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oorizwani\Desktop\"/>
    </mc:Choice>
  </mc:AlternateContent>
  <xr:revisionPtr revIDLastSave="0" documentId="13_ncr:1_{6BE8CB13-BC68-4888-B93A-388DC9BB8DFA}" xr6:coauthVersionLast="36" xr6:coauthVersionMax="36" xr10:uidLastSave="{00000000-0000-0000-0000-000000000000}"/>
  <bookViews>
    <workbookView xWindow="0" yWindow="0" windowWidth="28800" windowHeight="11925" tabRatio="891" xr2:uid="{D8F5985B-E991-4A09-863B-B5B539832EB2}"/>
  </bookViews>
  <sheets>
    <sheet name="JAD 1 " sheetId="12" r:id="rId1"/>
    <sheet name="JAD 2" sheetId="29" r:id="rId2"/>
    <sheet name="JAD 3" sheetId="30" r:id="rId3"/>
    <sheet name="JAD 4" sheetId="31" r:id="rId4"/>
    <sheet name="JAD 5" sheetId="32" r:id="rId5"/>
    <sheet name="JAD 6" sheetId="42" r:id="rId6"/>
    <sheet name="JAD 7" sheetId="43" r:id="rId7"/>
    <sheet name="JAD 8 " sheetId="21" r:id="rId8"/>
    <sheet name="JAD 9" sheetId="5" r:id="rId9"/>
    <sheet name="JAD 10" sheetId="10" r:id="rId10"/>
    <sheet name="JAD 11" sheetId="11" r:id="rId11"/>
    <sheet name="JAD 12" sheetId="17" r:id="rId12"/>
    <sheet name="JAD 13" sheetId="36" r:id="rId13"/>
    <sheet name="JAD 14" sheetId="22" r:id="rId14"/>
    <sheet name="JAD 15" sheetId="23" r:id="rId15"/>
    <sheet name="JAD 16" sheetId="37" r:id="rId16"/>
    <sheet name="JAD 17" sheetId="38" r:id="rId17"/>
    <sheet name="JAD 18" sheetId="54" r:id="rId18"/>
    <sheet name="JAD 19 " sheetId="1" r:id="rId19"/>
    <sheet name="JAD 20" sheetId="6" r:id="rId20"/>
    <sheet name="JAD 21" sheetId="18" r:id="rId21"/>
    <sheet name="JAD 22" sheetId="44" r:id="rId22"/>
    <sheet name="JAD 23" sheetId="45" r:id="rId23"/>
    <sheet name="JAD 24" sheetId="46" r:id="rId24"/>
    <sheet name="JAD 25" sheetId="33" r:id="rId25"/>
    <sheet name="JAD 26" sheetId="34" r:id="rId26"/>
    <sheet name="JAD 27" sheetId="19" r:id="rId27"/>
    <sheet name="JAD 28" sheetId="20" r:id="rId28"/>
    <sheet name="JAD 29" sheetId="7" r:id="rId29"/>
    <sheet name="JAD 30" sheetId="13" r:id="rId30"/>
    <sheet name="JAD 31" sheetId="35" r:id="rId31"/>
    <sheet name="JAD 32" sheetId="14" r:id="rId32"/>
    <sheet name="JAD 33" sheetId="15" r:id="rId33"/>
    <sheet name="JAD 34" sheetId="52" r:id="rId34"/>
    <sheet name="JAD 35" sheetId="2" r:id="rId35"/>
    <sheet name="JAD 36" sheetId="3" r:id="rId36"/>
    <sheet name="JAD 37" sheetId="4" r:id="rId37"/>
    <sheet name="JAD 38" sheetId="26" r:id="rId38"/>
    <sheet name="JAD 39" sheetId="27" r:id="rId39"/>
    <sheet name="JAD 40" sheetId="28" r:id="rId40"/>
    <sheet name="JAD 41" sheetId="8" r:id="rId41"/>
    <sheet name="JAD 42" sheetId="9" r:id="rId42"/>
    <sheet name="JAD 43" sheetId="24" r:id="rId43"/>
    <sheet name="JAD 44" sheetId="53" r:id="rId44"/>
    <sheet name="JAD 45" sheetId="39" r:id="rId45"/>
    <sheet name="JAD 46" sheetId="40" r:id="rId46"/>
    <sheet name="JAD 47" sheetId="41" r:id="rId47"/>
  </sheets>
  <definedNames>
    <definedName name="_xlnm._FilterDatabase" localSheetId="14" hidden="1">'JAD 15'!$J$16:$J$184</definedName>
    <definedName name="_xlnm._FilterDatabase" localSheetId="15" hidden="1">'JAD 16'!$A$7:$E$222</definedName>
    <definedName name="_xlnm._FilterDatabase" localSheetId="43" hidden="1">'JAD 44'!$D$13:$D$270</definedName>
    <definedName name="_xlnm._FilterDatabase" localSheetId="44" hidden="1">'JAD 45'!$A$7:$E$10</definedName>
    <definedName name="final_2016.accdb" localSheetId="13" hidden="1">'JAD 14'!#REF!</definedName>
    <definedName name="_xlnm.Print_Area" localSheetId="0">'JAD 1 '!$A$1:$K$60</definedName>
    <definedName name="_xlnm.Print_Area" localSheetId="9">'JAD 10'!$A$1:$L$296</definedName>
    <definedName name="_xlnm.Print_Area" localSheetId="10">'JAD 11'!$A$1:$L$295</definedName>
    <definedName name="_xlnm.Print_Area" localSheetId="11">'JAD 12'!$A$1:$L$66</definedName>
    <definedName name="_xlnm.Print_Area" localSheetId="12">'JAD 13'!$A$1:$K$79</definedName>
    <definedName name="_xlnm.Print_Area" localSheetId="13">'JAD 14'!$A$1:$I$188</definedName>
    <definedName name="_xlnm.Print_Area" localSheetId="14">'JAD 15'!$A$1:$J$185</definedName>
    <definedName name="_xlnm.Print_Area" localSheetId="15">'JAD 16'!$A$1:$J$224</definedName>
    <definedName name="_xlnm.Print_Area" localSheetId="16">'JAD 17'!$A$1:$J$222</definedName>
    <definedName name="_xlnm.Print_Area" localSheetId="17">'JAD 18'!$A$1:$M$33</definedName>
    <definedName name="_xlnm.Print_Area" localSheetId="18">'JAD 19 '!$A$1:$I$31</definedName>
    <definedName name="_xlnm.Print_Area" localSheetId="1">'JAD 2'!$A$1:$J$41</definedName>
    <definedName name="_xlnm.Print_Area" localSheetId="20">'JAD 21'!$A$1:$I$110</definedName>
    <definedName name="_xlnm.Print_Area" localSheetId="21">'JAD 22'!$A$1:$J$102</definedName>
    <definedName name="_xlnm.Print_Area" localSheetId="22">'JAD 23'!$A$1:$J$103</definedName>
    <definedName name="_xlnm.Print_Area" localSheetId="23">'JAD 24'!$A$1:$J$112</definedName>
    <definedName name="_xlnm.Print_Area" localSheetId="24">'JAD 25'!$A$1:$E$175</definedName>
    <definedName name="_xlnm.Print_Area" localSheetId="25">'JAD 26'!$A$1:$I$130</definedName>
    <definedName name="_xlnm.Print_Area" localSheetId="26">'JAD 27'!$A$1:$I$34</definedName>
    <definedName name="_xlnm.Print_Area" localSheetId="27">'JAD 28'!$A$1:$I$27</definedName>
    <definedName name="_xlnm.Print_Area" localSheetId="28">'JAD 29'!$A$1:$I$27</definedName>
    <definedName name="_xlnm.Print_Area" localSheetId="2">'JAD 3'!$A$1:$G$43</definedName>
    <definedName name="_xlnm.Print_Area" localSheetId="29">'JAD 30'!$A$1:$I$30</definedName>
    <definedName name="_xlnm.Print_Area" localSheetId="30">'JAD 31'!$A$1:$I$245</definedName>
    <definedName name="_xlnm.Print_Area" localSheetId="31">'JAD 32'!$A$1:$I$95</definedName>
    <definedName name="_xlnm.Print_Area" localSheetId="32">'JAD 33'!$A$1:$I$110</definedName>
    <definedName name="_xlnm.Print_Area" localSheetId="33">'JAD 34'!$A$1:$I$81</definedName>
    <definedName name="_xlnm.Print_Area" localSheetId="34">'JAD 35'!$A$1:$I$35</definedName>
    <definedName name="_xlnm.Print_Area" localSheetId="35">'JAD 36'!$A$1:$I$43</definedName>
    <definedName name="_xlnm.Print_Area" localSheetId="36">'JAD 37'!$A$1:$F$39</definedName>
    <definedName name="_xlnm.Print_Area" localSheetId="37">'JAD 38'!$A$1:$J$46</definedName>
    <definedName name="_xlnm.Print_Area" localSheetId="38">'JAD 39'!$A$1:$J$35</definedName>
    <definedName name="_xlnm.Print_Area" localSheetId="3">'JAD 4'!$A$1:$J$210</definedName>
    <definedName name="_xlnm.Print_Area" localSheetId="39">'JAD 40'!$A$1:$J$35</definedName>
    <definedName name="_xlnm.Print_Area" localSheetId="40">'JAD 41'!$A$1:$J$25</definedName>
    <definedName name="_xlnm.Print_Area" localSheetId="41">'JAD 42'!$A$1:$F$50</definedName>
    <definedName name="_xlnm.Print_Area" localSheetId="42">'JAD 43'!$A$1:$G$48</definedName>
    <definedName name="_xlnm.Print_Area" localSheetId="43">'JAD 44'!$A$1:$E$350</definedName>
    <definedName name="_xlnm.Print_Area" localSheetId="44">'JAD 45'!$A$1:$E$3640</definedName>
    <definedName name="_xlnm.Print_Area" localSheetId="45">'JAD 46'!$A$1:$E$351</definedName>
    <definedName name="_xlnm.Print_Area" localSheetId="46">'JAD 47'!$A$1:$AB$88</definedName>
    <definedName name="_xlnm.Print_Area" localSheetId="4">'JAD 5'!$A$1:$F$205</definedName>
    <definedName name="_xlnm.Print_Area" localSheetId="5">'JAD 6'!$A$1:$J$794</definedName>
    <definedName name="_xlnm.Print_Area" localSheetId="6">'JAD 7'!$A$1:$J$984</definedName>
    <definedName name="_xlnm.Print_Area" localSheetId="7">'JAD 8 '!$A$1:$J$260</definedName>
    <definedName name="_xlnm.Print_Area" localSheetId="8">'JAD 9'!$A$1:$L$132</definedName>
    <definedName name="_xlnm.Print_Titles" localSheetId="9">'JAD 10'!$1:$12</definedName>
    <definedName name="_xlnm.Print_Titles" localSheetId="10">'JAD 11'!$1:$11</definedName>
    <definedName name="_xlnm.Print_Titles" localSheetId="11">'JAD 12'!$1:$12</definedName>
    <definedName name="_xlnm.Print_Titles" localSheetId="12">'JAD 13'!$3:$9</definedName>
    <definedName name="_xlnm.Print_Titles" localSheetId="13">'JAD 14'!$1:$13</definedName>
    <definedName name="_xlnm.Print_Titles" localSheetId="14">'JAD 15'!$1:$12</definedName>
    <definedName name="_xlnm.Print_Titles" localSheetId="15">'JAD 16'!$1:$12</definedName>
    <definedName name="_xlnm.Print_Titles" localSheetId="16">'JAD 17'!$1:$11</definedName>
    <definedName name="_xlnm.Print_Titles" localSheetId="17">'JAD 18'!$1:$11</definedName>
    <definedName name="_xlnm.Print_Titles" localSheetId="20">'JAD 21'!$1:$11</definedName>
    <definedName name="_xlnm.Print_Titles" localSheetId="21">'JAD 22'!$A:$B,'JAD 22'!$3:$11</definedName>
    <definedName name="_xlnm.Print_Titles" localSheetId="22">'JAD 23'!$A:$B,'JAD 23'!$3:$12</definedName>
    <definedName name="_xlnm.Print_Titles" localSheetId="23">'JAD 24'!$A:$B,'JAD 24'!$3:$11</definedName>
    <definedName name="_xlnm.Print_Titles" localSheetId="24">'JAD 25'!$1:$12</definedName>
    <definedName name="_xlnm.Print_Titles" localSheetId="25">'JAD 26'!$1:$12</definedName>
    <definedName name="_xlnm.Print_Titles" localSheetId="26">'JAD 27'!$1:$12</definedName>
    <definedName name="_xlnm.Print_Titles" localSheetId="27">'JAD 28'!$2:$12</definedName>
    <definedName name="_xlnm.Print_Titles" localSheetId="28">'JAD 29'!$2:$12</definedName>
    <definedName name="_xlnm.Print_Titles" localSheetId="29">'JAD 30'!$2:$12</definedName>
    <definedName name="_xlnm.Print_Titles" localSheetId="30">'JAD 31'!$1:$12</definedName>
    <definedName name="_xlnm.Print_Titles" localSheetId="31">'JAD 32'!$1:$12</definedName>
    <definedName name="_xlnm.Print_Titles" localSheetId="32">'JAD 33'!$1:$12</definedName>
    <definedName name="_xlnm.Print_Titles" localSheetId="33">'JAD 34'!$1:$12</definedName>
    <definedName name="_xlnm.Print_Titles" localSheetId="34">'JAD 35'!$1:$12</definedName>
    <definedName name="_xlnm.Print_Titles" localSheetId="35">'JAD 36'!$1:$12</definedName>
    <definedName name="_xlnm.Print_Titles" localSheetId="36">'JAD 37'!$1:$11</definedName>
    <definedName name="_xlnm.Print_Titles" localSheetId="37">'JAD 38'!$1:$13</definedName>
    <definedName name="_xlnm.Print_Titles" localSheetId="38">'JAD 39'!$1:$13</definedName>
    <definedName name="_xlnm.Print_Titles" localSheetId="3">'JAD 4'!$1:$10</definedName>
    <definedName name="_xlnm.Print_Titles" localSheetId="39">'JAD 40'!$1:$12</definedName>
    <definedName name="_xlnm.Print_Titles" localSheetId="40">'JAD 41'!$1:$12</definedName>
    <definedName name="_xlnm.Print_Titles" localSheetId="41">'JAD 42'!$1:$11</definedName>
    <definedName name="_xlnm.Print_Titles" localSheetId="43">'JAD 44'!$7:$11</definedName>
    <definedName name="_xlnm.Print_Titles" localSheetId="44">'JAD 45'!$7:$8</definedName>
    <definedName name="_xlnm.Print_Titles" localSheetId="45">'JAD 46'!$7:$9</definedName>
    <definedName name="_xlnm.Print_Titles" localSheetId="4">'JAD 5'!$1:$10</definedName>
    <definedName name="_xlnm.Print_Titles" localSheetId="5">'JAD 6'!$1:$10</definedName>
    <definedName name="_xlnm.Print_Titles" localSheetId="6">'JAD 7'!$1:$9</definedName>
    <definedName name="_xlnm.Print_Titles" localSheetId="7">'JAD 8 '!$1:$11</definedName>
    <definedName name="_xlnm.Print_Titles" localSheetId="8">'JAD 9'!$1:$12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46" l="1"/>
  <c r="D13" i="46"/>
  <c r="E13" i="46"/>
  <c r="F13" i="46"/>
  <c r="G13" i="46"/>
  <c r="H13" i="46"/>
  <c r="I13" i="46"/>
  <c r="J13" i="46"/>
  <c r="C27" i="46"/>
  <c r="D27" i="46"/>
  <c r="E27" i="46"/>
  <c r="F27" i="46"/>
  <c r="G27" i="46"/>
  <c r="H27" i="46"/>
  <c r="I27" i="46"/>
  <c r="J27" i="46"/>
  <c r="E66" i="46"/>
  <c r="F66" i="46"/>
  <c r="G66" i="46"/>
  <c r="C78" i="46"/>
  <c r="C66" i="46" s="1"/>
  <c r="D78" i="46"/>
  <c r="D66" i="46" s="1"/>
  <c r="E78" i="46"/>
  <c r="F78" i="46"/>
  <c r="G78" i="46"/>
  <c r="H78" i="46"/>
  <c r="H66" i="46" s="1"/>
  <c r="I78" i="46"/>
  <c r="I66" i="46" s="1"/>
  <c r="J78" i="46"/>
  <c r="J66" i="46" s="1"/>
  <c r="C90" i="46"/>
  <c r="D90" i="46"/>
  <c r="E90" i="46"/>
  <c r="F90" i="46"/>
  <c r="G90" i="46"/>
  <c r="H90" i="46"/>
  <c r="I90" i="46"/>
  <c r="J90" i="46"/>
  <c r="J12" i="43"/>
  <c r="I35" i="6" l="1"/>
  <c r="H35" i="6"/>
  <c r="H38" i="6" s="1"/>
  <c r="F35" i="6"/>
  <c r="F38" i="6" s="1"/>
  <c r="E35" i="6"/>
  <c r="E38" i="6" s="1"/>
  <c r="I33" i="6"/>
  <c r="H33" i="6"/>
  <c r="F33" i="6"/>
  <c r="E33" i="6"/>
  <c r="I28" i="6"/>
  <c r="H28" i="6"/>
  <c r="F28" i="6"/>
  <c r="E28" i="6"/>
  <c r="I18" i="6"/>
  <c r="H18" i="6"/>
  <c r="F18" i="6"/>
  <c r="E18" i="6"/>
  <c r="L126" i="5"/>
  <c r="K126" i="5"/>
  <c r="J126" i="5"/>
  <c r="I126" i="5"/>
  <c r="G126" i="5"/>
  <c r="F126" i="5"/>
  <c r="E126" i="5"/>
  <c r="D126" i="5"/>
  <c r="L111" i="5"/>
  <c r="K111" i="5"/>
  <c r="J111" i="5"/>
  <c r="I111" i="5"/>
  <c r="G111" i="5"/>
  <c r="F111" i="5"/>
  <c r="E111" i="5"/>
  <c r="D111" i="5"/>
  <c r="L101" i="5"/>
  <c r="K101" i="5"/>
  <c r="J101" i="5"/>
  <c r="I101" i="5"/>
  <c r="G101" i="5"/>
  <c r="F101" i="5"/>
  <c r="E101" i="5"/>
  <c r="D101" i="5"/>
  <c r="L81" i="5"/>
  <c r="K81" i="5"/>
  <c r="J81" i="5"/>
  <c r="I81" i="5"/>
  <c r="G81" i="5"/>
  <c r="F81" i="5"/>
  <c r="E81" i="5"/>
  <c r="D81" i="5"/>
  <c r="L72" i="5"/>
  <c r="K72" i="5"/>
  <c r="J72" i="5"/>
  <c r="I72" i="5"/>
  <c r="G72" i="5"/>
  <c r="F72" i="5"/>
  <c r="E72" i="5"/>
  <c r="D72" i="5"/>
  <c r="L29" i="5"/>
  <c r="K29" i="5"/>
  <c r="J29" i="5"/>
  <c r="I29" i="5"/>
  <c r="G29" i="5"/>
  <c r="F29" i="5"/>
  <c r="E29" i="5"/>
  <c r="D29" i="5"/>
  <c r="I38" i="6" l="1"/>
  <c r="K132" i="5"/>
  <c r="F132" i="5"/>
  <c r="L132" i="5"/>
  <c r="G132" i="5"/>
  <c r="D132" i="5"/>
  <c r="I132" i="5"/>
  <c r="E132" i="5"/>
  <c r="J132" i="5"/>
</calcChain>
</file>

<file path=xl/sharedStrings.xml><?xml version="1.0" encoding="utf-8"?>
<sst xmlns="http://schemas.openxmlformats.org/spreadsheetml/2006/main" count="14491" uniqueCount="3085">
  <si>
    <t>M A L A Y S I A</t>
  </si>
  <si>
    <t>JADUAL 19 :  PERDAGANGAN ANTARA KAWASAN ANTARA SABAH, SARAWAK DAN SEMENANJUNG MALAYSIA (RM'000)</t>
  </si>
  <si>
    <t>TABLE 19 : INTER-REGIONAL TRADE BETWEEN SABAH, SARAWAK DAN PENINSULAR MALAYSIA (RM'000)</t>
  </si>
  <si>
    <t>SABAH</t>
  </si>
  <si>
    <t>SARAWAK</t>
  </si>
  <si>
    <t>SEM. MALAYSIA</t>
  </si>
  <si>
    <t>TOTAL</t>
  </si>
  <si>
    <t>2021</t>
  </si>
  <si>
    <r>
      <rPr>
        <b/>
        <sz val="9"/>
        <rFont val="Arial"/>
        <family val="2"/>
      </rPr>
      <t>EKSPORT</t>
    </r>
    <r>
      <rPr>
        <b/>
        <i/>
        <sz val="9"/>
        <rFont val="Arial"/>
        <family val="2"/>
      </rPr>
      <t>/</t>
    </r>
    <r>
      <rPr>
        <i/>
        <sz val="9"/>
        <rFont val="Arial"/>
        <family val="2"/>
      </rPr>
      <t xml:space="preserve"> EXPORTS</t>
    </r>
  </si>
  <si>
    <t>PERDAGANGAN SEMENANJUNG MALAYSIA DENGAN</t>
  </si>
  <si>
    <t>PENISULAR MALAYSIA TRADE WITH</t>
  </si>
  <si>
    <t>PERDAGANGAN SABAH DENGAN</t>
  </si>
  <si>
    <t>SABAH TRADE WITH</t>
  </si>
  <si>
    <t>PERDAGANGAN SARAWAK DENGAN</t>
  </si>
  <si>
    <t>SARAWAK TRADE WITH</t>
  </si>
  <si>
    <r>
      <t xml:space="preserve">IMPORT/ </t>
    </r>
    <r>
      <rPr>
        <i/>
        <sz val="9"/>
        <rFont val="Arial"/>
        <family val="2"/>
      </rPr>
      <t>IMPORTS</t>
    </r>
  </si>
  <si>
    <t>JADUAL 35 : EKSPORT DEDAK ISIRUNG KELAPA SAWIT MENGIKUT NEGARA - NEGARA UTAMA</t>
  </si>
  <si>
    <t>TABLE 35 : EXPORTS OF PALM KERNEL CAKE BY MAJOR COUNTRIES</t>
  </si>
  <si>
    <t>DIS</t>
  </si>
  <si>
    <t>JAN - DIS</t>
  </si>
  <si>
    <t>NEGARA YANG DITUJUI</t>
  </si>
  <si>
    <t>COUNTRY OF DESTINATION</t>
  </si>
  <si>
    <t>TONNE</t>
  </si>
  <si>
    <t>RM FOB</t>
  </si>
  <si>
    <t>('000)</t>
  </si>
  <si>
    <t>EUROPEAN UNION</t>
  </si>
  <si>
    <t xml:space="preserve">AUSTRALIA </t>
  </si>
  <si>
    <t xml:space="preserve">CHINA, PEOPLE'S REPUBLIC OF </t>
  </si>
  <si>
    <t xml:space="preserve">KOREA, REPUBLIC OF </t>
  </si>
  <si>
    <t xml:space="preserve">INDONESIA, REPUBLIC OF </t>
  </si>
  <si>
    <t xml:space="preserve">NEW ZEALAND </t>
  </si>
  <si>
    <t xml:space="preserve">PAKISTAN </t>
  </si>
  <si>
    <t xml:space="preserve">SAUDI ARABIA </t>
  </si>
  <si>
    <t xml:space="preserve">SOUTH AFRICA, REPUBLIC OF </t>
  </si>
  <si>
    <t xml:space="preserve">TURKEY </t>
  </si>
  <si>
    <t xml:space="preserve">BAHAGIAN DUNIA YANG LAIN </t>
  </si>
  <si>
    <t>REST OF THE WORLD</t>
  </si>
  <si>
    <r>
      <t xml:space="preserve">JUMLAH / </t>
    </r>
    <r>
      <rPr>
        <i/>
        <sz val="9"/>
        <color theme="1"/>
        <rFont val="Arial"/>
        <family val="2"/>
      </rPr>
      <t xml:space="preserve">TOTAL </t>
    </r>
  </si>
  <si>
    <t>JADUAL 36 : EKSPORT PETROLEUM MENTAH MENGIKUT NEGARA - NEGARA UTAMA</t>
  </si>
  <si>
    <t>TABLE 36 : EXPORTS OF CRUDE PETROLEUM BY MAJOR COUNTRIES</t>
  </si>
  <si>
    <t>2020</t>
  </si>
  <si>
    <t xml:space="preserve">BRUNEI DARUSSALAM </t>
  </si>
  <si>
    <t xml:space="preserve">INDIA </t>
  </si>
  <si>
    <t xml:space="preserve">JAPAN </t>
  </si>
  <si>
    <t xml:space="preserve">MYANMAR, UNION OF </t>
  </si>
  <si>
    <t xml:space="preserve">PHILIPPINES </t>
  </si>
  <si>
    <t xml:space="preserve">SINGAPORE, REPUBLIC OF </t>
  </si>
  <si>
    <t xml:space="preserve">SRI LANKA, REPUBLIC OF </t>
  </si>
  <si>
    <t xml:space="preserve">TAIWAN </t>
  </si>
  <si>
    <t xml:space="preserve">THAILAND </t>
  </si>
  <si>
    <t xml:space="preserve">UNITED STATES OF AMERICA </t>
  </si>
  <si>
    <t>JADUAL 37 : NILAI EKSPORT INJAP DAN TIUB TERMIONIK, FOTOSEL, DSB. MENGIKUT NEGARA - NEGARA UTAMA (RM '000)</t>
  </si>
  <si>
    <t>TABLE 37 : VALUE OF EKSPORTS OF THERMIONIC VALVES AND TUBES, PHOTOCELLS, ETC BY MAJOR COUNTRIES (RM '000)</t>
  </si>
  <si>
    <t xml:space="preserve">HONG KONG, SAR </t>
  </si>
  <si>
    <t xml:space="preserve">VIETNAM, SOCIALIST REP. OF </t>
  </si>
  <si>
    <t>JADUAL 9 (SAMB)  : IMPORT &amp; EKSPORT MENGIKUT KUMPULAN EKONOMI (RM'000)</t>
  </si>
  <si>
    <t>TABLE 9 (CONT'D) : IMPORTS &amp; EXPORTS BY ECONOMICS GROUPING (RM'000)</t>
  </si>
  <si>
    <t>KUMPULAN / NAMA NEGARA</t>
  </si>
  <si>
    <r>
      <t>IMPORT/</t>
    </r>
    <r>
      <rPr>
        <i/>
        <sz val="9"/>
        <color rgb="FF000000"/>
        <rFont val="Arial"/>
        <family val="2"/>
      </rPr>
      <t>IMPORTS CIF</t>
    </r>
  </si>
  <si>
    <r>
      <t>EKSPORT/</t>
    </r>
    <r>
      <rPr>
        <i/>
        <sz val="9"/>
        <color rgb="FF000000"/>
        <rFont val="Arial"/>
        <family val="2"/>
      </rPr>
      <t>EXPORTS FOB</t>
    </r>
  </si>
  <si>
    <t>GROUPING / COUNTRIES</t>
  </si>
  <si>
    <t xml:space="preserve"> DIS</t>
  </si>
  <si>
    <t xml:space="preserve"> JAN - DIS</t>
  </si>
  <si>
    <t>KAWASAN PERDAGANGAN BEBAS ASEAN</t>
  </si>
  <si>
    <t>A.F.T.A</t>
  </si>
  <si>
    <t>BRUNEI DARUSSALAM</t>
  </si>
  <si>
    <t>CAMBODIA</t>
  </si>
  <si>
    <t>INDONESIA</t>
  </si>
  <si>
    <t>LAO, PEOPLE'S DEMOCRATIC REPUBLIC</t>
  </si>
  <si>
    <t>MYANMAR</t>
  </si>
  <si>
    <t>PHILIPPINES</t>
  </si>
  <si>
    <t>SINGAPORE</t>
  </si>
  <si>
    <t>THAILAND</t>
  </si>
  <si>
    <t>VIET NAM</t>
  </si>
  <si>
    <r>
      <t xml:space="preserve">JUMLAH / </t>
    </r>
    <r>
      <rPr>
        <i/>
        <sz val="9"/>
        <color rgb="FF000000"/>
        <rFont val="Arial"/>
        <family val="2"/>
      </rPr>
      <t>TOTAL</t>
    </r>
  </si>
  <si>
    <t>KESATUAN EROPAH</t>
  </si>
  <si>
    <t>E.U.</t>
  </si>
  <si>
    <t>AUSTRIA</t>
  </si>
  <si>
    <t>BELGIUM</t>
  </si>
  <si>
    <t>BULGARIA</t>
  </si>
  <si>
    <t>CROATIA</t>
  </si>
  <si>
    <t>CYPRUS</t>
  </si>
  <si>
    <t>CZECH REPUBLIC</t>
  </si>
  <si>
    <t>DENMARK</t>
  </si>
  <si>
    <t>ESTONIA</t>
  </si>
  <si>
    <t>FINLAND</t>
  </si>
  <si>
    <t>FRANCE</t>
  </si>
  <si>
    <t>GERMANY</t>
  </si>
  <si>
    <t>GREECE</t>
  </si>
  <si>
    <t>HUNGARY</t>
  </si>
  <si>
    <t>IRELAND</t>
  </si>
  <si>
    <t>ITALY</t>
  </si>
  <si>
    <t>LATVIA</t>
  </si>
  <si>
    <t>LITHUANIA</t>
  </si>
  <si>
    <t>LUXEMBOURG</t>
  </si>
  <si>
    <t>MALTA</t>
  </si>
  <si>
    <t>NETHERLANDS</t>
  </si>
  <si>
    <t>POLAND</t>
  </si>
  <si>
    <t>PORTUGAL</t>
  </si>
  <si>
    <t>ROMANIA</t>
  </si>
  <si>
    <t>SLOVAKIA</t>
  </si>
  <si>
    <t>SLOVENIA</t>
  </si>
  <si>
    <t>SPAIN</t>
  </si>
  <si>
    <t>SWEDEN</t>
  </si>
  <si>
    <t>KAWASAN PERDAGANGAN BEBAS EROPAH</t>
  </si>
  <si>
    <t>E.F.T.A</t>
  </si>
  <si>
    <t>ICELAND</t>
  </si>
  <si>
    <t>NORWAY</t>
  </si>
  <si>
    <t>SWITZERLAND</t>
  </si>
  <si>
    <t>L.A.I.A</t>
  </si>
  <si>
    <t>ARGENTINA</t>
  </si>
  <si>
    <t>BOLIVIA, PLURINATIONAL STATE OF</t>
  </si>
  <si>
    <t>BRAZIL</t>
  </si>
  <si>
    <t>CHILE</t>
  </si>
  <si>
    <t>COLOMBIA</t>
  </si>
  <si>
    <t>ECUADOR</t>
  </si>
  <si>
    <t>PARAGUAY</t>
  </si>
  <si>
    <t>PERU</t>
  </si>
  <si>
    <t>URUGUAY</t>
  </si>
  <si>
    <t>VENEZUELA, BOLIVARIAN REPUBLIC OF</t>
  </si>
  <si>
    <t>N.A.F.T.A</t>
  </si>
  <si>
    <t>CANADA</t>
  </si>
  <si>
    <t>MEXICO</t>
  </si>
  <si>
    <t>UNITED STATES</t>
  </si>
  <si>
    <t>S.A.A.R.C</t>
  </si>
  <si>
    <t>BANGLADESH</t>
  </si>
  <si>
    <t>BHUTAN</t>
  </si>
  <si>
    <t>INDIA</t>
  </si>
  <si>
    <t>MALDIVES</t>
  </si>
  <si>
    <t>NEPAL</t>
  </si>
  <si>
    <t>PAKISTAN</t>
  </si>
  <si>
    <t>SRI LANKA</t>
  </si>
  <si>
    <t>NEGARA-NEGARA LAIN, TSTL</t>
  </si>
  <si>
    <t>OTHER COUNTRIES, NES</t>
  </si>
  <si>
    <t>JADUAL 20 :  PERDAGANGAN LANGSUNG LUAR NEGERI  DAN PERDAGANGAN DENGAN DAN MELALUI SINGAPURA 
 (IMPORT, EKSPORT DAN IMBANGAN PERDAGANGAN) (RM'000)</t>
  </si>
  <si>
    <t>TABLE 20 : DIRECT FOREIGN TRADE AND TRADE WITH AND VIA SINGAPORE 
  (IMPORTS, EXPORTS AND BALANCE OF TRADE) (RM'000)</t>
  </si>
  <si>
    <r>
      <rPr>
        <b/>
        <sz val="9"/>
        <rFont val="Arial"/>
        <family val="2"/>
      </rPr>
      <t>EKSPORT</t>
    </r>
    <r>
      <rPr>
        <b/>
        <i/>
        <sz val="9"/>
        <rFont val="Arial"/>
        <family val="2"/>
      </rPr>
      <t xml:space="preserve">/ </t>
    </r>
    <r>
      <rPr>
        <i/>
        <sz val="9"/>
        <rFont val="Arial"/>
        <family val="2"/>
      </rPr>
      <t>EXPORTS FOB</t>
    </r>
  </si>
  <si>
    <t>PERDAGANGAN LANGSUNG KE LUAR NEGERI (A)</t>
  </si>
  <si>
    <t xml:space="preserve">DIRECT FOREIGN TRADE   </t>
  </si>
  <si>
    <t>SINGAPURA (B)</t>
  </si>
  <si>
    <r>
      <t>JUMLAH/</t>
    </r>
    <r>
      <rPr>
        <i/>
        <sz val="9"/>
        <rFont val="Arial"/>
        <family val="2"/>
      </rPr>
      <t>TOTAL</t>
    </r>
  </si>
  <si>
    <r>
      <t>IMPORT/</t>
    </r>
    <r>
      <rPr>
        <sz val="9"/>
        <rFont val="Arial"/>
        <family val="2"/>
      </rPr>
      <t xml:space="preserve"> </t>
    </r>
    <r>
      <rPr>
        <i/>
        <sz val="9"/>
        <rFont val="Arial"/>
        <family val="2"/>
      </rPr>
      <t>IMPORTS CIF</t>
    </r>
  </si>
  <si>
    <t>DIRECT FOREIGN TRADE</t>
  </si>
  <si>
    <r>
      <t xml:space="preserve">IMBANGAN PERDAGANGAN / </t>
    </r>
    <r>
      <rPr>
        <i/>
        <sz val="9"/>
        <rFont val="Arial"/>
        <family val="2"/>
      </rPr>
      <t>BALANCE OF TRADE</t>
    </r>
  </si>
  <si>
    <t xml:space="preserve">DIRECT FOREIGN TRADE </t>
  </si>
  <si>
    <t>NOTA :-</t>
  </si>
  <si>
    <t>(A)</t>
  </si>
  <si>
    <t>PERDAGANGAN LANGSUNG DARI DAN KE LUAR NEGERI MERUJUK KEPADA IMPORT DAN EKSPORT DARI DAN KE MALAYSIA YANG TIDAK DIPUNGGAH ATAU DIPINDAHKAN DI SINGAPURA</t>
  </si>
  <si>
    <t xml:space="preserve">(B) </t>
  </si>
  <si>
    <t>MERUJUK KEPADA IMPORT DAN EKSPORT MALAYSIA MELALUI LIMBUNGAN DAN JETI SINGAPURA. OLEH ITU, BARANG-BARANG YANG BERASAL DARI SINGAPURA YANG DIBAWA MASUK KE MALAYSIA DAN BARANG-BARANG YANG BERASAL DARI MALAYSIA YANG DI EKSPORT KE SINGAPURA ADALAH TERMASUK DI BAWAH KEPALA RENCANA INI</t>
  </si>
  <si>
    <t>NOTE :-</t>
  </si>
  <si>
    <t>DIRECT FOREIGN TRADE REFERS TO IMPORTS AND EXPORTS INTO AND FROM MALAYSIA THAT ARE NOT HANDLED OR TRANSHIPPED AT SINGAPORE</t>
  </si>
  <si>
    <t>REFERS TO MALAYSIA'S IMPORTS AND EXPORTS WHICH PASS THROUGH (VIA) SINGAPORE DOCKS AND WHARVES, HENCE , GOODS OF SINGAPORE ORIGIN IMPORTED INTO MALAYSIA ANG GOODS OF MALAYSIAN ORIGIN EXPORTED TO SINGAPORE ARE INCLUDED UNDER THIS HEADING</t>
  </si>
  <si>
    <t>JADUAL 29 : IMPORT GULA DARIPADA BIT DAN TEBU MENTAH MENGIKUT NEGARA-NEGARA UTAMA</t>
  </si>
  <si>
    <t>TABLE 29 : IMPORTS OF RAW BEET AND CANE SUGAR BY MAJOR COUNTRIES</t>
  </si>
  <si>
    <t>NEGARA ASAL</t>
  </si>
  <si>
    <t>COUNTRY OF ORIGIN</t>
  </si>
  <si>
    <t>RM CIF</t>
  </si>
  <si>
    <t xml:space="preserve">BRAZIL </t>
  </si>
  <si>
    <t>JADUAL 41 : EKSPORT GAS ASLI CECAIR (LNG) MENGIKUT NEGARA - NEGARA UTAMA</t>
  </si>
  <si>
    <t>TABLE 41 : EXPORTS OF LIQUEFIED NATURAL GAS (LNG) BY MAJOR COUNTRIES</t>
  </si>
  <si>
    <t>JAN-DIS</t>
  </si>
  <si>
    <r>
      <t xml:space="preserve">JUMLAH / </t>
    </r>
    <r>
      <rPr>
        <i/>
        <sz val="9"/>
        <color rgb="FF000000"/>
        <rFont val="Arial"/>
        <family val="2"/>
      </rPr>
      <t xml:space="preserve">TOTAL </t>
    </r>
  </si>
  <si>
    <t>JADUAL 42 : NILAI EKSPORT PAKAIAN DAN SEGALA KELENGKAPAN MENGIKUT NEGARA - NEGARA UTAMA (RM'000)</t>
  </si>
  <si>
    <t>TABLE 42 : VALUE OF EXPORTS OF ARTICLES OF APPAREL AND CLOTHING ACCESSORIES BY MAJOR COUNTRIES (RM'000)</t>
  </si>
  <si>
    <t xml:space="preserve">ARGENTINA </t>
  </si>
  <si>
    <t xml:space="preserve">CANADA </t>
  </si>
  <si>
    <t xml:space="preserve">MEXICO </t>
  </si>
  <si>
    <t xml:space="preserve">SWITZERLAND </t>
  </si>
  <si>
    <t>BAHAGIAN DUNIA YANG LAIN</t>
  </si>
  <si>
    <r>
      <t>JUMLAH /</t>
    </r>
    <r>
      <rPr>
        <sz val="9"/>
        <rFont val="Arial"/>
        <family val="2"/>
      </rPr>
      <t xml:space="preserve"> </t>
    </r>
    <r>
      <rPr>
        <i/>
        <sz val="9"/>
        <rFont val="Arial"/>
        <family val="2"/>
      </rPr>
      <t xml:space="preserve">TOTAL </t>
    </r>
  </si>
  <si>
    <t>JADUAL 10 (SAMB) : IMPORT MENGIKUT NEGARA ASAL &amp; SEKSYEN BARANGAN (RM'000)</t>
  </si>
  <si>
    <t>TABLE 10 (CONT'D) : IMPORTS BY COUNTRY ORIGIN &amp; COMMODITY SECTIONS (RM'000)</t>
  </si>
  <si>
    <t>JAN-DIS 2021</t>
  </si>
  <si>
    <t xml:space="preserve">KETERANGAN </t>
  </si>
  <si>
    <t>MAKANAN</t>
  </si>
  <si>
    <t>MINUMAN &amp; TEM-BAKAU</t>
  </si>
  <si>
    <t>BAHAN-BAHAN MENTAH</t>
  </si>
  <si>
    <t>BAHAN API GALIAN</t>
  </si>
  <si>
    <t>MINYAK BINATANG &amp; SAYUR-SAYURAN</t>
  </si>
  <si>
    <t>BAHAN KIMIA</t>
  </si>
  <si>
    <t>BARANG KELUARAN KILANG</t>
  </si>
  <si>
    <t>JENTERA &amp; PENG-ANGKUTAN</t>
  </si>
  <si>
    <t>PELBAGAI BARANG KELUARAN KILANG</t>
  </si>
  <si>
    <t>PELBAGAI URUS-NIAGA BARANGAN</t>
  </si>
  <si>
    <t>JUMLAH</t>
  </si>
  <si>
    <t>DESCRIPTION</t>
  </si>
  <si>
    <t>FOOD</t>
  </si>
  <si>
    <t>BEV. &amp; TOBACCO</t>
  </si>
  <si>
    <t>CRUDE MATERIAL</t>
  </si>
  <si>
    <t>MINERAL FUELS</t>
  </si>
  <si>
    <t>ANIMAL &amp; VEG OILS</t>
  </si>
  <si>
    <t>CHEMI-CALS</t>
  </si>
  <si>
    <t>MFD GOODS</t>
  </si>
  <si>
    <t>MACH. &amp; TRANS</t>
  </si>
  <si>
    <t>MISC MFD ARTICLES</t>
  </si>
  <si>
    <t>MISC TRANS- NES</t>
  </si>
  <si>
    <t>AFRIKA UTARA</t>
  </si>
  <si>
    <t>NORTH AFRICA</t>
  </si>
  <si>
    <t>ALGERIA</t>
  </si>
  <si>
    <t>EGYPT</t>
  </si>
  <si>
    <t>LIBYA</t>
  </si>
  <si>
    <t>MOROCCO</t>
  </si>
  <si>
    <t>SOUTH SUDAN</t>
  </si>
  <si>
    <t>SUDAN</t>
  </si>
  <si>
    <t>TUNISIA</t>
  </si>
  <si>
    <r>
      <t>JUMLAH/</t>
    </r>
    <r>
      <rPr>
        <i/>
        <sz val="9"/>
        <color rgb="FF000000"/>
        <rFont val="Arial"/>
        <family val="2"/>
      </rPr>
      <t>TOTAL</t>
    </r>
  </si>
  <si>
    <t>NEGARA-NEGARA LAIN DI AFRIKA</t>
  </si>
  <si>
    <t>OTHER AFRICA</t>
  </si>
  <si>
    <t>ANGOLA</t>
  </si>
  <si>
    <t>BURKINA FASO</t>
  </si>
  <si>
    <t>CAMEROON</t>
  </si>
  <si>
    <t>COTE D'IVOIRE</t>
  </si>
  <si>
    <t>ESWATINI</t>
  </si>
  <si>
    <t>ETHIOPIA</t>
  </si>
  <si>
    <t>GHANA</t>
  </si>
  <si>
    <t>KENYA</t>
  </si>
  <si>
    <t>LIBERIA</t>
  </si>
  <si>
    <t>MADAGASCAR</t>
  </si>
  <si>
    <t>MALAWI</t>
  </si>
  <si>
    <t>MALI</t>
  </si>
  <si>
    <t>MAURITIUS</t>
  </si>
  <si>
    <t>MOZAMBIQUE</t>
  </si>
  <si>
    <t>NIGER</t>
  </si>
  <si>
    <t>NIGERIA</t>
  </si>
  <si>
    <t>RWANDA</t>
  </si>
  <si>
    <t>SEYCHELLES</t>
  </si>
  <si>
    <t>SIERRA LEONE</t>
  </si>
  <si>
    <t>SOMALIA</t>
  </si>
  <si>
    <t>SOUTH AFRICA</t>
  </si>
  <si>
    <t>TANZANIA, UNITED REP. OF</t>
  </si>
  <si>
    <t>TOGO</t>
  </si>
  <si>
    <t>UGANDA</t>
  </si>
  <si>
    <t>ZAMBIA</t>
  </si>
  <si>
    <t>ZIMBABWE</t>
  </si>
  <si>
    <t>NEGARA-NEGARA LAIN</t>
  </si>
  <si>
    <t>OTHER COUNTRIES</t>
  </si>
  <si>
    <t>AMERIKA TENGAH &amp; SELATAN</t>
  </si>
  <si>
    <t>CENTRAL &amp; SOUTH AMERICA</t>
  </si>
  <si>
    <t>BOLIVIA</t>
  </si>
  <si>
    <t>COSTA RICA</t>
  </si>
  <si>
    <t>CUBA</t>
  </si>
  <si>
    <t>CURACAO</t>
  </si>
  <si>
    <t>DOMINICAN REPUBLIC</t>
  </si>
  <si>
    <t>GUATEMALA</t>
  </si>
  <si>
    <t>HAITI</t>
  </si>
  <si>
    <t>JAMAICA</t>
  </si>
  <si>
    <t>PANAMA</t>
  </si>
  <si>
    <t>VENEZUELA</t>
  </si>
  <si>
    <t>AMERIKA UTARA</t>
  </si>
  <si>
    <t>NORTH AMERICA</t>
  </si>
  <si>
    <t>UNITED STATES</t>
  </si>
  <si>
    <t>ASIA BARAT</t>
  </si>
  <si>
    <t>WEST ASIA</t>
  </si>
  <si>
    <t>BAHRAIN</t>
  </si>
  <si>
    <t>IRAN, ISLAMIC REP. OF</t>
  </si>
  <si>
    <t>IRAQ</t>
  </si>
  <si>
    <t>JORDAN</t>
  </si>
  <si>
    <t>KUWAIT</t>
  </si>
  <si>
    <t>LEBANON</t>
  </si>
  <si>
    <t>OMAN</t>
  </si>
  <si>
    <t>QATAR</t>
  </si>
  <si>
    <t>SAUDI ARABIA</t>
  </si>
  <si>
    <t>SYRIAN ARAB REPUBLIC</t>
  </si>
  <si>
    <t>UNITED ARAB EMIRATES</t>
  </si>
  <si>
    <t>YEMEN</t>
  </si>
  <si>
    <t>ASIA SELATAN</t>
  </si>
  <si>
    <t>SOUTH ASIA</t>
  </si>
  <si>
    <t>AFGHANISTAN</t>
  </si>
  <si>
    <t>SRI LANKA</t>
  </si>
  <si>
    <t>ASIA TENGGARA</t>
  </si>
  <si>
    <t>SOUTH EAST ASIA</t>
  </si>
  <si>
    <t>BRUNEI DARUSSALAM</t>
  </si>
  <si>
    <t>LAO, PEOPLE'S DEM. REP.</t>
  </si>
  <si>
    <t>TIMUR LAUT ASIA</t>
  </si>
  <si>
    <t>NORTH EAST ASIA</t>
  </si>
  <si>
    <t>CHINA</t>
  </si>
  <si>
    <t>HONG KONG</t>
  </si>
  <si>
    <t>JAPAN</t>
  </si>
  <si>
    <t>KOREA, REPUBLIC OF</t>
  </si>
  <si>
    <t>MACAU</t>
  </si>
  <si>
    <t>MONGOLIA</t>
  </si>
  <si>
    <t>TAIWAN, PROVINCE OF CHINA</t>
  </si>
  <si>
    <r>
      <t xml:space="preserve">KESATUAN EROPAH </t>
    </r>
    <r>
      <rPr>
        <b/>
        <vertAlign val="superscript"/>
        <sz val="10"/>
        <color indexed="8"/>
        <rFont val="Arial"/>
        <family val="2"/>
      </rPr>
      <t>a</t>
    </r>
  </si>
  <si>
    <r>
      <t xml:space="preserve">CROATIA </t>
    </r>
    <r>
      <rPr>
        <vertAlign val="superscript"/>
        <sz val="9"/>
        <color indexed="8"/>
        <rFont val="Arial"/>
        <family val="2"/>
      </rPr>
      <t>a</t>
    </r>
  </si>
  <si>
    <t>CZECH REPUBLIC</t>
  </si>
  <si>
    <t>NEGARA-NEGARA LAIN DI EROPAH</t>
  </si>
  <si>
    <t>OTHER EUROPE</t>
  </si>
  <si>
    <t>ALBANIA</t>
  </si>
  <si>
    <t>BOSNIA AND HERZEGOVINA</t>
  </si>
  <si>
    <t>GIBRALTAR</t>
  </si>
  <si>
    <t>GREENLAND</t>
  </si>
  <si>
    <t>MACEDONIA</t>
  </si>
  <si>
    <t>MONACO</t>
  </si>
  <si>
    <t>MONTENEGRO</t>
  </si>
  <si>
    <t>TURKEY</t>
  </si>
  <si>
    <t>UNITED KINGDOM</t>
  </si>
  <si>
    <t>KOMANWEL NEGARA-NEGARA MERDEKA</t>
  </si>
  <si>
    <t>COMMONWEALTH OF INDEPENDENT STATES</t>
  </si>
  <si>
    <t>ARMENIA</t>
  </si>
  <si>
    <t>AZERBAIJAN</t>
  </si>
  <si>
    <t>BELARUS</t>
  </si>
  <si>
    <t>GEORGIA</t>
  </si>
  <si>
    <t>KAZAKHSTAN</t>
  </si>
  <si>
    <t>KYRGYZSTAN</t>
  </si>
  <si>
    <t>MOLDOVA, REPUBLIC OF</t>
  </si>
  <si>
    <t>RUSSIAN FEDERATION</t>
  </si>
  <si>
    <t>TAJIKISTAN</t>
  </si>
  <si>
    <t>TURKMENISTAN</t>
  </si>
  <si>
    <t>UKRAINE</t>
  </si>
  <si>
    <t>UZBEKISTAN</t>
  </si>
  <si>
    <t>OCEANIA</t>
  </si>
  <si>
    <t>AUSTRALIA</t>
  </si>
  <si>
    <t>CHRISTMAS ISLAND</t>
  </si>
  <si>
    <t>FIJI</t>
  </si>
  <si>
    <t>NEW CALEDONIA</t>
  </si>
  <si>
    <t>NEW ZEALAND</t>
  </si>
  <si>
    <t>PAPUA NEW GUINEA</t>
  </si>
  <si>
    <t>WESTERN SAMOA</t>
  </si>
  <si>
    <t>OTHER COUNTRIES, NES</t>
  </si>
  <si>
    <r>
      <rPr>
        <vertAlign val="superscript"/>
        <sz val="9"/>
        <color indexed="8"/>
        <rFont val="Arial"/>
        <family val="2"/>
      </rPr>
      <t>a</t>
    </r>
    <r>
      <rPr>
        <sz val="9"/>
        <color indexed="8"/>
        <rFont val="Arial"/>
        <family val="2"/>
      </rPr>
      <t xml:space="preserve">   Croatia Menyertai EU pada 1 Julai 2013</t>
    </r>
  </si>
  <si>
    <t xml:space="preserve">    Croatia Joined EU on 1 July 2013</t>
  </si>
  <si>
    <t>JADUAL 11 (SAMB) : EKSPORT MENGIKUT NEGARA ASAL &amp; SEKSYEN BARANGAN (RM'000)</t>
  </si>
  <si>
    <t>TABLE 11 (CONT'D) : EXPORTS BY COUNTRY ORIGIN &amp; COMMODITY SECTIONS (RM'000)</t>
  </si>
  <si>
    <t>KETERANGAN</t>
  </si>
  <si>
    <t>KESATUAN EROPAH</t>
  </si>
  <si>
    <t>JADUAL 1 : EKSPORT, EKSPORT DOMESTIK, IMPORT, JUMLAH DAGANGAN DAN IMBANGAN DAGANGAN (RM'000)</t>
  </si>
  <si>
    <t>TABLE 1 : EXPORTS, DOMESTIC EXPORTS, IMPORTS, TOTAL TRADE AND BALANCE OF TRADE (RM'000)</t>
  </si>
  <si>
    <r>
      <t>NILAI</t>
    </r>
    <r>
      <rPr>
        <i/>
        <sz val="9"/>
        <color rgb="FF000000"/>
        <rFont val="Arial"/>
        <family val="2"/>
      </rPr>
      <t>/VALUE</t>
    </r>
  </si>
  <si>
    <t>TEMPOH/</t>
  </si>
  <si>
    <t>EKSPORT/</t>
  </si>
  <si>
    <t>EKSPORT DOMESTIK/</t>
  </si>
  <si>
    <t>IMPORT/</t>
  </si>
  <si>
    <t>JUMLAH DAGANGAN/</t>
  </si>
  <si>
    <t>IMBANGAN DAGANGAN</t>
  </si>
  <si>
    <t>PERIOD</t>
  </si>
  <si>
    <t>EXPORTS/</t>
  </si>
  <si>
    <t>DOMESTIC EXPORTS/</t>
  </si>
  <si>
    <t>IMPORTS/</t>
  </si>
  <si>
    <t>TOTAL TRADE/</t>
  </si>
  <si>
    <t>BALANCE OF TRADE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</si>
  <si>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</si>
  <si>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</si>
  <si>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</si>
  <si>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</si>
  <si>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</si>
  <si>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</si>
  <si>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</si>
  <si>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</si>
  <si>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</si>
  <si>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</si>
  <si>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</si>
  <si>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</si>
  <si>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</si>
  <si>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</si>
  <si>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</si>
  <si>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</si>
  <si>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</si>
  <si>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2020 (DIS)</t>
  </si>
  <si>
    <t>2020 (JAN-DIS)</t>
  </si>
  <si>
    <t>2021 (DIS)</t>
  </si>
  <si>
    <t>2021 (JAN-DIS)</t>
  </si>
  <si>
    <t>JADUAL 30 : IMPORT BERAS MENGIKUT NEGARA-NEGARA UTAMA</t>
  </si>
  <si>
    <t>TABLE 30 : IMPORTS OF RICE BY MAJOR COUNTRIES</t>
  </si>
  <si>
    <r>
      <t xml:space="preserve">JUMLAH </t>
    </r>
    <r>
      <rPr>
        <i/>
        <sz val="9"/>
        <color theme="1"/>
        <rFont val="Arial"/>
        <family val="2"/>
      </rPr>
      <t>/ TOTAL</t>
    </r>
    <r>
      <rPr>
        <b/>
        <sz val="9"/>
        <color theme="1"/>
        <rFont val="Arial"/>
        <family val="2"/>
      </rPr>
      <t xml:space="preserve"> </t>
    </r>
  </si>
  <si>
    <t>JADUAL 32 (SAMB) : EKSPORT GETAH MENGIKUT NEGARA - NEGARA UTAMA</t>
  </si>
  <si>
    <t>TABLE 32 (CONT'D) : EXPORTS OF RUBBER BY MAJOR COUNTRIES</t>
  </si>
  <si>
    <t xml:space="preserve">     JAN - DIS</t>
  </si>
  <si>
    <t>NEGARA YANG DITUJU</t>
  </si>
  <si>
    <t xml:space="preserve">COSTA RICA </t>
  </si>
  <si>
    <t xml:space="preserve">EGYPT </t>
  </si>
  <si>
    <t xml:space="preserve">ETHIOPIA </t>
  </si>
  <si>
    <t xml:space="preserve">IRAN, ISLAMIC REP. OF </t>
  </si>
  <si>
    <t xml:space="preserve">MONTENEGRO </t>
  </si>
  <si>
    <t xml:space="preserve">PERU </t>
  </si>
  <si>
    <t xml:space="preserve">RUSSIAN FEDERATION </t>
  </si>
  <si>
    <t xml:space="preserve">SERBIA </t>
  </si>
  <si>
    <t xml:space="preserve">SYRIAN ARAB REPUBLIC </t>
  </si>
  <si>
    <t xml:space="preserve">TUNISIA </t>
  </si>
  <si>
    <t xml:space="preserve">UKRAINE </t>
  </si>
  <si>
    <t xml:space="preserve">UNITED ARAB EMIRATES </t>
  </si>
  <si>
    <t xml:space="preserve">VENEZUELA </t>
  </si>
  <si>
    <r>
      <t xml:space="preserve">JUMLAH / </t>
    </r>
    <r>
      <rPr>
        <b/>
        <i/>
        <sz val="9"/>
        <color indexed="8"/>
        <rFont val="Arial"/>
        <family val="2"/>
      </rPr>
      <t xml:space="preserve">TOTAL </t>
    </r>
  </si>
  <si>
    <t>NOTA : TONNE (KANDUNGAN GETAH KERING)</t>
  </si>
  <si>
    <t>NOTE : (DRY RUBBER CONTENT)</t>
  </si>
  <si>
    <t>JADUAL 33  (SAMB) : EKSPORT MINYAK KELAPA SAWIT MENGIKUT NEGARA - NEGARA UTAMA</t>
  </si>
  <si>
    <t>TABLE 33 (CONT'D) : EXPORTS OF PALM OIL BY MAJOR COUNTRIES</t>
  </si>
  <si>
    <t xml:space="preserve">       DIS</t>
  </si>
  <si>
    <t xml:space="preserve">       JAN-DIS</t>
  </si>
  <si>
    <t xml:space="preserve">ALGERIA </t>
  </si>
  <si>
    <t xml:space="preserve">BANGLADESH </t>
  </si>
  <si>
    <t xml:space="preserve">BENIN </t>
  </si>
  <si>
    <t xml:space="preserve">GHANA </t>
  </si>
  <si>
    <t xml:space="preserve">HAITI </t>
  </si>
  <si>
    <t xml:space="preserve">JORDAN </t>
  </si>
  <si>
    <t xml:space="preserve">MAURITANIA </t>
  </si>
  <si>
    <t xml:space="preserve">NIGERIA </t>
  </si>
  <si>
    <t xml:space="preserve">OMAN </t>
  </si>
  <si>
    <t xml:space="preserve">TOGO </t>
  </si>
  <si>
    <t xml:space="preserve">COMMONWEALTH OF INDEPENDENT STATES </t>
  </si>
  <si>
    <r>
      <t xml:space="preserve">JUMLAH / </t>
    </r>
    <r>
      <rPr>
        <i/>
        <sz val="9"/>
        <color rgb="FF000000"/>
        <rFont val="Arial"/>
        <family val="2"/>
      </rPr>
      <t>TOTAL</t>
    </r>
    <r>
      <rPr>
        <b/>
        <i/>
        <sz val="9"/>
        <color indexed="8"/>
        <rFont val="Arial"/>
        <family val="2"/>
      </rPr>
      <t xml:space="preserve"> </t>
    </r>
  </si>
  <si>
    <t>NOTA : TERMASUK MENTAH DAN DIPROSES</t>
  </si>
  <si>
    <t>NOTE: INCLUDES CRUDE AND PROCESSED</t>
  </si>
  <si>
    <t>* TERMASUK TIGA NEGARA</t>
  </si>
  <si>
    <t xml:space="preserve">DJIBOUTI </t>
  </si>
  <si>
    <t xml:space="preserve">TANZANIA, UNITED REP. OF </t>
  </si>
  <si>
    <t>MALAYSIA</t>
  </si>
  <si>
    <t>NILAI UNIT FOB</t>
  </si>
  <si>
    <t>% DRP. JUMLAH EKSPORT HALAL</t>
  </si>
  <si>
    <t>% DRP. JUMLAH EKSPORT</t>
  </si>
  <si>
    <t>FOB UNIT VALUE</t>
  </si>
  <si>
    <t xml:space="preserve">% OF TOTAL EXPORTS  </t>
  </si>
  <si>
    <t>MAKANAN DAN MINUMAN</t>
  </si>
  <si>
    <t>FOOD &amp; BEVERAGES</t>
  </si>
  <si>
    <t>BAHAN HALAL</t>
  </si>
  <si>
    <t>HALAL INGREDIENTS</t>
  </si>
  <si>
    <t>DERIVATIF KELAPA SAWIT</t>
  </si>
  <si>
    <t>PALM OIL DERIVATIVES</t>
  </si>
  <si>
    <t>KOSMETIK DAN BARANGAN PENJAGAAN PERIBADI</t>
  </si>
  <si>
    <t>COSMETIC AND PERSONAL CARE PRODUCTS</t>
  </si>
  <si>
    <t>KIMIA INDUSTRI</t>
  </si>
  <si>
    <t>x</t>
  </si>
  <si>
    <t>CHEMICAL INDUSTRY</t>
  </si>
  <si>
    <t>PRODUK FARMASEUTIKAL</t>
  </si>
  <si>
    <t>PHARMACEUTICAL PRODUCTS</t>
  </si>
  <si>
    <t>JUMLAH EKSPORT HALAL</t>
  </si>
  <si>
    <t>TOTAL OF HALAL EXPORTS</t>
  </si>
  <si>
    <r>
      <t>JUMLAH /</t>
    </r>
    <r>
      <rPr>
        <b/>
        <i/>
        <sz val="9"/>
        <rFont val="Arial"/>
        <family val="2"/>
      </rPr>
      <t xml:space="preserve"> TOTAL </t>
    </r>
  </si>
  <si>
    <t>JADUAL 12 : EKSPORT DAN IMPORT MENGIKUT MOD PENGANGKUTAN BAGI SALURAN TERPILIH (RM'000)</t>
  </si>
  <si>
    <t>TABLE 12 : EXPORTS AND IMPORTS BY MODE OF TRANSPORT FOR SELECTED CHANNELS (RM'000)</t>
  </si>
  <si>
    <t>MOD PENGANGKUTAN</t>
  </si>
  <si>
    <t>MODE OF TRANSPORT</t>
  </si>
  <si>
    <t>LAUT</t>
  </si>
  <si>
    <t>SEA</t>
  </si>
  <si>
    <t>PELABUHAN KLANG</t>
  </si>
  <si>
    <t>PORT KLANG</t>
  </si>
  <si>
    <t>BINTULU</t>
  </si>
  <si>
    <t>PASIR GUDANG, JOHOR</t>
  </si>
  <si>
    <t>TERMINAL KARGO BUTTERWORTH UTARA</t>
  </si>
  <si>
    <t>NORTH BUTTERWORTH CARGO TERMINAL</t>
  </si>
  <si>
    <t>PELABUHAN TANJUNG PELEPAS</t>
  </si>
  <si>
    <t>TANJUNG PELEPAS PORT</t>
  </si>
  <si>
    <t>TANJUNG GELANG/ PELABUHAN KUANTAN</t>
  </si>
  <si>
    <t>TANJUNG GELANG/ KUANTAN PORT</t>
  </si>
  <si>
    <t>LAIN-LAIN</t>
  </si>
  <si>
    <t>OTHERS</t>
  </si>
  <si>
    <t>UDARA</t>
  </si>
  <si>
    <t>AIR</t>
  </si>
  <si>
    <t>BAYAN LEPAS</t>
  </si>
  <si>
    <t>LAPANGAN TERBANG ANTARABANGSA KUALA LUMPUR, SEPANG</t>
  </si>
  <si>
    <t>KUALA LUMPUR INTERNATIONAL AIRPORT (KLIA), SEPANG</t>
  </si>
  <si>
    <r>
      <t>TANAH</t>
    </r>
    <r>
      <rPr>
        <b/>
        <vertAlign val="superscript"/>
        <sz val="9"/>
        <color indexed="8"/>
        <rFont val="Arial"/>
        <family val="2"/>
      </rPr>
      <t>a</t>
    </r>
  </si>
  <si>
    <r>
      <t>LAND</t>
    </r>
    <r>
      <rPr>
        <i/>
        <vertAlign val="superscript"/>
        <sz val="9"/>
        <color indexed="8"/>
        <rFont val="Arial"/>
        <family val="2"/>
      </rPr>
      <t>a</t>
    </r>
  </si>
  <si>
    <t>TANJUNG KUPANG, JOHOR</t>
  </si>
  <si>
    <t>JOHOR BAHRU (TAMBAK/ CAUSEWAY)</t>
  </si>
  <si>
    <t>BUKIT KAYU HITAM</t>
  </si>
  <si>
    <r>
      <t>JUMLAH /</t>
    </r>
    <r>
      <rPr>
        <i/>
        <sz val="9"/>
        <color rgb="FF000000"/>
        <rFont val="Arial"/>
        <family val="2"/>
      </rPr>
      <t xml:space="preserve"> TOTAL</t>
    </r>
  </si>
  <si>
    <t>a</t>
  </si>
  <si>
    <t>Tanah termasuk saluran paip dan kabel</t>
  </si>
  <si>
    <t>Land includes pipeline and cable.</t>
  </si>
  <si>
    <t>JADUAL 21 (SAMB) : EKSPORT &amp; IMPORT MENGIKUT SEKTOR DAN BARANGAN UTAMA (RM'000)</t>
  </si>
  <si>
    <t>TABLE 21 (CONT'D) : EXPORTS &amp; IMPORTS BY SECTOR AND SELECTED COMMODITIES (RM'000)</t>
  </si>
  <si>
    <r>
      <t>IMPORT/</t>
    </r>
    <r>
      <rPr>
        <i/>
        <sz val="9"/>
        <color theme="1"/>
        <rFont val="Arial"/>
        <family val="2"/>
      </rPr>
      <t>IMPORTS CIF</t>
    </r>
  </si>
  <si>
    <r>
      <t>EKSPORT/</t>
    </r>
    <r>
      <rPr>
        <i/>
        <sz val="9"/>
        <color theme="1"/>
        <rFont val="Arial"/>
        <family val="2"/>
      </rPr>
      <t>EXPORTS FOB</t>
    </r>
  </si>
  <si>
    <t>SEKTOR / BARANGAN</t>
  </si>
  <si>
    <t>SECTOR / SELETED COMMODITIES</t>
  </si>
  <si>
    <t>PERTANIAN</t>
  </si>
  <si>
    <t>AGRICULTURE</t>
  </si>
  <si>
    <t>GETAH ASLI</t>
  </si>
  <si>
    <t>NATURAL RUBBER</t>
  </si>
  <si>
    <t>KAYU BALAK</t>
  </si>
  <si>
    <t>SAWLOG</t>
  </si>
  <si>
    <t>KAYU GERGAJI &amp; KAYU KUMAI</t>
  </si>
  <si>
    <t>SAWN TIMBER &amp; MOULDINGS</t>
  </si>
  <si>
    <t>MINYAK KELAPA SAWIT</t>
  </si>
  <si>
    <t>PALM OIL</t>
  </si>
  <si>
    <t>PERLOMBONGAN</t>
  </si>
  <si>
    <t>MINING</t>
  </si>
  <si>
    <t>TIMAH</t>
  </si>
  <si>
    <t>TIN</t>
  </si>
  <si>
    <t>PETROLEUM MENTAH</t>
  </si>
  <si>
    <t>CRUDE PETROLEUM</t>
  </si>
  <si>
    <t>GAS ASLI CECAIR</t>
  </si>
  <si>
    <t>LIQUEFIED NATURAL GAS</t>
  </si>
  <si>
    <t xml:space="preserve"> </t>
  </si>
  <si>
    <t>PEMBUATAN</t>
  </si>
  <si>
    <t>MANUFACTURING</t>
  </si>
  <si>
    <t>BARANGAN ELEKTRIK &amp; ELEKTRONIK</t>
  </si>
  <si>
    <t xml:space="preserve">ELECTRICAL &amp; ELECTRONIC  PRODUCTS </t>
  </si>
  <si>
    <t>BAHAN KIMIA &amp; KELUARAN KIMIA (TIDAK TERMASUK BAHAN PLASTIK BUKAN DALAM BENTUK UTAMA)</t>
  </si>
  <si>
    <t>CHEMICAL &amp; CHEMICAL PRODUCTS (EXCLUDE PLASTICS IN NON-PRIMARY FORMS)</t>
  </si>
  <si>
    <t>JENTERA, KELENGKAPAN &amp; ALAT GANTI</t>
  </si>
  <si>
    <t>MACHINERY, EQUIPMENT &amp; PARTS</t>
  </si>
  <si>
    <t>KELUARAN PETROLEUM</t>
  </si>
  <si>
    <t>PETROLEUM PRODUCTS</t>
  </si>
  <si>
    <t>KELUARAN LOGAM</t>
  </si>
  <si>
    <t>MANUFACTURES OF METAL</t>
  </si>
  <si>
    <t>ALAT KELENGKAPAN PENGANGKUTAN</t>
  </si>
  <si>
    <t>TRANSPORT EQUIPMENT</t>
  </si>
  <si>
    <t>KELENGKAPAN OPTIK &amp; SAINTIFIK</t>
  </si>
  <si>
    <t>OPTICAL &amp; SCIENTIFIC EQUIPMENT</t>
  </si>
  <si>
    <t>MAKANAN DIPROSES</t>
  </si>
  <si>
    <t>PROCESSED FOOD</t>
  </si>
  <si>
    <t>TEKSTIL, PAKAIAN &amp; KASUT</t>
  </si>
  <si>
    <t>TEXTILES, APPARELS &amp; FOOTWEAR</t>
  </si>
  <si>
    <t>KELUARAN BESI &amp; KELULI</t>
  </si>
  <si>
    <t>IRON &amp; STEEL PRODUCTS</t>
  </si>
  <si>
    <t>KELUARAN PLASTIK</t>
  </si>
  <si>
    <t>MANUFACTURE OF PLASTICS</t>
  </si>
  <si>
    <t>KERTAS &amp; KELUARAN KERTAS</t>
  </si>
  <si>
    <t>PAPER &amp; PULP PRODUCTS</t>
  </si>
  <si>
    <t>KELUARAN GETAH</t>
  </si>
  <si>
    <t>RUBBER PRODUCTS</t>
  </si>
  <si>
    <t>PRODUK KELUARAN BERASASKAN MINYAK KELAPA SAWIT</t>
  </si>
  <si>
    <t>PALM OIL-BASED MANUFACTURED PRODUCTS</t>
  </si>
  <si>
    <t>KELUARAN GALIAN BUKAN LOGAM</t>
  </si>
  <si>
    <t>NON-METALLIC MINERAL PRODUCTS</t>
  </si>
  <si>
    <t>MINUMAN &amp; TEMBAKAU</t>
  </si>
  <si>
    <t>BEVERAGES &amp; TOBACCO</t>
  </si>
  <si>
    <t>BARANG KEMAS</t>
  </si>
  <si>
    <t>JEWELLERY</t>
  </si>
  <si>
    <t>KELUARAN KAYU</t>
  </si>
  <si>
    <t>WOOD PRODUCTS</t>
  </si>
  <si>
    <t>JADUAL 27 : IMPORT PETROLEUM MENTAH MENGIKUT NEGARA-NEGARA UTAMA</t>
  </si>
  <si>
    <t>TABLE 27 : IMPORTS OF CRUDE PETROLEUM BY MAJOR COUNTRIES</t>
  </si>
  <si>
    <t xml:space="preserve">QATAR </t>
  </si>
  <si>
    <t xml:space="preserve">YEMEN, REPUBLIC OF </t>
  </si>
  <si>
    <t>JADUAL 28 : IMPORT GANDUM (BELUM DIKILANG) MENGIKUT NEGARA-NEGARA UTAMA</t>
  </si>
  <si>
    <t>TABLE 28 : IMPORTS OF WHEAT (UNMILLED) BY MAJOR COUNTRIES</t>
  </si>
  <si>
    <t xml:space="preserve">        DIS</t>
  </si>
  <si>
    <t xml:space="preserve">         JAN-DIS</t>
  </si>
  <si>
    <t>JADUAL 8 (SAMB) :   IMPORT &amp; EKSPORT MENGIKUT NEGARA ASAL &amp; YANG DITUJU (RM '000)</t>
  </si>
  <si>
    <t>TABLE 8 (CONT'D) :  IMPORTS &amp; EXPORTS BY COUNTRY OF ORIGIN &amp; DESTINATION (RM '000)</t>
  </si>
  <si>
    <r>
      <t>IMPORT/</t>
    </r>
    <r>
      <rPr>
        <i/>
        <sz val="9"/>
        <rFont val="Arial"/>
        <family val="2"/>
      </rPr>
      <t>IMPORTS CIF</t>
    </r>
  </si>
  <si>
    <r>
      <t>EKSPORT/</t>
    </r>
    <r>
      <rPr>
        <i/>
        <sz val="9"/>
        <rFont val="Arial"/>
        <family val="2"/>
      </rPr>
      <t>EXPORTS FOB</t>
    </r>
  </si>
  <si>
    <t>KETERANGAN NEGARA</t>
  </si>
  <si>
    <t>COUNTRY DESCRIPTION</t>
  </si>
  <si>
    <r>
      <t>JUMLAH/</t>
    </r>
    <r>
      <rPr>
        <i/>
        <sz val="9"/>
        <color rgb="FF000000"/>
        <rFont val="Arial"/>
        <family val="2"/>
      </rPr>
      <t>TOTAL</t>
    </r>
    <r>
      <rPr>
        <b/>
        <sz val="9"/>
        <color indexed="8"/>
        <rFont val="Arial"/>
        <family val="2"/>
      </rPr>
      <t xml:space="preserve"> </t>
    </r>
  </si>
  <si>
    <t>BURKINA FASO</t>
  </si>
  <si>
    <t>CONGO, THE DEM. REP. OF THE</t>
  </si>
  <si>
    <t>COTE D'IVOIRE</t>
  </si>
  <si>
    <t>SIERRA LEONE</t>
  </si>
  <si>
    <t>SOUTH AFRICA, REPUBLIC OF</t>
  </si>
  <si>
    <r>
      <t>JUMLAH/</t>
    </r>
    <r>
      <rPr>
        <i/>
        <sz val="9"/>
        <color rgb="FF000000"/>
        <rFont val="Arial"/>
        <family val="2"/>
      </rPr>
      <t xml:space="preserve">TOTAL </t>
    </r>
  </si>
  <si>
    <t>COSTA RICA</t>
  </si>
  <si>
    <t>DOMINICAN REPUBLIC</t>
  </si>
  <si>
    <t>UNITED STATES OF AMERICA</t>
  </si>
  <si>
    <t>IRAN, ISLAMIC REPUBLIC OF</t>
  </si>
  <si>
    <t>SAUDI ARABIA</t>
  </si>
  <si>
    <t>SYRIAN ARAB REPUBLIC</t>
  </si>
  <si>
    <t>UNITED ARAB EMIRATES</t>
  </si>
  <si>
    <t>LAO, PEOPLE'S DEM.  REP.</t>
  </si>
  <si>
    <t>HONG KONG</t>
  </si>
  <si>
    <t>KOREA, DEM PEOPLE'S REP. OF</t>
  </si>
  <si>
    <t>KOREA, REPUBLIC OF</t>
  </si>
  <si>
    <t>MACAO</t>
  </si>
  <si>
    <r>
      <t xml:space="preserve">KESATUAN EROPAH </t>
    </r>
    <r>
      <rPr>
        <b/>
        <vertAlign val="superscript"/>
        <sz val="11"/>
        <color indexed="8"/>
        <rFont val="Arial"/>
        <family val="2"/>
      </rPr>
      <t>a</t>
    </r>
  </si>
  <si>
    <t>UNITED KINGDOM</t>
  </si>
  <si>
    <t>MOLDOVA, REPUBLIC OF</t>
  </si>
  <si>
    <t>RUSSIAN FEDERATION</t>
  </si>
  <si>
    <t>CHRISTMAS ISLAND</t>
  </si>
  <si>
    <t>NEW CALEDONIA</t>
  </si>
  <si>
    <t>NEW ZEALAND</t>
  </si>
  <si>
    <t>PAPUA NEW GUINEA</t>
  </si>
  <si>
    <t>WESTERN SAMOA</t>
  </si>
  <si>
    <t>JADUAL 14 (SAMB) : EKSPORT BARANGAN UTAMA DAN TERPILIH</t>
  </si>
  <si>
    <t>TABLE 14 (CONT'D)  : EXPORT OF MAJOR AND SELECTED COMMODITIES</t>
  </si>
  <si>
    <t>KUANTITI</t>
  </si>
  <si>
    <t>NILAI FOB</t>
  </si>
  <si>
    <t>QUANTITY</t>
  </si>
  <si>
    <t>FOB VALUE</t>
  </si>
  <si>
    <t>(RM'000)</t>
  </si>
  <si>
    <t>HASIL-HASIL UTAMA PERTANIAN</t>
  </si>
  <si>
    <t>PRIMARY AGRICULTURAL PRODUCTS</t>
  </si>
  <si>
    <t>GETAH ASLI (TAN)</t>
  </si>
  <si>
    <t>NATURAL RUBBER (TONNE)</t>
  </si>
  <si>
    <t>BIJI KOKO  (TAN)</t>
  </si>
  <si>
    <t>COCOA BEANS (TONNE)</t>
  </si>
  <si>
    <t>LADA (HITAM DAN PUTIH)  (TAN)</t>
  </si>
  <si>
    <t>PEPPER (BLACK AND WHITE) (TONNE)</t>
  </si>
  <si>
    <t>MINYAK KELAPA SAWIT DAN HASIL KELUARAN BERASASKAN KELAPA SAWIT (TAN)</t>
  </si>
  <si>
    <t>PALM OIL AND PALM-BASED PRODUCTS (TONNE)</t>
  </si>
  <si>
    <t>MINYAK KELAPA SAWIT  (TAN)</t>
  </si>
  <si>
    <t>PALM OIL (TONNE)</t>
  </si>
  <si>
    <t>MINYAK ISIRUNG KELAPA SAWIT  (TAN)</t>
  </si>
  <si>
    <t>PALM KERNEL OIL (TONNE)</t>
  </si>
  <si>
    <t>OLEOKIMIA BERASASKAN KELAPA SAWIT (TAN)</t>
  </si>
  <si>
    <t>PALM-BASED OLEOCHEMICAL (TONNE)</t>
  </si>
  <si>
    <t>HASIL KELUARAN KELAPA SAWIT YANG LAIN (TAN)</t>
  </si>
  <si>
    <t>OTHER PALM-BASED PRODUCTS (TONNE)</t>
  </si>
  <si>
    <t>DEDAK ISIRUNG KELAPA SAWIT (TAN)</t>
  </si>
  <si>
    <t>PALM KERNEL CAKE  (TONNE)</t>
  </si>
  <si>
    <t>LOGAM DAN GALIAN</t>
  </si>
  <si>
    <t>METAL AND MINERALS</t>
  </si>
  <si>
    <t>TIMAH, BUKAN ALOI (TAN)</t>
  </si>
  <si>
    <t>TIN, NOT ALLOYED (TONNE)</t>
  </si>
  <si>
    <t>PETROLEUM MENTAH  ('000 TAN)</t>
  </si>
  <si>
    <t>CRUDE PETROLEUM ('000 TONNE)</t>
  </si>
  <si>
    <t>KONDENSAT DAN MINYAK PETROLEUM LAIN ('000 TAN)</t>
  </si>
  <si>
    <t>CONDENSATE AND OTHER PETROLEUM OIL ('000 TONNE)</t>
  </si>
  <si>
    <t>KELUARAN PETROLEUM BERTAPIS ('000 TAN)</t>
  </si>
  <si>
    <t>REFINED PETROLEUM PRODUCTS ('000 TONNE)</t>
  </si>
  <si>
    <t>GAS ASLI CECAIR ('000 TAN)</t>
  </si>
  <si>
    <t xml:space="preserve">LIQUEFIED NATURAL GAS ('000 TONNE) </t>
  </si>
  <si>
    <t>KAYU DAN HASIL KELUARAN KAYU (NILAI)</t>
  </si>
  <si>
    <t>TIMBER AND TIMBER-BASED PRODUCTS (VALUE)</t>
  </si>
  <si>
    <t>KAYU BALAK ('000 METER PADU)</t>
  </si>
  <si>
    <t>SAWLOGS ('000 CU. METRES)</t>
  </si>
  <si>
    <t>KAYU GERGAJI ('000 METER PADU)</t>
  </si>
  <si>
    <t>SAWN TIMBER ('000 CU. METRES)</t>
  </si>
  <si>
    <t>PAPAN GENTIAN ('000 METER PADU)</t>
  </si>
  <si>
    <t>FIBREBOARD ('000 CU. METRES)</t>
  </si>
  <si>
    <t>PAPAN LAPIS ('000 METER PADU)</t>
  </si>
  <si>
    <t>PLYWOOD  ('000 CU. METRES)</t>
  </si>
  <si>
    <t>KAYU TANGGAM  (TAN)</t>
  </si>
  <si>
    <t>BUILDER'S CARPENTRY &amp; JOINERY (TONNE)</t>
  </si>
  <si>
    <t>KAYU KUMAI ('000 METER PADU)</t>
  </si>
  <si>
    <t>MOULDINGS ('000 CU. METRES)</t>
  </si>
  <si>
    <t>PERABOT KAYU DAN ROTAN (NILAI)</t>
  </si>
  <si>
    <t>WOODEN AND RATTAN FURNITURE (VALUE)</t>
  </si>
  <si>
    <t>VENIR KEPING ('000 METER PADU)</t>
  </si>
  <si>
    <t>VENEER SHEET ('000 CU. METRES)</t>
  </si>
  <si>
    <t>LAIN-LAIN (NILAI)</t>
  </si>
  <si>
    <t>OTHERS (VALUE)</t>
  </si>
  <si>
    <t>HASIL-HASIL LAUT</t>
  </si>
  <si>
    <t>MARINE PRODUCTS</t>
  </si>
  <si>
    <t>UDANG, SEGAR, DISEJUKBEKUKAN (TAN)</t>
  </si>
  <si>
    <t>PRAWNS, FRESH, FROZEN (TONNE)</t>
  </si>
  <si>
    <t>BAHAN KIMIA ORGANIK</t>
  </si>
  <si>
    <t>ORGANIC CHEMICALS</t>
  </si>
  <si>
    <t>METANOL (TAN)</t>
  </si>
  <si>
    <t>METHANOL (TONNE)</t>
  </si>
  <si>
    <t>BARANG-BARANG KELUARAN KILANG TERPILIH</t>
  </si>
  <si>
    <t>SELECTED MANUFACTURED PRODUCTS</t>
  </si>
  <si>
    <t>MENTEGA, LEMAK DAN MINYAK KOKO (TAN)</t>
  </si>
  <si>
    <t>COCOA BUTTER, FATS AND OILS (TONNE)</t>
  </si>
  <si>
    <t>KAIN KAPAS TENUNAN  (TAN)</t>
  </si>
  <si>
    <t>COTTON FABRICS, WOVEN (TONNE)</t>
  </si>
  <si>
    <t>KAPUR, SIMEN DAN BAHAN-BAHAN BINAAN BUATAN (TAN)</t>
  </si>
  <si>
    <t>LIME, CEMENT AND FABRICATED BUILDING MATERIALS (TONNE)</t>
  </si>
  <si>
    <t>BESI BRIKUET PANAS (TAN)</t>
  </si>
  <si>
    <t>HOT BRIQUETTED IRON (TONNE)</t>
  </si>
  <si>
    <t>BATANG PIPIH, BATANG BULAT, DSB DARIPADA BESI DAN KELULI (TAN)</t>
  </si>
  <si>
    <t>IRON AND STEEL BARS, RODS, ETC (TONNE)</t>
  </si>
  <si>
    <t>KELENGKAPAN PENDINGINAN DAN PEMANASAN &amp; ALAT GANTI (NILAI)</t>
  </si>
  <si>
    <t>HEATING AND COOLING EQUIPMENT &amp; PARTS (VALUE)</t>
  </si>
  <si>
    <t>BARANGAN ELEKTRIK DAN ELEKTRONIK</t>
  </si>
  <si>
    <t xml:space="preserve">ELECTRICAL AND ELECTRONIC PRODUCTS </t>
  </si>
  <si>
    <t>ALAT GANTI DAN AKSESORI MESIN PEJABAT &amp; PEMPROSESAN DATA AUTOMATIK (NILAI)</t>
  </si>
  <si>
    <t>PARTS AND ACCESSORIES FOR OFFICE MACHINES AND AUTOMATIC DATA PROCESSING EQUIPMENT (VALUE)</t>
  </si>
  <si>
    <t>KELENGKAPAN TELEKOMUNIKASI, ALAT GANTI DAN AKSESORI (NILAI)</t>
  </si>
  <si>
    <t>TELECOMMUNICATIONS EQUIPMENT, PARTS AND ACCESSORIES (VALUE)</t>
  </si>
  <si>
    <t>PERKAKAS LITAR ELEKTRIK &amp; ALAT GANTI (NILAI)</t>
  </si>
  <si>
    <t>ELECTRICAL APPARATUS &amp; PARTS (VALUE)</t>
  </si>
  <si>
    <t xml:space="preserve">INJAP DAN TIUB TERMIONIK, FOTOSEL DSB </t>
  </si>
  <si>
    <t xml:space="preserve">THERMIONIC VALVES AND TUBES, PHOTOCELLS, ETC </t>
  </si>
  <si>
    <t>LITAR ELEKTRONIK BERSEPADU (NILAI)</t>
  </si>
  <si>
    <t>ELECTRONIC INTEGRATED CIRCUITS (VALUE)</t>
  </si>
  <si>
    <t>KRISTAL PIEZO ELEKTRIK &amp; ALAT GANTI (NILAI)</t>
  </si>
  <si>
    <t>PIEZO - ELECTRIC CRYSTALS &amp; PARTS (VALUE)</t>
  </si>
  <si>
    <t xml:space="preserve">BARANGAN ELEKTRIK DAN ELEKTRONIK </t>
  </si>
  <si>
    <t>YANG LAIN (NILAI)</t>
  </si>
  <si>
    <t xml:space="preserve">OTHER ELECTRICAL AND ELECTRONIC </t>
  </si>
  <si>
    <t>PRODUCTS (VALUE)</t>
  </si>
  <si>
    <t>MOTOKAR, SUDAH DIPASANG, BARU (UNIT)</t>
  </si>
  <si>
    <t>MOTORCARS, C.B.U., NEW (UNIT)</t>
  </si>
  <si>
    <t>PESAWAT UDARA &amp; KELENGKAPAN DAN ALAT GANTI (NILAI)</t>
  </si>
  <si>
    <t>AIRCRAFT &amp; ASSOCIATED EQUIPMENT AND PARTS (VALUE)</t>
  </si>
  <si>
    <t>KAPAL, BOT DAN STRUKTUR TERAPUNG (UNIT)</t>
  </si>
  <si>
    <t>SHIPS, BOATS AND FLOATING STRUCTURES (UNIT)</t>
  </si>
  <si>
    <t>PAKAIAN DAN SEGALA KELENGKAPAN PAKAIAN (NILAI)</t>
  </si>
  <si>
    <t>ARTICLES OF APPAREL AND CLOTHING ACCESSORIES (VALUE)</t>
  </si>
  <si>
    <t>SARUNG TANGAN GETAH (TAN)</t>
  </si>
  <si>
    <t>RUBBER GLOVES (TONNE)</t>
  </si>
  <si>
    <t>KASUT (NILAI)</t>
  </si>
  <si>
    <t>FOOTWEAR (VALUE)</t>
  </si>
  <si>
    <t>ALAT DAN PERKAKAS IKHTISAS, SAINS DAN                     KAWALAN, TSTL (NILAI)</t>
  </si>
  <si>
    <t>PROFESSIONAL, SCIENTIFIC AND CONTROLLING INSTRUMENTS AND APPARATUS, N.E.S. (VALUE)</t>
  </si>
  <si>
    <t>BARANG KEMAS DRP. EMAS, PERAK DAN PERMATA TERMASUK TIRUAN (NILAI)</t>
  </si>
  <si>
    <t>JEWELLERY OF GOLD, SILVER AND PRECIOUS STONES, INCLUDING IMITATION (VALUE)</t>
  </si>
  <si>
    <t>JUMLAH EKSPORT BARANGAN UTAMA DAN TERPILIH (NILAI)</t>
  </si>
  <si>
    <t>TOTAL EXPORTS OF MAJOR AND SELECTED COMMODITIES (VALUE)</t>
  </si>
  <si>
    <t>EKSPORT TRANSAKSI BAWAH RM5,000  TSTL (NILAI)</t>
  </si>
  <si>
    <t>EXPORTS OF TRANSACTIONS BELOW RM5,000 N.E.S. (VALUE)</t>
  </si>
  <si>
    <t>EKSPORT LAIN (NILAI)</t>
  </si>
  <si>
    <t>OTHER EXPORTS (VALUE)</t>
  </si>
  <si>
    <t>JUMLAH EKSPORT</t>
  </si>
  <si>
    <t>TOTAL EXPORTS</t>
  </si>
  <si>
    <t>JADUAL 15 (SAMB) : EKSPORT BARANGAN UTAMA DAN TERPILIH - NILAI UNIT PURATA &amp; SUMBANGAN PERATUSAN</t>
  </si>
  <si>
    <t>TABLE 15 (CONT'D) : EXPORT OF MAJOR AND SELECTED COMMODITIES - AVERAGE UNIT VALUE &amp; PERCENTAGE CONTRIBUTION</t>
  </si>
  <si>
    <t>% DRP JUMLAH NILAI</t>
  </si>
  <si>
    <t>% OF TOTAL</t>
  </si>
  <si>
    <t>GETAH ASLI (RM PER TAN)</t>
  </si>
  <si>
    <t>NATURAL RUBBER (RM PER TONNE)</t>
  </si>
  <si>
    <t>BIJI KOKO  (RM PER TAN)</t>
  </si>
  <si>
    <t>COCOA BEANS (RM PER TONNE)</t>
  </si>
  <si>
    <t>LADA (HITAM DAN PUTIH)  (RM PER TAN)</t>
  </si>
  <si>
    <t>PEPPER (BLACK AND WHITE) (RM PER TONNE)</t>
  </si>
  <si>
    <t xml:space="preserve">MINYAK KELAPA SAWIT DAN HASIL KELUARAN BERASASKAN KELAPA SAWIT  </t>
  </si>
  <si>
    <t xml:space="preserve">PALM OIL AND PALM-BASED PRODUCTS </t>
  </si>
  <si>
    <t>MINYAK KELAPA SAWIT  (RM PER TAN)</t>
  </si>
  <si>
    <t>PALM OIL (RM PER TONNE)</t>
  </si>
  <si>
    <t>MINYAK ISIRUNG KELAPA SAWIT  (RM PER TAN)</t>
  </si>
  <si>
    <t>PALM KERNEL OIL (RM PER TONNE)</t>
  </si>
  <si>
    <t>OLEOKIMIA BERASASKAN KELAPA SAWIT (RM PER TAN)</t>
  </si>
  <si>
    <t>PALM-BASED OLEOCHEMICAL (RM PER TONNE)</t>
  </si>
  <si>
    <t>HASIL KELUARAN KELAPA SAWIT YANG LAIN (RM PER TAN)</t>
  </si>
  <si>
    <t>OTHER PALM-BASED PRODUCTS (RM PER TONNE)</t>
  </si>
  <si>
    <t>DEDAK ISIRUNG KELAPA SAWIT (RM PER TAN)</t>
  </si>
  <si>
    <t>PALM KERNEL CAKE  (RM PER TONNE)</t>
  </si>
  <si>
    <t>TIMAH, BUKAN ALOI (RM PER TAN)</t>
  </si>
  <si>
    <t>TIN, NOT ALLOYED (RM PER TONNE)</t>
  </si>
  <si>
    <t>PETROLEUM MENTAH  (RM PER '000 TAN)</t>
  </si>
  <si>
    <t>CRUDE PETROLEUM (RM PER '000 TONNE)</t>
  </si>
  <si>
    <t>KONDENSAT DAN MINYAK PETROLEUM LAIN (RM PER '000 TAN)</t>
  </si>
  <si>
    <t>CONDENSATE AND OTHER PETROLEUM OIL (RM PER '000 TONNE)</t>
  </si>
  <si>
    <t>KELUARAN PETROLEUM BERTAPIS (RM PER '000 TAN)</t>
  </si>
  <si>
    <t>REFINED PETROLEUM PRODUCTS (RM PER '000 TONNE)</t>
  </si>
  <si>
    <t>GAS ASLI CECAIR (RM PER '000 TAN)</t>
  </si>
  <si>
    <t xml:space="preserve">LIQUEFIED NATURAL GAS (RM PER '000 TONNE) </t>
  </si>
  <si>
    <t xml:space="preserve">KAYU DAN HASIL KELUARAN KAYU </t>
  </si>
  <si>
    <t>TIMBER AND TIMBER-BASED PRODUCTS</t>
  </si>
  <si>
    <t>KAYU BALAK (RM PER '000 METER PADU)</t>
  </si>
  <si>
    <t>SAWLOGS (RM PER '000 CU. METRES)</t>
  </si>
  <si>
    <t>KAYU GERGAJI (RM PER '000 METER PADU)</t>
  </si>
  <si>
    <t>SAWN TIMBER (RM PER '000 CU. METRES)</t>
  </si>
  <si>
    <t>PAPAN GENTIAN (RM PER '000 METER PADU)</t>
  </si>
  <si>
    <t>FIBREBOARD (RM PER '000 CU. METRES)</t>
  </si>
  <si>
    <t>PAPAN LAPIS (RM PER '000 METER PADU)</t>
  </si>
  <si>
    <t>PLYWOOD  (RM PER '000 CU. METRES)</t>
  </si>
  <si>
    <t>KAYU TANGGAM  (RM PER TAN)</t>
  </si>
  <si>
    <t>BUILDER'S CARPENTRY &amp; JOINERY (RM PER TONNE)</t>
  </si>
  <si>
    <t>KAYU KUMAI (RM PER '000 METER PADU)</t>
  </si>
  <si>
    <t>MOULDINGS (RM PER '000 CU. METRES)</t>
  </si>
  <si>
    <t>-</t>
  </si>
  <si>
    <t>VENIR KEPING (RM PER '000 METER PADU)</t>
  </si>
  <si>
    <t>VENEER SHEET (RM PER '000 CU. METRES)</t>
  </si>
  <si>
    <t>UDANG, SEGAR, DISEJUKBEKUKAN (RM PER TAN)</t>
  </si>
  <si>
    <t>PRAWNS, FRESH, FROZEN (RM PER TONNE)</t>
  </si>
  <si>
    <t>METANOL (RM PER TAN)</t>
  </si>
  <si>
    <t>METHANOL (RM PER TONNE)</t>
  </si>
  <si>
    <t>MENTEGA, LEMAK DAN MINYAK KOKO (RM PER TAN)</t>
  </si>
  <si>
    <t>COCOA BUTTER, FATS AND OILS (RM PER TONNE)</t>
  </si>
  <si>
    <t>KAIN KAPAS TENUNAN  (RM PER TAN)</t>
  </si>
  <si>
    <t>COTTON FABRICS, WOVEN (RM PER TONNE)</t>
  </si>
  <si>
    <t>KAPUR, SIMEN DAN BAHAN-BAHAN BINAAN BUATAN (RM PER TAN)</t>
  </si>
  <si>
    <t>LIME, CEMENT AND FABRICATED BUILDING MATERIALS (RM PER TONNE)</t>
  </si>
  <si>
    <t>BESI BRIKUET PANAS (RM PER TAN)</t>
  </si>
  <si>
    <t>HOT BRIQUETTED IRON (RM PER TONNE)</t>
  </si>
  <si>
    <t>BATANG PIPIH, BATANG BULAT, DSB DARIPADA BESI DAN KELULI (RM PER TAN)</t>
  </si>
  <si>
    <t>IRON AND STEEL BARS, RODS, ETC (RM PER TONNE)</t>
  </si>
  <si>
    <t>MOTOKAR, SUDAH DIPASANG, BARU (RM PER UNIT)</t>
  </si>
  <si>
    <t>MOTORCARS, C.B.U., NEW (RM PER UNIT)</t>
  </si>
  <si>
    <t>KAPAL, BOT DAN STRUKTUR TERAPUNG (RM PER UNIT)</t>
  </si>
  <si>
    <t>SHIPS, BOATS AND FLOATING STRUCTURES (RM PER UNIT)</t>
  </si>
  <si>
    <t>PAKAIAN DAN SEGALA KELENGKAPAN PAKAIAN</t>
  </si>
  <si>
    <t>ARTICLES OF APPAREL AND CLOTHING ACCESSORIES</t>
  </si>
  <si>
    <t>SARUNG TANGAN GETAH (RM PER TAN)</t>
  </si>
  <si>
    <t>RUBBER GLOVES (RM PER TONNE)</t>
  </si>
  <si>
    <t>JADUAL 43 : NILAI EKSPORT, IMPORT &amp; JUMLAH PERDAGANGAN  MENGIKUT NEGARA - NEGARA PERJANJIAN PERDAGANGAN BEBAS - FTA (RM 000)</t>
  </si>
  <si>
    <t>TABLE 43 : VALUE OF EXPORTS, IMPORTS &amp; TOTAL TRADE BY FREE TRADE AGREMENT FTA COUNTRIES (RM '000)</t>
  </si>
  <si>
    <r>
      <t xml:space="preserve">EKSPORT/ </t>
    </r>
    <r>
      <rPr>
        <i/>
        <sz val="9"/>
        <color theme="1"/>
        <rFont val="Arial"/>
        <family val="2"/>
      </rPr>
      <t>EXPORTS</t>
    </r>
  </si>
  <si>
    <r>
      <t xml:space="preserve">IMPORT/ </t>
    </r>
    <r>
      <rPr>
        <i/>
        <sz val="9"/>
        <color theme="1"/>
        <rFont val="Arial"/>
        <family val="2"/>
      </rPr>
      <t xml:space="preserve">IMPORTS </t>
    </r>
  </si>
  <si>
    <r>
      <t>JUMLAH PERDAGANGAN/</t>
    </r>
    <r>
      <rPr>
        <i/>
        <sz val="9"/>
        <color theme="1"/>
        <rFont val="Arial"/>
        <family val="2"/>
      </rPr>
      <t>TOTAL TRADE</t>
    </r>
  </si>
  <si>
    <t>NEGARA</t>
  </si>
  <si>
    <t>COUNTRY</t>
  </si>
  <si>
    <t>JADUAL 44 : NILAI EKSPORT, IMPORT DAN EKSPORT SEMULA MENGIKUT NEGARA YANG DITUJUI DAN ASAL, KUMPULAN, BAHAGIAN DAN SEKSYEN BARANGAN BAGI ASEAN</t>
  </si>
  <si>
    <t>TABLE 44 : VALUE OF EXPORTS, IMPORTS AND RE-EXPORTS BY COUNTRY OF DESTINATION AND ORIGIN. COMMODITY GROUPS, DIVISIONS AND SECTIONS FOR ASEAN</t>
  </si>
  <si>
    <t>GROUP/DIV/SECT</t>
  </si>
  <si>
    <t xml:space="preserve">NEGARA YANG DITUJUI /ASAL </t>
  </si>
  <si>
    <t>EXPORTS RM FOB</t>
  </si>
  <si>
    <t>IMPORTS RM CIF</t>
  </si>
  <si>
    <t>RE-EXPORTS RM FOB</t>
  </si>
  <si>
    <t>COUNTRY OF DESTINATION/ORIGIN</t>
  </si>
  <si>
    <t>***ASEAN***</t>
  </si>
  <si>
    <t>GRP 001</t>
  </si>
  <si>
    <t>LIVE ANIMALS</t>
  </si>
  <si>
    <t>GRP 011</t>
  </si>
  <si>
    <t>MEAT OF BOVINE ANIMALS, FRESH, CHILLED OR FROZEN</t>
  </si>
  <si>
    <t>GRP 012</t>
  </si>
  <si>
    <t>OTHER MEAT AND EDIBLE OFFAL, FRESH, CHILLED OR FROZEN</t>
  </si>
  <si>
    <t>GRP 016</t>
  </si>
  <si>
    <t>MEAT AND EDIBLE MEAT OFFAL, SALTED, IN BRINE, DRIED OR SMOKED; EDIBLE FLOURS AND MEALS OF MEAT OR MEAT OFFAL</t>
  </si>
  <si>
    <t>GRP 017</t>
  </si>
  <si>
    <t>MEAT AND EDIBLE MEAT OFFAL, PREPARED OR PRESERVED, N.E.S.</t>
  </si>
  <si>
    <t>GRP 022</t>
  </si>
  <si>
    <t>MILK AND CREAM AND MILK PRODUCTS OTHER THAN BUTTER OR CHEESE</t>
  </si>
  <si>
    <t>GRP 023</t>
  </si>
  <si>
    <t>BUTTER AND OTHER FATS AND OILS DERIVED FROM MILK</t>
  </si>
  <si>
    <t>GRP 024</t>
  </si>
  <si>
    <t>CHEESE AND CURD</t>
  </si>
  <si>
    <t>GRP 025</t>
  </si>
  <si>
    <t>BIRDS  EGG AND EGG YOLK, FRESH, DRIED OR OTHERWISE PRESERVED, SWEETENED OR NOT; EGG ALBUMIN</t>
  </si>
  <si>
    <t>GRP 034</t>
  </si>
  <si>
    <t>FISH, FRESH(LIVE OR DEAD), CHILLED OR FROZEN</t>
  </si>
  <si>
    <t>GRP 035</t>
  </si>
  <si>
    <t>FISH, DRIED, SALTED OR IN BRINE;SMOKED FISH</t>
  </si>
  <si>
    <t>GRP 036</t>
  </si>
  <si>
    <t>CRUSTACEANS AND MOLLUSCS, FRESH, CHILLED, FROZEN, SALTED OR IN BRINE OR DRIED</t>
  </si>
  <si>
    <t>GRP 037</t>
  </si>
  <si>
    <t>FISH, CRUSTACEANS AND MOLLUSCS PREPARED OR PRESERVED, N.E.S.</t>
  </si>
  <si>
    <t>GRP 041</t>
  </si>
  <si>
    <t>WHEAT (INCLUDING SPELT) AND MESLIN, UNMILLED</t>
  </si>
  <si>
    <t>GRP 042</t>
  </si>
  <si>
    <t>RICE</t>
  </si>
  <si>
    <t>GRP 043</t>
  </si>
  <si>
    <t>BARLEY, UNMILLED</t>
  </si>
  <si>
    <t>GRP 044</t>
  </si>
  <si>
    <t>MAIZE (NOT INCLUDING SWEET CORN), UNMILLED</t>
  </si>
  <si>
    <t>GRP 045</t>
  </si>
  <si>
    <t>CEREALS, UNMILLED (OTHER THAN WHEAT RICE, BARLEY AND MAIZE)</t>
  </si>
  <si>
    <t>GRP 046</t>
  </si>
  <si>
    <t>MEAL AND FLOUR OF WHEAT AND FLOUR OF MESLIN</t>
  </si>
  <si>
    <t>GRP 047</t>
  </si>
  <si>
    <t>OTHER CEREAL MEALS AND FLOURS</t>
  </si>
  <si>
    <t>GRP 048</t>
  </si>
  <si>
    <t>CEREAL PREPARATIONS AND PREPARATION OF FLOUR OR STARCH OF FRUITS OR VEGETABLES</t>
  </si>
  <si>
    <t>GRP 054</t>
  </si>
  <si>
    <t>VEGETABLES, FRESH, CHILLED, FROZEN OR SIMPLY PRESERVED</t>
  </si>
  <si>
    <t>GRP 056</t>
  </si>
  <si>
    <t>VEGETABLES, ROOT AND TUBERS, PREPARED OR PRESERVED, N.E.S.</t>
  </si>
  <si>
    <t>GRP 057</t>
  </si>
  <si>
    <t>FRUITS AND NUTS (NOT INCLUDING OIL  NUTS), FRESH OR DRIED</t>
  </si>
  <si>
    <t>GRP 058</t>
  </si>
  <si>
    <t>FRUITS, PRESERVED, AND FRUIT PREPARATIONS (EXCLUDING FRUIT JUICES)</t>
  </si>
  <si>
    <t>GRP 059</t>
  </si>
  <si>
    <t>FRUIT JUICES (INCLUDING GRAPE MUST) &amp; VEGETABLE JUICES, UNFERMENTED &amp; NOT CONTAINING ADDED SPIRIT,WHETHER / NOT CONTAIN ING ADDED SUGAR OR OTHER SWEETENING MATTER</t>
  </si>
  <si>
    <t>GRP 061</t>
  </si>
  <si>
    <t>SUGARS, MOLASSES AND HONEY</t>
  </si>
  <si>
    <t>GRP 062</t>
  </si>
  <si>
    <t>SUGAR CONFECTIONERY</t>
  </si>
  <si>
    <t>GRP 071</t>
  </si>
  <si>
    <t>COFFEE AND COFFEE SUBSTITUTES</t>
  </si>
  <si>
    <t>GRP 072</t>
  </si>
  <si>
    <t>COCOA</t>
  </si>
  <si>
    <t>GRP 073</t>
  </si>
  <si>
    <t>CHOCOLATE AND OTHER FOOD PREPARATIONS CONTAINING COCOA, N.E.S.</t>
  </si>
  <si>
    <t>GRP 074</t>
  </si>
  <si>
    <t>TEA AND MATE</t>
  </si>
  <si>
    <t>GRP 075</t>
  </si>
  <si>
    <t>SPICES</t>
  </si>
  <si>
    <t>GRP 081</t>
  </si>
  <si>
    <t>FEEDING STUFF FOR ANIMALS (NOT INCLUDING UNMILLED CEREALS)</t>
  </si>
  <si>
    <t>GRP 091</t>
  </si>
  <si>
    <t>MARGARINE AND SHORTENING</t>
  </si>
  <si>
    <t>GRP 098</t>
  </si>
  <si>
    <t>EDIBLE PRODUCTS AND PREPARATIONS, N.E.S.</t>
  </si>
  <si>
    <t>GRP 111</t>
  </si>
  <si>
    <t>NON-ALCOHOLIC BEVERAGES, N.E.S.</t>
  </si>
  <si>
    <t>GRP 112</t>
  </si>
  <si>
    <t>ALCOHOLIC BEVERAGES</t>
  </si>
  <si>
    <t>GRP 121</t>
  </si>
  <si>
    <t>TOBACCO, UNMANUFACTURED; TOBACCO REFUSE</t>
  </si>
  <si>
    <t>GRP 122</t>
  </si>
  <si>
    <t>TOBACCO, MANUFACTURED (WHETHER OR NOT CONTAINING TOBACCO SUBSTITUTES)</t>
  </si>
  <si>
    <t>GRP 211</t>
  </si>
  <si>
    <t>HIDES AND SKINS (EXCEPT FURSKINS), RAW</t>
  </si>
  <si>
    <t>GRP 222</t>
  </si>
  <si>
    <t>OIL SEEDS AND OLEAGINOUS FRUITS, FOR EXTRACTION OF 'SOFT' FIXED VEGETABLE OILS</t>
  </si>
  <si>
    <t>GRP 223</t>
  </si>
  <si>
    <t>OIL SEEDS AND OLEAGINOUS FRUITS, FOR EXTRACTION OF OTHER FIXED VEGETABLE OILS</t>
  </si>
  <si>
    <t>GRP 231</t>
  </si>
  <si>
    <t>NATURAL RUBBER, NATURAL GUMS, IN PRIMARY FORMS</t>
  </si>
  <si>
    <t>GRP 232</t>
  </si>
  <si>
    <t>SYNTHETIC RUBBER; RECLAIMED RUBBER, WASTE, PARINGS AND SCRAP OF UNHARDENED RUBBER</t>
  </si>
  <si>
    <t>GRP 244</t>
  </si>
  <si>
    <t>CORK, NATURAL, RAW AND WASTE</t>
  </si>
  <si>
    <t>GRP 245</t>
  </si>
  <si>
    <t>FUEL WOOD (EXCLUDING WOOD WASTE) AND WOOD CHARCOAL</t>
  </si>
  <si>
    <t>GRP 246</t>
  </si>
  <si>
    <t>WOOD IN CHIPS OR PARTICLES AND WOOD WASTE</t>
  </si>
  <si>
    <t>GRP 247</t>
  </si>
  <si>
    <t>WOOD IN THE ROUGH OR ROUGHLY SQUARED</t>
  </si>
  <si>
    <t>GRP 248</t>
  </si>
  <si>
    <t>WOOD, SIMPLY WORKED, AND RAILWAY SLEEPERS OF WOOD</t>
  </si>
  <si>
    <t>GRP 251</t>
  </si>
  <si>
    <t>PULP AND WASTE PAPER</t>
  </si>
  <si>
    <t>GRP 261</t>
  </si>
  <si>
    <t>SILK</t>
  </si>
  <si>
    <t>GRP 263</t>
  </si>
  <si>
    <t>COTTON</t>
  </si>
  <si>
    <t>GRP 264</t>
  </si>
  <si>
    <t>JUTE AND OTHER TEXTILE BAST FIBRES, N.E.S., RAW OR PROCESSED BUT NOT SPUN</t>
  </si>
  <si>
    <t>GRP 265</t>
  </si>
  <si>
    <t>VEGETABLE TEXTILE FIBRES (OTHER THAN COTTON AND JUTE) RAW OR PROCESSED AND WASTE</t>
  </si>
  <si>
    <t>GRP 266</t>
  </si>
  <si>
    <t>SYNTHETIC FIBRES SUITABLE FOR SPINNING</t>
  </si>
  <si>
    <t>GRP 267</t>
  </si>
  <si>
    <t>OTHER MAN-MADE FIBRES AND WASTE</t>
  </si>
  <si>
    <t>GRP 268</t>
  </si>
  <si>
    <t>WOOL AND OTHER ANIMAL HAIR (EXCLUDING WOOL TOPS)</t>
  </si>
  <si>
    <t>GRP 269</t>
  </si>
  <si>
    <t>WORN CLOTHING AND OTHER WORN TEXTILE ARTICLES ;RAGS</t>
  </si>
  <si>
    <t>GRP 272</t>
  </si>
  <si>
    <t>FERTILIZERS, CRUDE</t>
  </si>
  <si>
    <t>GRP 273</t>
  </si>
  <si>
    <t>STONE, SAND AND GRAVEL</t>
  </si>
  <si>
    <t>GRP 274</t>
  </si>
  <si>
    <t>SULPHUR AND UNROASTED IRON PYRITES</t>
  </si>
  <si>
    <t>GRP 277</t>
  </si>
  <si>
    <t>NATURAL ABRASIVES, N.E.S. (INCLUDING INDUSTRIAL DIAMONDS)</t>
  </si>
  <si>
    <t>GRP 278</t>
  </si>
  <si>
    <t>OTHER CRUDE MINERALS</t>
  </si>
  <si>
    <t>GRP 281</t>
  </si>
  <si>
    <t>IRON ORE AND CONCENTRATES</t>
  </si>
  <si>
    <t>GRP 282</t>
  </si>
  <si>
    <t>FERROUS WASTE AND SCRAP; REMELTING INGOTS OF IRON OR STEEL</t>
  </si>
  <si>
    <t>GRP 283</t>
  </si>
  <si>
    <t>COOPER ORES AND CONCENTRATES</t>
  </si>
  <si>
    <t>GRP 284</t>
  </si>
  <si>
    <t>NICKEL ORES AND CONCENTRATES</t>
  </si>
  <si>
    <t>GRP 285</t>
  </si>
  <si>
    <t>ALUMINIUM ORES AND CONCENTRATES</t>
  </si>
  <si>
    <t>GRP 287</t>
  </si>
  <si>
    <t>ORES AND CONCENTRATES OF BASE METALS, N.E.S.</t>
  </si>
  <si>
    <t>GRP 288</t>
  </si>
  <si>
    <t>NON-FERROUS BASE METAL WASTE AND SCRAP, N.E.S.</t>
  </si>
  <si>
    <t>GRP 289</t>
  </si>
  <si>
    <t>ORES AND CONCENTRATES OF PRECIOUS METALS; WASTE</t>
  </si>
  <si>
    <t>GRP 291</t>
  </si>
  <si>
    <t>CRUDE ANIMAL MATERIALS, N.E.S.</t>
  </si>
  <si>
    <t>GRP 292</t>
  </si>
  <si>
    <t>CRUDE VEGETABLE MATERIALS, N.E.S.</t>
  </si>
  <si>
    <t>GRP 321</t>
  </si>
  <si>
    <t>COAL, WHETHER OR NOT PULVERIZED, BUT NOT AGGLOMERATED</t>
  </si>
  <si>
    <t>GRP 322</t>
  </si>
  <si>
    <t>BRIGUETTES, LIGNITE AND PEAT</t>
  </si>
  <si>
    <t>GRP 325</t>
  </si>
  <si>
    <t>COKE AND SEMI-COKE OF COAL, LIGNITE OR PEAT; RETORT CARBON</t>
  </si>
  <si>
    <t>GRP 333</t>
  </si>
  <si>
    <t>PETROLEUM OILS, CRUDE, AND CRUDE OILS OBTAINED FROM BITUMINOUS MINERALS</t>
  </si>
  <si>
    <t>GRP 334</t>
  </si>
  <si>
    <t>PETROLEUM PRODUCTS, REFINED</t>
  </si>
  <si>
    <t>GRP 335</t>
  </si>
  <si>
    <t>RESIDUAL PETROLEUM PRODUCTS, N.E.S. AND RELATED MATERIALS</t>
  </si>
  <si>
    <t>GRP 342</t>
  </si>
  <si>
    <t>LIQUEFIED PROPANE AND BUTANE</t>
  </si>
  <si>
    <t>GRP 343</t>
  </si>
  <si>
    <t>NATURAL GAS, WHETHER OR NOT LIQUEFIED</t>
  </si>
  <si>
    <t>GRP 344</t>
  </si>
  <si>
    <t>PETROLEUM GASES AND OTHER GASEOUS HYDRO-CARBONS, N.E.S.</t>
  </si>
  <si>
    <t>GRP 351</t>
  </si>
  <si>
    <t>ELECTRIC CURRENT</t>
  </si>
  <si>
    <t>GRP 411</t>
  </si>
  <si>
    <t>ANIMAL OILS AND FATS</t>
  </si>
  <si>
    <t>GRP 421</t>
  </si>
  <si>
    <t>FIXED VEGETABLE OILS, 'SOFT', CRUDE, REFINED OR PURIFIED</t>
  </si>
  <si>
    <t>GRP 422</t>
  </si>
  <si>
    <t>OTHER FIXED VEGETABLE OILS, FLUID OR SOLID, CRUDE, REFINED OR PURIFIED</t>
  </si>
  <si>
    <t>GRP 431</t>
  </si>
  <si>
    <t>ANIMAL OR VEGETABLE OILS AND FATS, PROCESSED, AND WAXES OF ANIMAL OR VEGETABLE ORIGIN</t>
  </si>
  <si>
    <t>GRP 511</t>
  </si>
  <si>
    <t>HYDROCARBONS, N.E.S. AND THEIR HALOGENATED, SULPHONATED, NITRATED OR NITROSATED DERIVATIVES</t>
  </si>
  <si>
    <t>GRP 512</t>
  </si>
  <si>
    <t>ALCOHOLS, PHENOLS, PHENOL-ALCOHOLS, AND THEIR DERIVATIVES</t>
  </si>
  <si>
    <t>GRP 513</t>
  </si>
  <si>
    <t>CARBOXYLIC ACIDS, ANHYDRIDES, HALIDES, PEROXIDES AND PEROXYACIDS AND DERIVATIVES</t>
  </si>
  <si>
    <t>GRP 514</t>
  </si>
  <si>
    <t>NITROGEN-FUNCTION COMPOUNDS</t>
  </si>
  <si>
    <t>GRP 515</t>
  </si>
  <si>
    <t>ORGANO-INORGANIC AND HETEROCYCLIC COMPOUNDS</t>
  </si>
  <si>
    <t>GRP 516</t>
  </si>
  <si>
    <t>OTHER ORGANIC CHEMICALS</t>
  </si>
  <si>
    <t>GRP 522</t>
  </si>
  <si>
    <t>INORGANIC CHEMICAL ELEMENTS, OXIDES AND HALOGEN SALTS</t>
  </si>
  <si>
    <t>GRP 523</t>
  </si>
  <si>
    <t>METALLIC SALTS AND PEROXYSALTS, OF INORGANIC ACIDS</t>
  </si>
  <si>
    <t>GRP 524</t>
  </si>
  <si>
    <t>OTHER INORGANIC CHEMICALS; ORGANIC AND INORGANIC COMPOUNDS OF PRECIOUS METALS</t>
  </si>
  <si>
    <t>GRP 525</t>
  </si>
  <si>
    <t>RADIO-ACTIVE AND ASSOCIATED MATERIALS</t>
  </si>
  <si>
    <t>GRP 531</t>
  </si>
  <si>
    <t>SYNTHETIC ORGANIC COLOURING MATTER AND COLOUR LAKES AND PREPARATIONS BASED THEREON</t>
  </si>
  <si>
    <t>GRP 532</t>
  </si>
  <si>
    <t>DYEING AND TANNING EXTRACTS, AND SYNTHETIC TANNING MATERIALS</t>
  </si>
  <si>
    <t>GRP 533</t>
  </si>
  <si>
    <t>PIGMENTS, PAINTS, VARNISHES AND RELATED MATERIALS</t>
  </si>
  <si>
    <t>GRP 541</t>
  </si>
  <si>
    <t>MEDICINAL AND PHARMACEUTICAL PRODUCTS, OTHER THAN MEDICAMENTS OF GROUP 542</t>
  </si>
  <si>
    <t>GRP 542</t>
  </si>
  <si>
    <t>MEDICAMENTS (INCLUDING VETERINARY MEDICAMENTS)</t>
  </si>
  <si>
    <t>GRP 551</t>
  </si>
  <si>
    <t>ESSENTIAL OILS, PERFUME AND FLAVOUR MATERIALS</t>
  </si>
  <si>
    <t>GRP 553</t>
  </si>
  <si>
    <t>PERFUMERY, COSMETICS AND TOILET PREPARATIONS</t>
  </si>
  <si>
    <t>GRP 554</t>
  </si>
  <si>
    <t>SOAP, CLEANSING AND POLISHING PREPARATIONS</t>
  </si>
  <si>
    <t>GRP 562</t>
  </si>
  <si>
    <t>FERTILIZERS, MANUFACTURED</t>
  </si>
  <si>
    <t>GRP 571</t>
  </si>
  <si>
    <t>POLYMER OF ETHYLENE, IN PRIMARY FORMS</t>
  </si>
  <si>
    <t>GRP 572</t>
  </si>
  <si>
    <t>POLYMER OF STYRENE, IN PRIMARY FORMS</t>
  </si>
  <si>
    <t>GRP 573</t>
  </si>
  <si>
    <t>POLYMERS OF VINYL CHLORIDE, IN PRIMARY FORMS</t>
  </si>
  <si>
    <t>GRP 574</t>
  </si>
  <si>
    <t>POLYACETALS, OTHER POLYETHERS AND EPOXIDE RESINS, IN PRIMARY FORMS</t>
  </si>
  <si>
    <t>GRP 575</t>
  </si>
  <si>
    <t>OTHER PLASTICS, IN PRIMARY FORMS</t>
  </si>
  <si>
    <t>GRP 579</t>
  </si>
  <si>
    <t>WASTE, PARINGS AND SCRAP, OF PLASTICS</t>
  </si>
  <si>
    <t>GRP 581</t>
  </si>
  <si>
    <t>TUBES, PIPES AND HOSES OF PLASTICS</t>
  </si>
  <si>
    <t>GRP 582</t>
  </si>
  <si>
    <t>PLATES, SHEETS, FILM, COIL AND STRIP OF PLASTICS</t>
  </si>
  <si>
    <t>GRP 583</t>
  </si>
  <si>
    <t>MONOFILAMENT, RODS, STICKS AND PROFILE SHAPES, OF PLASTICS</t>
  </si>
  <si>
    <t>GRP 591</t>
  </si>
  <si>
    <t>DISINFECTANTS, INSECTICIDES, FUNGICIDES, WEED KILLERS, ANTI-SPROUTING PRODUCTS, ETC.</t>
  </si>
  <si>
    <t>GRP 592</t>
  </si>
  <si>
    <t>STARCHES, INULIN AND WHEAT GLUTEN; ALBUMINOIDAL SUBSTANCES; GLUES</t>
  </si>
  <si>
    <t>GRP 593</t>
  </si>
  <si>
    <t>EXPLOSIVES AND PYROTECHNIC PRODUCTS</t>
  </si>
  <si>
    <t>GRP 597</t>
  </si>
  <si>
    <t>PREPARED ADDITIVES FOR MINERAL OILS; LUBRICATING PREPARATIONS</t>
  </si>
  <si>
    <t>GRP 598</t>
  </si>
  <si>
    <t>MISCELLANEOUS CHEMICAL PRODUCTS, N.E.S.</t>
  </si>
  <si>
    <t>GRP 599</t>
  </si>
  <si>
    <t>RESIDUAL PRODUCTS OF THE CHEMICAL OR ALLIED INDUSTRIES, N.E.S.; MUNICIPAL WASTE; SEWAGE SLUDGE OTHER WASTES</t>
  </si>
  <si>
    <t>GRP 611</t>
  </si>
  <si>
    <t>LEATHER</t>
  </si>
  <si>
    <t>GRP 612</t>
  </si>
  <si>
    <t>MANUFACTURES OF LEATHER OR OF COMPOSITION LEATHER, N.E.S. SADDLERY, HARNESS</t>
  </si>
  <si>
    <t>GRP 613</t>
  </si>
  <si>
    <t>FURSKINS (INCLUDING PIECES OR CUTTINGS), TANNED OR DRESSED</t>
  </si>
  <si>
    <t>GRP 621</t>
  </si>
  <si>
    <t>MATERIALS OF RUBBER</t>
  </si>
  <si>
    <t>GRP 625</t>
  </si>
  <si>
    <t>RUBBER TYRES, INTERCHANGEABLE TYRE TREADS, INNER TUBES AND TYRE FLABS</t>
  </si>
  <si>
    <t>GRP 629</t>
  </si>
  <si>
    <t>ARTICLES OF RUBBER, N.E.S</t>
  </si>
  <si>
    <t>GRP 633</t>
  </si>
  <si>
    <t>CORK MANUFACTURES</t>
  </si>
  <si>
    <t>GRP 634</t>
  </si>
  <si>
    <t>VENEERS, PLYWOOD, PARTICLE BOARD, AND OTHER WOOD, WORKED, N.E.S.</t>
  </si>
  <si>
    <t>GRP 635</t>
  </si>
  <si>
    <t>WOOD MANUFACTURES, N.E.S.</t>
  </si>
  <si>
    <t>GRP 641</t>
  </si>
  <si>
    <t>PAPER AND PAPERBOARD</t>
  </si>
  <si>
    <t>GRP 642</t>
  </si>
  <si>
    <t>PAPER AND PAPERBOARD, CUT TO SIZE OR SHAPE, AND ARTICLES OF PAPER OR PAPERBOARD</t>
  </si>
  <si>
    <t>GRP 651</t>
  </si>
  <si>
    <t>TEXTILE YARN</t>
  </si>
  <si>
    <t>GRP 652</t>
  </si>
  <si>
    <t>COTTON FABRICS, WOVEN (NOT INCLUDING NARROW OR SPECIAL FABRICS)</t>
  </si>
  <si>
    <t>GRP 653</t>
  </si>
  <si>
    <t>FABRICS, WOVEN, OF MAN-MADE TEXTILE MATERIALS (NOT INCLUDING NARROW OR SPECIAL FABRICS)</t>
  </si>
  <si>
    <t>GRP 654</t>
  </si>
  <si>
    <t>TEXTILE FABRICS, WOVEN</t>
  </si>
  <si>
    <t>GRP 655</t>
  </si>
  <si>
    <t>KNITTED OR CROCHETED FABRICS (INCLUDING TUBULAR KNIT, PILE AND OPEN-WORK FABRICS)</t>
  </si>
  <si>
    <t>GRP 656</t>
  </si>
  <si>
    <t>TULLES, LACE, EMBROIDERY, RIBBONS, TRIMMINGS AND OTHER SMALL WARES</t>
  </si>
  <si>
    <t>GRP 657</t>
  </si>
  <si>
    <t>SPECIAL YARNS, TEXTILE FABRICS AND RELATED PRODUCTS</t>
  </si>
  <si>
    <t>GRP 658</t>
  </si>
  <si>
    <t>MADE-UP ARTICLES, WHOLLY OR CHIEFLY OF TEXTILE MATERIALS, N.E.S.</t>
  </si>
  <si>
    <t>GRP 659</t>
  </si>
  <si>
    <t>FLOOR COVERINGS, ETC.</t>
  </si>
  <si>
    <t>GRP 661</t>
  </si>
  <si>
    <t>LIME, CEMENT, AND FABRICATED CONSTRUCTION MATERIALS (EXCEPT GLASS AND CLAY MATERIALS)</t>
  </si>
  <si>
    <t>GRP 662</t>
  </si>
  <si>
    <t>CLAY CONSTRUCTION MATERIALS AND REFRACTORY CONSTRUCTION MATERIALS</t>
  </si>
  <si>
    <t>GRP 663</t>
  </si>
  <si>
    <t>MINERAL MANUFACTURES, N.E.S.</t>
  </si>
  <si>
    <t>GRP 664</t>
  </si>
  <si>
    <t>GLASS</t>
  </si>
  <si>
    <t>GRP 665</t>
  </si>
  <si>
    <t>GLASSWARE</t>
  </si>
  <si>
    <t>GRP 666</t>
  </si>
  <si>
    <t>POTTERY</t>
  </si>
  <si>
    <t>GRP 667</t>
  </si>
  <si>
    <t>PEARLS, PRECIOUS AND SEMI-PRECIOUS STONES, UNWORKED OR WORKED</t>
  </si>
  <si>
    <t>GRP 671</t>
  </si>
  <si>
    <t>PIG IRON, SPIEGELEISEN, SPONGE IRON, IRON OR STEEL GRANULES AND POWDERS AND FERRO-ALLOYS</t>
  </si>
  <si>
    <t>GRP 672</t>
  </si>
  <si>
    <t>INGOTS AND OTHER PRIMARY FORMS, OF IRON OR STEEL</t>
  </si>
  <si>
    <t>GRP 673</t>
  </si>
  <si>
    <t>FLAT-ROLLED PRODUCTS, OF IRON OR NON-ALLOY STEEL, NOT CLAD, PLATED OR COATED</t>
  </si>
  <si>
    <t>GRP 674</t>
  </si>
  <si>
    <t>FLAT-ROLLED PRODUCTS, OF IRON OR NON-ALLOY STEEL, CLAD, PLATED OR COATED</t>
  </si>
  <si>
    <t>GRP 675</t>
  </si>
  <si>
    <t>FLAT-ROLLED PRODUCTS OF ALLOY STEEL</t>
  </si>
  <si>
    <t>GRP 676</t>
  </si>
  <si>
    <t>IRON AND STEEL BARS, RODS, ANGLES, SHAPES AND SECTIONS (INCLUDING SHEET PILING)</t>
  </si>
  <si>
    <t>GRP 677</t>
  </si>
  <si>
    <t>RAILS AND RAILWAY TRACK CONSTRUCTION MATERIAL, OF IRON OR STEEL</t>
  </si>
  <si>
    <t>GRP 678</t>
  </si>
  <si>
    <t>WIRE OF IRON OR STEEL</t>
  </si>
  <si>
    <t>GRP 679</t>
  </si>
  <si>
    <t>TUBES, PIPES AND HOLLOW PROFILES, AND TUBES OR PIPE FITTINGS, OF IRON OR STEEL</t>
  </si>
  <si>
    <t>GRP 681</t>
  </si>
  <si>
    <t>SILVER, PLATINUM AND OTHER METALS OF THE PLATINUM GROUP</t>
  </si>
  <si>
    <t>GRP 682</t>
  </si>
  <si>
    <t>COPPER (INCLUDING ALLOYS)</t>
  </si>
  <si>
    <t>GRP 683</t>
  </si>
  <si>
    <t>NICKEL (INCLUDING ALLOYS)</t>
  </si>
  <si>
    <t>GRP 684</t>
  </si>
  <si>
    <t>ALUMINIUM (INCLUDING ALLOYS)</t>
  </si>
  <si>
    <t>GRP 685</t>
  </si>
  <si>
    <t>LEAD (INCLUDING ALLOYS)</t>
  </si>
  <si>
    <t>GRP 686</t>
  </si>
  <si>
    <t>ZINC (INCLUDING ALLOYS)</t>
  </si>
  <si>
    <t>GRP 687</t>
  </si>
  <si>
    <t>TIN (INCLUDING ALLOYS)</t>
  </si>
  <si>
    <t>GRP 689</t>
  </si>
  <si>
    <t>MISCELLANEOUS NON-FERROUS BASE METALS EMPLOYED IN METALLURGY AND CERMETS</t>
  </si>
  <si>
    <t>GRP 691</t>
  </si>
  <si>
    <t>STRUCTURES AND PARTS OF STRUCTURES, N.E.S., OF IRON, STEEL OR ALUMINIUM</t>
  </si>
  <si>
    <t>GRP 692</t>
  </si>
  <si>
    <t>METAL CONTAINERS FOR STORAGE OR TRANSPORT</t>
  </si>
  <si>
    <t>GRP 693</t>
  </si>
  <si>
    <t>WIRE PRODUCTS (EXCLUDING INSULATED ELECTRICAL WIRING) AND FENCING GRILLS</t>
  </si>
  <si>
    <t>GRP 694</t>
  </si>
  <si>
    <t>NAILS, SCREWS, NUTS, BOLTS, RIVETS AND THE LIKE, OF IRON, STEEL, COPPER OR ALUMINIUM</t>
  </si>
  <si>
    <t>GRP 695</t>
  </si>
  <si>
    <t>TOOLS FOR USE IN THE HAND OR IN MACHINES</t>
  </si>
  <si>
    <t>GRP 696</t>
  </si>
  <si>
    <t>CUTLERY</t>
  </si>
  <si>
    <t>GRP 697</t>
  </si>
  <si>
    <t>HOUSEHOLD EQUIPMENT OF BASE METAL, N.E.S.</t>
  </si>
  <si>
    <t>GRP 699</t>
  </si>
  <si>
    <t>MANUFACTURES OF BASE METAL, N.E.S.</t>
  </si>
  <si>
    <t>GRP 711</t>
  </si>
  <si>
    <t>STEAM OR OTHER VAPOUR GENERATING BOILERS, SUPERHEATED WATER BOILERS, AND AUXILIARY PLANT FOR USE THEREWITH; AND PARTS THEREOF</t>
  </si>
  <si>
    <t>GRP 712</t>
  </si>
  <si>
    <t>STEAM TURBINES AND OTHER VAPOUR TURBINES, AND PARTS THEREOF, N.E.S.</t>
  </si>
  <si>
    <t>GRP 713</t>
  </si>
  <si>
    <t>INTERNAL COMBUSTION PISTON ENGINES, AND PARTS THEREOF, N.E.S.</t>
  </si>
  <si>
    <t>GRP 714</t>
  </si>
  <si>
    <t>ENGINES AND MOTORS, NON-ELECTRIC, AND PARTS, N.E.S.</t>
  </si>
  <si>
    <t>GRP 716</t>
  </si>
  <si>
    <t>ROTATING ELECTRIC PLANT AND PARTS THEREOF, N.E.S.</t>
  </si>
  <si>
    <t>GRP 718</t>
  </si>
  <si>
    <t>OTHER POWER GENERATING MACHINERY AND PARTS THEREOF, N.E.S.</t>
  </si>
  <si>
    <t>GRP 721</t>
  </si>
  <si>
    <t>AGRICULTURAL MACHINERY (EXCLUDING TRACTORS) AND PARTS THEREOF</t>
  </si>
  <si>
    <t>GRP 722</t>
  </si>
  <si>
    <t>TRACTORS, WHETHER OR NOT FITTED WITH POWER TAKE OFFS, WINCHES OR PULLEYS</t>
  </si>
  <si>
    <t>GRP 723</t>
  </si>
  <si>
    <t>CIVIL ENGINEERING AND CONTRACTORS' PLANT AND EQUIPMENT</t>
  </si>
  <si>
    <t>GRP 724</t>
  </si>
  <si>
    <t>TEXTILE AND LEATHER MACHINERY, AND PARTS THEREOF, N.E.S.</t>
  </si>
  <si>
    <t>GRP 725</t>
  </si>
  <si>
    <t>PAPER MILL AND PULP MILL MACHINERY, PAPER CUTTING MACHINES AND OTHER MACHINERY FOR THE MANUFACTURE OF PAPER ARTICLES; PARTS THEREOF</t>
  </si>
  <si>
    <t>GRP 726</t>
  </si>
  <si>
    <t>PRINTING AND BOOKBINDING MACHINERY, AND PARTS THEREOF</t>
  </si>
  <si>
    <t>GRP 727</t>
  </si>
  <si>
    <t>FOOD-PROCESSING MACHINES (EXCLUDING DOMESTIC)</t>
  </si>
  <si>
    <t>GRP 728</t>
  </si>
  <si>
    <t>OTHER MACHINERY AND EQUIPMENT SPECIALIZED FOR PARTICULAR INDUSTRIES, AND PARTS THEREOF, N.E.S.</t>
  </si>
  <si>
    <t>GRP 731</t>
  </si>
  <si>
    <t>MACHINE-TOOLS WORKING BY REMOVING METAL OR OTHER MATERIAL</t>
  </si>
  <si>
    <t>GRP 733</t>
  </si>
  <si>
    <t>MACHINE-TOOLS FOR WORKING METAL, SINTERED METAL CARBIDES OF CERMETS, WITHOUT REMOVING MATERIAL</t>
  </si>
  <si>
    <t>GRP 735</t>
  </si>
  <si>
    <t>PARTS, NES AND ACCESSORIES FOR USE WITH MACHINES FALLING WITHIN HEADING 731 AND 733</t>
  </si>
  <si>
    <t>GRP 737</t>
  </si>
  <si>
    <t>METALWORKING MACHINERY (OTHER THAN MACHINE- TOOLS), AND PARTS THEROF, N.E.S.</t>
  </si>
  <si>
    <t>GRP 741</t>
  </si>
  <si>
    <t>HEATING AND COOLING EQUIPMENT AND PARTS THEREOF, N.E.S.</t>
  </si>
  <si>
    <t>GRP 742</t>
  </si>
  <si>
    <t>PUMPS FOR LIQUIDS, LIQUID ELEVATORS AND PARTS</t>
  </si>
  <si>
    <t>GRP 743</t>
  </si>
  <si>
    <t>PUMPS (OTHER THAN PUMPS FOR LIQUIDS) AND COMPRESSORS AND FANS; CENTRIFUGES; FILTERING OR PURIFYING APPARATUS; AND PARTS THEREOF</t>
  </si>
  <si>
    <t>GRP 744</t>
  </si>
  <si>
    <t>MECHANICAL HANDLING EQUIPMENT, AND PARTS THEREOF, N.E.S.</t>
  </si>
  <si>
    <t>GRP 745</t>
  </si>
  <si>
    <t>OTHER NON-ELECTRICAL MACHINERY, TOOLS AND MECHANICAL APPARATUS, AND PARTS THEREOF, N.E.S.</t>
  </si>
  <si>
    <t>GRP 746</t>
  </si>
  <si>
    <t>BALL OR ROLLER BEARINGS</t>
  </si>
  <si>
    <t>GRP 747</t>
  </si>
  <si>
    <t>TAPS, COCKS, VALVES AND SIMILAR APPLIANCES</t>
  </si>
  <si>
    <t>GRP 748</t>
  </si>
  <si>
    <t>TRANSMISSION SHAFTS AND CRANKS; BEARING HOUSINGS AND PARTS THEREOF</t>
  </si>
  <si>
    <t>GRP 749</t>
  </si>
  <si>
    <t>NON-ELECTRIC PARTS AND ACCESSORIES OF MACHINERY, N.E.S.</t>
  </si>
  <si>
    <t>GRP 751</t>
  </si>
  <si>
    <t>OFFICE MACHINES</t>
  </si>
  <si>
    <t>GRP 752</t>
  </si>
  <si>
    <t>AUTOMATIC DATA PROCESSING MACHINES AND UNITS THEREOF</t>
  </si>
  <si>
    <t>GRP 759</t>
  </si>
  <si>
    <t>PARTS AND ACCESSORIES FOR USE WITHIN GROUPS 751 AND 752</t>
  </si>
  <si>
    <t>GRP 761</t>
  </si>
  <si>
    <t>TELEVISION RECEIVERS WITH RADIO-BROADCAST RECEIVERS, SOUND RECORDERS OR REPRODUCERS</t>
  </si>
  <si>
    <t>GRP 762</t>
  </si>
  <si>
    <t>RADIO-BROADCAST RECEIVERS WITH SOUND RECORDERS OR REPRODUCERS</t>
  </si>
  <si>
    <t>GRP 763</t>
  </si>
  <si>
    <t>SOUND RECORDERS OR REPRODUCERS; TELEVISION IMAGE AND SOUND RECORDERS OR REPRODUCERS; PREPARED UNRECORDED MEDIA</t>
  </si>
  <si>
    <t>GRP 764</t>
  </si>
  <si>
    <t>TELECOMMUNICATIONS EQUIPMENTS, N.E.S.; THEIR PARTS, AND ACCESSORIES USED IN DIVISION 76</t>
  </si>
  <si>
    <t>GRP 771</t>
  </si>
  <si>
    <t>ELECTRIC POWER MACHINERY (OTHER THAN ROTATING ELECTRIC PLANT), AND PARTS THEREOF</t>
  </si>
  <si>
    <t>GRP 772</t>
  </si>
  <si>
    <t>ELECTRICAL APPARATUS, RESISTOR, SWITHBOARD AND CONTROL PANELS N.E.S., AND PARTS N.E.S.</t>
  </si>
  <si>
    <t>GRP 773</t>
  </si>
  <si>
    <t>EQUIPMENT FOR DISTRIBUTING ELECTRICITY, N.E.S.</t>
  </si>
  <si>
    <t>GRP 774</t>
  </si>
  <si>
    <t>ELECTRO-DIAGNOSTIC APPARATUS FOR MEDICAL, SURGICAL, DENTAL OR VETERINARY SCIENCES AND RADIOLOGICAL APPARATUS</t>
  </si>
  <si>
    <t>GRP 775</t>
  </si>
  <si>
    <t>HOUSEHOLD TYPE, ELECTRICAL AND NON-ELECTRICAL EQUIPMENT, N.E.S.</t>
  </si>
  <si>
    <t>GRP 776</t>
  </si>
  <si>
    <t>THERMIONIC VALVES AND TUBES; PHOTOCELLS; ETC., AND PARTS THEREOF, N.E.S.</t>
  </si>
  <si>
    <t>GRP 778</t>
  </si>
  <si>
    <t>ELECTRICAL MACHINERY AND APPARATUS, N.E.S.</t>
  </si>
  <si>
    <t>GRP 781</t>
  </si>
  <si>
    <t>MOTOR CARS AND OTHER MOTOR VEHICLES FOR THE TRANSPORT OF PERSONS</t>
  </si>
  <si>
    <t>GRP 782</t>
  </si>
  <si>
    <t>MOTOR VEHICLES FOR THE TRANSPORT OF GOODS AND SPECIAL PURPOSE MOTOR VEHICLES</t>
  </si>
  <si>
    <t>GRP 783</t>
  </si>
  <si>
    <t>ROAD MOTOR VEHICLES, N.E.S.</t>
  </si>
  <si>
    <t>GRP 784</t>
  </si>
  <si>
    <t>PARTS AND ACCESSORIES, OF THE MOTOR VEHICLES FALLING WITHIN HEADING 722, 781, 782 OR 783</t>
  </si>
  <si>
    <t>GRP 785</t>
  </si>
  <si>
    <t>MOTORCYCLES, AND CYCLES, MOTORIZED AND NON-MOTORIZED; INVALID CARRIAGES</t>
  </si>
  <si>
    <t>GRP 786</t>
  </si>
  <si>
    <t>TRAILERS AND SEMI-TRAILERS; OTHER VEHICLES, NOT MECHANICALLY PROPELLED; SPECIALLY DESIGNED AND EQUIPPED TRANSPORT CONTAINERS</t>
  </si>
  <si>
    <t>GRP 791</t>
  </si>
  <si>
    <t>RAILWAY VEHICLES (INCLUDING HOVERTRAINS) AND ASSOCIATED EQUIPMENT</t>
  </si>
  <si>
    <t>GRP 792</t>
  </si>
  <si>
    <t>AIRCRAFT AND ASSOCIATED EQUIPMENT, SPACECRAFTS AND SPACECRAFT LAUNCH VEHICLES AND PARTS</t>
  </si>
  <si>
    <t>GRP 793</t>
  </si>
  <si>
    <t>SHIPS, BOATS (INCLUDING HOVERCRAFT) AND FLOATING STRUCTURES</t>
  </si>
  <si>
    <t>GRP 811</t>
  </si>
  <si>
    <t>PREFABRICATED BUILDINGS</t>
  </si>
  <si>
    <t>GRP 812</t>
  </si>
  <si>
    <t>SANITARY, PLUMBING AND HEATING FIXTURES AND FITTINGS, N.E.S.</t>
  </si>
  <si>
    <t>GRP 813</t>
  </si>
  <si>
    <t>LIGHTING FIXTURES AND FITTINGS, N.E.S.</t>
  </si>
  <si>
    <t>GRP 821</t>
  </si>
  <si>
    <t>FURNITURE AND PARTS THEREOF</t>
  </si>
  <si>
    <t>GRP 831</t>
  </si>
  <si>
    <t>TRAVEL GOODS, HANDBAGS AND SIMILAR CONTAINERS</t>
  </si>
  <si>
    <t>GRP 841</t>
  </si>
  <si>
    <t>MEN'S OR BOYS' COATS, CAPES, JACKETS, SUITS, BLAZERS, TROUSERS, UNDERWEAR, ETC., OF TEXTILE FABRICS, NOT KNITTED OR CROCHETED</t>
  </si>
  <si>
    <t>GRP 842</t>
  </si>
  <si>
    <t>WOMEN'S AND GIRLS' COATS, CAPES, JACKETS, SUITS, BLAZERS, TROUSERS, SHORTS AND SIMILAR ARTICLES OF TEXTILE FABRICS, NOT KNITTED  OR CROCHETED</t>
  </si>
  <si>
    <t>GRP 843</t>
  </si>
  <si>
    <t>MEN'S OR BOYS' COATS, CAPES, JACKETS, SUITS, BLAZERS, TROUSERS, SHORTS AND SIMILAR ARTICLES OF TEXTILE FABRICS, KNITTED OR CROCHETED</t>
  </si>
  <si>
    <t>GRP 844</t>
  </si>
  <si>
    <t>WOMEN'S AND GIRLS' COATS, CAPES, JACKETS, SUITS, BLAZERS, TROUSERS, SHORTS AND SIMILAR ARTICLES OF TEXTILE FABRICS, KNITTED OR CROCHETED</t>
  </si>
  <si>
    <t>GRP 845</t>
  </si>
  <si>
    <t>ARTICLES OF APPAREL, OF TEXTILE FABRICS, WHETHER OR NOT KNITTED OR CROCHETED, N.E.S.</t>
  </si>
  <si>
    <t>GRP 846</t>
  </si>
  <si>
    <t>CLOTHING ACCESSORIES, OF TEXTILE FABRICS, WHETHER OR NOT KNITTED OR CROCHETED</t>
  </si>
  <si>
    <t>GRP 848</t>
  </si>
  <si>
    <t>ARTICLES OF APPAREL AND CLOTHING ACCESSORIES OF OTHER THAN TEXTILE FABRICS, HEADGEAR OF ALL MATERIALS</t>
  </si>
  <si>
    <t>GRP 851</t>
  </si>
  <si>
    <t>FOOTWEAR</t>
  </si>
  <si>
    <t>GRP 871</t>
  </si>
  <si>
    <t>OPTICAL INSTRUMENTS AND APPARATUS, N.E.S.</t>
  </si>
  <si>
    <t>GRP 872</t>
  </si>
  <si>
    <t>MEDICAL INSTRUMENTS AND APPLIANCES, N.E.S.</t>
  </si>
  <si>
    <t>GRP 873</t>
  </si>
  <si>
    <t>METERS AND COUNTERS, N.E.S.</t>
  </si>
  <si>
    <t>GRP 874</t>
  </si>
  <si>
    <t>MEASURING, CHECKING,ANALYSING AND CONTROLLING INSTRUMENTS AND APPARATUS N.E.S.</t>
  </si>
  <si>
    <t>GRP 881</t>
  </si>
  <si>
    <t>PHOTOGRAPHIC APPARATUS AND EQUIPMENT, N.E.S.</t>
  </si>
  <si>
    <t>GRP 882</t>
  </si>
  <si>
    <t>PHOTOGRAPHIC AND CINEMATOGRAPHIC SUPPLIES</t>
  </si>
  <si>
    <t>GRP 883</t>
  </si>
  <si>
    <t>CINEMATOGRAPH FILM, EXPOSED AND DEVELOPED, WHETHER /NOT INCORPORATING SOUND TRACK OR CINEMATOGRAPH FILM, EXPOSED AND DEVELOPED, CONSISTING ONLY OF SOUNDTRACK</t>
  </si>
  <si>
    <t>GRP 884</t>
  </si>
  <si>
    <t>OPTICAL GOODS, N.E.S.</t>
  </si>
  <si>
    <t>GRP 885</t>
  </si>
  <si>
    <t>WATCHES AND CLOCKS</t>
  </si>
  <si>
    <t>GRP 891</t>
  </si>
  <si>
    <t>ARMS AND AMMUNITION</t>
  </si>
  <si>
    <t>GRP 892</t>
  </si>
  <si>
    <t>PRINTED MATTER</t>
  </si>
  <si>
    <t>GRP 893</t>
  </si>
  <si>
    <t>ARTICLES, NES OF PLASTICS</t>
  </si>
  <si>
    <t>GRP 894</t>
  </si>
  <si>
    <t>BABY CARRIAGES, TOYS, GAMES AND SPORTING GOODS</t>
  </si>
  <si>
    <t>GRP 895</t>
  </si>
  <si>
    <t>OFFICE AND STATIONARY SUPPLIES, N.E.S.</t>
  </si>
  <si>
    <t>GRP 896</t>
  </si>
  <si>
    <t>WORKS OF ART, COLLECTORS' PIECES AND ANTIQUES</t>
  </si>
  <si>
    <t>GRP 897</t>
  </si>
  <si>
    <t>JEWELLERY, GOLDSMITHS' AND SILVERSMITHS' WARES AND OTHER ARTICLES OF PRECIOUS OR SEMI-PRECIOUS MATERIALS, N.E.S.</t>
  </si>
  <si>
    <t>GRP 898</t>
  </si>
  <si>
    <t>MUSICAL INSTRUMENTS AND PARTS AND ACCESSORIES THEREOF</t>
  </si>
  <si>
    <t>GRP 899</t>
  </si>
  <si>
    <t>MISCELLANEOUS MANUFACTURED ARTICLES, N.E.S.</t>
  </si>
  <si>
    <t>GRP 931</t>
  </si>
  <si>
    <t>SPECIAL TRANSACTIONS AND COMMODITIES</t>
  </si>
  <si>
    <t>GRP 961</t>
  </si>
  <si>
    <t>COIN, EXCEPT GOLD COIN, UNISSUED</t>
  </si>
  <si>
    <t>GRP 971</t>
  </si>
  <si>
    <t>GOLD, NON-MONETARY</t>
  </si>
  <si>
    <t>DIV 00</t>
  </si>
  <si>
    <t>DIV 01</t>
  </si>
  <si>
    <t>MEAT AND MEAT PREPARATIONS</t>
  </si>
  <si>
    <t>DIV 02</t>
  </si>
  <si>
    <t>DAIRY PRODUCTS AND BIRDS' EGGS</t>
  </si>
  <si>
    <t>DIV 03</t>
  </si>
  <si>
    <t>FISH, CRUSTACEANS AND MOLLUSCS, AND PREPARATIONS THEREOF</t>
  </si>
  <si>
    <t>DIV 04</t>
  </si>
  <si>
    <t>CEREALS AND CEREAL PREPARATIONS</t>
  </si>
  <si>
    <t>DIV 05</t>
  </si>
  <si>
    <t>VEGETABLES AND FRUITS</t>
  </si>
  <si>
    <t>DIV 06</t>
  </si>
  <si>
    <t>SUGARS, SUGAR PREPARATIONS AND HONEY</t>
  </si>
  <si>
    <t>DIV 07</t>
  </si>
  <si>
    <t>COFFEE, TEA, COCOA, SPICES, AND MANUFACTURES THEREOF</t>
  </si>
  <si>
    <t>DIV 08</t>
  </si>
  <si>
    <t>DIV 09</t>
  </si>
  <si>
    <t>MISCELLANEOUS EDIBLE PRODUCTS AND PREPARATIONS</t>
  </si>
  <si>
    <t>DIV 11</t>
  </si>
  <si>
    <t>BEVERAGES</t>
  </si>
  <si>
    <t>DIV 12</t>
  </si>
  <si>
    <t>TOBACCO AND TOBACCO MANUFACTURES THEREOF</t>
  </si>
  <si>
    <t>DIV 21</t>
  </si>
  <si>
    <t>HIDES, SKINS AND FURSKINS, RAW</t>
  </si>
  <si>
    <t>DIV 22</t>
  </si>
  <si>
    <t>OIL SEEDS AND OLEAGINOUS FRUITS</t>
  </si>
  <si>
    <t>DIV 23</t>
  </si>
  <si>
    <t>CRUDE RUBBER (INCLUDING SYNTHETIC AND RECLAIMED)</t>
  </si>
  <si>
    <t>DIV 24</t>
  </si>
  <si>
    <t>CORK AND WOOD</t>
  </si>
  <si>
    <t>DIV 25</t>
  </si>
  <si>
    <t>DIV 26</t>
  </si>
  <si>
    <t>TEXTILE FIBRES (OTHER THAN WOOLTOPS) AND THEIR WASTES (NOT MANUFACTURED INTO YARN OR FABRICS)</t>
  </si>
  <si>
    <t>DIV 27</t>
  </si>
  <si>
    <t>CRUDE FERTILIZERS AND CRUDE MINERALS (EXCLUDING COAL, PETROLEUM AND PRECIOUS STONES)</t>
  </si>
  <si>
    <t>DIV 28</t>
  </si>
  <si>
    <t>METALLIFEROUS ORES AND  METAL SCRAP</t>
  </si>
  <si>
    <t>DIV 29</t>
  </si>
  <si>
    <t>CRUDE ANIMAL AND VEGETABLE MATERIALS, N.E.S.</t>
  </si>
  <si>
    <t>DIV 32</t>
  </si>
  <si>
    <t>COAL, COKE AND BRIQUETTES</t>
  </si>
  <si>
    <t>DIV 33</t>
  </si>
  <si>
    <t>PETROLEUM, PETROLEUM PRODUCTS AND RELATED MATERIALS</t>
  </si>
  <si>
    <t>DIV 34</t>
  </si>
  <si>
    <t>GAS, NATURAL AND MANUFACTURED</t>
  </si>
  <si>
    <t>DIV 35</t>
  </si>
  <si>
    <t>DIV 41</t>
  </si>
  <si>
    <t>DIV 42</t>
  </si>
  <si>
    <t>FIXED VEGETABLE OILS AND FATS, CRUDE, REFINED OR FRACTIONATED</t>
  </si>
  <si>
    <t>DIV 43</t>
  </si>
  <si>
    <t>ANIMAL OR VEGETABLE OILSAND FATS, PROCESSED, AND WAXES OF ANIMAL OR VEGETABLE ORIGIN</t>
  </si>
  <si>
    <t>DIV 51</t>
  </si>
  <si>
    <t>DIV 52</t>
  </si>
  <si>
    <t>INORGANIC CHEMICALS</t>
  </si>
  <si>
    <t>DIV 53</t>
  </si>
  <si>
    <t>DYEING, TANNING AND COLOURING MATERIALS</t>
  </si>
  <si>
    <t>DIV 54</t>
  </si>
  <si>
    <t>MEDICINAL AND PHARMACEUTICAL PRODUCTS</t>
  </si>
  <si>
    <t>DIV 55</t>
  </si>
  <si>
    <t>ESSENTIAL OILS AND RESINOIDS AND PERFUME MATERIALS; TOILET, POLISHING AND CLEANSING</t>
  </si>
  <si>
    <t>DIV 56</t>
  </si>
  <si>
    <t>DIV 57</t>
  </si>
  <si>
    <t>PLASTICS IN PRIMARY FORMS</t>
  </si>
  <si>
    <t>DIV 58</t>
  </si>
  <si>
    <t>PLASTICS IN NON-PRIMARY FORMS</t>
  </si>
  <si>
    <t>DIV 59</t>
  </si>
  <si>
    <t>CHEMICAL  MATERIALS AND PRODUCTS,N.E.S.</t>
  </si>
  <si>
    <t>DIV 61</t>
  </si>
  <si>
    <t>LEATHER, LEATHER MANUFACTURES,N.E.S. AND DRESSED FURSKINS</t>
  </si>
  <si>
    <t>DIV 62</t>
  </si>
  <si>
    <t>RUBBER MANUFACTURES, N.E.S.</t>
  </si>
  <si>
    <t>DIV 63</t>
  </si>
  <si>
    <t>CORK AND WOOD MANUFACTURES (EXCLUDING FURNITURE)</t>
  </si>
  <si>
    <t>DIV 64</t>
  </si>
  <si>
    <t>PAPER, PAPERBOARD, AND  ARTICLES OF PAPER PULP, OF PAPER OR PAPERBOARD</t>
  </si>
  <si>
    <t>DIV 65</t>
  </si>
  <si>
    <t>TEXTILE YARN, FABRICS, MADE-UPARICLES, N.E.S. AND RELATED PRODUCTS</t>
  </si>
  <si>
    <t>DIV 66</t>
  </si>
  <si>
    <t>NON-METALLIC MINERAL MANUFACTURES N.E.S.</t>
  </si>
  <si>
    <t>DIV 67</t>
  </si>
  <si>
    <t>IRON AND STEEL</t>
  </si>
  <si>
    <t>DIV 68</t>
  </si>
  <si>
    <t>NON-FERROUS METALS</t>
  </si>
  <si>
    <t>DIV 69</t>
  </si>
  <si>
    <t>MANUFACTURES OF METAL,  N.E.S.</t>
  </si>
  <si>
    <t>DIV 71</t>
  </si>
  <si>
    <t>POWER GENERATING MACHINERY AND EQUIPMENT</t>
  </si>
  <si>
    <t>DIV 72</t>
  </si>
  <si>
    <t>MACHINERY SPECIALIZED FOR PARTICULAR INDUSTRIES</t>
  </si>
  <si>
    <t>DIV 73</t>
  </si>
  <si>
    <t>METALWORKING MACHINERY</t>
  </si>
  <si>
    <t>DIV 74</t>
  </si>
  <si>
    <t>GENERAL INDUSTRIAL MACHINERY AND EQUIPMENT, N.E.S. AND MACHINE PARTS, N.E.S.</t>
  </si>
  <si>
    <t>DIV 75</t>
  </si>
  <si>
    <t>OFFICE MACHINES AND AUTOMATIC DATA PROCESSING EQUIPMENT</t>
  </si>
  <si>
    <t>DIV 76</t>
  </si>
  <si>
    <t>TELECOMMUNICATIONS AND  SOUND RECORDING AND REPRODUCING APPARATUS AND EQUIPMENT</t>
  </si>
  <si>
    <t>DIV 77</t>
  </si>
  <si>
    <t>ELECTRICAL MACHINERY, APPARATUS AND APPLIANCES, N.E.S. AND ELECTRICAL PARTS THEREOF</t>
  </si>
  <si>
    <t>DIV 78</t>
  </si>
  <si>
    <t>ROAD VEHICLES (INCLUDING AIR-CUSHION VEHICLES)</t>
  </si>
  <si>
    <t>DIV 79</t>
  </si>
  <si>
    <t>OTHERS TRANSPORT EQUIPMENT</t>
  </si>
  <si>
    <t>DIV 81</t>
  </si>
  <si>
    <t>PREFABRICATED BUILDINGS, SANITARY,PLUMBING, HEATING AND LIGHTING FIXTURES AND FITTINGS, N.E.S.</t>
  </si>
  <si>
    <t>DIV 82</t>
  </si>
  <si>
    <t>DIV 83</t>
  </si>
  <si>
    <t>DIV 84</t>
  </si>
  <si>
    <t>DIV 85</t>
  </si>
  <si>
    <t>DIV 87</t>
  </si>
  <si>
    <t>PROFESSIONAL, SCIENTIFIC AND CONTROLLING INSTRUMENTS AND APPARATUS, N.E.S.</t>
  </si>
  <si>
    <t>DIV 88</t>
  </si>
  <si>
    <t>PHOTOGRAPHIC APPARATUS, EQUIPMENT AND SUPPLIED AND OPTICAL GOODS, N.E.S., WATCHES AND CLOCKS</t>
  </si>
  <si>
    <t>DIV 89</t>
  </si>
  <si>
    <t>DIV 93</t>
  </si>
  <si>
    <t>SPECIAL TRANSACTIONS AND COMMODITIES
96COIN, EXCEPT GOLD COIN, UNISSUED_x000C_97GOLD, NON-MONETARY</t>
  </si>
  <si>
    <t>DIV 96</t>
  </si>
  <si>
    <t>DIV 97</t>
  </si>
  <si>
    <t>SECT 0</t>
  </si>
  <si>
    <t>SECT 1</t>
  </si>
  <si>
    <t>BEVERAGES AND TOBACCO</t>
  </si>
  <si>
    <t>SECT 2</t>
  </si>
  <si>
    <t>CRUDE MATERIALS, INEDIBLE</t>
  </si>
  <si>
    <t>SECT 3</t>
  </si>
  <si>
    <t>MINERAL FUELS, LUBRICANTS, ETC.</t>
  </si>
  <si>
    <t>SECT 4</t>
  </si>
  <si>
    <t>ANIMAL AND VEGETABLE OILS AND FATS</t>
  </si>
  <si>
    <t>SECT 5</t>
  </si>
  <si>
    <t>CHEMICALS</t>
  </si>
  <si>
    <t>SECT 6</t>
  </si>
  <si>
    <t>MANUFACTURED GOODS</t>
  </si>
  <si>
    <t>SECT 7</t>
  </si>
  <si>
    <t>MACHINERY &amp; TRANSPORT EQUIPMENT</t>
  </si>
  <si>
    <t>SECT 8</t>
  </si>
  <si>
    <t>MISCELLANEOUS MANUFACTURED ARTICLES</t>
  </si>
  <si>
    <t>SECT 9</t>
  </si>
  <si>
    <t>MISCELLANEOUS TRANSACTIONS AND COMMODITIES</t>
  </si>
  <si>
    <t>JADUAL 38 : EKSPORT KAYU GERGAJI (TERMASUK KONIFER) MENGIKUT NEGARA - NEGARA UTAMA</t>
  </si>
  <si>
    <t>TABLE 38 : EXPORTS OF SAWN TIMBER (INCL CONIFEROUS SPECIES) BY MAJOR COUNTRIES</t>
  </si>
  <si>
    <t>METER PADU</t>
  </si>
  <si>
    <t>CU METRES</t>
  </si>
  <si>
    <t xml:space="preserve">KESATUAN EROPAH </t>
  </si>
  <si>
    <t>TABLE 39 : EXPORTS OF SAW LOGS (INCL CONIFEROUS SPECIES) BY MAJOR COUNTRIES</t>
  </si>
  <si>
    <t>JADUAL 39 : EKSPORT BALAK GERGAJI (TERMASUK KONIFER) MENGIKUT NEGARA - NEGARA UTAMA</t>
  </si>
  <si>
    <t>JADUAL 40 : EKSPORT LADA (HITAM DAN PUTIH) MENGIKUT NEGARA - NEGARA UTAMA</t>
  </si>
  <si>
    <t>TABLE 40 : EXPORTS OF PEPPER (BLACK AND WHITE) BY MAJOR COUNTRIES</t>
  </si>
  <si>
    <r>
      <t>JUMLAH/</t>
    </r>
    <r>
      <rPr>
        <b/>
        <i/>
        <sz val="9"/>
        <rFont val="Arial"/>
        <family val="2"/>
      </rPr>
      <t xml:space="preserve">TOTAL </t>
    </r>
  </si>
  <si>
    <t>PELBAGAI URUS NIAGA DAN BARANGAN</t>
  </si>
  <si>
    <t>9</t>
  </si>
  <si>
    <t>PELBAGAI BARANG KELUARAN KILANG</t>
  </si>
  <si>
    <t>8</t>
  </si>
  <si>
    <t>JENTERA &amp; KELENGKAPAN PENGANGKUTAN</t>
  </si>
  <si>
    <t>7</t>
  </si>
  <si>
    <t>BARANG-BARANG KELUARAN KILANG</t>
  </si>
  <si>
    <t>6</t>
  </si>
  <si>
    <t>BAHAN KIMIA</t>
  </si>
  <si>
    <t>5</t>
  </si>
  <si>
    <t>MINYAK DAN LEMAK BINATANG DAN SAYUR-SAYURAN</t>
  </si>
  <si>
    <t>4</t>
  </si>
  <si>
    <t>BAHAN API GALIAN, PELINCIR, DLL.</t>
  </si>
  <si>
    <t>3</t>
  </si>
  <si>
    <t>BAHAN-BAHAN MENTAH TIDAK BOLEH DIMAKAN</t>
  </si>
  <si>
    <t>2</t>
  </si>
  <si>
    <t>MINUMAN DAN TEMBAKAU</t>
  </si>
  <si>
    <t>1</t>
  </si>
  <si>
    <t>0</t>
  </si>
  <si>
    <t xml:space="preserve"> JAN-DIS</t>
  </si>
  <si>
    <t>COMMODITY SECTIONS</t>
  </si>
  <si>
    <t>SEKSYEN BARANGAN</t>
  </si>
  <si>
    <t>TABLE 2 : EXPORTS AND IMPORTS BY COMMODITY SECTIONS (RM'000)</t>
  </si>
  <si>
    <t>JADUAL 2 : EKSPORT DAN IMPORT MENGIKUT SEKSYEN BARANGAN (RM'000)</t>
  </si>
  <si>
    <r>
      <t>JUMLAH/</t>
    </r>
    <r>
      <rPr>
        <i/>
        <sz val="9"/>
        <rFont val="Arial"/>
        <family val="2"/>
      </rPr>
      <t>TOTAL</t>
    </r>
    <r>
      <rPr>
        <b/>
        <i/>
        <sz val="9"/>
        <rFont val="Arial"/>
        <family val="2"/>
      </rPr>
      <t xml:space="preserve"> </t>
    </r>
  </si>
  <si>
    <r>
      <t>EKSPORT DOMESTIC/</t>
    </r>
    <r>
      <rPr>
        <i/>
        <sz val="9"/>
        <color rgb="FF000000"/>
        <rFont val="Arial"/>
        <family val="2"/>
      </rPr>
      <t>DOMESTIC EXPORTS FOB</t>
    </r>
  </si>
  <si>
    <t>TABLE 3 : DOMESTIC EXPORTS BY COMMODITY SECTIONS (RM'000)</t>
  </si>
  <si>
    <t>JADUAL 3 : EKSPORT DOMESTIK MENGIKUT SEKSYEN BARANGAN (RM'000)</t>
  </si>
  <si>
    <t xml:space="preserve">EMAS, BUKAN BENTUK WANG </t>
  </si>
  <si>
    <t xml:space="preserve">DUIT SYILING BELUM DIEDARKAN, BUKAN EMAS </t>
  </si>
  <si>
    <t xml:space="preserve">URUS NIAGA DAN BARANGAN KHAS   </t>
  </si>
  <si>
    <r>
      <t xml:space="preserve">PELBAGAI BARANG KELUARAN KILANG, TSTL
</t>
    </r>
    <r>
      <rPr>
        <i/>
        <sz val="9"/>
        <rFont val="Arial"/>
        <family val="2"/>
      </rPr>
      <t xml:space="preserve">
</t>
    </r>
  </si>
  <si>
    <t>PHOTOGRAPHIC APPARATUS, EQUIPMENT AND SUPPLIES AND OPTICAL GOODS, N.E.S.; WATCHES AND CLOCKS</t>
  </si>
  <si>
    <r>
      <t xml:space="preserve">PERKAKAS SENI FOTO, PERALATAN DAN BEKALAN DAN BARANGAN OPTIK, TSTL; JAM TANGAN DAN JAM DINDING
</t>
    </r>
    <r>
      <rPr>
        <i/>
        <sz val="9"/>
        <rFont val="Arial"/>
        <family val="2"/>
      </rPr>
      <t xml:space="preserve">
</t>
    </r>
  </si>
  <si>
    <t xml:space="preserve">ALAT DAN RADAS PROFESIONAL, SAINTIFIK DAN KAWALAN, TSTL
</t>
  </si>
  <si>
    <t xml:space="preserve">KASUT
</t>
  </si>
  <si>
    <r>
      <t xml:space="preserve">PAKAIAN DAN KELENGKAPAN PAKAIAN
</t>
    </r>
    <r>
      <rPr>
        <i/>
        <sz val="9"/>
        <rFont val="Arial"/>
        <family val="2"/>
      </rPr>
      <t xml:space="preserve">
</t>
    </r>
  </si>
  <si>
    <r>
      <t xml:space="preserve">BARANG-BARANG PERJALANAN, TAS TANGAN DAN SEUMPAMANYA
</t>
    </r>
    <r>
      <rPr>
        <i/>
        <sz val="9"/>
        <rFont val="Arial"/>
        <family val="2"/>
      </rPr>
      <t xml:space="preserve">
</t>
    </r>
  </si>
  <si>
    <t xml:space="preserve">PERABOT DAN ALAT GANTI
</t>
  </si>
  <si>
    <t>PREFABRICATED BUILDINGS, SANITARY, PLUMBING, HEATING AND LIGHTING FIXTURES AND FITTINGS, N.E.S.</t>
  </si>
  <si>
    <r>
      <t xml:space="preserve">BANGUNAN PASANG SIAP, LEKAPAN DAN PASANGAN, KEBERSIHAN, PENCAHAYAAN, PEMANASAN DAN KERJA PAIP, TSTL
</t>
    </r>
    <r>
      <rPr>
        <i/>
        <sz val="9"/>
        <rFont val="Arial"/>
        <family val="2"/>
      </rPr>
      <t xml:space="preserve">
</t>
    </r>
  </si>
  <si>
    <t xml:space="preserve">KELENGKAPAN PENGANGKUTAN YANG LAIN
</t>
  </si>
  <si>
    <t>ROAD VEHICLES (INCLUDING AIR - CUSHION VEHICLES)</t>
  </si>
  <si>
    <r>
      <t xml:space="preserve">KENDERAAN JALAN RAYA (TERMASUK KENDERAAN KUSYEN-UDARA)
</t>
    </r>
    <r>
      <rPr>
        <i/>
        <sz val="9"/>
        <rFont val="Arial"/>
        <family val="2"/>
      </rPr>
      <t xml:space="preserve">
</t>
    </r>
  </si>
  <si>
    <r>
      <t xml:space="preserve">JENTERA, RADAS DAN PERKAKAS ELEKTRIK, TSTL DAN ALAT GANTI
</t>
    </r>
    <r>
      <rPr>
        <i/>
        <sz val="9"/>
        <rFont val="Arial"/>
        <family val="2"/>
      </rPr>
      <t xml:space="preserve">
</t>
    </r>
  </si>
  <si>
    <t>TELECOMMUNICATIONS AND SOUND RECORDING AND REPRODUCING APPARATUS AND EQUIPMENT</t>
  </si>
  <si>
    <r>
      <t xml:space="preserve">PERKAKAS DAN KELENGKAPAN TELEKOMUNIKASI DAN RAKAMAN SUARA DAN PENGHASILAN SEMULA
</t>
    </r>
    <r>
      <rPr>
        <i/>
        <sz val="9"/>
        <rFont val="Arial"/>
        <family val="2"/>
      </rPr>
      <t xml:space="preserve">
</t>
    </r>
  </si>
  <si>
    <r>
      <t xml:space="preserve">MESIN PEJABAT DAN KELENGKAPAN PEMPROSESAN DATA AUTOMATIK
</t>
    </r>
    <r>
      <rPr>
        <i/>
        <sz val="9"/>
        <color indexed="8"/>
        <rFont val="Arial"/>
        <family val="2"/>
      </rPr>
      <t xml:space="preserve">
</t>
    </r>
  </si>
  <si>
    <r>
      <t xml:space="preserve">JENTERA DAN KELENGKAPAN PERUSAHAAN AM, TSTL DAN ALAT GANTI,TSTL
</t>
    </r>
    <r>
      <rPr>
        <i/>
        <sz val="9"/>
        <rFont val="Arial"/>
        <family val="2"/>
      </rPr>
      <t xml:space="preserve">
</t>
    </r>
  </si>
  <si>
    <t xml:space="preserve">JENTERA KERJA LOGAM
</t>
  </si>
  <si>
    <r>
      <t xml:space="preserve">JENTERA KHUSUS BAGI PERUSAHAAN TERTENTU
</t>
    </r>
    <r>
      <rPr>
        <i/>
        <sz val="9"/>
        <rFont val="Arial"/>
        <family val="2"/>
      </rPr>
      <t xml:space="preserve">
</t>
    </r>
  </si>
  <si>
    <r>
      <t xml:space="preserve">JENTERA DAN KELENGKAPAN PENJANAAN KUASA
</t>
    </r>
    <r>
      <rPr>
        <i/>
        <sz val="9"/>
        <rFont val="Arial"/>
        <family val="2"/>
      </rPr>
      <t xml:space="preserve">
</t>
    </r>
  </si>
  <si>
    <t>MANUFACTURES OF METAL, N.E.S.</t>
  </si>
  <si>
    <t xml:space="preserve">PERKILANGAN LOGAM, TSTL
</t>
  </si>
  <si>
    <t xml:space="preserve">LOGAM BUKAN BESI
</t>
  </si>
  <si>
    <t xml:space="preserve">BESI DAN KELULI
</t>
  </si>
  <si>
    <r>
      <t xml:space="preserve">PERKILANGAN GALIAN BUKAN LOGAM, TSTL
</t>
    </r>
    <r>
      <rPr>
        <i/>
        <sz val="9"/>
        <rFont val="Arial"/>
        <family val="2"/>
      </rPr>
      <t xml:space="preserve">
</t>
    </r>
  </si>
  <si>
    <t>TEXTILE YARN, FABRICS, MADE-UP ARTICLES, N.E.S. AND RELATED PRODUCTS</t>
  </si>
  <si>
    <r>
      <t xml:space="preserve">BENANG TEKSTIL, TENUNAN, TSTL DAN BARANGAN BERKAITAN
</t>
    </r>
    <r>
      <rPr>
        <i/>
        <sz val="9"/>
        <rFont val="Arial"/>
        <family val="2"/>
      </rPr>
      <t xml:space="preserve">
</t>
    </r>
  </si>
  <si>
    <t>PAPER, PAPERBOARD AND ARTICLES OF PAPER PULP, PAPER OR PAPERBOARD</t>
  </si>
  <si>
    <r>
      <t xml:space="preserve">KERTAS, PAPAN KERTAS DAN BARANGAN DARIPADA KERTAS PALPA, KERTAS ATAU PAPAN KERTAS
</t>
    </r>
    <r>
      <rPr>
        <i/>
        <sz val="9"/>
        <rFont val="Arial"/>
        <family val="2"/>
      </rPr>
      <t xml:space="preserve">
</t>
    </r>
  </si>
  <si>
    <r>
      <t xml:space="preserve">PERKILANGAN GABUS DAN KAYU (TIDAK TERMASUK PERABOT)
</t>
    </r>
    <r>
      <rPr>
        <i/>
        <sz val="9"/>
        <rFont val="Arial"/>
        <family val="2"/>
      </rPr>
      <t xml:space="preserve">
</t>
    </r>
  </si>
  <si>
    <t xml:space="preserve">PERKILANGAN GETAH, TSTL
</t>
  </si>
  <si>
    <t>LEATHER, LEATHER MANUFACTURES, N.E.S. AND DRESSED FURSKINS</t>
  </si>
  <si>
    <t xml:space="preserve">KULIT, KELUARAN KULIT, TSTL DAN PAKAIAN DRP. KULIT BINATANG
</t>
  </si>
  <si>
    <t>CHEMICAL MATERIALS AND PRODUCTS, N.E.S.</t>
  </si>
  <si>
    <r>
      <t xml:space="preserve">KELUARAN DAN BAHAN KIMIA, TSTL
</t>
    </r>
    <r>
      <rPr>
        <i/>
        <sz val="9"/>
        <rFont val="Arial"/>
        <family val="2"/>
      </rPr>
      <t xml:space="preserve">
</t>
    </r>
  </si>
  <si>
    <t xml:space="preserve">BAHAN PLASTIK BUKAN DALAM BENTUK UTAMA
</t>
  </si>
  <si>
    <t xml:space="preserve">BAHAN PLASTIK DALAM BENTUK UTAMA
</t>
  </si>
  <si>
    <t xml:space="preserve">BAJA YANG DIKILANGKAN
</t>
  </si>
  <si>
    <t>ESSENTIAL OILS AND RESINOIDS AND PERFUME MATERIALS; TOILET, POLISHING AND CLEANSING PREPARATIONS</t>
  </si>
  <si>
    <r>
      <t xml:space="preserve">MINYAK PATI, RESINOID DAN MINYAK WANGI; SEDIAAN TANDAS, PENGGILAPAN DAN PEMBERSIHAN
</t>
    </r>
    <r>
      <rPr>
        <i/>
        <sz val="9"/>
        <rFont val="Arial"/>
        <family val="2"/>
      </rPr>
      <t xml:space="preserve">
</t>
    </r>
  </si>
  <si>
    <r>
      <t xml:space="preserve">KELUARAN UBAT DAN FARMASEUTIKAL
</t>
    </r>
    <r>
      <rPr>
        <i/>
        <sz val="9"/>
        <rFont val="Arial"/>
        <family val="2"/>
      </rPr>
      <t xml:space="preserve">
</t>
    </r>
  </si>
  <si>
    <r>
      <t xml:space="preserve">BAHAN-BAHAN PENCELUPAN, PENYAMAKAN DAN PEWARNAAN
</t>
    </r>
    <r>
      <rPr>
        <i/>
        <sz val="9"/>
        <rFont val="Arial"/>
        <family val="2"/>
      </rPr>
      <t xml:space="preserve">
</t>
    </r>
  </si>
  <si>
    <t xml:space="preserve">BAHAN KIMIA BUKAN ORGANIK
</t>
  </si>
  <si>
    <t xml:space="preserve">BAHAN KIMIA ORGANIK
</t>
  </si>
  <si>
    <t>ANIMAL OR VEGETABLE OILS AND FATS, PROCESSED AND WAXES OF ANIMAL OR VEGETABLE ORIGIN</t>
  </si>
  <si>
    <r>
      <t xml:space="preserve">MINYAK DAN LEMAK BINATANG ATAU SAYURAN, DIPROSES DAN WAX BINATANG ATAU SAYURAN
</t>
    </r>
    <r>
      <rPr>
        <i/>
        <sz val="9"/>
        <rFont val="Arial"/>
        <family val="2"/>
      </rPr>
      <t xml:space="preserve">
</t>
    </r>
  </si>
  <si>
    <r>
      <t xml:space="preserve">MINYAK DAN LEMAK SAYURAN, MENTAH DAN BERTAPIS
</t>
    </r>
    <r>
      <rPr>
        <i/>
        <sz val="9"/>
        <rFont val="Arial"/>
        <family val="2"/>
      </rPr>
      <t xml:space="preserve">
</t>
    </r>
  </si>
  <si>
    <t xml:space="preserve">MINYAK DAN LEMAK BINATANG
</t>
  </si>
  <si>
    <t xml:space="preserve">ARUS TENAGA ELEKTRIK
</t>
  </si>
  <si>
    <t xml:space="preserve">GAS, ASLI DAN BUATAN
</t>
  </si>
  <si>
    <r>
      <t xml:space="preserve">PETROLEUM, KELUARAN PETROLEUM DAN BAHAN YANG BERKAITAN
</t>
    </r>
    <r>
      <rPr>
        <i/>
        <sz val="9"/>
        <rFont val="Arial"/>
        <family val="2"/>
      </rPr>
      <t xml:space="preserve">
</t>
    </r>
  </si>
  <si>
    <t xml:space="preserve">ARANG BATU, ARANG KOK DAN BRIKUET
</t>
  </si>
  <si>
    <r>
      <t xml:space="preserve">BAHAN BINATANG DAN SAYURAN MENTAH, TSTL
</t>
    </r>
    <r>
      <rPr>
        <i/>
        <sz val="9"/>
        <rFont val="Arial"/>
        <family val="2"/>
      </rPr>
      <t xml:space="preserve">
</t>
    </r>
  </si>
  <si>
    <t>METALLIFEROUS ORES AND METAL SCRAP</t>
  </si>
  <si>
    <r>
      <t xml:space="preserve">BIJIH LOGAM DAN SERPIHAN LOGAM
</t>
    </r>
    <r>
      <rPr>
        <i/>
        <sz val="9"/>
        <rFont val="Arial"/>
        <family val="2"/>
      </rPr>
      <t xml:space="preserve">
</t>
    </r>
  </si>
  <si>
    <r>
      <t xml:space="preserve">BAJA MENTAH DAN GALIAN MENTAH (TIDAK TERMASUK ARANG BATU, PETROLEUM DAN BATU PERMATA)
</t>
    </r>
    <r>
      <rPr>
        <i/>
        <sz val="9"/>
        <rFont val="Arial"/>
        <family val="2"/>
      </rPr>
      <t xml:space="preserve">
</t>
    </r>
  </si>
  <si>
    <t>TEXTILE FIBRES (OTHER THAN WOOL TOPS) AND THEIR WASTES (NOT MANUFACTURED INTO YARN OR FABRICS)</t>
  </si>
  <si>
    <r>
      <t xml:space="preserve">GENTIAN TEKSTIL (SELAIN DRP. BULU BINATANG) DAN REJA TEKSTIL (TIDAK DIKELUARKAN DALAM BENTUK BENANG / TENUNAN)
</t>
    </r>
    <r>
      <rPr>
        <i/>
        <sz val="9"/>
        <rFont val="Arial"/>
        <family val="2"/>
      </rPr>
      <t xml:space="preserve">
</t>
    </r>
  </si>
  <si>
    <t xml:space="preserve">PULPA DAN REJA KERTAS
</t>
  </si>
  <si>
    <t xml:space="preserve">GABUS DAN KAYU
</t>
  </si>
  <si>
    <r>
      <t xml:space="preserve">GETAH MENTAH (TERMASUK SINTETIK DAN   'RECLAIMED')
</t>
    </r>
    <r>
      <rPr>
        <i/>
        <sz val="9"/>
        <rFont val="Arial"/>
        <family val="2"/>
      </rPr>
      <t xml:space="preserve">
</t>
    </r>
  </si>
  <si>
    <t xml:space="preserve">BIJI MINYAK DAN BUAH-BUAHAN YANG MENGANDUNGI MINYAK
</t>
  </si>
  <si>
    <t xml:space="preserve">KULIT KERING, KULIT, TIDAK DIBERSIHKAN
</t>
  </si>
  <si>
    <r>
      <t xml:space="preserve">TEMBAKAU DAN PERKILANGANNYA
</t>
    </r>
    <r>
      <rPr>
        <i/>
        <sz val="9"/>
        <rFont val="Arial"/>
        <family val="2"/>
      </rPr>
      <t xml:space="preserve">
</t>
    </r>
  </si>
  <si>
    <t xml:space="preserve">MINUMAN
</t>
  </si>
  <si>
    <r>
      <t xml:space="preserve">PELBAGAI KELUARAN BOLEH DIMAKAN DAN MAKANAN YANG DISEDIAKAN
</t>
    </r>
    <r>
      <rPr>
        <i/>
        <sz val="9"/>
        <rFont val="Arial"/>
        <family val="2"/>
      </rPr>
      <t xml:space="preserve">
</t>
    </r>
  </si>
  <si>
    <t>09</t>
  </si>
  <si>
    <r>
      <t xml:space="preserve">BAHAN MAKANAN UNTUK BINATANG
(TIDAK TERMASUK YANG BELUM DIKILANG)
</t>
    </r>
    <r>
      <rPr>
        <i/>
        <sz val="9"/>
        <rFont val="Arial"/>
        <family val="2"/>
      </rPr>
      <t xml:space="preserve">
</t>
    </r>
  </si>
  <si>
    <t>08</t>
  </si>
  <si>
    <t>COFFEE, TEA, COCOA, SPICES AND MANUFACTURES THEREOF</t>
  </si>
  <si>
    <r>
      <t xml:space="preserve">KOPI, TEH, KOKO, REMPAH RATUS DAN KELUARANNYA
</t>
    </r>
    <r>
      <rPr>
        <i/>
        <sz val="9"/>
        <rFont val="Arial"/>
        <family val="2"/>
      </rPr>
      <t xml:space="preserve">
</t>
    </r>
  </si>
  <si>
    <t>07</t>
  </si>
  <si>
    <r>
      <t xml:space="preserve">GULA, SEDIAAN GULA DAN MADU
</t>
    </r>
    <r>
      <rPr>
        <i/>
        <sz val="9"/>
        <rFont val="Arial"/>
        <family val="2"/>
      </rPr>
      <t xml:space="preserve">
</t>
    </r>
  </si>
  <si>
    <t>06</t>
  </si>
  <si>
    <t xml:space="preserve">SAYUR-SAYURAN DAN BUAH-BUAHAN
</t>
  </si>
  <si>
    <t>05</t>
  </si>
  <si>
    <t xml:space="preserve">BIJIRIN DAN SEDIAAN BIJIRIN
</t>
  </si>
  <si>
    <t>04</t>
  </si>
  <si>
    <t xml:space="preserve">IKAN, KRUSTASEA, MOLUSKA DAN SEDIAANNYA
</t>
  </si>
  <si>
    <t>03</t>
  </si>
  <si>
    <t xml:space="preserve">HASIL TENUSU DAN TELUR BURUNG
</t>
  </si>
  <si>
    <t>02</t>
  </si>
  <si>
    <t xml:space="preserve">DAGING DAN SEDIAAN DAGING
</t>
  </si>
  <si>
    <t>01</t>
  </si>
  <si>
    <t xml:space="preserve">BINATANG HIDUP
</t>
  </si>
  <si>
    <t>00</t>
  </si>
  <si>
    <t>COMMODITY DIVISIONS</t>
  </si>
  <si>
    <t>BAHAGIAN BARANGAN</t>
  </si>
  <si>
    <r>
      <t xml:space="preserve">EKSPORT / </t>
    </r>
    <r>
      <rPr>
        <i/>
        <sz val="9"/>
        <color rgb="FF000000"/>
        <rFont val="Arial"/>
        <family val="2"/>
      </rPr>
      <t>EXPORTS FOB</t>
    </r>
  </si>
  <si>
    <r>
      <t>IMPORT /</t>
    </r>
    <r>
      <rPr>
        <b/>
        <i/>
        <sz val="9"/>
        <color theme="1"/>
        <rFont val="Arial"/>
        <family val="2"/>
      </rPr>
      <t xml:space="preserve"> </t>
    </r>
    <r>
      <rPr>
        <i/>
        <sz val="9"/>
        <color theme="1"/>
        <rFont val="Arial"/>
        <family val="2"/>
      </rPr>
      <t>I</t>
    </r>
    <r>
      <rPr>
        <i/>
        <sz val="9"/>
        <color rgb="FF000000"/>
        <rFont val="Arial"/>
        <family val="2"/>
      </rPr>
      <t>MPORTS CIF</t>
    </r>
  </si>
  <si>
    <t>TABLE 4 (CONT'D) :  EXPORTS AND IMPORTS BY COMMODITY DIVISIONS (RM'000)</t>
  </si>
  <si>
    <t>JADUAL 4 (SAMB) : EKSPORT DAN IMPORT MENGIKUT BAHAGIAN BARANGAN (RM'000)</t>
  </si>
  <si>
    <r>
      <t>JUMLAH/</t>
    </r>
    <r>
      <rPr>
        <b/>
        <i/>
        <sz val="9"/>
        <rFont val="Arial"/>
        <family val="2"/>
      </rPr>
      <t>TOTAL</t>
    </r>
  </si>
  <si>
    <r>
      <t xml:space="preserve">EKSPORT DOMESTIK / </t>
    </r>
    <r>
      <rPr>
        <i/>
        <sz val="9"/>
        <color rgb="FF000000"/>
        <rFont val="Arial"/>
        <family val="2"/>
      </rPr>
      <t>DOMESTIC EXPORTS FOB</t>
    </r>
  </si>
  <si>
    <t>TABLE 5 (CONT'D) :  DOMESTIC EXPORTS  BY COMMODITY DIVISIONS (RM'000)</t>
  </si>
  <si>
    <t>JADUAL 5 (SAMB) : EKSPORT DOMESTIK MENGIKUT BAHAGIAN BARANGAN (RM'000)</t>
  </si>
  <si>
    <r>
      <t xml:space="preserve">JUMLAH / </t>
    </r>
    <r>
      <rPr>
        <b/>
        <i/>
        <sz val="9"/>
        <color theme="1"/>
        <rFont val="Arial"/>
        <family val="2"/>
      </rPr>
      <t>TOTAL</t>
    </r>
  </si>
  <si>
    <t>OTHER COUNTRIES, NES.</t>
  </si>
  <si>
    <t>SENEGAL</t>
  </si>
  <si>
    <t>REUNION</t>
  </si>
  <si>
    <t>PUERTO RICO</t>
  </si>
  <si>
    <t>NORTHERN MARIANA ISLANDS</t>
  </si>
  <si>
    <t>NAMIBIA</t>
  </si>
  <si>
    <t>LIECHTENSTEIN</t>
  </si>
  <si>
    <t>HONDURAS</t>
  </si>
  <si>
    <t>TOKELAU</t>
  </si>
  <si>
    <t>ANGUILLA</t>
  </si>
  <si>
    <t>BARBADOS</t>
  </si>
  <si>
    <t>TIMOR LESTE</t>
  </si>
  <si>
    <t>MAURITANIA</t>
  </si>
  <si>
    <t>MACEDONIA, THE FORMER YUGOSLAV REPUBLIC OF</t>
  </si>
  <si>
    <t>CAYMAN ISLANDS</t>
  </si>
  <si>
    <t>SURINAME</t>
  </si>
  <si>
    <t>SERBIA</t>
  </si>
  <si>
    <t>SOUTH AFRICA</t>
  </si>
  <si>
    <t>COCOS (KEELING) ISLANDS</t>
  </si>
  <si>
    <t xml:space="preserve">                        JAN - DIS</t>
  </si>
  <si>
    <t xml:space="preserve">                     DIS</t>
  </si>
  <si>
    <t>TABLE 25 (CONT'D) : IMPORTS OF THERMIONIC VALVES AND TUBES , FOTOCELLS, ETC BY MAJOR COUNTRIES</t>
  </si>
  <si>
    <t>JADUAL 25 (SAMB) : IMPORT INJAP DAN TIUB TERMIONIK, FOTOSEL DSB MENGIKUT NEGARA - NEGARA UTAMA</t>
  </si>
  <si>
    <r>
      <t xml:space="preserve"> JUMLAH / </t>
    </r>
    <r>
      <rPr>
        <b/>
        <i/>
        <sz val="9"/>
        <color theme="1"/>
        <rFont val="Arial"/>
        <family val="2"/>
      </rPr>
      <t>TOTAL</t>
    </r>
  </si>
  <si>
    <t xml:space="preserve"> OTHER COUNTRIES, NES.</t>
  </si>
  <si>
    <t xml:space="preserve"> VENEZUELA, BOLIVARIAN REPUBLIC OF</t>
  </si>
  <si>
    <t xml:space="preserve"> SEYCHELLES</t>
  </si>
  <si>
    <t>NORFOLK ISLAND</t>
  </si>
  <si>
    <t>NICARAGUA</t>
  </si>
  <si>
    <t>GAMBIA</t>
  </si>
  <si>
    <t>BURUNDI</t>
  </si>
  <si>
    <t>ARUBA</t>
  </si>
  <si>
    <t>CONGO</t>
  </si>
  <si>
    <t xml:space="preserve"> JAPAN</t>
  </si>
  <si>
    <t xml:space="preserve"> INDONESIA</t>
  </si>
  <si>
    <t>TABLE 26 (CONT'D) : IMPORTS OF REFINED  PETROLEUM PRODUCTS BY MAJOR COUNTRIES</t>
  </si>
  <si>
    <t xml:space="preserve">JADUAL 26 (SAMB) : IMPORT HASIL KELUARAN PETROLEUM BERTAPIS MENGIKUT NEGARA-NEGARA UTAMA </t>
  </si>
  <si>
    <t>YEMEN, REPUBLIC OF</t>
  </si>
  <si>
    <t>TANZANIA, UNITED REP. OF</t>
  </si>
  <si>
    <t>SAMOA</t>
  </si>
  <si>
    <t>LAO, PEOPLE'S DEM. REP.</t>
  </si>
  <si>
    <t>GUAM</t>
  </si>
  <si>
    <t>DJIBOUTI</t>
  </si>
  <si>
    <t>BELIZE</t>
  </si>
  <si>
    <t>ANTIGUA &amp; BARBUDA</t>
  </si>
  <si>
    <t>KIRIBATI</t>
  </si>
  <si>
    <t>NIUE</t>
  </si>
  <si>
    <t>COOK ISLANDS</t>
  </si>
  <si>
    <t>TRINIDAD AND TOBAGO</t>
  </si>
  <si>
    <t>COMOROS</t>
  </si>
  <si>
    <t>GUINEA</t>
  </si>
  <si>
    <t>EL SALVADOR</t>
  </si>
  <si>
    <t>MARSHALL ISLANDS</t>
  </si>
  <si>
    <t>VIRGIN ISLANDS, U.S</t>
  </si>
  <si>
    <t>TUVALU</t>
  </si>
  <si>
    <t>SAINT KITTS AND NEVIS</t>
  </si>
  <si>
    <t>PITCAIRN</t>
  </si>
  <si>
    <t>BENIN</t>
  </si>
  <si>
    <t>TONGA</t>
  </si>
  <si>
    <t>EQUATORIAL GUINEA</t>
  </si>
  <si>
    <t>GABON</t>
  </si>
  <si>
    <t>VANUATU</t>
  </si>
  <si>
    <t>AMERICAN SAMOA</t>
  </si>
  <si>
    <t>SOLOMON ISLANDS</t>
  </si>
  <si>
    <t>FRENCH POLYNESIA</t>
  </si>
  <si>
    <t>TANZANIA, UNITED REPUBLIC OF</t>
  </si>
  <si>
    <t>TABLE 31 (CONT'D) : EXPORTS OF REFINED  PETROLEUM PRODUCTS BY MAJOR COUNTRIES</t>
  </si>
  <si>
    <t xml:space="preserve">JADUAL 31 (SAMB) : EKSPORT HASIL KELUARAN PETROLEUM BERTAPIS MENGIKUT NEGARA-NEGARA UTAMA </t>
  </si>
  <si>
    <t>KEMAMAN/KUALA TERENGGANU</t>
  </si>
  <si>
    <t>KERTEH</t>
  </si>
  <si>
    <t>TERENGGANU</t>
  </si>
  <si>
    <t>SUBANG</t>
  </si>
  <si>
    <t>KLIA, SEPANG</t>
  </si>
  <si>
    <t>SELANGOR</t>
  </si>
  <si>
    <t>SIBU</t>
  </si>
  <si>
    <t>TANJUNG MANIS</t>
  </si>
  <si>
    <t>MIRI</t>
  </si>
  <si>
    <t>KUCHING</t>
  </si>
  <si>
    <t>SEJINGKAT</t>
  </si>
  <si>
    <t>*</t>
  </si>
  <si>
    <t>KOTA KINABALU</t>
  </si>
  <si>
    <t>TAWAU</t>
  </si>
  <si>
    <t>SANDAKAN</t>
  </si>
  <si>
    <t>LAHAD DATU</t>
  </si>
  <si>
    <t>W.P. LABUAN</t>
  </si>
  <si>
    <t>TELUK SEPANGGAR</t>
  </si>
  <si>
    <t>BUTTERWORTH</t>
  </si>
  <si>
    <t>PULAU PINANG</t>
  </si>
  <si>
    <t>PADANG BESAR</t>
  </si>
  <si>
    <t>PERLIS</t>
  </si>
  <si>
    <t>LUMUT</t>
  </si>
  <si>
    <t>PERAK</t>
  </si>
  <si>
    <t>PAHANG</t>
  </si>
  <si>
    <t>NEGERI SEMBILAN</t>
  </si>
  <si>
    <t>TANJUNG BERUAS</t>
  </si>
  <si>
    <t>SUNGAI UDANG</t>
  </si>
  <si>
    <t>MELAKA</t>
  </si>
  <si>
    <t>RANTAU PANJANG</t>
  </si>
  <si>
    <t>KOTA BHARU/PENGKALAN KUBOR</t>
  </si>
  <si>
    <t>KELANTAN</t>
  </si>
  <si>
    <t>KEDAH</t>
  </si>
  <si>
    <t>JOHOR BAHRU (TAMBAK)</t>
  </si>
  <si>
    <t>TANJUNG BIN/ PENGERANG/TANJUNG LANGSAT/PLENTONG</t>
  </si>
  <si>
    <t>PASIR GUDANG</t>
  </si>
  <si>
    <t>TANJUNG KUPANG</t>
  </si>
  <si>
    <t>JOHOR</t>
  </si>
  <si>
    <t>STATE</t>
  </si>
  <si>
    <t>NEGERI</t>
  </si>
  <si>
    <t>IMPORTS</t>
  </si>
  <si>
    <t>EXPORTS</t>
  </si>
  <si>
    <t>IMPORT</t>
  </si>
  <si>
    <t>EKSPORT</t>
  </si>
  <si>
    <t>TABLE 13  : EXPORTS AND IMPORTS BY STATE BASED ON EXIT AND ENTRY POINTS (RM '000)</t>
  </si>
  <si>
    <t>JADUAL 13  : EKSPORT DAN IMPORT MENGIKUT NEGERI BERDASARKAN PINTU KELUAR DAN MASUK (RM '000)</t>
  </si>
  <si>
    <t xml:space="preserve">   OTHER IMPORTS (VALUE)</t>
  </si>
  <si>
    <t xml:space="preserve">   IMPORT LAIN (NILAI)</t>
  </si>
  <si>
    <t>IMPORTS OF TRANSACTIONS BELOW RM5,000,N.E.S (VALUE)</t>
  </si>
  <si>
    <t xml:space="preserve">   IMPORT TRANSAKSI BAWAH RM5,000,  TSTL (NILAI)</t>
  </si>
  <si>
    <t xml:space="preserve">   JUMLAH IMPORT BARANGAN UTAMA DAN TERPILIH (NILAI)</t>
  </si>
  <si>
    <t>GOLD, NON MONETARY (VALUE)</t>
  </si>
  <si>
    <t>EMAS, BUKAN BENTUK WANG (NILAI)</t>
  </si>
  <si>
    <t>ARTICLES OF PLASTICS, NES (VALUE)</t>
  </si>
  <si>
    <t>BARANG-BARANG PLASTIK, TSTL (NILAI)</t>
  </si>
  <si>
    <t>MEASURING, CHECKING, ANALYSING AND CONTROLLING INSTRUMENTS AND APPARATUS (VALUE)</t>
  </si>
  <si>
    <t>ALAT &amp; PERKAKAS MENGUKUR, MEMERIKSA, MENGANALISIS DAN KAWALAN (NILAI)</t>
  </si>
  <si>
    <t>SHIPS, BOATS, FLOATING STRUCTURES AND PARTS (VALUE)</t>
  </si>
  <si>
    <t>KAPAL, BOT, STRUKTUR TERAPUNG DAN ALAT GANTI (NILAI)</t>
  </si>
  <si>
    <t>AIRCRAFT, ASSOCIATED EQUIPMENT AND PARTS (VALUE)</t>
  </si>
  <si>
    <t>PESAWAT UDARA, KELENGKAPAN DAN ALAT GANTI (NILAI)</t>
  </si>
  <si>
    <t>PARTS &amp; ACCESSORIES OF TRACTORS, MOTOR CARS AND OTHER ROAD MOTOR VEHICLES (VALUE)</t>
  </si>
  <si>
    <t>MOTOR BUSES AND LORRIES, CBU, NEW (UNIT)</t>
  </si>
  <si>
    <t>BAS &amp; LORI, SUDAH DIPASANG, BARU (UNIT)</t>
  </si>
  <si>
    <t>MOTOR BUSES &amp; LORRIES, CKD (UNIT)</t>
  </si>
  <si>
    <t>BAS &amp; LORI, BELUM DIPASANG (UNIT)</t>
  </si>
  <si>
    <t>FOUR WHEEL DRIVE VEHICLES, CBU, NEW (UNIT)</t>
  </si>
  <si>
    <t>PACUAN EMPAT RODA, SUDAH DIPASANG, BARU (UNIT)</t>
  </si>
  <si>
    <t>FOUR WHEEL DRIVE VEHICLES, CKD (UNIT)</t>
  </si>
  <si>
    <t>PACUAN EMPAT RODA, BELUM DIPASANG (UNIT)</t>
  </si>
  <si>
    <t>VANS, CBU, NEW (UNIT)</t>
  </si>
  <si>
    <t>VAN, SUDAH DIPASANG, BARU (UNIT)</t>
  </si>
  <si>
    <t>VANS, CKD (UNIT)</t>
  </si>
  <si>
    <t>VAN, BELUM DIPASANG (UNIT)</t>
  </si>
  <si>
    <t>MOTOR CARS, CBU, NEW (UNIT)</t>
  </si>
  <si>
    <t>MOTOR CARS, CKD (UNIT)</t>
  </si>
  <si>
    <t>MOTOKAR, BELUM DIPASANG (UNIT)</t>
  </si>
  <si>
    <t xml:space="preserve">   OTHERS (VALUE)</t>
  </si>
  <si>
    <t xml:space="preserve">   LAIN-LAIN (NILAI)</t>
  </si>
  <si>
    <t xml:space="preserve">   PIEZO ELECTRIC CRYSTALS &amp; PARTS (VALUE)</t>
  </si>
  <si>
    <t xml:space="preserve">   KRISTAL PIEZO ELEKTRIK &amp; ALAT GANTI (NILAI)</t>
  </si>
  <si>
    <t xml:space="preserve">   ELECTRONIC INTEGRATED CIRCUITS (VALUE)</t>
  </si>
  <si>
    <t xml:space="preserve">   LITAR ELEKTRONIK BERSEPADU (NILAI)</t>
  </si>
  <si>
    <t xml:space="preserve">THERMIONIC VALVES AND TUBES, PHOTOCELLS, ETC (VALUE) </t>
  </si>
  <si>
    <t>INJAP DAN TIUP TERMIONIK, FOTOSEL DSB (NILAI)</t>
  </si>
  <si>
    <t>TELECOMMUNICATION EQUIPMENT, PARTS AND ACCESSORIES (VALUE)</t>
  </si>
  <si>
    <t>ALAT GANTI DAN AKSESORI UNTUK MESIN PEJABAT DAN PEMPROSESAN DATA AUTOMATIK (NILAI)</t>
  </si>
  <si>
    <t>ELECTRICAL AND ELECTRONIC PRODUCT (VALUE)</t>
  </si>
  <si>
    <t>BARANGAN ELEKTRIK DAN ELEKTRONIK (NILAI)</t>
  </si>
  <si>
    <t>DERRICKS, CRANES AND LIFTING FRAMES (UNIT)</t>
  </si>
  <si>
    <t>MESIN DERIK, KREN PENGANGKUT DAN RANGKA- RANGKA MENGANGKAT (UNIT)</t>
  </si>
  <si>
    <t>AIR AND GAS COMPRESSOR (UNIT)</t>
  </si>
  <si>
    <t>PEMAMPAT UDARA DAN GAS (UNIT)</t>
  </si>
  <si>
    <t>FILTERING AND PURIFYING APPARATUS FOR LIQUID AND GASES (UNIT)</t>
  </si>
  <si>
    <t>KELENGKAPAN PENAPIS/PEMBERSIH UNTUK CECAIR DAN GAS (UNIT)</t>
  </si>
  <si>
    <t xml:space="preserve">KELENGKAPAN PEMANASAN DAN PENDINGINAN &amp; ALAT GANTI (NILAI) </t>
  </si>
  <si>
    <t>MACHINE TOOLS WORKING BY REMOVING METAL OR OTHER MATERIAL (VALUE)</t>
  </si>
  <si>
    <t>PERKAKAS MESIN YANG DIGUNAKAN UNTUK MEMBUANG LOGAM ATAU BAHAN LAIN (NILAI)</t>
  </si>
  <si>
    <t>MACHINERY &amp; EQUIPMENT SPECIALIZED FOR PARTICULAR INDUSTRIES &amp; PARTS (VALUE)</t>
  </si>
  <si>
    <t>JENTERA &amp; KELENGKAPAN KHUSUS UNTUK INDUSTRI TERTENTU &amp; ALAT GANTI (NILAI)</t>
  </si>
  <si>
    <t>EXCAVATORS, LEVELLERS, BULLDOZERS, ETC (UNIT)</t>
  </si>
  <si>
    <t>JENTERA-JENTERA PENGGALI, PERATA, PENOLAK, DLL (UNIT)</t>
  </si>
  <si>
    <t>ROTATING ELECTRIC PLANT AND PARTS THEREOF, NES (VALUE)</t>
  </si>
  <si>
    <t>LOJI ELEKTRIK DAN ALAT GANTI, TSTL (NILAI)</t>
  </si>
  <si>
    <t xml:space="preserve">INTERNAL COMBUSTION PISTON ENGINES AND PARTS (VALUE) </t>
  </si>
  <si>
    <t>ENJIN OMBOH, PEMBAKARAN DALAMAN DAN ALAT GANTI (NILAI)</t>
  </si>
  <si>
    <t>PERKILANGAN LOGAM, TSTL (NILAI)</t>
  </si>
  <si>
    <t>STRUCTURES AND PARTS OF STRUCTURES, N.E.S., OF IRON, STEEL/ALUMINIUM (TONNE)</t>
  </si>
  <si>
    <t>STRUKTUR DAN BAHAGIAN STRUKTUR, TSTL., BESI, KELULI ATAU ALUMINIUM (TAN)</t>
  </si>
  <si>
    <t>COPPER (TONNE)</t>
  </si>
  <si>
    <t>TEMBAGA (TAN)</t>
  </si>
  <si>
    <t>TUBES, PIPES, HOLLOW PROFILES &amp; FITTINGS OF IRON OR STEEL (TONNE)</t>
  </si>
  <si>
    <t>TIUB, PAIP DAN KELENGKAPANNYA DARIPADA BESI ATAU KELULI (TAN)</t>
  </si>
  <si>
    <t>BATANG PIPIH, BATANG BULAT, DSB DARIPADA BESI ATAU KELULI (TAN)</t>
  </si>
  <si>
    <t>FLAT-ROLLED PRODUCTS OF IRON OR STEEL (TONNE)</t>
  </si>
  <si>
    <t>KELUARAN BESI GELEK RATA ATAU KELULI (TAN)</t>
  </si>
  <si>
    <t>MINERAL MANUFACTURES, NES (VALUE)</t>
  </si>
  <si>
    <t>PERKILANGAN GALIAN, TSTL (NILAI)</t>
  </si>
  <si>
    <t>CEMENT (TONNE)</t>
  </si>
  <si>
    <t>SIMEN (TAN)</t>
  </si>
  <si>
    <t>WOVEN FABRICS OF MAN-MADE FIBRES (TONNE)</t>
  </si>
  <si>
    <t>KAIN TENUNAN DARIPADA GENTIAN BUATAN MANUSIA (TAN)</t>
  </si>
  <si>
    <t>FABRICS, WOVEN OF SYNTHETIC FILAMENT YARN, OTHER THAN PILE &amp; CHENILLE FABRICS (TONNE)</t>
  </si>
  <si>
    <t>KAIN, TENUNAN, DARIPADA BENANG FILAMEN TIRUAN, SELAIN TENUNAN BULU DAN CHENILLE (TAN)</t>
  </si>
  <si>
    <t>KAIN KAPAS, TENUNAN (TAN)</t>
  </si>
  <si>
    <t>NEWSPRINT (TONNE)</t>
  </si>
  <si>
    <t>KERTAS AKHBAR (TAN)</t>
  </si>
  <si>
    <t>KRAFT PAPER AND PAPERBOARD, UNCOATED, N.E.S. (TONNE)</t>
  </si>
  <si>
    <t>KERTAS KRAFT DAN PAPAN KERTAS, TIDAK BERSALUT, TSTL (TAN)</t>
  </si>
  <si>
    <t>UNCOATED PRINTING AND WRITING PAPER (TONNE)</t>
  </si>
  <si>
    <t>KERTAS CETAK DAN KERTAS TULIS, TIDAK BERSALUT (TAN)</t>
  </si>
  <si>
    <t>FERTILIZERS, MANUFACTURED (TONNE)</t>
  </si>
  <si>
    <t>BAJA DIKILANGKAN (TAN)</t>
  </si>
  <si>
    <t>HALOGENATED DERIVATIVES OF HYDROCARBONS (TONNE)</t>
  </si>
  <si>
    <t>TERBITAN HALOGEN DRP. HIDROKARBON (TAN)</t>
  </si>
  <si>
    <t>KELUARAN PETROLEUM  BERTAPIS ('000 TAN)</t>
  </si>
  <si>
    <t xml:space="preserve">KONDENSAT DAN MINYAK PETROLEUM LAIN ('000 TAN) </t>
  </si>
  <si>
    <t>PETROLEUM MENTAH ('000 TAN)</t>
  </si>
  <si>
    <t>TIN ORES AND CONCENTRATES (TONNE)</t>
  </si>
  <si>
    <t>BIJIH TIMAH DAN KONSENTRAT (TAN)</t>
  </si>
  <si>
    <t>COTTON, RAW (TONNE)</t>
  </si>
  <si>
    <t>KAPAS MENTAH (TAN)</t>
  </si>
  <si>
    <t>PALM KERNEL (TONNE)</t>
  </si>
  <si>
    <t>ISIRUNG KELAPA SAWIT (TAN)</t>
  </si>
  <si>
    <t>SOYA BEANS (TONNE)</t>
  </si>
  <si>
    <t>KACANG SOYA (TAN)</t>
  </si>
  <si>
    <t>TOBACCO, UNMANUFACTURED (TONNE)</t>
  </si>
  <si>
    <t>TEMBAKAU YANG BELUM DIKILANGKAN (TAN)</t>
  </si>
  <si>
    <t>BRANDY ('000 LITRE)</t>
  </si>
  <si>
    <t>BRANDI ('000 LITER)</t>
  </si>
  <si>
    <t>PREPARED MILK IN POWDER FORM, FOR USE AS INFANTS' FOOD ('000 KG)</t>
  </si>
  <si>
    <t>SUSU TEPUNG TERSEDIA, UNTUK DIGUNAKAN SEBAGAI MAKANAN BAYI ('000 KG)</t>
  </si>
  <si>
    <t>FEEDING STUFF FOR ANIMALS (EXCLUDING UNMILLED CEREALS) (TONNE)</t>
  </si>
  <si>
    <t>BAHAN MAKANAN UNTUK BINATANG (TIDAK TERMASUK BIJIAN BELUM DIKILANG) (TAN)</t>
  </si>
  <si>
    <t>RAW BEET AND CANE SUGAR (TONNE)</t>
  </si>
  <si>
    <t>GULA DARIPADA BIT ATAU TEBU MENTAH (TAN)</t>
  </si>
  <si>
    <t>VEGETABLES, FRESH OR CHILLED (TONNE)</t>
  </si>
  <si>
    <t>SAYUR-SAYURAN, SEGAR ATAU DIDINGINKAN (TAN)</t>
  </si>
  <si>
    <t>MAIZE (INCL. SWEET CORN) (TONNE)</t>
  </si>
  <si>
    <t>JAGUNG (TERMASUK JAGUNG MANIS) (TAN)</t>
  </si>
  <si>
    <t>RICE (TONNE)</t>
  </si>
  <si>
    <t>BERAS (TAN)</t>
  </si>
  <si>
    <t>WHEAT, UNMILLED (TONNE)</t>
  </si>
  <si>
    <t>GANDUM BELUM DIKILANG(TAN)</t>
  </si>
  <si>
    <t>CRUSTACEANS &amp; MOLLUSCS, FRESH, CHILLED, FROZEN, SALTED, DRIED (TONNE)</t>
  </si>
  <si>
    <t>KRUSTASEA &amp; MOLUSKA, SEGAR, DIDINGINKAN, DISEJUKBEKUKAN, DIKERINGKAN (TAN)</t>
  </si>
  <si>
    <t>FISH, FRESH, CHILLED OR FROZEN (TONNE)</t>
  </si>
  <si>
    <t>IKAN, SEGAR, DIDINGINKAN ATAU DISEJUKBEKUKAN (TAN)</t>
  </si>
  <si>
    <t>SUSU  DAN KRIM, TEPUNG (TAN)</t>
  </si>
  <si>
    <t>CIF VALUE</t>
  </si>
  <si>
    <t>NILAI CIF</t>
  </si>
  <si>
    <t>TABLE 16 (CONT'D)  : IMPORT OF MAJOR AND SELECTED COMMODITIES</t>
  </si>
  <si>
    <t>JADUAL 16 (SAMB) : IMPORT BARANGAN UTAMA DAN TERPILIH</t>
  </si>
  <si>
    <t xml:space="preserve">   TOTAL IMPORTS OF MAJOR AND SELECTED COMMODITIES (VALUE)</t>
  </si>
  <si>
    <t>ALAT GANTI &amp; AKSESORI BAGI TRAKTOR, MOTOKAR DAN LAIN-LAIN KENDERAAN DARAT BERMOTOR (NILAI)</t>
  </si>
  <si>
    <t>MOTOR BUSES AND LORRIES, CBU, NEW (RM PER UNIT)</t>
  </si>
  <si>
    <t>BAS &amp; LORI, SUDAH DIPASANG, BARU (RM PER UNIT)</t>
  </si>
  <si>
    <t>MOTOR BUSES &amp; LORRIES, CKD (RM PER UNIT)</t>
  </si>
  <si>
    <t>BAS &amp; LORI, BELUM DIPASANG (RM PER UNIT)</t>
  </si>
  <si>
    <t>FOUR WHEEL DRIVE VEHICLES, CBU, NEW (RM PER UNIT)</t>
  </si>
  <si>
    <t>PACUAN EMPAT RODA, SUDAH DIPASANG, BARU (RM PER UNIT)</t>
  </si>
  <si>
    <t>FOUR WHEEL DRIVE VEHICLES, CKD (RM PER UNIT)</t>
  </si>
  <si>
    <t>PACUAN EMPAT RODA, BELUM DIPASANG (RM PER UNIT)</t>
  </si>
  <si>
    <t>VANS, CBU, NEW (RM PER UNIT)</t>
  </si>
  <si>
    <t>VAN, SUDAH DIPASANG, BARU (RM PER UNIT)</t>
  </si>
  <si>
    <t>VANS, CKD (RM PER UNIT)</t>
  </si>
  <si>
    <t>VAN, BELUM DIPASANG (RM PER UNIT)</t>
  </si>
  <si>
    <t>MOTOR CARS, CBU, NEW (RM PER UNIT)</t>
  </si>
  <si>
    <t>MOTOR CARS, CKD (RM PER UNIT)</t>
  </si>
  <si>
    <t>MOTOKAR, BELUM DIPASANG (RM PER UNIT)</t>
  </si>
  <si>
    <t>DERRICKS, CRANES AND LIFTING FRAMES (RM PER UNIT)</t>
  </si>
  <si>
    <t>MESIN DERIK, KREN PENGANGKUT DAN RANGKA- RANGKA MENGANGKAT (RM PER UNIT)</t>
  </si>
  <si>
    <t>AIR AND GAS COMPRESSOR (RM PER UNIT)</t>
  </si>
  <si>
    <t>PEMAMPAT UDARA DAN GAS (RM PER UNIT)</t>
  </si>
  <si>
    <t>FILTERING AND PURIFYING APPARATUS FOR LIQUID AND GASES (RM PER UNIT)</t>
  </si>
  <si>
    <t>KELENGKAPAN PENAPIS/PEMBERSIH UNTUK CECAIR DAN GAS (RM PER UNIT)</t>
  </si>
  <si>
    <t xml:space="preserve">ECAVATORS, LEVELLERS, BULLDOZERS, ETC </t>
  </si>
  <si>
    <t>JENTERA-JENTERA PENGGALI, PERATA, PENOLAK, DLL.</t>
  </si>
  <si>
    <t xml:space="preserve">INTERNAL COMBUSTION PISTON ENGINES AND PARTS(VALUE) </t>
  </si>
  <si>
    <t>STRUCTURES AND PARTS OF STRUCTURES, N.E.S., OF IRON, STEEL/ALUMINIUM (RM PER TONNE)</t>
  </si>
  <si>
    <t>STRUKTUR DAN BAHAGIAN STRUKTUR, TSTL., BESI, KELULI ATAU ALUMINIUM (RM PER TAN)</t>
  </si>
  <si>
    <t>COPPER (RM PER TONNE)</t>
  </si>
  <si>
    <t>TEMBAGA (RM PER TAN)</t>
  </si>
  <si>
    <t>TUBES, PIPES, HOLLOW PROFILES &amp; FITTINGS OF IRON OR STEEL (RM PER TONNE)</t>
  </si>
  <si>
    <t>TIUB, PAIP DAN KELENGKAPANNYA DARIPADA BESI ATAU KELULI (RM PER TAN)</t>
  </si>
  <si>
    <t>BATANG PIPIH, BATANG BULAT, DSB DARIPADA BESI ATAU KELULI (RM PER TAN)</t>
  </si>
  <si>
    <t>FLAT-ROLLED PRODUCTS OF IRON OR STEEL (RM PER TONNE)</t>
  </si>
  <si>
    <t>KELUARAN BESI GELEK RATA ATAU KELULI (RM PER TAN)</t>
  </si>
  <si>
    <t>CEMENT (RM PER TONNE)</t>
  </si>
  <si>
    <t>SIMEN (RM PER TAN)</t>
  </si>
  <si>
    <t>WOVEN FABRICS OF MAN-MADE FIBRES (RM PER TONNE)</t>
  </si>
  <si>
    <t>FABRICS, WOVEN OF SYNTHETIC FILAMENT YARN,
OTHER THAN PILE &amp; CHENILLE FABRICS (RM PER TONNE)</t>
  </si>
  <si>
    <t>KAIN, TENUNAN, DARIPADA BENANG FILAMEN TIRUAN,SELAIN TENUNAN BULU DAN CHENILLE (RM PER TAN)</t>
  </si>
  <si>
    <t>KAIN KAPAS, TENUNAN (RM PER TAN)</t>
  </si>
  <si>
    <t>NEWSPRINT (RM PER TONNE)</t>
  </si>
  <si>
    <t>KERTAS AKHBAR (RM PER TAN)</t>
  </si>
  <si>
    <t>UNCOATED PRINTING AND WRITING PAPER (RM PER TONNE)</t>
  </si>
  <si>
    <t>FERTILIZERS, MANUFACTURED (RM PER TONNE)</t>
  </si>
  <si>
    <t>BAJA DIKILANGKAN (RM PER TAN)</t>
  </si>
  <si>
    <t>HALOGENATED DERIVATIVES OF HYDROCARBONS (RM PER TONNE)</t>
  </si>
  <si>
    <t>TERBITAN HALOGEN DRP. HIDROKARBON (RM PER TAN)</t>
  </si>
  <si>
    <t>KELUARAN PETROLEUM  BERTAPIS (RM PER '000 TAN)</t>
  </si>
  <si>
    <t xml:space="preserve">KONDENSAT DAN MINYAK PETROLEUM LAIN (RM PER '000 TAN) </t>
  </si>
  <si>
    <t>PETROLEUM MENTAH (RM PER '000 TAN)</t>
  </si>
  <si>
    <t>TIN ORES AND CONCENTRATES (RM PER TONNE)</t>
  </si>
  <si>
    <t>BIJIH TIMAH DAN KONSENTRAT (RM PER TAN)</t>
  </si>
  <si>
    <t>COTTON, RAW (RM PER TONNE)</t>
  </si>
  <si>
    <t>KAPAS MENTAH (RM PER TAN)</t>
  </si>
  <si>
    <t>PALM KERNEL (RM PER TONNE)</t>
  </si>
  <si>
    <t>ISIRUNG KELAPA SAWIT (RM PER TAN)</t>
  </si>
  <si>
    <t>SOYA BEANS (RM PER TONNE)</t>
  </si>
  <si>
    <t>KACANG SOYA (RM PER TAN)</t>
  </si>
  <si>
    <t>TOBACCO, UNMANUFACTURED (RM PER TONNE)</t>
  </si>
  <si>
    <t>TEMBAKAU YANG BELUM DIKILANGKAN (RM PER TAN)</t>
  </si>
  <si>
    <t>BRANDY (RM PER '000 LITRE)</t>
  </si>
  <si>
    <t>BRANDI (RM PER '000 LITER)</t>
  </si>
  <si>
    <t>PREPARED MILK IN POWDER FORM, FOR USE AS INFANTS' FOOD (RM PER '000 KG)</t>
  </si>
  <si>
    <t>SUSU TEPUNG TERSEDIA, UNTUK DIGUNAKAN SEBAGAI MAKANAN BAYI (RM PER '000 KG)</t>
  </si>
  <si>
    <t>FEEDING STUFF FOR ANIMALS (EXCLUDING UNMILLED CEREALS) (RM PER TONNE)</t>
  </si>
  <si>
    <t>BAHAN MAKANAN UNTUK BINATANG (TIDAK TERMASUK BIJIAN BELUM DIKILANG) (RM PER TAN)</t>
  </si>
  <si>
    <t>RAW BEET AND CANE SUGAR (RM PER TONNE)</t>
  </si>
  <si>
    <t>GULA DARIPADA BIT ATAU TEBU MENTAH (RM PER TAN)</t>
  </si>
  <si>
    <t>VEGETABLES, FRESH OR CHILLED (RM PER TONNE)</t>
  </si>
  <si>
    <t>SAYUR-SAYURAN, SEGAR ATAU DIDINGINKAN (RM PER TAN)</t>
  </si>
  <si>
    <t>MAIZE (INCL. SWEET CORN) (RM PER TONNE)</t>
  </si>
  <si>
    <t>JAGUNG (TERMASUK JAGUNG MANIS) (RM PER TAN)</t>
  </si>
  <si>
    <t>RICE (RM PER TONNE)</t>
  </si>
  <si>
    <t>BERAS (RM PER TAN)</t>
  </si>
  <si>
    <t>WHEAT, UNMILLED (RM PER TONNE)</t>
  </si>
  <si>
    <t>GANDUM BELUM DIKILANG (RM PER TAN)</t>
  </si>
  <si>
    <t>CRUSTACEANS &amp; MOLLUSCS, FRESH, CHILLED, FROZEN, SALTED, DRIED (RM PER TONNE)</t>
  </si>
  <si>
    <t>KRUSTASEA &amp; MOLUSKA, SEGAR, DIDINGINKAN, DISEJUKBEKUKAN, DIKERINGKAN (RM PER TAN)</t>
  </si>
  <si>
    <t>FISH, FRESH, CHILLED OR FROZEN (RM PER TONNE)</t>
  </si>
  <si>
    <t>IKAN, SEGAR,DIDINGINKAN ATAU DISEJUKBEKUKAN (RM PER TAN)</t>
  </si>
  <si>
    <t>MILK AND CREAM , POWDER (RM PER TONNE)</t>
  </si>
  <si>
    <t>SUSU  DAN KRIM, TEPUNG (RM PER TAN)</t>
  </si>
  <si>
    <t>CIF UNIT VALUE</t>
  </si>
  <si>
    <t>NILAI UNIT CIF</t>
  </si>
  <si>
    <t>TABLE 17 (CONT'D) : IMPORTS OF MAJOR AND SELECTED COMMODITIES - AVERAGE UNIT VALUE AND PERCENTAGE CONTRIBUTION</t>
  </si>
  <si>
    <t>JADUAL 17 (SAMB) : IMPORT BARANGAN UTAMA DAN TERPILIH-NILAI UNIT PURATA &amp; SUMBANGAN PERATUSAN</t>
  </si>
  <si>
    <r>
      <t xml:space="preserve">JUMLAH / </t>
    </r>
    <r>
      <rPr>
        <i/>
        <sz val="9"/>
        <color rgb="FF000000"/>
        <rFont val="Arial"/>
        <family val="2"/>
      </rPr>
      <t xml:space="preserve">TOTAL </t>
    </r>
    <r>
      <rPr>
        <b/>
        <sz val="9"/>
        <color theme="1"/>
        <rFont val="Arial"/>
        <family val="2"/>
      </rPr>
      <t>- REST OF THE WORLD</t>
    </r>
  </si>
  <si>
    <t>SECT 9</t>
  </si>
  <si>
    <t>SECT 8</t>
  </si>
  <si>
    <t>SECT 7</t>
  </si>
  <si>
    <t>SECT 6</t>
  </si>
  <si>
    <t>SECT 5</t>
  </si>
  <si>
    <t>SECT 4</t>
  </si>
  <si>
    <t>SECT 3</t>
  </si>
  <si>
    <t>SECT 2</t>
  </si>
  <si>
    <t>SECT 1</t>
  </si>
  <si>
    <t>SECT 0</t>
  </si>
  <si>
    <t>DIV 97</t>
  </si>
  <si>
    <t>DIV 96</t>
  </si>
  <si>
    <t>DIV 93</t>
  </si>
  <si>
    <t>DIV 89</t>
  </si>
  <si>
    <t>DIV 88</t>
  </si>
  <si>
    <t>DIV 87</t>
  </si>
  <si>
    <t>DIV 85</t>
  </si>
  <si>
    <t>DIV 84</t>
  </si>
  <si>
    <t>DIV 83</t>
  </si>
  <si>
    <t>DIV 82</t>
  </si>
  <si>
    <t>DIV 81</t>
  </si>
  <si>
    <t>DIV 79</t>
  </si>
  <si>
    <t>DIV 78</t>
  </si>
  <si>
    <t>DIV 77</t>
  </si>
  <si>
    <t>DIV 76</t>
  </si>
  <si>
    <t>DIV 75</t>
  </si>
  <si>
    <t>DIV 74</t>
  </si>
  <si>
    <t>DIV 73</t>
  </si>
  <si>
    <t>DIV 72</t>
  </si>
  <si>
    <t>DIV 71</t>
  </si>
  <si>
    <t>DIV 69</t>
  </si>
  <si>
    <t>DIV 68</t>
  </si>
  <si>
    <t>DIV 67</t>
  </si>
  <si>
    <t>DIV 66</t>
  </si>
  <si>
    <t>DIV 65</t>
  </si>
  <si>
    <t>DIV 64</t>
  </si>
  <si>
    <t>DIV 63</t>
  </si>
  <si>
    <t>DIV 62</t>
  </si>
  <si>
    <t>DIV 61</t>
  </si>
  <si>
    <t>DIV 59</t>
  </si>
  <si>
    <t>DIV 58</t>
  </si>
  <si>
    <t>DIV 57</t>
  </si>
  <si>
    <t>DIV 56</t>
  </si>
  <si>
    <t>DIV 55</t>
  </si>
  <si>
    <t>DIV 54</t>
  </si>
  <si>
    <t>DIV 53</t>
  </si>
  <si>
    <t>DIV 52</t>
  </si>
  <si>
    <t>DIV 51</t>
  </si>
  <si>
    <t>DIV 43</t>
  </si>
  <si>
    <t>DIV 42</t>
  </si>
  <si>
    <t>DIV 41</t>
  </si>
  <si>
    <t>DIV 35</t>
  </si>
  <si>
    <t>DIV 34</t>
  </si>
  <si>
    <t>DIV 33</t>
  </si>
  <si>
    <t>DIV 32</t>
  </si>
  <si>
    <t>DIV 29</t>
  </si>
  <si>
    <t>DIV 28</t>
  </si>
  <si>
    <t>DIV 27</t>
  </si>
  <si>
    <t>DIV 26</t>
  </si>
  <si>
    <t>DIV 25</t>
  </si>
  <si>
    <t>DIV 24</t>
  </si>
  <si>
    <t>DIV 23</t>
  </si>
  <si>
    <t>DIV 22</t>
  </si>
  <si>
    <t>DIV 21</t>
  </si>
  <si>
    <t>DIV 12</t>
  </si>
  <si>
    <t>DIV 11</t>
  </si>
  <si>
    <t>DIV 09</t>
  </si>
  <si>
    <t>DIV 08</t>
  </si>
  <si>
    <t>DIV 07</t>
  </si>
  <si>
    <t>DIV 06</t>
  </si>
  <si>
    <t>DIV 05</t>
  </si>
  <si>
    <t>DIV 04</t>
  </si>
  <si>
    <t>DIV 03</t>
  </si>
  <si>
    <t>DIV 02</t>
  </si>
  <si>
    <t>DIV 01</t>
  </si>
  <si>
    <t>DIV 00</t>
  </si>
  <si>
    <t>GRP 971</t>
  </si>
  <si>
    <t>GRP 961</t>
  </si>
  <si>
    <t>GRP 931</t>
  </si>
  <si>
    <t>GRP 899</t>
  </si>
  <si>
    <t>GRP 898</t>
  </si>
  <si>
    <t>JEWELLERY, GOLDSMITHS' AND SILVERSMITHS' WARES AND OTHER ARTICLES OF PRECIOUS OR SEMI- PRECIOUS MATERIALS, N.E.S.</t>
  </si>
  <si>
    <t>GRP 897</t>
  </si>
  <si>
    <t>GRP 896</t>
  </si>
  <si>
    <t>GRP 895</t>
  </si>
  <si>
    <t>GRP 894</t>
  </si>
  <si>
    <t>GRP 893</t>
  </si>
  <si>
    <t>GRP 892</t>
  </si>
  <si>
    <t>GRP 891</t>
  </si>
  <si>
    <t>GRP 885</t>
  </si>
  <si>
    <t>GRP 884</t>
  </si>
  <si>
    <t>GRP 883</t>
  </si>
  <si>
    <t>GRP 882</t>
  </si>
  <si>
    <t>GRP 881</t>
  </si>
  <si>
    <t>GRP 874</t>
  </si>
  <si>
    <t>GRP 873</t>
  </si>
  <si>
    <t>GRP 872</t>
  </si>
  <si>
    <t>GRP 871</t>
  </si>
  <si>
    <t>GRP 851</t>
  </si>
  <si>
    <t>ACCESSORIES OF OTHER THAN TEXTILE FABRICS, HEADGEAR OF ALL MATERIALS</t>
  </si>
  <si>
    <t>GRP 848</t>
  </si>
  <si>
    <t>GRP 846</t>
  </si>
  <si>
    <t>GRP 845</t>
  </si>
  <si>
    <t>WOMEN'S AND GIRL'S COATS, CAPES, JACKETS, SUITS, BLAZERS, TROUSERS, SHORTS AND SIMILAR ARTICLES OF TEXTILE FABRICS, KNITTED OR CROCHETED</t>
  </si>
  <si>
    <t>GRP 844</t>
  </si>
  <si>
    <t>MEN'S OR BOY'S COATS, CAPES, JACKETS, SUITS, BLAZERS, TROUSERS, SHORTS AND SIMILAR ARTICLES OF TEXTILE FABRICS, KNITTED OR CROCHETED</t>
  </si>
  <si>
    <t>GRP 843</t>
  </si>
  <si>
    <t>WOMEN'S AND GIRL'S COATS, CAPES, JACKETS, SUITS, BLAZERS, TROUSERS, SHORTS AND SIMILAR ARTICLES OF TEXTILE FABRICS, NOT KNITTED OR CROCHETED</t>
  </si>
  <si>
    <t>GRP 842</t>
  </si>
  <si>
    <t>MEN'S OR BOY'S COATS, CAPES, JACKETS, SUITS, BLAZERS, TROUSERS, UNDERWEAR, ETC., OF TEXTILE FABRICS, NOT KNITTED OR CROCHETED</t>
  </si>
  <si>
    <t>GRP 841</t>
  </si>
  <si>
    <t>GRP 831</t>
  </si>
  <si>
    <t>GRP 821</t>
  </si>
  <si>
    <t>GRP 813</t>
  </si>
  <si>
    <t>GRP 812</t>
  </si>
  <si>
    <t>GRP 811</t>
  </si>
  <si>
    <t>GRP 793</t>
  </si>
  <si>
    <t>AIRCRAFT AND ASSOCIATED EQUIPMENT, SPACECRAFTS AND SPACECRAFT LAUNCH VEHICLES AND     PARTS</t>
  </si>
  <si>
    <t>GRP 792</t>
  </si>
  <si>
    <t>GRP 791</t>
  </si>
  <si>
    <t>GRP 786</t>
  </si>
  <si>
    <t>GRP 785</t>
  </si>
  <si>
    <t>PARTS AND ACCESSORIES, OF THE MOTOR VEHICLES FALLING WITHIN HEADING 722,781, 782 OR 783</t>
  </si>
  <si>
    <t>GRP 784</t>
  </si>
  <si>
    <t>GRP 783</t>
  </si>
  <si>
    <t>GRP 782</t>
  </si>
  <si>
    <t>GRP 781</t>
  </si>
  <si>
    <t>GRP 778</t>
  </si>
  <si>
    <t>THERMIONIC VALVES AND TUBES; PHOTOCELLS; ETC.,AND PARTS THEREOF, N.E.S.</t>
  </si>
  <si>
    <t>GRP 776</t>
  </si>
  <si>
    <t>GRP 775</t>
  </si>
  <si>
    <t>GRP 774</t>
  </si>
  <si>
    <t>GRP 773</t>
  </si>
  <si>
    <t>ELECTRICAL APPARATUS, RESISTOR, OTHER THAN HEATING RESISTORS; PRINTED CIRCUITS; SWITHBOARD AND CONTROL PANELS</t>
  </si>
  <si>
    <t>GRP 772</t>
  </si>
  <si>
    <t>GRP 771</t>
  </si>
  <si>
    <t>GRP 764</t>
  </si>
  <si>
    <t>GRP 763</t>
  </si>
  <si>
    <t>GRP 762</t>
  </si>
  <si>
    <t>TELEVISION RECEIVERS WITH RADIO- BROADCAST RECEIVERS, SOUND RECORDERS OR REPRODUCERS</t>
  </si>
  <si>
    <t>GRP 761</t>
  </si>
  <si>
    <t>GRP 759</t>
  </si>
  <si>
    <t>GRP 752</t>
  </si>
  <si>
    <t>GRP 751</t>
  </si>
  <si>
    <t>GRP 749</t>
  </si>
  <si>
    <t>GRP 748</t>
  </si>
  <si>
    <t>GRP 747</t>
  </si>
  <si>
    <t>GRP 746</t>
  </si>
  <si>
    <t>GRP 745</t>
  </si>
  <si>
    <t>GRP 744</t>
  </si>
  <si>
    <t>GRP 743</t>
  </si>
  <si>
    <t>GRP 742</t>
  </si>
  <si>
    <t>GRP 741</t>
  </si>
  <si>
    <t>METALWORKING MACHINERY (OTHER THAN MACHINE-TOOLS), AND PARTS THEROF, N.E.S.</t>
  </si>
  <si>
    <t>GRP 737</t>
  </si>
  <si>
    <t>GRP 735</t>
  </si>
  <si>
    <t>GRP 733</t>
  </si>
  <si>
    <t>GRP 731</t>
  </si>
  <si>
    <t>GRP 728</t>
  </si>
  <si>
    <t>FOOD-PROCESSING MACHINES(EXCLUDING DOMESTIC)</t>
  </si>
  <si>
    <t>GRP 727</t>
  </si>
  <si>
    <t>GRP 726</t>
  </si>
  <si>
    <t>GRP 725</t>
  </si>
  <si>
    <t>GRP 724</t>
  </si>
  <si>
    <t>GRP 723</t>
  </si>
  <si>
    <t>GRP 722</t>
  </si>
  <si>
    <t>GRP 721</t>
  </si>
  <si>
    <t>GRP 718</t>
  </si>
  <si>
    <t>GRP 716</t>
  </si>
  <si>
    <t>GRP 714</t>
  </si>
  <si>
    <t>GRP 713</t>
  </si>
  <si>
    <t>GRP 712</t>
  </si>
  <si>
    <t>GRP 711</t>
  </si>
  <si>
    <t>GRP 699</t>
  </si>
  <si>
    <t>GRP 697</t>
  </si>
  <si>
    <t>GRP 696</t>
  </si>
  <si>
    <t>GRP 695</t>
  </si>
  <si>
    <t>NAILS, SCREWS, NUTS, BOLTS, RIVETS AND THE LIKE, OF IRON, STEEL,COPPER OR ALUMINIUM</t>
  </si>
  <si>
    <t>GRP 694</t>
  </si>
  <si>
    <t>GRP 693</t>
  </si>
  <si>
    <t>GRP 692</t>
  </si>
  <si>
    <t>GRP 691</t>
  </si>
  <si>
    <t>GRP 689</t>
  </si>
  <si>
    <t>GRP 687</t>
  </si>
  <si>
    <t>GRP 686</t>
  </si>
  <si>
    <t>GRP 685</t>
  </si>
  <si>
    <t>GRP 684</t>
  </si>
  <si>
    <t>GRP 683</t>
  </si>
  <si>
    <t>GRP 682</t>
  </si>
  <si>
    <t>GRP 681</t>
  </si>
  <si>
    <t>GRP 679</t>
  </si>
  <si>
    <t>GRP 678</t>
  </si>
  <si>
    <t>GRP 677</t>
  </si>
  <si>
    <t>GRP 676</t>
  </si>
  <si>
    <t>GRP 675</t>
  </si>
  <si>
    <t>GRP 674</t>
  </si>
  <si>
    <t>GRP 673</t>
  </si>
  <si>
    <t>GRP 672</t>
  </si>
  <si>
    <t>GRP 671</t>
  </si>
  <si>
    <t>GRP 667</t>
  </si>
  <si>
    <t>GRP 666</t>
  </si>
  <si>
    <t>GRP 665</t>
  </si>
  <si>
    <t>GRP 664</t>
  </si>
  <si>
    <t>GRP 663</t>
  </si>
  <si>
    <t>GRP 662</t>
  </si>
  <si>
    <t>GRP 661</t>
  </si>
  <si>
    <t>GRP 659</t>
  </si>
  <si>
    <t>GRP 658</t>
  </si>
  <si>
    <t>GRP 657</t>
  </si>
  <si>
    <t>GRP 656</t>
  </si>
  <si>
    <t>GRP 655</t>
  </si>
  <si>
    <t>GRP 654</t>
  </si>
  <si>
    <t>GRP 653</t>
  </si>
  <si>
    <t>GRP 652</t>
  </si>
  <si>
    <t>GRP 651</t>
  </si>
  <si>
    <t>GRP 642</t>
  </si>
  <si>
    <t>GRP 641</t>
  </si>
  <si>
    <t>GRP 635</t>
  </si>
  <si>
    <t>GRP 634</t>
  </si>
  <si>
    <t>GRP 633</t>
  </si>
  <si>
    <t>GRP 629</t>
  </si>
  <si>
    <t>GRP 625</t>
  </si>
  <si>
    <t>GRP 621</t>
  </si>
  <si>
    <t>GRP 613</t>
  </si>
  <si>
    <t>GRP 612</t>
  </si>
  <si>
    <t>GRP 611</t>
  </si>
  <si>
    <t>RESIDUAL PRODUCTS OF THE CHEMICAL OR ALLIED INDUSTRIES, N.E.S.; MUNICIPAL WASTE; SEWAGE SLUDGE; OTHER WASTES</t>
  </si>
  <si>
    <t>GRP 599</t>
  </si>
  <si>
    <t>GRP 598</t>
  </si>
  <si>
    <t>GRP 597</t>
  </si>
  <si>
    <t>GRP 593</t>
  </si>
  <si>
    <t>GRP 592</t>
  </si>
  <si>
    <t>DISINFECTANTS, INSECTICIDES, FUNGICIDES, WEED KILLERS, ANTI- SPROUTING PRODUCTS, ETC.</t>
  </si>
  <si>
    <t>GRP 591</t>
  </si>
  <si>
    <t>GRP 583</t>
  </si>
  <si>
    <t>GRP 582</t>
  </si>
  <si>
    <t>GRP 581</t>
  </si>
  <si>
    <t>GRP 579</t>
  </si>
  <si>
    <t>GRP 575</t>
  </si>
  <si>
    <t>GRP 574</t>
  </si>
  <si>
    <t>GRP 573</t>
  </si>
  <si>
    <t>GRP 572</t>
  </si>
  <si>
    <t>GRP 571</t>
  </si>
  <si>
    <t>GRP 562</t>
  </si>
  <si>
    <t>GRP 554</t>
  </si>
  <si>
    <t>GRP 553</t>
  </si>
  <si>
    <t>GRP 551</t>
  </si>
  <si>
    <t>GRP 542</t>
  </si>
  <si>
    <t>GRP 541</t>
  </si>
  <si>
    <t>GRP 533</t>
  </si>
  <si>
    <t>GRP 532</t>
  </si>
  <si>
    <t>GRP 531</t>
  </si>
  <si>
    <t>GRP 525</t>
  </si>
  <si>
    <t>GRP 524</t>
  </si>
  <si>
    <t>GRP 523</t>
  </si>
  <si>
    <t>GRP 522</t>
  </si>
  <si>
    <t>GRP 516</t>
  </si>
  <si>
    <t>GRP 515</t>
  </si>
  <si>
    <t>GRP 514</t>
  </si>
  <si>
    <t>GRP 513</t>
  </si>
  <si>
    <t>ALCOHOLS, PHENOLS, PHENOL- ALCOHOLS, AND THEIR DERIVATIVES</t>
  </si>
  <si>
    <t>GRP 512</t>
  </si>
  <si>
    <t>GRP 511</t>
  </si>
  <si>
    <t>GRP 431</t>
  </si>
  <si>
    <t>FIXED VEGETABLE FATS AND OILS, CRUDE, REFINED OR PURIFIED, OTHER THAN "SOFT"</t>
  </si>
  <si>
    <t>GRP 422</t>
  </si>
  <si>
    <t>GRP 421</t>
  </si>
  <si>
    <t>ANIMAL OIL AND FATS</t>
  </si>
  <si>
    <t>GRP 411</t>
  </si>
  <si>
    <t>GRP 351</t>
  </si>
  <si>
    <t>GRP 344</t>
  </si>
  <si>
    <t>GRP 343</t>
  </si>
  <si>
    <t>GRP 342</t>
  </si>
  <si>
    <t>GRP 335</t>
  </si>
  <si>
    <t>GRP 334</t>
  </si>
  <si>
    <t>GRP 333</t>
  </si>
  <si>
    <t>GRP 325</t>
  </si>
  <si>
    <t>GRP 322</t>
  </si>
  <si>
    <t>GRP 321</t>
  </si>
  <si>
    <t>GRP 292</t>
  </si>
  <si>
    <t>GRP 291</t>
  </si>
  <si>
    <t>GRP 289</t>
  </si>
  <si>
    <t>GRP 288</t>
  </si>
  <si>
    <t>GRP 287</t>
  </si>
  <si>
    <t>GRP 285</t>
  </si>
  <si>
    <t>GRP 284</t>
  </si>
  <si>
    <t>GRP 283</t>
  </si>
  <si>
    <t>GRP 282</t>
  </si>
  <si>
    <t>GRP 281</t>
  </si>
  <si>
    <t>GRP 278</t>
  </si>
  <si>
    <t>GRP 277</t>
  </si>
  <si>
    <t>GRP 274</t>
  </si>
  <si>
    <t>GRP 273</t>
  </si>
  <si>
    <t>GRP 272</t>
  </si>
  <si>
    <t>WORN CLOTHING AND OTHER WORN TEXTILE ARTICLES; RAGS</t>
  </si>
  <si>
    <t>GRP 269</t>
  </si>
  <si>
    <t>GRP 268</t>
  </si>
  <si>
    <t>GRP 267</t>
  </si>
  <si>
    <t>GRP 266</t>
  </si>
  <si>
    <t>GRP 265</t>
  </si>
  <si>
    <t>GRP 264</t>
  </si>
  <si>
    <t>GRP 263</t>
  </si>
  <si>
    <t>GRP 261</t>
  </si>
  <si>
    <t>GRP 251</t>
  </si>
  <si>
    <t>GRP 248</t>
  </si>
  <si>
    <t>GRP 247</t>
  </si>
  <si>
    <t>GRP 246</t>
  </si>
  <si>
    <t>GRP 245</t>
  </si>
  <si>
    <t>GRP 244</t>
  </si>
  <si>
    <t>GRP 232</t>
  </si>
  <si>
    <t>GRP 231</t>
  </si>
  <si>
    <t>GRP 223</t>
  </si>
  <si>
    <t>GRP 222</t>
  </si>
  <si>
    <t>FURSKINS, RAW</t>
  </si>
  <si>
    <t>GRP 212</t>
  </si>
  <si>
    <t>GRP 211</t>
  </si>
  <si>
    <t>TOBACCO, MANUFACTURED (WHETHER OR NOT CONTAINING TOBACCO SUBSTITUTES</t>
  </si>
  <si>
    <t>GRP 122</t>
  </si>
  <si>
    <t>GRP 121</t>
  </si>
  <si>
    <t>GRP 112</t>
  </si>
  <si>
    <t>GRP 111</t>
  </si>
  <si>
    <t>GRP 098</t>
  </si>
  <si>
    <t>GRP 091</t>
  </si>
  <si>
    <t>GRP 081</t>
  </si>
  <si>
    <t>GRP 075</t>
  </si>
  <si>
    <t>GRP 074</t>
  </si>
  <si>
    <t>GRP 073</t>
  </si>
  <si>
    <t>GRP 072</t>
  </si>
  <si>
    <t>GRP 071</t>
  </si>
  <si>
    <t>GRP 062</t>
  </si>
  <si>
    <t>GRP 061</t>
  </si>
  <si>
    <t>FRUIT JUICES (INCLUDING GRAPE MUST) &amp; VEGETABLE JUICES, UNFERMENTED &amp; NOT CONTAINING ADDED SPIRIT, WHETHER/NOT CONTAINING ADDED SUGAR OR OTHER SWEETENING MATTER</t>
  </si>
  <si>
    <t>GRP 059</t>
  </si>
  <si>
    <t>GRP 058</t>
  </si>
  <si>
    <t>FRUITS AND NUTS (NOT INCLUDING OIL NUTS), FRESH OR DRIED</t>
  </si>
  <si>
    <t>GRP 057</t>
  </si>
  <si>
    <t>GRP 056</t>
  </si>
  <si>
    <t>GRP 054</t>
  </si>
  <si>
    <t>GRP 048</t>
  </si>
  <si>
    <t>GRP 047</t>
  </si>
  <si>
    <t>GRP 046</t>
  </si>
  <si>
    <t>GRP 045</t>
  </si>
  <si>
    <t>GRP 044</t>
  </si>
  <si>
    <t>GRP 043</t>
  </si>
  <si>
    <t>GRP 042</t>
  </si>
  <si>
    <t>GRP 041</t>
  </si>
  <si>
    <t>GRP 037</t>
  </si>
  <si>
    <t>GRP 036</t>
  </si>
  <si>
    <t>FISH, DRIED, SALTED OR IN BRINE; SMOKED FISH</t>
  </si>
  <si>
    <t>GRP 035</t>
  </si>
  <si>
    <t>GRP 034</t>
  </si>
  <si>
    <t>GRP 025</t>
  </si>
  <si>
    <t>GRP 024</t>
  </si>
  <si>
    <t>GRP 023</t>
  </si>
  <si>
    <t>GRP 022</t>
  </si>
  <si>
    <t>GRP 017</t>
  </si>
  <si>
    <t>MEAT AND EDIBLE MEAT OFFAL, SALTED, IN BRINE, DRIED OR SMOKED; EDIBLE FLOORS AND MEALS OF MEAT OR MEAT OFFAL</t>
  </si>
  <si>
    <t>GRP 016</t>
  </si>
  <si>
    <t>GRP 012</t>
  </si>
  <si>
    <t>GRP 011</t>
  </si>
  <si>
    <t>GRP 001</t>
  </si>
  <si>
    <t>***REST OF THE WORLD***</t>
  </si>
  <si>
    <r>
      <t>JUMLAH/</t>
    </r>
    <r>
      <rPr>
        <i/>
        <sz val="9"/>
        <color rgb="FF000000"/>
        <rFont val="Arial"/>
        <family val="2"/>
      </rPr>
      <t xml:space="preserve">TOTAL - </t>
    </r>
    <r>
      <rPr>
        <b/>
        <sz val="9"/>
        <color rgb="FF000000"/>
        <rFont val="Arial"/>
        <family val="2"/>
      </rPr>
      <t>INDIA</t>
    </r>
  </si>
  <si>
    <t>***INDIA***</t>
  </si>
  <si>
    <r>
      <t>JUMLAH/</t>
    </r>
    <r>
      <rPr>
        <i/>
        <sz val="9"/>
        <color rgb="FF000000"/>
        <rFont val="Arial"/>
        <family val="2"/>
      </rPr>
      <t xml:space="preserve">TOTAL- </t>
    </r>
    <r>
      <rPr>
        <b/>
        <sz val="9"/>
        <color rgb="FF000000"/>
        <rFont val="Arial"/>
        <family val="2"/>
      </rPr>
      <t xml:space="preserve">KOREA </t>
    </r>
  </si>
  <si>
    <t>COAL GAS, WATER GAS, PRODUCER GAS AND SIMILAR GASES</t>
  </si>
  <si>
    <t>GRP 345</t>
  </si>
  <si>
    <t>***KOREA***</t>
  </si>
  <si>
    <r>
      <t>JUMLAH/</t>
    </r>
    <r>
      <rPr>
        <i/>
        <sz val="9"/>
        <color rgb="FF000000"/>
        <rFont val="Arial"/>
        <family val="2"/>
      </rPr>
      <t xml:space="preserve">TOTAL </t>
    </r>
    <r>
      <rPr>
        <b/>
        <sz val="9"/>
        <color theme="1"/>
        <rFont val="Arial"/>
        <family val="2"/>
      </rPr>
      <t>- HONG KONG, SAR</t>
    </r>
  </si>
  <si>
    <t>***HONG KONG, SAR***</t>
  </si>
  <si>
    <r>
      <t>JUMLAH/</t>
    </r>
    <r>
      <rPr>
        <i/>
        <sz val="9"/>
        <color rgb="FF000000"/>
        <rFont val="Arial"/>
        <family val="2"/>
      </rPr>
      <t xml:space="preserve">TOTAL - </t>
    </r>
    <r>
      <rPr>
        <b/>
        <sz val="9"/>
        <color rgb="FF000000"/>
        <rFont val="Arial"/>
        <family val="2"/>
      </rPr>
      <t xml:space="preserve">INDONESIA, REPUBLIC OF </t>
    </r>
  </si>
  <si>
    <t>***INDONESIA, REPUBLIC OF***</t>
  </si>
  <si>
    <r>
      <t>JUMLAH/</t>
    </r>
    <r>
      <rPr>
        <i/>
        <sz val="9"/>
        <color rgb="FF000000"/>
        <rFont val="Arial"/>
        <family val="2"/>
      </rPr>
      <t>TOTAL</t>
    </r>
    <r>
      <rPr>
        <b/>
        <i/>
        <sz val="9"/>
        <color indexed="8"/>
        <rFont val="Arial"/>
        <family val="2"/>
      </rPr>
      <t xml:space="preserve"> - </t>
    </r>
    <r>
      <rPr>
        <b/>
        <sz val="9"/>
        <color rgb="FF000000"/>
        <rFont val="Arial"/>
        <family val="2"/>
      </rPr>
      <t xml:space="preserve">THAILAND </t>
    </r>
  </si>
  <si>
    <t>***THAILAND***</t>
  </si>
  <si>
    <r>
      <t>JUMLAH/</t>
    </r>
    <r>
      <rPr>
        <i/>
        <sz val="9"/>
        <color rgb="FF000000"/>
        <rFont val="Arial"/>
        <family val="2"/>
      </rPr>
      <t>TOTAL -</t>
    </r>
    <r>
      <rPr>
        <b/>
        <sz val="9"/>
        <color rgb="FF000000"/>
        <rFont val="Arial"/>
        <family val="2"/>
      </rPr>
      <t xml:space="preserve"> TAIWAN</t>
    </r>
  </si>
  <si>
    <t>***TAIWAN***</t>
  </si>
  <si>
    <r>
      <t>JUMLAH/</t>
    </r>
    <r>
      <rPr>
        <i/>
        <sz val="9"/>
        <color rgb="FF000000"/>
        <rFont val="Arial"/>
        <family val="2"/>
      </rPr>
      <t xml:space="preserve">TOTAL </t>
    </r>
    <r>
      <rPr>
        <b/>
        <sz val="9"/>
        <color indexed="8"/>
        <rFont val="Arial"/>
        <family val="2"/>
      </rPr>
      <t>- JAPAN</t>
    </r>
  </si>
  <si>
    <t>***JAPAN***</t>
  </si>
  <si>
    <r>
      <t>JUMLAH/</t>
    </r>
    <r>
      <rPr>
        <i/>
        <sz val="9"/>
        <color rgb="FF000000"/>
        <rFont val="Arial"/>
        <family val="2"/>
      </rPr>
      <t>TOTAL</t>
    </r>
    <r>
      <rPr>
        <b/>
        <i/>
        <sz val="9"/>
        <color indexed="8"/>
        <rFont val="Arial"/>
        <family val="2"/>
      </rPr>
      <t xml:space="preserve"> </t>
    </r>
    <r>
      <rPr>
        <b/>
        <sz val="9"/>
        <color theme="1"/>
        <rFont val="Arial"/>
        <family val="2"/>
      </rPr>
      <t>- UNITED STATES OF AMERICA</t>
    </r>
  </si>
  <si>
    <t>***UNITED STATES OF AMERICA***</t>
  </si>
  <si>
    <r>
      <t>JUMLAH/</t>
    </r>
    <r>
      <rPr>
        <i/>
        <sz val="9"/>
        <color rgb="FF000000"/>
        <rFont val="Arial"/>
        <family val="2"/>
      </rPr>
      <t xml:space="preserve">TOTAL </t>
    </r>
    <r>
      <rPr>
        <b/>
        <sz val="9"/>
        <color indexed="8"/>
        <rFont val="Arial"/>
        <family val="2"/>
      </rPr>
      <t>- SINGAPORE</t>
    </r>
  </si>
  <si>
    <t>***SINGAPORE***</t>
  </si>
  <si>
    <r>
      <t>JUMLAH/</t>
    </r>
    <r>
      <rPr>
        <i/>
        <sz val="9"/>
        <color rgb="FF000000"/>
        <rFont val="Arial"/>
        <family val="2"/>
      </rPr>
      <t xml:space="preserve">TOTAL </t>
    </r>
    <r>
      <rPr>
        <b/>
        <sz val="9"/>
        <color indexed="8"/>
        <rFont val="Arial"/>
        <family val="2"/>
      </rPr>
      <t>- CHINA</t>
    </r>
  </si>
  <si>
    <t>***CHINA***</t>
  </si>
  <si>
    <t>JAN - DEC 2021</t>
  </si>
  <si>
    <t>GROUP/DIV/    SECT</t>
  </si>
  <si>
    <t>TABLE 45 : VALUE OF EXPORTS, IMPORTS AND RE-EXPORTS BY COUNTRY OF DESTINATION AND ORIGIN. COMMODITY GROUPS, DIVISIONS AND SECTIONS FOR TOP 10 TRADING PARTNERS</t>
  </si>
  <si>
    <t>JADUAL 45 : NILAI EKSPORT, IMPORT DAN EKSPORT SEMULA MENGIKUT NEGARA YANG DITUJUI DAN ASAL, KUMPULAN, BAHAGIAN DAN SEKSYEN BARANGAN BAGI 10 RAKAN DAGANGAN UTAMA</t>
  </si>
  <si>
    <t xml:space="preserve">JUMLAH/TOTAL </t>
  </si>
  <si>
    <t>GRP 345</t>
  </si>
  <si>
    <t>ORES AND CONCENTRATES OF URANIUM OR THORIUM</t>
  </si>
  <si>
    <t>GRP 286</t>
  </si>
  <si>
    <t>GRP 212</t>
  </si>
  <si>
    <t>JAN - DIS 2021</t>
  </si>
  <si>
    <t>EXPORTS RM FOB </t>
  </si>
  <si>
    <t xml:space="preserve">DESCRIPTION OF COMMODITY </t>
  </si>
  <si>
    <t>SECT/DIV/GROUP</t>
  </si>
  <si>
    <t>TABLE 46 : VALUE OF EXPORTS, IMPORTS AND RE-EXPORTS BY COMMODITY SECTIONS, DIVISIONS AND GROUPS</t>
  </si>
  <si>
    <t>JADUAL 46 : NILAI EKSPORT, IMPORT DAN EKSPORT SEMULA MENGIKUT SEKSYEN, BAHAGIAN DAN KUMPULAN BARANGAN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</si>
  <si>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</si>
  <si>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</si>
  <si>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</si>
  <si>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</si>
  <si>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</si>
  <si>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</si>
  <si>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</si>
  <si>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</si>
  <si>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</si>
  <si>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</si>
  <si>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</si>
  <si>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</si>
  <si>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Dis.</t>
  </si>
  <si>
    <t>Nov.</t>
  </si>
  <si>
    <t>Okt.</t>
  </si>
  <si>
    <t>Sept.</t>
  </si>
  <si>
    <t>Ogos</t>
  </si>
  <si>
    <t>Julai</t>
  </si>
  <si>
    <t>Jun</t>
  </si>
  <si>
    <t>Mei</t>
  </si>
  <si>
    <t>April</t>
  </si>
  <si>
    <t>Mac</t>
  </si>
  <si>
    <t>Feb.</t>
  </si>
  <si>
    <t>Jan.</t>
  </si>
  <si>
    <t>Deutsche Mark</t>
  </si>
  <si>
    <t>Japanese Yen</t>
  </si>
  <si>
    <t>Hong Kong Dollar</t>
  </si>
  <si>
    <t>Indian Rupee</t>
  </si>
  <si>
    <t>Thai Baht</t>
  </si>
  <si>
    <t>Singapore Dollar</t>
  </si>
  <si>
    <t>Australian Dollar</t>
  </si>
  <si>
    <t>Canadian Dollar</t>
  </si>
  <si>
    <t>Pound Sterling</t>
  </si>
  <si>
    <t xml:space="preserve"> Euro </t>
  </si>
  <si>
    <t>U.S. Dollar</t>
  </si>
  <si>
    <t>Mark Jerman</t>
  </si>
  <si>
    <t xml:space="preserve"> Yen Jepun</t>
  </si>
  <si>
    <t>Dolar Hong Kong</t>
  </si>
  <si>
    <r>
      <t xml:space="preserve">Rupee India </t>
    </r>
    <r>
      <rPr>
        <b/>
        <vertAlign val="superscript"/>
        <sz val="9"/>
        <color indexed="8"/>
        <rFont val="Arial"/>
        <family val="2"/>
      </rPr>
      <t>2</t>
    </r>
  </si>
  <si>
    <t>Baht Thai</t>
  </si>
  <si>
    <t>Dolar Singapura</t>
  </si>
  <si>
    <t>Dolar Australia</t>
  </si>
  <si>
    <t>Dolar Kanada</t>
  </si>
  <si>
    <t>Paun Sterling</t>
  </si>
  <si>
    <t xml:space="preserve"> Euro</t>
  </si>
  <si>
    <t>Dolar A.S.</t>
  </si>
  <si>
    <t>Period</t>
  </si>
  <si>
    <t>Tempoh</t>
  </si>
  <si>
    <t>RM per 100 units of foreign currency</t>
  </si>
  <si>
    <t>RM per unit of foreign currency</t>
  </si>
  <si>
    <r>
      <t xml:space="preserve">RM bagi 100 unit matawang asing </t>
    </r>
    <r>
      <rPr>
        <b/>
        <vertAlign val="superscript"/>
        <sz val="9"/>
        <color indexed="8"/>
        <rFont val="Arial"/>
        <family val="2"/>
      </rPr>
      <t>1</t>
    </r>
  </si>
  <si>
    <r>
      <t xml:space="preserve">RM bagi satu unit matawang asing </t>
    </r>
    <r>
      <rPr>
        <b/>
        <vertAlign val="superscript"/>
        <sz val="9"/>
        <color indexed="8"/>
        <rFont val="Arial"/>
        <family val="2"/>
      </rPr>
      <t>1</t>
    </r>
  </si>
  <si>
    <t>TABLE 47 : AVERAGE EXCHANGE RATES</t>
  </si>
  <si>
    <t xml:space="preserve">JADUAL 47 : PURATA KADAR  PERTUKARAN </t>
  </si>
  <si>
    <r>
      <t>JUMLAH</t>
    </r>
    <r>
      <rPr>
        <sz val="9"/>
        <rFont val="Arial"/>
        <family val="2"/>
      </rPr>
      <t>/</t>
    </r>
    <r>
      <rPr>
        <i/>
        <sz val="9"/>
        <rFont val="Arial"/>
        <family val="2"/>
      </rPr>
      <t>TOTAL</t>
    </r>
  </si>
  <si>
    <t>EMAS, BUKAN BENTUK WANG</t>
  </si>
  <si>
    <t>971</t>
  </si>
  <si>
    <t>961</t>
  </si>
  <si>
    <t>TRANSAKSI DAN KOMODITI KHAS</t>
  </si>
  <si>
    <t>931</t>
  </si>
  <si>
    <t>899</t>
  </si>
  <si>
    <t>898</t>
  </si>
  <si>
    <t>897</t>
  </si>
  <si>
    <t>KARYA SENI DAN BARANG ANTIK</t>
  </si>
  <si>
    <t>896</t>
  </si>
  <si>
    <t>895</t>
  </si>
  <si>
    <t>894</t>
  </si>
  <si>
    <t>BARANG-BARANG PLASTIK, TSTL</t>
  </si>
  <si>
    <t>893</t>
  </si>
  <si>
    <t>BAHAN BERCETAK</t>
  </si>
  <si>
    <t>892</t>
  </si>
  <si>
    <t>SENJATA API DAN PELURU</t>
  </si>
  <si>
    <t>891</t>
  </si>
  <si>
    <t>JAM TANGAN DAN JAM DINDING</t>
  </si>
  <si>
    <t>885</t>
  </si>
  <si>
    <t>BARANG OPTIK, TSTL</t>
  </si>
  <si>
    <t>884</t>
  </si>
  <si>
    <t>883</t>
  </si>
  <si>
    <t>882</t>
  </si>
  <si>
    <t>881</t>
  </si>
  <si>
    <t>874</t>
  </si>
  <si>
    <t>METER DAN PENGIRA, TSTL</t>
  </si>
  <si>
    <t>873</t>
  </si>
  <si>
    <t>PERKAKAS PERUBATAN, TSTL</t>
  </si>
  <si>
    <t>872</t>
  </si>
  <si>
    <t>PERKAKAS OPTIK, TSTL</t>
  </si>
  <si>
    <t>871</t>
  </si>
  <si>
    <t>KASUT</t>
  </si>
  <si>
    <t>851</t>
  </si>
  <si>
    <t>848</t>
  </si>
  <si>
    <t>846</t>
  </si>
  <si>
    <t>845</t>
  </si>
  <si>
    <t>844</t>
  </si>
  <si>
    <t>843</t>
  </si>
  <si>
    <t>842</t>
  </si>
  <si>
    <t>841</t>
  </si>
  <si>
    <t>BARANG-BARANG PERJALANAN, 
TAS TANGAN  DAN SEUMPAMANYA</t>
  </si>
  <si>
    <t>831</t>
  </si>
  <si>
    <t>PERABOT DAN BAHAGIANNYA</t>
  </si>
  <si>
    <t>821</t>
  </si>
  <si>
    <t>813</t>
  </si>
  <si>
    <t>812</t>
  </si>
  <si>
    <t>BANGUNAN PRAPASANG</t>
  </si>
  <si>
    <t>811</t>
  </si>
  <si>
    <t>793</t>
  </si>
  <si>
    <t>792</t>
  </si>
  <si>
    <t>791</t>
  </si>
  <si>
    <t>786</t>
  </si>
  <si>
    <t>785</t>
  </si>
  <si>
    <t>784</t>
  </si>
  <si>
    <t>783</t>
  </si>
  <si>
    <t>782</t>
  </si>
  <si>
    <t>781</t>
  </si>
  <si>
    <t>778</t>
  </si>
  <si>
    <t>776</t>
  </si>
  <si>
    <t>HOUSEHOLD TYPE, ELECTRICAL AND 
NON-ELECTRICAL EQUIPMENT, N.E.S.</t>
  </si>
  <si>
    <t>775</t>
  </si>
  <si>
    <t>774</t>
  </si>
  <si>
    <t>773</t>
  </si>
  <si>
    <t>772</t>
  </si>
  <si>
    <t>771</t>
  </si>
  <si>
    <t>764</t>
  </si>
  <si>
    <t>763</t>
  </si>
  <si>
    <t>762</t>
  </si>
  <si>
    <t>761</t>
  </si>
  <si>
    <t>759</t>
  </si>
  <si>
    <t>752</t>
  </si>
  <si>
    <t>MESIN-MESIN KEGUNAAN PEJABAT</t>
  </si>
  <si>
    <t>751</t>
  </si>
  <si>
    <t>749</t>
  </si>
  <si>
    <t>748</t>
  </si>
  <si>
    <t>747</t>
  </si>
  <si>
    <t>BOLA ATAU GALAS GULING</t>
  </si>
  <si>
    <t>746</t>
  </si>
  <si>
    <t>745</t>
  </si>
  <si>
    <t>744</t>
  </si>
  <si>
    <t>743</t>
  </si>
  <si>
    <t>742</t>
  </si>
  <si>
    <t>741</t>
  </si>
  <si>
    <t>737</t>
  </si>
  <si>
    <t>735</t>
  </si>
  <si>
    <t>733</t>
  </si>
  <si>
    <t>731</t>
  </si>
  <si>
    <t>728</t>
  </si>
  <si>
    <t>727</t>
  </si>
  <si>
    <t>726</t>
  </si>
  <si>
    <t>725</t>
  </si>
  <si>
    <t>724</t>
  </si>
  <si>
    <t>723</t>
  </si>
  <si>
    <t>722</t>
  </si>
  <si>
    <t>721</t>
  </si>
  <si>
    <t>718</t>
  </si>
  <si>
    <t>716</t>
  </si>
  <si>
    <t>714</t>
  </si>
  <si>
    <t>713</t>
  </si>
  <si>
    <t>712</t>
  </si>
  <si>
    <t>711</t>
  </si>
  <si>
    <t>699</t>
  </si>
  <si>
    <t>697</t>
  </si>
  <si>
    <t>KUTLERI</t>
  </si>
  <si>
    <t>696</t>
  </si>
  <si>
    <t>695</t>
  </si>
  <si>
    <t>694</t>
  </si>
  <si>
    <t>693</t>
  </si>
  <si>
    <t>692</t>
  </si>
  <si>
    <t>691</t>
  </si>
  <si>
    <t>689</t>
  </si>
  <si>
    <t>TIMAH (TERMASUK ALOI)</t>
  </si>
  <si>
    <t>687</t>
  </si>
  <si>
    <t>ZINK (TERMASUK ALOI)</t>
  </si>
  <si>
    <t>686</t>
  </si>
  <si>
    <t>PLUMBUM (TERMASUK ALOI)</t>
  </si>
  <si>
    <t>685</t>
  </si>
  <si>
    <t>ALUMINIUM (TERMASUK ALOI)</t>
  </si>
  <si>
    <t>684</t>
  </si>
  <si>
    <t>NIKEL (TERMASUK ALOI)</t>
  </si>
  <si>
    <t>683</t>
  </si>
  <si>
    <t>TEMBAGA (TERMASUK ALOI)</t>
  </si>
  <si>
    <t>682</t>
  </si>
  <si>
    <t>681</t>
  </si>
  <si>
    <t>679</t>
  </si>
  <si>
    <t>DAWAI BESI ATAU KELULI</t>
  </si>
  <si>
    <t>678</t>
  </si>
  <si>
    <t>677</t>
  </si>
  <si>
    <t>676</t>
  </si>
  <si>
    <t>KELUARAN KELULI ALOI GELEK RATA</t>
  </si>
  <si>
    <t>675</t>
  </si>
  <si>
    <t>674</t>
  </si>
  <si>
    <t>673</t>
  </si>
  <si>
    <t>672</t>
  </si>
  <si>
    <t>671</t>
  </si>
  <si>
    <t>MUTIARA, BATU PERMATA</t>
  </si>
  <si>
    <t>667</t>
  </si>
  <si>
    <t>BARANG TEMBIKAR</t>
  </si>
  <si>
    <t>666</t>
  </si>
  <si>
    <t>BARANG-BARANG KACA</t>
  </si>
  <si>
    <t>665</t>
  </si>
  <si>
    <t>KACA</t>
  </si>
  <si>
    <t>664</t>
  </si>
  <si>
    <t>PERKILANGAN GALIAN, TSTL</t>
  </si>
  <si>
    <t>663</t>
  </si>
  <si>
    <t>662</t>
  </si>
  <si>
    <t>661</t>
  </si>
  <si>
    <t>PENUTUP LANTAI, DSB</t>
  </si>
  <si>
    <t>659</t>
  </si>
  <si>
    <t>BARANG TEKSTIL, TSTL</t>
  </si>
  <si>
    <t>658</t>
  </si>
  <si>
    <t>657</t>
  </si>
  <si>
    <t>KAIN KASA, RENDA, REBEN, DSB</t>
  </si>
  <si>
    <t>656</t>
  </si>
  <si>
    <t>KAIN BERKAIT</t>
  </si>
  <si>
    <t>655</t>
  </si>
  <si>
    <t>KAIN TEKSTIL, TENUN</t>
  </si>
  <si>
    <t>654</t>
  </si>
  <si>
    <t>653</t>
  </si>
  <si>
    <t>652</t>
  </si>
  <si>
    <t>BENANG TEKSTIL</t>
  </si>
  <si>
    <t>651</t>
  </si>
  <si>
    <t>642</t>
  </si>
  <si>
    <t>KERTAS DAN PAPAN KERTAS</t>
  </si>
  <si>
    <t>641</t>
  </si>
  <si>
    <t>PERKILANGAN KAYU, TSTL</t>
  </si>
  <si>
    <t>635</t>
  </si>
  <si>
    <t>634</t>
  </si>
  <si>
    <t>PERKILANGAN GABUS</t>
  </si>
  <si>
    <t>633</t>
  </si>
  <si>
    <t>BARANG GETAH, TSTL</t>
  </si>
  <si>
    <t>629</t>
  </si>
  <si>
    <t>625</t>
  </si>
  <si>
    <t>BAHAN PERKILANGAN GETAH</t>
  </si>
  <si>
    <t>621</t>
  </si>
  <si>
    <t>613</t>
  </si>
  <si>
    <t>612</t>
  </si>
  <si>
    <t>KULIT</t>
  </si>
  <si>
    <t>611</t>
  </si>
  <si>
    <t>599</t>
  </si>
  <si>
    <t>PELBAGAI KELUARAN KIMIA, TSTL</t>
  </si>
  <si>
    <t>598</t>
  </si>
  <si>
    <t>597</t>
  </si>
  <si>
    <t>593</t>
  </si>
  <si>
    <t>592</t>
  </si>
  <si>
    <t>591</t>
  </si>
  <si>
    <t>583</t>
  </si>
  <si>
    <t>582</t>
  </si>
  <si>
    <t>TIUB, PAIP DAN HOS PLASTIK</t>
  </si>
  <si>
    <t>581</t>
  </si>
  <si>
    <t>SISA, SEKERAP PLASTIK LAIN</t>
  </si>
  <si>
    <t>579</t>
  </si>
  <si>
    <t>575</t>
  </si>
  <si>
    <t>574</t>
  </si>
  <si>
    <t>573</t>
  </si>
  <si>
    <t>572</t>
  </si>
  <si>
    <t>571</t>
  </si>
  <si>
    <t>BAJA, DIKILANGKAN</t>
  </si>
  <si>
    <t>562</t>
  </si>
  <si>
    <t>SABUN, SEDIAAN PENCUCIAN DAN PENGGILAPAN</t>
  </si>
  <si>
    <t>554</t>
  </si>
  <si>
    <t>553</t>
  </si>
  <si>
    <t>551</t>
  </si>
  <si>
    <t>542</t>
  </si>
  <si>
    <t>541</t>
  </si>
  <si>
    <t>533</t>
  </si>
  <si>
    <t>532</t>
  </si>
  <si>
    <t>531</t>
  </si>
  <si>
    <t>525</t>
  </si>
  <si>
    <t>524</t>
  </si>
  <si>
    <t>523</t>
  </si>
  <si>
    <t>522</t>
  </si>
  <si>
    <t>BAHAN KIMIA ORGANIK LAIN</t>
  </si>
  <si>
    <t>516</t>
  </si>
  <si>
    <t>515</t>
  </si>
  <si>
    <t>SEBATIAN FUNGSI-NITROGEN</t>
  </si>
  <si>
    <t>514</t>
  </si>
  <si>
    <t>513</t>
  </si>
  <si>
    <t>512</t>
  </si>
  <si>
    <t>511</t>
  </si>
  <si>
    <t>431</t>
  </si>
  <si>
    <t>422</t>
  </si>
  <si>
    <t>421</t>
  </si>
  <si>
    <t>MINYAK DAN LEMAK BINATANG</t>
  </si>
  <si>
    <t>411</t>
  </si>
  <si>
    <t>ARUS ELEKTRIK</t>
  </si>
  <si>
    <t>351</t>
  </si>
  <si>
    <t>345</t>
  </si>
  <si>
    <t>344</t>
  </si>
  <si>
    <t>343</t>
  </si>
  <si>
    <t>PROPANA DAN BUTANA CECAIR</t>
  </si>
  <si>
    <t>342</t>
  </si>
  <si>
    <t>335</t>
  </si>
  <si>
    <t>KELUARAN PETROLEUM, DITAPIS</t>
  </si>
  <si>
    <t>334</t>
  </si>
  <si>
    <t>333</t>
  </si>
  <si>
    <t>325</t>
  </si>
  <si>
    <t>BRIKUET, LIGNIT DAN GAMBUT</t>
  </si>
  <si>
    <t>322</t>
  </si>
  <si>
    <t>321</t>
  </si>
  <si>
    <t>BAHAN SAYURAN MENTAH, TSTL</t>
  </si>
  <si>
    <t>292</t>
  </si>
  <si>
    <t>BAHAN BINATANG MENTAH, TSTL</t>
  </si>
  <si>
    <t>291</t>
  </si>
  <si>
    <t>289</t>
  </si>
  <si>
    <t>SISA DAN SEKERAP LOGAM ASAS BUKAN FERUS, 
TSTL</t>
  </si>
  <si>
    <t>288</t>
  </si>
  <si>
    <t>287</t>
  </si>
  <si>
    <t>BIJIH DAN KONSENTRAT URANIUM ATAU TORIUM</t>
  </si>
  <si>
    <t>286</t>
  </si>
  <si>
    <t>BIJIH ALUMINIUM DAN KONSENTRAT,</t>
  </si>
  <si>
    <t>285</t>
  </si>
  <si>
    <t>BIJIH NIKEL DAN KONSENTRAT,</t>
  </si>
  <si>
    <t>284</t>
  </si>
  <si>
    <t>BIJIH TEMBAGA DAN KONSENTRAT,</t>
  </si>
  <si>
    <t>283</t>
  </si>
  <si>
    <t>282</t>
  </si>
  <si>
    <t>BIJIH BESI DAN KONSENTRAT</t>
  </si>
  <si>
    <t>281</t>
  </si>
  <si>
    <t>GALIAN-GALIAN MENTAH LAIN</t>
  </si>
  <si>
    <t>278</t>
  </si>
  <si>
    <t>277</t>
  </si>
  <si>
    <t>SULFUR DAN PIRIT BESI TIDAK DIBAKAR</t>
  </si>
  <si>
    <t>274</t>
  </si>
  <si>
    <t>BATU, PASIR DAN BATU KELIKIR</t>
  </si>
  <si>
    <t>273</t>
  </si>
  <si>
    <t>BAJA MENTAH</t>
  </si>
  <si>
    <t>272</t>
  </si>
  <si>
    <t>269</t>
  </si>
  <si>
    <t>268</t>
  </si>
  <si>
    <t>267</t>
  </si>
  <si>
    <t>266</t>
  </si>
  <si>
    <t>265</t>
  </si>
  <si>
    <t>264</t>
  </si>
  <si>
    <t>KAPAS</t>
  </si>
  <si>
    <t>263</t>
  </si>
  <si>
    <t>SUTERA</t>
  </si>
  <si>
    <t>261</t>
  </si>
  <si>
    <t>PULPA DAN KERTAS SISA</t>
  </si>
  <si>
    <t>251</t>
  </si>
  <si>
    <t>KAYU, DIBENTUK DAN KAYU LANDASAN KERETA API</t>
  </si>
  <si>
    <t>248</t>
  </si>
  <si>
    <t>247</t>
  </si>
  <si>
    <t>SERPIHAN DAN HAMPAS KAYU</t>
  </si>
  <si>
    <t>246</t>
  </si>
  <si>
    <t>245</t>
  </si>
  <si>
    <t>GABUS, ASLI, MENTAH DAN HAMPAS</t>
  </si>
  <si>
    <t>244</t>
  </si>
  <si>
    <t>232</t>
  </si>
  <si>
    <t>231</t>
  </si>
  <si>
    <t>223</t>
  </si>
  <si>
    <t>222</t>
  </si>
  <si>
    <t>BULU BINATANG, TIDAK DIBERSIHKAN</t>
  </si>
  <si>
    <t>212</t>
  </si>
  <si>
    <t>211</t>
  </si>
  <si>
    <t>TEMBAKAU, DIKILANGKAN ( SAMA ADA 
MENGANDUNGI PENGGANTI TEMBAKAU ATAU TIDAK)</t>
  </si>
  <si>
    <t>122</t>
  </si>
  <si>
    <t>121</t>
  </si>
  <si>
    <t>MINUMAN KERAS</t>
  </si>
  <si>
    <t>112</t>
  </si>
  <si>
    <t>MINUMAN TANPA ALKOHOL, TSTL</t>
  </si>
  <si>
    <t>111</t>
  </si>
  <si>
    <t>098</t>
  </si>
  <si>
    <t>MARJERIN DAN LEMAK</t>
  </si>
  <si>
    <t>091</t>
  </si>
  <si>
    <t>BAHAN MAKANAN UNTUK BINATANG 
(TIDAK TERMASUK BIJIRIN YANG TIDAK DIKISAR)</t>
  </si>
  <si>
    <t>081</t>
  </si>
  <si>
    <t>REMPAH-REMPAH</t>
  </si>
  <si>
    <t>075</t>
  </si>
  <si>
    <t>TEH DAN MATE</t>
  </si>
  <si>
    <t>074</t>
  </si>
  <si>
    <t>073</t>
  </si>
  <si>
    <t>KOKO</t>
  </si>
  <si>
    <t>072</t>
  </si>
  <si>
    <t>KOPI DAN PENGGANTINYA</t>
  </si>
  <si>
    <t>071</t>
  </si>
  <si>
    <t>PERUSAHAAN GULA</t>
  </si>
  <si>
    <t>062</t>
  </si>
  <si>
    <t>GULA, MOLASES DAN MADU</t>
  </si>
  <si>
    <t>061</t>
  </si>
  <si>
    <t>059</t>
  </si>
  <si>
    <t>BUAH, DIAWET DAN SEDIAAN BUAH</t>
  </si>
  <si>
    <t>058</t>
  </si>
  <si>
    <t>057</t>
  </si>
  <si>
    <t>056</t>
  </si>
  <si>
    <t>054</t>
  </si>
  <si>
    <t>SEDIAAN BIJIRIN DAN SEDIAAN TEPUNG ATAU KANJI BUAH-BUAHAN ATAU SAYUR-SAYURAN</t>
  </si>
  <si>
    <t>048</t>
  </si>
  <si>
    <t>MAKANAN BIJIRIN DAN TEPUNG LAIN</t>
  </si>
  <si>
    <t>047</t>
  </si>
  <si>
    <t>MAKANAN DAN TEPUNG DARIPADA GANDUM DAN 
TEPUNG DARIPADA MESLIN</t>
  </si>
  <si>
    <t>046</t>
  </si>
  <si>
    <t>045</t>
  </si>
  <si>
    <t>044</t>
  </si>
  <si>
    <t>BARLI, TIDAK DIKISAR</t>
  </si>
  <si>
    <t>043</t>
  </si>
  <si>
    <t>BERAS</t>
  </si>
  <si>
    <t>042</t>
  </si>
  <si>
    <t>GANDUM (TERMASUK GANDUM HALUS) DAN  MESLIN, TIDAK DIKISAR</t>
  </si>
  <si>
    <t>041</t>
  </si>
  <si>
    <t>IKAN, KRUSTASEA DAN MOLUSKA, SEDIAAN ATAU 
AWETAN, TSTL</t>
  </si>
  <si>
    <t>037</t>
  </si>
  <si>
    <t>KRUSTASEA DAN MOLUSKA, SEGAR DIDINGINKAN, 
DISEJUKBEKUKAN ASIN ATAU DALAM AIR GARAM  ATAU KERING</t>
  </si>
  <si>
    <t>036</t>
  </si>
  <si>
    <t>IKAN, KERING, ASIN ATAU AIR GARAM; IKAN DIASAP</t>
  </si>
  <si>
    <t>035</t>
  </si>
  <si>
    <t>IKAN, SEGAR (HIDUP ATAU MATI) DIDINGINKAN ATAU DISEJUKBEKUKAN</t>
  </si>
  <si>
    <t>034</t>
  </si>
  <si>
    <t>TELUR BURUNG DAN KUNING TELUR, MENTAH, 
KERING ATAU DALAM KAEDAH LAIN DIAWET, 
DIMANISKAN ATAU TIDAK; PUTIH TELUR</t>
  </si>
  <si>
    <t>025</t>
  </si>
  <si>
    <t>KEJU DAN DADIH</t>
  </si>
  <si>
    <t>024</t>
  </si>
  <si>
    <t>MENTEGA DAN BARANGAN LEMAK DAN MINYAK DAN LAIN DARIPADA SUSU</t>
  </si>
  <si>
    <t>023</t>
  </si>
  <si>
    <t>022</t>
  </si>
  <si>
    <t>DAGING DAN SISA DAGING YANG BOLEH DIMAKAN, SEDIAAN ATAU AWETAN, TSTL</t>
  </si>
  <si>
    <t>017</t>
  </si>
  <si>
    <t>DAGING DAN SISA DAGING YANG BOLEH DIMAKAN, ASIN, KERING, ASAP, TEPUNG YANG BOLEH DIMAKAN DRP DAGING / SISA DAGING</t>
  </si>
  <si>
    <t>016</t>
  </si>
  <si>
    <t xml:space="preserve">DAGING YANG LAIN SEGAR, DIDINGINKAN ATAU DISEJUKBEKUKAN </t>
  </si>
  <si>
    <t>012</t>
  </si>
  <si>
    <t>DAGING BINATANG 'BOVIN' SEGAR</t>
  </si>
  <si>
    <t>011</t>
  </si>
  <si>
    <t>BINATANG HIDUP</t>
  </si>
  <si>
    <t>001</t>
  </si>
  <si>
    <t>COMMODITY GROUPS</t>
  </si>
  <si>
    <t>TABLE 6 (CONT'D) : EXPORTS AND IMPORTS BY COMMODITY GROUPS (RM'000)</t>
  </si>
  <si>
    <t>JADUAL 6 (SAMB) : EKSPORT DAN IMPORT MENGIKUT KUMPULAN BARANGAN (RM'000)</t>
  </si>
  <si>
    <t>EXPORT</t>
  </si>
  <si>
    <t>WESTERN SAHARA</t>
  </si>
  <si>
    <t xml:space="preserve">WALLIS AND FUTUNA </t>
  </si>
  <si>
    <t>VIRGIN ISLANDS , BRITISH</t>
  </si>
  <si>
    <t>U.S. MINOR OUTLYING ISLANDS</t>
  </si>
  <si>
    <t>TURKS AND CAICOS ISLANDS</t>
  </si>
  <si>
    <t>SWAZILAND</t>
  </si>
  <si>
    <t xml:space="preserve">SVALBARD AND JAN MAYEN </t>
  </si>
  <si>
    <t xml:space="preserve">SLOVAKIA </t>
  </si>
  <si>
    <t>SINT MAARTEN (DUTCH PART)</t>
  </si>
  <si>
    <t>SAO TOME AND PRINCIPE</t>
  </si>
  <si>
    <t>SAN MARINO</t>
  </si>
  <si>
    <t>SAINT VINCENT AND THE GRENADINES</t>
  </si>
  <si>
    <t>SAINT PIERRE AND MIQUELON</t>
  </si>
  <si>
    <t>SAINT LUCIA</t>
  </si>
  <si>
    <t>SAINT HELENA, ASCENSION AND TRISTAN DA CUNHA</t>
  </si>
  <si>
    <t xml:space="preserve">PITCAIRN </t>
  </si>
  <si>
    <t>PALESTINIAN TERRITORY, OCCUPIED</t>
  </si>
  <si>
    <t>PALAU</t>
  </si>
  <si>
    <t>NAURU</t>
  </si>
  <si>
    <t>MONTSERRAT</t>
  </si>
  <si>
    <t>MAYOTTE</t>
  </si>
  <si>
    <t>MARTINIQUE</t>
  </si>
  <si>
    <t>MACEDONIA, THE FORMER YUGOSLAV REP. OF</t>
  </si>
  <si>
    <t>LESOTHO</t>
  </si>
  <si>
    <t>KOREA, DEM. PEOPLE'S REP. OF</t>
  </si>
  <si>
    <t>HOLY SEE (VATICAN CITY STATE)</t>
  </si>
  <si>
    <t>HEARD ISLAND AND MCDONALD ISLANDS</t>
  </si>
  <si>
    <t>GUYANA</t>
  </si>
  <si>
    <t>GUINEA-BISSAU</t>
  </si>
  <si>
    <t>GUADELOUPE</t>
  </si>
  <si>
    <t>GRENADA</t>
  </si>
  <si>
    <t>FRENCH SOUTHERN TERRITORIES</t>
  </si>
  <si>
    <t>FRENCH GUIANA</t>
  </si>
  <si>
    <t>FAROE ISLANDS</t>
  </si>
  <si>
    <t>FALKLAND ISLAND (MALVINAS)</t>
  </si>
  <si>
    <t>ERITREA</t>
  </si>
  <si>
    <t>DOMINICA</t>
  </si>
  <si>
    <t xml:space="preserve">CHRISTMAS ISLAND </t>
  </si>
  <si>
    <t>CHAD</t>
  </si>
  <si>
    <t>CENTRAL AFRICAN REPUBLIC</t>
  </si>
  <si>
    <t>CAPE VERDE</t>
  </si>
  <si>
    <t>BRITISH INDIAN OCEAN TERRITORY</t>
  </si>
  <si>
    <t>BOUVET ISLAND</t>
  </si>
  <si>
    <t>BOTSWANA</t>
  </si>
  <si>
    <t>BONAIRE, SINT EUSTATIUS AND SABA</t>
  </si>
  <si>
    <t>BERMUDA</t>
  </si>
  <si>
    <t>BAHAMAS</t>
  </si>
  <si>
    <t>ANTARTICA</t>
  </si>
  <si>
    <t>ANDORRA</t>
  </si>
  <si>
    <t>WORLD</t>
  </si>
  <si>
    <t>TRANSACTION BELOW RM5,000</t>
  </si>
  <si>
    <t>TRANSAKSI BAWAH RM5,000</t>
  </si>
  <si>
    <t>8.</t>
  </si>
  <si>
    <t>GOODS, N.E.S.</t>
  </si>
  <si>
    <t>BARANGAN T.S.T.L.</t>
  </si>
  <si>
    <t>7.</t>
  </si>
  <si>
    <t>NON-DURABLES</t>
  </si>
  <si>
    <t>BARANGAN TIDAK TAHAN LAMA</t>
  </si>
  <si>
    <t>SEMI-DURABLES</t>
  </si>
  <si>
    <t>BARANGAN SEPARA TAHAN LAMA</t>
  </si>
  <si>
    <t>DURABLES</t>
  </si>
  <si>
    <t>BARANGAN TAHAN LAMA</t>
  </si>
  <si>
    <t>CONSUMER GOODS, N.E.S.</t>
  </si>
  <si>
    <t>BARANGAN PENGGUNA, T.S.T.L.</t>
  </si>
  <si>
    <t>6.</t>
  </si>
  <si>
    <t>PARTS AND ACCESSORIES</t>
  </si>
  <si>
    <t>ALAT GANTI DAN AKSESORI</t>
  </si>
  <si>
    <t>NON-INDUSTRIAL</t>
  </si>
  <si>
    <t>BUKAN PERINDUSTRIAN</t>
  </si>
  <si>
    <t>INDUSTRIAL</t>
  </si>
  <si>
    <t>PERINDUSTRIAN</t>
  </si>
  <si>
    <t>OTHER</t>
  </si>
  <si>
    <t>PASSENGER MOTOR CARS</t>
  </si>
  <si>
    <t>MOTOKAR PENUMPANG</t>
  </si>
  <si>
    <t>TRANSPORT EQUIPMENT AND PARTS AND ACCESSORIES THEREOF</t>
  </si>
  <si>
    <t>ALAT KELENGKAPAN PENGANGKUTAN DAN ALAT GANTI DAN AKSESORI</t>
  </si>
  <si>
    <t>5.</t>
  </si>
  <si>
    <t>CAPITAL GOODS (EXCEPT TRANSPORT EQUIPMENT)</t>
  </si>
  <si>
    <t>BARANGAN MODAL (KECUALI ALAT  KELENGKAPAN PENGANGKUTAN)</t>
  </si>
  <si>
    <t>CAPITAL GOODS (EXCEPT TRANSPORT EQUIPMENT) AND PARTS AND ACCESSORIES THEREOF</t>
  </si>
  <si>
    <t>BARANGAN MODAL (KECUALI ALAT  KELENGKAPAN PENGANGKUTAN) DAN ALAT  GANTI DAN AKSESORI</t>
  </si>
  <si>
    <t>4.</t>
  </si>
  <si>
    <t>MOTOR SPIRIT</t>
  </si>
  <si>
    <t>MINYAK KENDERAAN</t>
  </si>
  <si>
    <t>PROCESSED</t>
  </si>
  <si>
    <t>DIPROSES</t>
  </si>
  <si>
    <t>PRIMARY</t>
  </si>
  <si>
    <t>UTAMA</t>
  </si>
  <si>
    <t>FUEL AND LUBRICANTS</t>
  </si>
  <si>
    <t>BAHAN API DAN PELINCIR</t>
  </si>
  <si>
    <t>3.</t>
  </si>
  <si>
    <t>INDUSTRIAL SUPPLIES, N.E.S.</t>
  </si>
  <si>
    <t>BEKALAN PERINDUSTRIAN, T.S.T.L.</t>
  </si>
  <si>
    <t>2.</t>
  </si>
  <si>
    <t>MAINLY FOR HOUSEHOLD CONSUMPTION</t>
  </si>
  <si>
    <t>KHUSUS UNTUK PENGGUNAAN ISIRUMAH</t>
  </si>
  <si>
    <t>MAINLY FOR INDUSTRY</t>
  </si>
  <si>
    <t>KHUSUS UNTUK INDUSTRI</t>
  </si>
  <si>
    <t>FOOD AND BEVERAGES</t>
  </si>
  <si>
    <t>MAKANAN DAN MINUMAN</t>
  </si>
  <si>
    <t>1.</t>
  </si>
  <si>
    <t>% OF TOTAL VALUE</t>
  </si>
  <si>
    <t>BROAD ECONOMIC CATEGORIES CLASSIFICATION</t>
  </si>
  <si>
    <t>KLASIFIKASI KATEGORI EKONOMI UMUM</t>
  </si>
  <si>
    <t>TABLE 22 (CONT'D) : IMPORTS OF COMMODITIES BY BROAD ECONOMIC CATEGORIES CLASSIFICATIONS (RM '000)</t>
  </si>
  <si>
    <t>JADUAL 22 (SAMB) : IMPORT BARANGAN MENGIKUT KLASIFIKASI KATEGORI EKONOMI UMUM (RM '000)</t>
  </si>
  <si>
    <t>TABLE 23 (CONT'D)  :EXPORTS OF COMMODITIES BY BROAD ECONOMIC CATEGORIES CLASSIFICATIONS (RM '000)</t>
  </si>
  <si>
    <t>JADUAL 23 (SAMB) : EKSPORT BARANGAN MENGIKUT KLASIFIKASI KATEGORI EKONOMI UMUM (RM '000)</t>
  </si>
  <si>
    <t>GROSS IMPORTS</t>
  </si>
  <si>
    <t>IMPORT KASAR</t>
  </si>
  <si>
    <t xml:space="preserve">RE-EXPORTS </t>
  </si>
  <si>
    <t>EKSPORT SEMULA </t>
  </si>
  <si>
    <t>RETAINED IMPORTS</t>
  </si>
  <si>
    <t>IMPORT TERTANGGUH</t>
  </si>
  <si>
    <t>GOODS, N.E.S</t>
  </si>
  <si>
    <t>TRANSPORT EQUIPMENT PASSENGER                              MOTOR CARS</t>
  </si>
  <si>
    <t>ALAT KELENGKAPAN PENGANGKUTAN  MOTOKAR PENUMPANG</t>
  </si>
  <si>
    <t>FUEL AND LUBRICANTS, PROCESSED, MOTOR SPIRIT</t>
  </si>
  <si>
    <t>BAHAN API DAN PELINCIR, DIPROSES, MINYAK KENDERAAN</t>
  </si>
  <si>
    <t>DUAL USE GOODS</t>
  </si>
  <si>
    <t>BARANGAN DUA GUNA</t>
  </si>
  <si>
    <t>TRANSPORT EQUIPMENT, NON-INDUSTRIAL</t>
  </si>
  <si>
    <t>ALAT KELENGKAPAN PENGANGKUTAN,      BUKAN PERINDUSTRIAN</t>
  </si>
  <si>
    <t>FOOD AND BEVERAGES, PROCESSED, MAINLY FOR HOUSEHOLD CONSUMPTION</t>
  </si>
  <si>
    <t>MAKANAN DAN MINUMAN, DIPROSES, KHUSUS UNTUK PENGGUNAAN ISIRUMAH</t>
  </si>
  <si>
    <t>FOOD AND BEVERAGES, PRIMARY, MAINLY FOR HOUSEHOLD CONSUMPTION</t>
  </si>
  <si>
    <t>MAKANAN DAN MINUMAN, UTAMA, KHUSUS UNTUK PENGGUNAAN ISIRUMAH</t>
  </si>
  <si>
    <t>CONSUMPTION GOODS</t>
  </si>
  <si>
    <t>BARANGAN PENGGUNAAN</t>
  </si>
  <si>
    <t>EQUIPMENT</t>
  </si>
  <si>
    <t>PARTS AND ACCESSORIES OF TRANSPORT</t>
  </si>
  <si>
    <t>KELENGKAPAN PENGANGKUTAN</t>
  </si>
  <si>
    <t>ALAT GANTI DAN AKSESORI UNTUK ALAT</t>
  </si>
  <si>
    <t>GOODS (EXCEPT TRANSPORT EQUIPMENT)</t>
  </si>
  <si>
    <t>PARTS AND ACCESSORIES OF CAPITAL</t>
  </si>
  <si>
    <t>PENGANGKUTAN)</t>
  </si>
  <si>
    <t>(KECUALI ALAT KELENGKAPAN</t>
  </si>
  <si>
    <t>ALAT GANTI DAN AKSESORI BARANG MODAL</t>
  </si>
  <si>
    <t>FUEL AND LUBRICANTS, PROCESSED,</t>
  </si>
  <si>
    <t>BAHAN API DAN PELINCIR, DIPROSES,</t>
  </si>
  <si>
    <t>FUEL AND LUBRICANTS, PRIMARY</t>
  </si>
  <si>
    <t>BAHAN API DAN PELINCIR, UTAMA</t>
  </si>
  <si>
    <t>INDUSTRIAL SUPPLIES, N.E.S, PROCESSED</t>
  </si>
  <si>
    <t>BEKALAN PERINDUSTRIAN, T.S.T.L.,</t>
  </si>
  <si>
    <t>INDUSTRIAL SUPPLIES, N.E.S, PRIMARY</t>
  </si>
  <si>
    <t>BEKALAN PERINDUSTRIAN, T.S.T.L., UTAMA</t>
  </si>
  <si>
    <t>FOOD AND BEVERAGES, PROCESSED,</t>
  </si>
  <si>
    <t>KHUSUS UNTUK INDUSTRI</t>
  </si>
  <si>
    <t>MAKANAN DAN MINUMAN, DIPROSES,</t>
  </si>
  <si>
    <t>FOR INDUSTRY</t>
  </si>
  <si>
    <t>FOOD AND BEVERAGES, PRIMARY, MAINLY</t>
  </si>
  <si>
    <t>UNTUK INDUSTRI</t>
  </si>
  <si>
    <t>MAKANAN DAN MINUMAN, UTAMA, KHUSUS</t>
  </si>
  <si>
    <t>INTERMEDIATE GOODS</t>
  </si>
  <si>
    <t>BARANGAN PERANTARAAN</t>
  </si>
  <si>
    <t>TRANSPORT EQUIPMENT INDUSTRIAL</t>
  </si>
  <si>
    <t>ALAT KELENGKAPAN PENGANGKUTAN</t>
  </si>
  <si>
    <t>EQUIPMENT)</t>
  </si>
  <si>
    <t>CAPITAL GOODS (EXCEPT TRANSPORT</t>
  </si>
  <si>
    <t>KELENGKAPAN PENGANGKUTAN)</t>
  </si>
  <si>
    <t>BARANGAN MODAL (KECUALI ALAT</t>
  </si>
  <si>
    <t>CAPITAL GOODS</t>
  </si>
  <si>
    <t>BARANGAN MODAL</t>
  </si>
  <si>
    <t>CIF                VALUE</t>
  </si>
  <si>
    <t>END USE &amp; BROAD ECONOMIC                    CATEGORIES CLASSIFICATIONS</t>
  </si>
  <si>
    <t>KLASIFIKASI PENGGUNAAN AKHIR &amp;             KATEGORI EKONOMI UMUM</t>
  </si>
  <si>
    <t xml:space="preserve">           JAN - DIS</t>
  </si>
  <si>
    <t xml:space="preserve">            DIS</t>
  </si>
  <si>
    <t>TABLE 24 (CONT'D) : IMPORTS BY END USE &amp; BEC (RM '000)</t>
  </si>
  <si>
    <t>JADUAL 24 (SAMB) : IMPORT MENGIKUT PENGGUNAAN AKHIR &amp; BEC (RM '000)</t>
  </si>
  <si>
    <t>NOTE : INCLUDES CRUDE AND PROCESSED</t>
  </si>
  <si>
    <t>TABLE 34 : EXPORTS OF PALM KERNEL OIL BY MAJOR COUNTRIES</t>
  </si>
  <si>
    <t>JADUAL 34 : EKSPORT MINYAK ISIRUNG KELAPA SAWIT MENGIKUT NEGARA - NEGARA UTAMA</t>
  </si>
  <si>
    <t>ALAT MUZIK DAN ALAT GANTI DAN           AKSESORI</t>
  </si>
  <si>
    <t>DUIT SYILING YANG BELUM                      DIEDARKAN</t>
  </si>
  <si>
    <t>PELBAGAI BARANG PERKILANGAN,      TSTL</t>
  </si>
  <si>
    <t>BARANG KEMAS DRPD EMAS DAN          PERAK TULEN DAN SEPARA TULEN</t>
  </si>
  <si>
    <t>BEKALAN PEJABAT DAN ALAT TULIS,      TSTL</t>
  </si>
  <si>
    <t>BEKALAN SENI FOTO DAN ALAT               PEMBUAT FILEM</t>
  </si>
  <si>
    <t>PERKAKAS DAN KELENGKAPAN SENI    FOTO, TSTL</t>
  </si>
  <si>
    <t>ALAT-ALAT MENGUKUR, MEMERIKSA, 
MENGANALISIS DAN KAWALAN; ALAT     GANTI</t>
  </si>
  <si>
    <t>KELENGKAPAN PAKAIAN DARIPADA       KAIN TEKSTIL SAMA ADA DIKAIT ATAU    KRUSYE</t>
  </si>
  <si>
    <t>PAKAIAN LUAR DAN BARANG DARIPADA KAIN TEKSTIL SAMA ADA DIKAIT ATAU    TIDAK; TSTL</t>
  </si>
  <si>
    <t>PAKAIAN LUAR DAN DALAM LELAKI        DARIPADA KAIN TEKSTIL, DIKAIT</t>
  </si>
  <si>
    <t>PAKAIAN LUAR DAN DALAM                       PEREMPUAN DARIPADA KAIN TEKSTIL, TIDAK DIKAIT</t>
  </si>
  <si>
    <t>LENGKAPAN DAN PASANGAN LAMPU,    TSTL</t>
  </si>
  <si>
    <t>ALAT/PERKAKAS KEBERSIHAN,               PEMASANGAN PAIP, PEMANAS DAN        LAMPU, TSTL</t>
  </si>
  <si>
    <t>KAPAL, BOT (TERMASUK 'HOVERCRAFT') DAN STRUKTUR TERAPUNG</t>
  </si>
  <si>
    <t>KELENGKAPAN PENGAGIHAN                  ELEKTRIK, TSTL</t>
  </si>
  <si>
    <t>JUS BUAH-BUAHAN (TERMASUK TAPAI ANGGUR) &amp; SAYUR-SAYURAN,TIDAK FERMENTASI &amp; TIDAK MENGANDUNGI SPIRIT TAMBAHAN         SAMA ADA MENGANDUNGI GULA             TAMBAHAN / TIDAK ATAU BAHAN              PEMANIS LAIN</t>
  </si>
  <si>
    <t>COKLAT DAN SEDIAAN MAKANAN LAIN  YANG MENGANDUNGI KOKO, TSTL</t>
  </si>
  <si>
    <t>SUSU DAN KRIM DAN BARANGAN SUSU SELAIN DARIPADA MENTEGA ATAU        KEJU</t>
  </si>
  <si>
    <t>JAGUNG, (TIDAK TERMASUK JAGUNG   MANIS) TIDAK DIKISAR</t>
  </si>
  <si>
    <t>BIJIRIN, DLL, (SELAIN DRP GANDUM,     BERAS, BARLI DAN JAGUNG) TIDAK       DIKISAR</t>
  </si>
  <si>
    <t>BIJI MINYAK DAN BUAH BERMINYAK,      UNTUK KELUARAN MINYAK SAYURAN   BERTAPIS</t>
  </si>
  <si>
    <t>BIJI MINYAK DAN BUAH BERMINYAK,      UNTUK KELUARAN MINYAK SAYURAN   LAIN</t>
  </si>
  <si>
    <t>GETAH TIRUAN; GETAH 'RECLAIMED',   HAMPAS DAN SEKERAP GETAH YANG    TIDAK DIKERASKAN</t>
  </si>
  <si>
    <t>KAYU KASAR ATAU DIPERSEGIKAN        SECARA KASAR</t>
  </si>
  <si>
    <t>SERABUT TIRUAN SESUAI UNTUK         MEMINTAL</t>
  </si>
  <si>
    <t>SERABUT BUATAN MANUSIA LAIN DAN  HAMPAS</t>
  </si>
  <si>
    <t>BULU BINATANG DAN BULU BINATANG  LAIN (TIDAK TERMASUK BAHAGIAN         ATAS BULU BINATANG)</t>
  </si>
  <si>
    <t>PAKAIAN LAMA DAN BARANG-BARANG TEKSTIL LAMA, TSTL</t>
  </si>
  <si>
    <t>SAYURAN, TUMBUHAN AKAR DAN UMBI  DISEDIAKAN ATAU DIAWET, TSTL</t>
  </si>
  <si>
    <t>SAYUR, SEGAR, DIDINGINKAN,                DISEJUKBEKUKAN ATAU DIAWET</t>
  </si>
  <si>
    <t>BUAH DAN KACANG (TIDAK TERMASUK  KACANG BERMINYAK) SEGAR ATAU       KERING</t>
  </si>
  <si>
    <t>KELUARAN DAN SEDIAAN YANG BOLEH  DIMAKAN, TSTL</t>
  </si>
  <si>
    <t>TEMBAKAU, TIDAK DIKILANGKAN;             SAMPAH SARAPNYA</t>
  </si>
  <si>
    <t>KULIT BINATANG, (KECUALI KULIT           BERBULU) TIDAK DIBERSIHKAN</t>
  </si>
  <si>
    <t>GETAH ASLI, SUSU GETAH ASLI DALAM  BENTUK UTAMA</t>
  </si>
  <si>
    <t>KAYU BAHAN API (TIDAK TERMASUK      HAMPAS KAYU) DAN ARANG KAYU</t>
  </si>
  <si>
    <t>JUT DAN GENTIAN TEKSTIL LAIN, TSTL  MENTAH ATAU DIPROSES TETAPI           BELUM DIPINTAL</t>
  </si>
  <si>
    <t>GENTIAN TEKSTIL SAYURAN, (SELAIN DRP KAPAS ATAU JUT) TIDAK DIBERSIH KAN ATAU DIPROSES DAN HAMPAS</t>
  </si>
  <si>
    <t>BAHAN LAS SEMULA JADI, TSTL                 (TERMASUK BERLIAN INDUSTRI)</t>
  </si>
  <si>
    <t>SISA DAN SEKERAP BERFERUS;              PELEBURAN SEMULA JONGKONG BESI ATAU KELULI</t>
  </si>
  <si>
    <t>BIJIH DAN KONSENTRAT LOGAM ASAS,  TSTL</t>
  </si>
  <si>
    <t>BIJIH DAN KONSENTRAT LOGAM              BERHARGA; SEKERAP</t>
  </si>
  <si>
    <t>ARANG BATU SAMA ADA DIKISAR ATAU  TIDAK, TETAPI TIDAK TERAGLOMERAT</t>
  </si>
  <si>
    <t>ARANG KOK DAN ARANG SEPARUH       KOK, LIGNIT ATAU GAMBUT; KARBON     RETOT</t>
  </si>
  <si>
    <t>MINYAK PETROLEUM, MENTAH, DAN      MINYAK MENTAH DIDAPATI DARIPADA     MINERAL BERBITUMIN</t>
  </si>
  <si>
    <t>SISA KELUARAN PETROLEUM, TSTL     DAN BAHAN-BAHAN YANG BERKAITAN</t>
  </si>
  <si>
    <t>GAS ASLI, SAMA ADA CECAIR ATAU          TIDAK</t>
  </si>
  <si>
    <t>GAS PETROLEUM DAN GAS                       HIDROKARBON LAIN, TSTL</t>
  </si>
  <si>
    <t>GAS ARANG BATU, GAS AIR, GAS              PENGELUAR DAN GAS-GAS YANG SAMA</t>
  </si>
  <si>
    <t>MINYAK SAYURAN 'FIXED', 'SOFT',             MENTAH, DITAPIS ATAU DIBERSIHKAN</t>
  </si>
  <si>
    <t>MINYAK DAN LEMAK BINATANG/  SAYURAN, DIPROSES DAN LILIN              BERASAL DARI BINATANG ATAU SAYUR-SAYURAN</t>
  </si>
  <si>
    <t>HIDROKARBON, TSTL DAN TERBITAN    HALOGEN, SULFAN, NITRAT ATAU             'NITROSATED'</t>
  </si>
  <si>
    <t>ALKOHOL, FENOL DAN ALKOHOL-FENOL DAN TERBITANNYA.</t>
  </si>
  <si>
    <t>ASID KARBOSILIK DAN TERBITAN             ANHIDRAT, HALID, PEROKSID DAN ASID PEROKSID</t>
  </si>
  <si>
    <t>MINYAK SAYURAN 'FIXED' LAIN, BERAIR  ATAU PEJAL, MENTAH, DITAPIS ATAU       DIBERSIHKAN</t>
  </si>
  <si>
    <t>SEBATIAN ORGANO-TIDAK         ORGANIK DAN HETEROSIKLIK</t>
  </si>
  <si>
    <t>ORGANO - INORGANIC AND HETEROCYCLIC COMPOUNDS</t>
  </si>
  <si>
    <t>GARAM LOGAM DAN GARAM PEROKSI,    TERDIRI DARI ASID TIDAK ORGANIK</t>
  </si>
  <si>
    <t>BAHAN KIMIA TIDAK ORGANIK LAIN; SEBATIAN ORGANIK DAN TIDAK ORGANIK DARIPADA LOGAM                      BERHARGA</t>
  </si>
  <si>
    <t>BAHAN RADIOAKTIF DAN BAHAN              BERKAITAN</t>
  </si>
  <si>
    <t>BAHAN PENCELUP ORGANIK TIRUAN    DAN BAHAN PEWARNA DAN SEDIAAN     BERASASKANNYA</t>
  </si>
  <si>
    <t>PIGMEN, CAT, VARNIS DAN BAHAN           YANG BERKAITAN</t>
  </si>
  <si>
    <t>KELUARAN UBAT DAN FARMASUETIK     SELAIN TAJUK 542</t>
  </si>
  <si>
    <t>UBAT-UBATAN (TERMASUK UBAT-UBATAN VETERINARI)</t>
  </si>
  <si>
    <t>MINYAK PATI, BAHAN MINYAK WANGI       DAN PERASA</t>
  </si>
  <si>
    <t>MINYAK WANGI, ALAT SOLEK, BAHAN     DANDANAN DAN ALAT KEBERSIHAN       DIRI</t>
  </si>
  <si>
    <t>UNSUR KIMIA TIDAK ORGANIK, OKSIDA  DAN GARAM HALOGEN</t>
  </si>
  <si>
    <t>PATI PENCELUPAN DAN PENYAMAKAN  DAN BAHAN PENYAMAKAN TIRUAN</t>
  </si>
  <si>
    <t>POLIMER ETILENA, DALAM BENTUK        UTAMA</t>
  </si>
  <si>
    <t>POLIMER STIRENA, DALAM BENTUK       UTAMA</t>
  </si>
  <si>
    <t>POLIMER VINIL KLORIDA DALAM               BENTUK UTAMA</t>
  </si>
  <si>
    <t>POLIASETAL, POLIETER DAN RESIN        EPOKSIDA LAIN,DALAM BENTUK UTAMA</t>
  </si>
  <si>
    <t>PLAT, KEPINGAN, SAPUT, GEGELUNG   DAN JALUR PLASTIK</t>
  </si>
  <si>
    <t>MONOFILAMEN, BATANG, LIDI DAN          BENTUK PROFIL PLASTIK</t>
  </si>
  <si>
    <t>UBAT PEMBUNUH KUMAN, RACUN          SERANGGA, RACUN KULAT, RACUN       RUMPAI, DSB</t>
  </si>
  <si>
    <t>KANJI, GLUTEN DRPD. INSULIN DAN      GANDUM; BAHAN-BAHAN                                                             BER'ALBUMINOIDAL'; PEREKAT</t>
  </si>
  <si>
    <t>BAHAN LETUPAN DAN KELUARAN           PIROTEKNIK</t>
  </si>
  <si>
    <t>SEDIAAN BAHAN TAMBAH BAGI MINYAK GALIAN; SEDIAAN PELICIN</t>
  </si>
  <si>
    <t>PRODUK LEBIHAN KIMIA/INDUSTRI         BERKAITAN SEPERTI SISA BUANGAN,    DSB</t>
  </si>
  <si>
    <t>BAHAN PLASTIK LAIN, DALAM BENTUK  UTAMA</t>
  </si>
  <si>
    <t>BARANG-BARANG KULIT, KELUARAN                       KILANG ATAU KANDUNGAN KULIT TSTL. PERALATAN KUDA</t>
  </si>
  <si>
    <t>KULIT BINATANG (TERMASUK                                                    KEPINGAN ATAU POTONGAN)                   DIBERSIHKAN</t>
  </si>
  <si>
    <t>VENIR, PAPAN LAPIS 'PARTICLE BOARD' DAN DSB, TSTL</t>
  </si>
  <si>
    <t>BARANG-BARANG KERTAS                                          DAN PAPAN KERTAS</t>
  </si>
  <si>
    <t>KAIN KAPAS, TENUN (TIDAK TERMASUK KAIN KECIL ATAU KHAS)</t>
  </si>
  <si>
    <t>TAYAR GETAH BOLEH DITUKAR GANTI  DENGAN TAYAR 'TREADS', TIUB                   BAHAGIAN DALAM DAN 'FLABS'</t>
  </si>
  <si>
    <t>KAIN, TENUN, DARIPADA SERABUT         TIRUAN (TIDAK TERMASUK KAIN KECIL  ATAU KHAS)</t>
  </si>
  <si>
    <t>KAIN DAN KELUARAN KHAS DAN              KELUARAN BERKAITAN</t>
  </si>
  <si>
    <t>KAPUR, SIMEN DAN BAHAN BINAAN        PASANG SIAP (KECUALI BAHAN DARI      KACA DAN TANAH LIAT)</t>
  </si>
  <si>
    <t>BAHAN TANAH LIAT KONSTRUKSI DAN  BAHAN REFRAKTORI KONSTRUKSI</t>
  </si>
  <si>
    <t>BESI JONGKONG, BESI SPAN ATAU         SERBUK KELULI DAN FERUS ALOI</t>
  </si>
  <si>
    <t>JONGKONG DAN BENTUK UTAMA LAIN  DARIPADA BESI ATAU KELULI</t>
  </si>
  <si>
    <t>KELUARAN BESI GELEK RATA DAN         KELULI BUKAN ALOI, TIDAK BERSADUR,  BERPLAT ATAU BERSALUT</t>
  </si>
  <si>
    <t>KELUARAN BESI GELEK RATA DAN         KELULI BUKAN ALOI, BERSADUR,            BERPLAT ATAU BERSALUT</t>
  </si>
  <si>
    <t>BATANG BESI DAN KELULI BERBAGAI     BENTUK (TERMASUK CERUCUK              KEPINGAN)</t>
  </si>
  <si>
    <t>BAHAN LANDASAN KERETA API,               DARIPADA BESI/KELULI</t>
  </si>
  <si>
    <t>TIUB, PAIP DAN KELENGKAPANNYA        DARIPADA BESI DAN KELULI</t>
  </si>
  <si>
    <t>PELBAGAI LOGAM BUKAN FERUS YANG DIGUNAKAN DALAM METALURGI DAN     SERMET</t>
  </si>
  <si>
    <t>BEKAS LOGAM UNTUK PENYIMPANAN    ATAU PENGANGKUTAN</t>
  </si>
  <si>
    <t>BARANG DAWAI (TIDAK TERMASUK         PENDAWAIAN ELEKTRIK) DAN KEKISI     PAGAR</t>
  </si>
  <si>
    <t>PAKU, SKRU, NAT, SELAK, RIVET DSB    DRPD. BESI, KELULI,TEMBAGA ATAU       ALUMINIUM</t>
  </si>
  <si>
    <t>ALAT PERTUKANGAN TANGAN ATAU       MESIN</t>
  </si>
  <si>
    <t>PERAK, LOGAM PLATINUM DAN LOGAM  LAIN DALAM KUMPULAN LOGAM               PLATINUM</t>
  </si>
  <si>
    <t>STRUKTUR DAN BAHAGIAN STRUKTUR  TSTL.,BESI, KELULI ATAU ALUMINIUM</t>
  </si>
  <si>
    <t>PERKAKAS RUMAH BERASASKAN            LOGAM, TSTL</t>
  </si>
  <si>
    <t>PERKILANGAN BERASASKAN LOGAM,     TSTL</t>
  </si>
  <si>
    <t>ENJIN DAN MOTOR, BUKAN ELEKTRIK   DAN ALAT GANTI</t>
  </si>
  <si>
    <t>LOJI ELEKTRIK BERPUTAR DAN ALAT    GANTI, TSTL</t>
  </si>
  <si>
    <t>PENJANA KUASA STIM ATAU DANDAN  WAP, AIR DAN ALAT GANTI</t>
  </si>
  <si>
    <t>TURBIN STIM, LAIN-LAIN TURBIN DAN                                          ALAT GANTI, TSTL</t>
  </si>
  <si>
    <t>INTERNAL COMBUSTION PISTON ENGINES, AND PARTS THEREOF,  N.E.S.</t>
  </si>
  <si>
    <t>JENTERA PENJANAAN KUASA LAIN DAN   ALAT GANTI, TSTL</t>
  </si>
  <si>
    <t>JENTERA PERTANIAN (TIDAK                     TERMASUK TRAKTOR) DAN ALAT GANTI</t>
  </si>
  <si>
    <t>TRAKTOR SAMADA DILENGKAPI               DENGAN KUASA BERGERAK, WIN ATAU   KAPI</t>
  </si>
  <si>
    <t>KELENGKAPAN LOGI KEJURUTERAAN AWAM DAN KONTRAKTOR AWAM DAN        ALAT GANTI</t>
  </si>
  <si>
    <t>JENTERA TEKSTIL DAN KULIT  DAN         ALAT GANTI, TSTL</t>
  </si>
  <si>
    <t>KELENGKAPAN MESIN/JENTERA DAN     ALAT GANTI KILANG KERTAS/PULPA       UNTUK PENGELUARAN BARANGAN        BERASASKAN KERTAS</t>
  </si>
  <si>
    <t>ENJIN OMBOH PEMBAKARAN DALAM  DAN ALAT GANTI</t>
  </si>
  <si>
    <t>JENTERA PERCETAKAN DAN                    PENJILIDAN DAN ALAT GANTI</t>
  </si>
  <si>
    <t>MESIN MEMPROSES MAKANAN, (TIDAK  TERMASUK ALAT-ALAT RUMAH)</t>
  </si>
  <si>
    <t>LAIN-LAIN JENTERA DAN                                                KELENGKAPAN KHUSUS UNTUK               INDUSTRI TERTENTU TSTL  DAN ALAT GANTI</t>
  </si>
  <si>
    <t>PERALATAN MESIN YANG DIGUNAKAN  UNTUK MEMBUANG LOGAM ATAU            BAHAN LAIN</t>
  </si>
  <si>
    <t>PERALATAN MESIN UNTUK                       MENGERJAKAN LOGAM KARBIDA ATAU  SERMET, LOGAM TERSINTER TANPA      MEMBUANG BAHAN</t>
  </si>
  <si>
    <t>PERKAKAS DAN ALAT GANTI MESIN DI    BAWAH TAJUK 731 DAN 733, TSTL</t>
  </si>
  <si>
    <t>JENTERA PERTUKANGAN LOGAM             (SELAIN DARIPADA ALAT MESIN) TSTL</t>
  </si>
  <si>
    <t>KELENGKAPAN PENDINGINAN DAN        PEMANASAN DAN ALAT GANTI, TSTL</t>
  </si>
  <si>
    <t>PAM DAN ALAT GANTI UNTUK                    MENGEPAM CECAIR SEPERTI MINYAK,  MINYAK PELINCIR, KONKRIT DSB            UNTUK CECAIR DAN ALAT GANTI</t>
  </si>
  <si>
    <t>PAM, (SELAIN DRPD PAM UNTUK             CECAIR) DAN PEMAMPAT PERKAKAS      PENAPIS DAN KIPAS</t>
  </si>
  <si>
    <t>KELENGKAPAN PENGENDALIAN              MEKANIKAL DAN ALAT GANTI, TSTL</t>
  </si>
  <si>
    <t>JENTERA BUKAN ELEKTRIK LAIN,            PERALATAN MEKANIKAL; ALAT GANTI,     TSTL</t>
  </si>
  <si>
    <t>PILI, GABUS, INJAP DAN ALAT-  ALAT SEUMPAMANYA</t>
  </si>
  <si>
    <t>ACI PENGHANTARAN DAN ENGKOL        DAN ALAT GANTI</t>
  </si>
  <si>
    <t>ALAT GANTI JENTERA BUKAN                    ELEKTRIK, TSTL</t>
  </si>
  <si>
    <t>MESIN MEMPROSES DATA AUTOMATIK  DAN UNITNYA</t>
  </si>
  <si>
    <t>ALAT GANTI MESIN PEJABAT DAN            MESIN MEMPROSES DATA BAGI TAJUK   751 DAN 752</t>
  </si>
  <si>
    <t>ALAT TERIMA SIARAN TV DENGAN ALAT  TERIMA SIARAN RADIO, PERAKAM            BUNYI ATAU PENGHASILAN SEMULA</t>
  </si>
  <si>
    <t>ALAT TERIMA SIARAN RADIO DENGAN    PERAKAM BUNYI ATAU PENGHASILAN    BUNYI</t>
  </si>
  <si>
    <t>KELENGKAPAN RAKAMAN/  PENGELUARAN SUARA, TERMASUK  VIDEO, KASET DAN CAKERA PADAT,  DSB</t>
  </si>
  <si>
    <t>KELENGKAPAN TELEKOMUNIKASI,          TSTL DAN ALAT GANTI; AKSESORI           DIGUNA DALAM BAHAGIAN 76</t>
  </si>
  <si>
    <t>JENTERA KUASA ELEKTRIK,(SELAIN      DARI LOJI ELEKTRIK BERPUTAR) DAN   ALAT GANTI</t>
  </si>
  <si>
    <t>PERKAKAS ELEKTRIK, TSTL, DAN ALAT   GANTI, TSTL</t>
  </si>
  <si>
    <t>PERKAKAS ELEKTRO DIAGNOSTIK DAN   RADIOLOGI UNTUK KEGUNAAN                PERUBATAN,SURGERI, PERGIGIAN         ATAU SAINS VETERINARI</t>
  </si>
  <si>
    <t>KELENGKAPAN RUMAH, ELEKTRIK DAN  BUKAN ELEKTRIK, TSTL</t>
  </si>
  <si>
    <t>INJAP DAN TIUB TERMIONIK; FOTOSEL,  DSB; ALAT GANTI, TSTL</t>
  </si>
  <si>
    <t>JENTERA DAN PERKAKAS ELEKTRIK,     TSTL</t>
  </si>
  <si>
    <t>MOTOKAR DAN KENDERAAN                     PENUMPANG LAIN</t>
  </si>
  <si>
    <t>KENDERAAN BARANG BERMOTOR DAN  KENDERAAN MOTOR KHAS</t>
  </si>
  <si>
    <t>KENDERAAN JALAN RAYA BERMOTOR,  TSTL</t>
  </si>
  <si>
    <t>ALAT GANTI DAN AKSESORI BAGI             KENDERAAN BERMOTOR DIBAWAH        TAJUK 722,781,782 ATAU 783</t>
  </si>
  <si>
    <t>MOTOSIKAL, SKUTER, DSB, BERMOTOR DAN TIDAK BERMOTOR</t>
  </si>
  <si>
    <t>TRAILER DAN SEPARA TRAILER               DIREKA KHAS UNTUK MENGANGKUT     KONTENA</t>
  </si>
  <si>
    <t>KENDERAAN KERETA API (TERMASUK  'HOVERTRAINS')</t>
  </si>
  <si>
    <t>PESAWAT UDARA DAN KELENGKAPAN,  KAPAL ANGKASA DAN KENDERAAN         PELANCAR DAN ALAT GANTI</t>
  </si>
  <si>
    <t>PAKAIAN LUAR DAN DALAM LELAKI        DARIPADA KAIN TEKSTIL, TIDAK DIKAIT  ATAU KRUSYE</t>
  </si>
  <si>
    <t>PAKAIAN LUAR DAN DALAM                       PEREMPUAN DARIPADA KAIN TEKSTIL,  DIKAIT</t>
  </si>
  <si>
    <t>KELENGKAPAN PAKAIAN, PENUTUP       KEPALA, DSB</t>
  </si>
  <si>
    <t>FILEM WAYANG GAMBAR DIDEDAHKAN  ATAU DIMAJUKAN , SAMA ADA                    MENGABUNGKAN KESAN BUNYI               ATAU HANYA TERDIRI DRPD KESAN  BUNYI</t>
  </si>
  <si>
    <t>ALAT MAINAN KANAK-KANAK                                                              DAN BARANGAN SUKAN</t>
  </si>
  <si>
    <t xml:space="preserve">                           </t>
  </si>
  <si>
    <t>MICRONESIA, FEDERATED   STATES OF</t>
  </si>
  <si>
    <t>SOUTH GEORGIA AND THE    SOUTH SANDWICH ISLANDS</t>
  </si>
  <si>
    <t>JADUAL 7 (SAMB) : IMPORT, EKSPORT DAN IMBANGAN PERDAGANGAN MENGIKUT NEGARA ASAL &amp; YANG DITUJU , 2014-2021 (RM '000)</t>
  </si>
  <si>
    <t>NEGARA-NEGARA LAIN                                    DI AFRIKA</t>
  </si>
  <si>
    <t>LAO, PEOPLE'S DEM.       REP.</t>
  </si>
  <si>
    <t>NEGARA-NEGARA LAIN DI EROPAH</t>
  </si>
  <si>
    <t>NEGARA-NEGARA LAIN DI AFRIKA</t>
  </si>
  <si>
    <t>AMERIKA TENGAH &amp; SELATAN</t>
  </si>
  <si>
    <t>MOLDOVA, REPUBLIC     OF</t>
  </si>
  <si>
    <t>TANZANIA, UNITED       REP. OF</t>
  </si>
  <si>
    <t>DOMINICAN                    REPUBLIC</t>
  </si>
  <si>
    <t>SYRIAN ARAB                 REPUBLIC</t>
  </si>
  <si>
    <t>UNITED ARAB                 EMIRATES</t>
  </si>
  <si>
    <t>RUSSIAN                          FEDERATION</t>
  </si>
  <si>
    <t>BARANGAN ELEKTRIK DAN ELEKTRONIK YANG LAIN (NILAI)</t>
  </si>
  <si>
    <t>OTHER ELECTRICAL AND ELECTRONIC PRODUCTS (VALUE)</t>
  </si>
  <si>
    <t>MILK AND CREAM, POWDER (TONNE)</t>
  </si>
  <si>
    <t>MANUFACTURES OF BASE METAL, NES (VALUE)</t>
  </si>
  <si>
    <t xml:space="preserve">BARANGAN ELEKTRIK DAN ELEKTRONIK YANG                                                                                 LAIN (NILAI)            </t>
  </si>
  <si>
    <t>OTHER ELECTRICAL AND ELECTRONIC  PRODUCTS(VALUE)</t>
  </si>
  <si>
    <t xml:space="preserve"> JUMLAH IMPORT BARANGAN UTAMA DAN TERPILIH (NILAI)</t>
  </si>
  <si>
    <t>TOTAL IMPORTS OF MAJOR AND SELECTED COMMODITIES (VALUE)</t>
  </si>
  <si>
    <t>KAIN TENUNAN DARIPADA GENTIAN BUATAN MANUSIA (RM PER TAN)</t>
  </si>
  <si>
    <t xml:space="preserve">BARANGAN ELEKTRIK DAN ELEKTRONIK YANG LAIN (NILAI)            </t>
  </si>
  <si>
    <t>OTHER ELECTRICAL AND ELECTRONIC  PRODUCTS (VALUE)</t>
  </si>
  <si>
    <t>KERTAS CETAK DAN KERTAS TULIS, TIDAK BERSALUT (RM PER TAN)</t>
  </si>
  <si>
    <t>KRAFT PAPER AND PAPERBOARD, UNCOATED, N.E.S. (RM PER TONNE)</t>
  </si>
  <si>
    <t>KERTAS KRAFT DAN PAPAN KERTAS, TIDAK BERSALUT, TSTL (RM PER TAN)</t>
  </si>
  <si>
    <t>% OF TOTAL HALAL EXPORTS</t>
  </si>
  <si>
    <t>JADUAL 18  :  EKSPORT PRODUK HALAL MENGIKUT PENGKELASAN BARANGAN (RM JUTA)</t>
  </si>
  <si>
    <t>TABLE 18   : EXPORTS OF HALAL PRODUCTS BY COMMODITY CLASSIFICATION (RM '000)</t>
  </si>
  <si>
    <t>TABLE 7 (CONT'D) : IMPORTS, EXPORTS AND BALANCE OF TRADE  BY COUNTRY OF ORIGIN &amp; DESTINATION, 2014-2021 (RM '000)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</si>
</sst>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_-;\-* #,##0_-;_-* &quot;-&quot;??_-;_-@_-"/>
    <numFmt numFmtId="167" formatCode="_(* #,##0.0_);_(* \(#,##0.0\);_(* &quot;-&quot;??_);_(@_)"/>
    <numFmt numFmtId="168" formatCode="_-* #,##0.0_-;\-* #,##0.0_-;_-* &quot;-&quot;??_-;_-@_-"/>
    <numFmt numFmtId="169" formatCode="_(* #,##0.0_);_(* \(#,##0.0\);_(* &quot;-&quot;?_);_(@_)"/>
    <numFmt numFmtId="170" formatCode="_(* #,##0.00000_);_(* \(#,##0.00000\);_(* &quot;-&quot;??_);_(@_)"/>
    <numFmt numFmtId="171" formatCode="0E+00"/>
    <numFmt numFmtId="172" formatCode="_(* #,##0.000_);_(* \(#,##0.000\);_(* &quot;-&quot;??_);_(@_)"/>
    <numFmt numFmtId="173" formatCode="_(* #,##0_);_(* \(#,##0\);_(* &quot;-&quot;_);_(@_)"/>
    <numFmt numFmtId="174" formatCode="#,##0.0"/>
    <numFmt numFmtId="175" formatCode="_-* #,##0.000_-;\-* #,##0.000_-;_-* &quot;-&quot;??_-;_-@_-"/>
    <numFmt numFmtId="176" formatCode="0.0"/>
    <numFmt numFmtId="177" formatCode="0.0000"/>
    <numFmt numFmtId="178" formatCode="#,##0.0000"/>
    <numFmt numFmtId="179" formatCode="_(* #,##0.0000_);_(* \(#,##0.0000\);_(* &quot;-&quot;??_);_(@_)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9"/>
      <color indexed="8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i/>
      <sz val="9"/>
      <color rgb="FFFF0000"/>
      <name val="Arial"/>
      <family val="2"/>
    </font>
    <font>
      <sz val="10"/>
      <color theme="1"/>
      <name val="Calibri"/>
      <family val="2"/>
      <scheme val="minor"/>
    </font>
    <font>
      <sz val="8"/>
      <color indexed="8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Calibri"/>
      <family val="2"/>
    </font>
    <font>
      <sz val="9"/>
      <color indexed="10"/>
      <name val="Arial"/>
      <family val="2"/>
    </font>
    <font>
      <i/>
      <sz val="9"/>
      <color indexed="8"/>
      <name val="Arial"/>
      <family val="2"/>
    </font>
    <font>
      <i/>
      <sz val="9"/>
      <color rgb="FF000000"/>
      <name val="Arial"/>
      <family val="2"/>
    </font>
    <font>
      <b/>
      <i/>
      <sz val="9"/>
      <color theme="1"/>
      <name val="Arial"/>
      <family val="2"/>
    </font>
    <font>
      <b/>
      <vertAlign val="superscript"/>
      <sz val="10"/>
      <color indexed="8"/>
      <name val="Arial"/>
      <family val="2"/>
    </font>
    <font>
      <vertAlign val="superscript"/>
      <sz val="9"/>
      <color indexed="8"/>
      <name val="Arial"/>
      <family val="2"/>
    </font>
    <font>
      <b/>
      <i/>
      <sz val="9"/>
      <color indexed="8"/>
      <name val="Arial"/>
      <family val="2"/>
    </font>
    <font>
      <sz val="9"/>
      <color theme="1"/>
      <name val="Calibri"/>
      <family val="2"/>
      <scheme val="minor"/>
    </font>
    <font>
      <sz val="9"/>
      <color rgb="FF7030A0"/>
      <name val="Arial"/>
      <family val="2"/>
    </font>
    <font>
      <b/>
      <vertAlign val="superscript"/>
      <sz val="9"/>
      <color indexed="8"/>
      <name val="Arial"/>
      <family val="2"/>
    </font>
    <font>
      <i/>
      <vertAlign val="superscript"/>
      <sz val="9"/>
      <color indexed="8"/>
      <name val="Arial"/>
      <family val="2"/>
    </font>
    <font>
      <vertAlign val="superscript"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perscript"/>
      <sz val="11"/>
      <color indexed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b/>
      <sz val="8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0"/>
      <color rgb="FF000000"/>
      <name val="Calibri"/>
      <family val="2"/>
    </font>
    <font>
      <b/>
      <sz val="9"/>
      <color rgb="FF000000"/>
      <name val="Arial"/>
      <family val="2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vertAlign val="superscript"/>
      <sz val="9"/>
      <name val="Arial"/>
      <family val="2"/>
    </font>
    <font>
      <sz val="8"/>
      <color theme="1"/>
      <name val="Agency FB"/>
      <family val="2"/>
    </font>
    <font>
      <sz val="10"/>
      <color theme="1"/>
      <name val="Agency FB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9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5" fillId="0" borderId="0"/>
    <xf numFmtId="164" fontId="42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173" fontId="1" fillId="0" borderId="0" applyFont="0" applyFill="0" applyBorder="0" applyAlignment="0" applyProtection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2" fillId="0" borderId="0"/>
    <xf numFmtId="0" fontId="42" fillId="0" borderId="0"/>
    <xf numFmtId="0" fontId="42" fillId="0" borderId="0"/>
  </cellStyleXfs>
  <cellXfs count="1096">
    <xf numFmtId="0" fontId="0" fillId="0" borderId="0" xfId="0"/>
    <xf numFmtId="0" fontId="3" fillId="0" borderId="0" xfId="2" applyFont="1" applyFill="1" applyBorder="1" applyAlignment="1">
      <alignment horizontal="center"/>
    </xf>
    <xf numFmtId="0" fontId="3" fillId="0" borderId="0" xfId="2" applyFont="1" applyFill="1" applyBorder="1" applyAlignment="1"/>
    <xf numFmtId="0" fontId="4" fillId="0" borderId="0" xfId="0" applyFont="1"/>
    <xf numFmtId="0" fontId="8" fillId="0" borderId="0" xfId="0" applyFont="1" applyFill="1" applyAlignment="1"/>
    <xf numFmtId="0" fontId="8" fillId="0" borderId="0" xfId="0" applyFont="1" applyFill="1" applyAlignment="1">
      <alignment vertical="top"/>
    </xf>
    <xf numFmtId="0" fontId="9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Border="1" applyAlignment="1">
      <alignment horizontal="center" vertical="top"/>
    </xf>
    <xf numFmtId="0" fontId="10" fillId="0" borderId="0" xfId="3" applyFont="1" applyFill="1" applyBorder="1" applyAlignment="1">
      <alignment horizontal="left" vertical="top"/>
    </xf>
    <xf numFmtId="165" fontId="4" fillId="0" borderId="0" xfId="4" applyNumberFormat="1" applyFont="1" applyFill="1" applyAlignment="1"/>
    <xf numFmtId="0" fontId="3" fillId="0" borderId="0" xfId="3" applyFont="1" applyFill="1" applyBorder="1" applyAlignment="1">
      <alignment horizontal="right" vertical="center"/>
    </xf>
    <xf numFmtId="0" fontId="13" fillId="0" borderId="0" xfId="3" applyFont="1" applyFill="1" applyAlignment="1"/>
    <xf numFmtId="49" fontId="14" fillId="0" borderId="0" xfId="3" applyNumberFormat="1" applyFont="1" applyFill="1" applyBorder="1" applyAlignment="1">
      <alignment horizontal="left" vertical="center" wrapText="1"/>
    </xf>
    <xf numFmtId="49" fontId="12" fillId="0" borderId="0" xfId="3" applyNumberFormat="1" applyFont="1" applyFill="1" applyBorder="1" applyAlignment="1">
      <alignment horizontal="left" vertical="center"/>
    </xf>
    <xf numFmtId="0" fontId="9" fillId="0" borderId="0" xfId="3" applyFont="1" applyFill="1" applyAlignment="1">
      <alignment horizontal="left" vertical="top"/>
    </xf>
    <xf numFmtId="165" fontId="4" fillId="0" borderId="0" xfId="0" applyNumberFormat="1" applyFont="1"/>
    <xf numFmtId="166" fontId="14" fillId="0" borderId="0" xfId="1" applyNumberFormat="1" applyFont="1" applyFill="1" applyBorder="1" applyAlignment="1">
      <alignment horizontal="right" vertical="top"/>
    </xf>
    <xf numFmtId="166" fontId="4" fillId="0" borderId="0" xfId="0" applyNumberFormat="1" applyFont="1"/>
    <xf numFmtId="0" fontId="11" fillId="0" borderId="0" xfId="3" applyFont="1" applyFill="1" applyBorder="1" applyAlignment="1">
      <alignment horizontal="left" vertical="top"/>
    </xf>
    <xf numFmtId="165" fontId="4" fillId="0" borderId="0" xfId="4" applyNumberFormat="1" applyFont="1" applyFill="1" applyAlignment="1">
      <alignment vertical="top"/>
    </xf>
    <xf numFmtId="49" fontId="14" fillId="0" borderId="0" xfId="3" applyNumberFormat="1" applyFont="1" applyFill="1" applyBorder="1" applyAlignment="1">
      <alignment horizontal="left" vertical="center"/>
    </xf>
    <xf numFmtId="165" fontId="13" fillId="0" borderId="0" xfId="4" applyNumberFormat="1" applyFont="1" applyFill="1" applyBorder="1" applyAlignment="1">
      <alignment horizontal="right" vertical="top"/>
    </xf>
    <xf numFmtId="165" fontId="13" fillId="0" borderId="0" xfId="4" applyNumberFormat="1" applyFont="1" applyFill="1" applyAlignment="1">
      <alignment vertical="top"/>
    </xf>
    <xf numFmtId="49" fontId="11" fillId="0" borderId="0" xfId="3" applyNumberFormat="1" applyFont="1" applyFill="1" applyBorder="1" applyAlignment="1">
      <alignment horizontal="left" vertical="center"/>
    </xf>
    <xf numFmtId="3" fontId="3" fillId="0" borderId="0" xfId="3" applyNumberFormat="1" applyFont="1" applyFill="1" applyBorder="1" applyAlignment="1">
      <alignment horizontal="right" vertical="center"/>
    </xf>
    <xf numFmtId="0" fontId="13" fillId="0" borderId="0" xfId="3" applyFont="1" applyFill="1" applyAlignment="1">
      <alignment vertical="center"/>
    </xf>
    <xf numFmtId="3" fontId="13" fillId="0" borderId="0" xfId="3" applyNumberFormat="1" applyFont="1" applyFill="1" applyBorder="1" applyAlignment="1">
      <alignment horizontal="right" vertical="center"/>
    </xf>
    <xf numFmtId="0" fontId="13" fillId="0" borderId="0" xfId="3" applyFont="1" applyFill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4" fillId="0" borderId="0" xfId="0" applyFont="1" applyFill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right"/>
    </xf>
    <xf numFmtId="0" fontId="4" fillId="0" borderId="0" xfId="0" applyFont="1" applyFill="1" applyAlignment="1">
      <alignment horizontal="right"/>
    </xf>
    <xf numFmtId="0" fontId="4" fillId="0" borderId="1" xfId="0" applyFont="1" applyBorder="1"/>
    <xf numFmtId="166" fontId="17" fillId="0" borderId="0" xfId="0" applyNumberFormat="1" applyFont="1" applyFill="1" applyAlignment="1">
      <alignment horizontal="left"/>
    </xf>
    <xf numFmtId="166" fontId="4" fillId="0" borderId="0" xfId="1" applyNumberFormat="1" applyFont="1"/>
    <xf numFmtId="166" fontId="13" fillId="0" borderId="0" xfId="1" applyNumberFormat="1" applyFont="1" applyFill="1" applyBorder="1" applyAlignment="1">
      <alignment horizontal="right" vertical="top"/>
    </xf>
    <xf numFmtId="166" fontId="4" fillId="0" borderId="0" xfId="1" applyNumberFormat="1" applyFont="1" applyFill="1" applyAlignment="1">
      <alignment vertical="top"/>
    </xf>
    <xf numFmtId="43" fontId="4" fillId="0" borderId="0" xfId="0" applyNumberFormat="1" applyFont="1"/>
    <xf numFmtId="165" fontId="18" fillId="0" borderId="0" xfId="4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vertical="top"/>
    </xf>
    <xf numFmtId="43" fontId="4" fillId="0" borderId="0" xfId="0" applyNumberFormat="1" applyFont="1" applyFill="1"/>
    <xf numFmtId="165" fontId="4" fillId="0" borderId="0" xfId="4" applyNumberFormat="1" applyFont="1" applyFill="1"/>
    <xf numFmtId="0" fontId="8" fillId="0" borderId="0" xfId="0" applyFont="1" applyAlignment="1">
      <alignment horizontal="left" vertical="center"/>
    </xf>
    <xf numFmtId="166" fontId="3" fillId="0" borderId="0" xfId="1" applyNumberFormat="1" applyFont="1" applyFill="1" applyBorder="1" applyAlignment="1">
      <alignment horizontal="left" vertical="top"/>
    </xf>
    <xf numFmtId="166" fontId="8" fillId="0" borderId="0" xfId="1" applyNumberFormat="1" applyFont="1" applyFill="1" applyAlignment="1">
      <alignment vertical="top"/>
    </xf>
    <xf numFmtId="165" fontId="8" fillId="0" borderId="0" xfId="4" applyNumberFormat="1" applyFont="1" applyFill="1" applyAlignment="1">
      <alignment vertical="top"/>
    </xf>
    <xf numFmtId="0" fontId="8" fillId="0" borderId="0" xfId="0" applyFont="1" applyFill="1" applyAlignment="1">
      <alignment horizontal="left" indent="3"/>
    </xf>
    <xf numFmtId="165" fontId="19" fillId="0" borderId="0" xfId="4" applyNumberFormat="1" applyFont="1" applyFill="1"/>
    <xf numFmtId="165" fontId="9" fillId="0" borderId="0" xfId="4" applyNumberFormat="1" applyFont="1" applyAlignment="1">
      <alignment horizontal="right"/>
    </xf>
    <xf numFmtId="165" fontId="4" fillId="0" borderId="0" xfId="4" applyNumberFormat="1" applyFont="1" applyAlignment="1">
      <alignment horizontal="right"/>
    </xf>
    <xf numFmtId="165" fontId="4" fillId="0" borderId="1" xfId="4" applyNumberFormat="1" applyFont="1" applyBorder="1"/>
    <xf numFmtId="165" fontId="4" fillId="0" borderId="0" xfId="4" applyNumberFormat="1" applyFont="1"/>
    <xf numFmtId="165" fontId="11" fillId="0" borderId="0" xfId="4" applyNumberFormat="1" applyFont="1"/>
    <xf numFmtId="0" fontId="8" fillId="0" borderId="0" xfId="0" applyFont="1" applyAlignment="1">
      <alignment horizontal="left" indent="3"/>
    </xf>
    <xf numFmtId="165" fontId="8" fillId="0" borderId="0" xfId="4" applyNumberFormat="1" applyFont="1"/>
    <xf numFmtId="165" fontId="8" fillId="0" borderId="0" xfId="4" applyNumberFormat="1" applyFont="1" applyFill="1"/>
    <xf numFmtId="165" fontId="20" fillId="0" borderId="0" xfId="4" applyNumberFormat="1" applyFont="1"/>
    <xf numFmtId="0" fontId="8" fillId="0" borderId="0" xfId="0" applyFont="1" applyAlignment="1">
      <alignment horizontal="left" indent="9"/>
    </xf>
    <xf numFmtId="0" fontId="8" fillId="0" borderId="0" xfId="0" applyFont="1" applyAlignment="1">
      <alignment horizontal="right"/>
    </xf>
    <xf numFmtId="0" fontId="9" fillId="0" borderId="0" xfId="0" applyFont="1" applyBorder="1"/>
    <xf numFmtId="0" fontId="9" fillId="0" borderId="0" xfId="0" applyFont="1" applyBorder="1" applyAlignment="1">
      <alignment horizontal="right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4" fillId="0" borderId="0" xfId="0" applyFont="1" applyAlignment="1">
      <alignment vertical="top"/>
    </xf>
    <xf numFmtId="166" fontId="13" fillId="0" borderId="0" xfId="1" applyNumberFormat="1" applyFont="1" applyFill="1" applyBorder="1" applyAlignment="1">
      <alignment horizontal="right" vertical="top" wrapText="1"/>
    </xf>
    <xf numFmtId="43" fontId="4" fillId="0" borderId="0" xfId="4" applyNumberFormat="1" applyFont="1" applyFill="1" applyAlignment="1">
      <alignment vertical="top"/>
    </xf>
    <xf numFmtId="166" fontId="4" fillId="0" borderId="0" xfId="0" applyNumberFormat="1" applyFont="1" applyFill="1" applyAlignment="1">
      <alignment vertical="top"/>
    </xf>
    <xf numFmtId="43" fontId="21" fillId="0" borderId="0" xfId="1" applyFont="1" applyFill="1" applyBorder="1" applyAlignment="1">
      <alignment horizontal="center"/>
    </xf>
    <xf numFmtId="43" fontId="21" fillId="0" borderId="0" xfId="1" applyFont="1" applyFill="1" applyBorder="1" applyAlignment="1">
      <alignment horizontal="right" wrapText="1"/>
    </xf>
    <xf numFmtId="43" fontId="8" fillId="0" borderId="0" xfId="4" applyNumberFormat="1" applyFont="1" applyFill="1" applyAlignment="1">
      <alignment vertical="top"/>
    </xf>
    <xf numFmtId="0" fontId="13" fillId="0" borderId="0" xfId="2" applyFont="1" applyFill="1" applyBorder="1"/>
    <xf numFmtId="0" fontId="13" fillId="0" borderId="0" xfId="2" applyFont="1" applyFill="1" applyBorder="1" applyAlignment="1">
      <alignment horizontal="left"/>
    </xf>
    <xf numFmtId="0" fontId="14" fillId="0" borderId="0" xfId="2" applyFont="1" applyFill="1" applyBorder="1"/>
    <xf numFmtId="0" fontId="22" fillId="0" borderId="0" xfId="2" applyFont="1" applyFill="1" applyBorder="1"/>
    <xf numFmtId="0" fontId="23" fillId="0" borderId="0" xfId="2" applyFont="1" applyFill="1" applyBorder="1" applyAlignment="1"/>
    <xf numFmtId="0" fontId="23" fillId="0" borderId="0" xfId="2" applyFont="1" applyFill="1" applyBorder="1" applyAlignment="1">
      <alignment horizontal="center"/>
    </xf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0" borderId="0" xfId="0" applyFont="1" applyFill="1"/>
    <xf numFmtId="0" fontId="8" fillId="0" borderId="0" xfId="0" applyFont="1" applyFill="1" applyAlignment="1">
      <alignment horizontal="center" vertical="top"/>
    </xf>
    <xf numFmtId="0" fontId="8" fillId="0" borderId="0" xfId="0" applyFont="1" applyFill="1" applyAlignment="1">
      <alignment horizontal="right" vertical="top"/>
    </xf>
    <xf numFmtId="0" fontId="4" fillId="0" borderId="0" xfId="0" applyFont="1" applyFill="1" applyAlignment="1">
      <alignment vertical="center"/>
    </xf>
    <xf numFmtId="49" fontId="13" fillId="0" borderId="0" xfId="6" applyNumberFormat="1" applyFont="1" applyFill="1" applyBorder="1" applyAlignment="1">
      <alignment horizontal="left" vertical="top"/>
    </xf>
    <xf numFmtId="166" fontId="4" fillId="0" borderId="0" xfId="1" applyNumberFormat="1" applyFont="1" applyFill="1"/>
    <xf numFmtId="0" fontId="3" fillId="0" borderId="0" xfId="6" applyFont="1" applyFill="1" applyBorder="1" applyAlignment="1">
      <alignment vertical="top"/>
    </xf>
    <xf numFmtId="166" fontId="3" fillId="0" borderId="0" xfId="1" applyNumberFormat="1" applyFont="1" applyFill="1" applyBorder="1" applyAlignment="1">
      <alignment horizontal="right" vertical="top" wrapText="1"/>
    </xf>
    <xf numFmtId="165" fontId="4" fillId="0" borderId="0" xfId="4" applyNumberFormat="1" applyFont="1" applyFill="1" applyAlignment="1">
      <alignment vertical="center"/>
    </xf>
    <xf numFmtId="0" fontId="8" fillId="0" borderId="0" xfId="0" applyFont="1" applyFill="1" applyAlignment="1">
      <alignment vertical="center"/>
    </xf>
    <xf numFmtId="165" fontId="8" fillId="0" borderId="0" xfId="4" applyNumberFormat="1" applyFont="1" applyFill="1" applyAlignment="1">
      <alignment vertical="center"/>
    </xf>
    <xf numFmtId="0" fontId="25" fillId="0" borderId="0" xfId="0" applyFont="1" applyFill="1" applyAlignment="1">
      <alignment vertical="top"/>
    </xf>
    <xf numFmtId="3" fontId="13" fillId="0" borderId="0" xfId="0" applyNumberFormat="1" applyFont="1" applyFill="1" applyBorder="1" applyAlignment="1">
      <alignment horizontal="right" wrapText="1"/>
    </xf>
    <xf numFmtId="3" fontId="13" fillId="0" borderId="0" xfId="0" applyNumberFormat="1" applyFont="1" applyFill="1" applyBorder="1" applyAlignment="1">
      <alignment horizontal="right" vertical="top" wrapText="1"/>
    </xf>
    <xf numFmtId="165" fontId="4" fillId="0" borderId="0" xfId="0" applyNumberFormat="1" applyFont="1" applyFill="1"/>
    <xf numFmtId="0" fontId="17" fillId="0" borderId="0" xfId="0" applyFont="1" applyFill="1"/>
    <xf numFmtId="0" fontId="0" fillId="0" borderId="0" xfId="0" applyFill="1"/>
    <xf numFmtId="0" fontId="6" fillId="0" borderId="0" xfId="0" applyFont="1" applyFill="1" applyAlignment="1">
      <alignment horizontal="center" wrapText="1"/>
    </xf>
    <xf numFmtId="0" fontId="7" fillId="0" borderId="0" xfId="0" applyFont="1" applyFill="1" applyAlignment="1">
      <alignment horizontal="center" vertical="center" wrapText="1"/>
    </xf>
    <xf numFmtId="0" fontId="4" fillId="0" borderId="0" xfId="0" applyFont="1" applyFill="1" applyAlignment="1"/>
    <xf numFmtId="0" fontId="9" fillId="0" borderId="0" xfId="0" applyFont="1" applyFill="1" applyAlignment="1"/>
    <xf numFmtId="0" fontId="8" fillId="0" borderId="0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right" vertical="center"/>
    </xf>
    <xf numFmtId="165" fontId="13" fillId="0" borderId="0" xfId="4" applyNumberFormat="1" applyFont="1" applyFill="1" applyBorder="1" applyAlignment="1">
      <alignment horizontal="right" vertical="top" wrapText="1"/>
    </xf>
    <xf numFmtId="0" fontId="4" fillId="0" borderId="0" xfId="3" applyFont="1" applyFill="1" applyAlignment="1"/>
    <xf numFmtId="0" fontId="8" fillId="0" borderId="0" xfId="3" applyFont="1" applyFill="1" applyAlignment="1">
      <alignment horizontal="left" vertical="top"/>
    </xf>
    <xf numFmtId="165" fontId="3" fillId="0" borderId="0" xfId="4" applyNumberFormat="1" applyFont="1" applyFill="1" applyBorder="1" applyAlignment="1">
      <alignment horizontal="right" vertical="top" wrapText="1"/>
    </xf>
    <xf numFmtId="0" fontId="0" fillId="0" borderId="0" xfId="0" applyFont="1" applyFill="1"/>
    <xf numFmtId="0" fontId="0" fillId="0" borderId="0" xfId="0" applyFill="1" applyAlignment="1">
      <alignment horizontal="left" vertical="top" wrapText="1"/>
    </xf>
    <xf numFmtId="0" fontId="9" fillId="0" borderId="0" xfId="3" applyFont="1" applyFill="1" applyAlignment="1">
      <alignment horizontal="left" vertical="top" wrapText="1"/>
    </xf>
    <xf numFmtId="165" fontId="12" fillId="0" borderId="0" xfId="4" applyNumberFormat="1" applyFont="1" applyFill="1" applyBorder="1" applyAlignment="1">
      <alignment horizontal="right" wrapText="1"/>
    </xf>
    <xf numFmtId="0" fontId="4" fillId="0" borderId="1" xfId="0" applyFont="1" applyFill="1" applyBorder="1"/>
    <xf numFmtId="165" fontId="4" fillId="0" borderId="1" xfId="4" applyNumberFormat="1" applyFont="1" applyFill="1" applyBorder="1"/>
    <xf numFmtId="165" fontId="4" fillId="0" borderId="0" xfId="4" applyNumberFormat="1" applyFont="1" applyFill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4" fillId="0" borderId="0" xfId="4" applyNumberFormat="1" applyFont="1" applyFill="1" applyAlignment="1">
      <alignment horizontal="right"/>
    </xf>
    <xf numFmtId="166" fontId="4" fillId="0" borderId="0" xfId="1" applyNumberFormat="1" applyFont="1" applyFill="1" applyAlignment="1">
      <alignment horizontal="right" wrapText="1"/>
    </xf>
    <xf numFmtId="165" fontId="4" fillId="0" borderId="0" xfId="4" applyNumberFormat="1" applyFont="1" applyFill="1" applyBorder="1" applyAlignment="1">
      <alignment horizontal="right" wrapText="1"/>
    </xf>
    <xf numFmtId="166" fontId="4" fillId="0" borderId="0" xfId="1" applyNumberFormat="1" applyFont="1" applyFill="1" applyBorder="1" applyAlignment="1">
      <alignment horizontal="right" wrapText="1"/>
    </xf>
    <xf numFmtId="165" fontId="11" fillId="0" borderId="0" xfId="4" applyNumberFormat="1" applyFont="1" applyFill="1" applyBorder="1" applyAlignment="1">
      <alignment horizontal="right" wrapText="1"/>
    </xf>
    <xf numFmtId="0" fontId="8" fillId="0" borderId="0" xfId="0" applyFont="1" applyAlignment="1"/>
    <xf numFmtId="165" fontId="8" fillId="0" borderId="0" xfId="4" applyNumberFormat="1" applyFont="1" applyFill="1" applyAlignment="1">
      <alignment horizontal="center"/>
    </xf>
    <xf numFmtId="0" fontId="8" fillId="0" borderId="0" xfId="0" applyFont="1" applyAlignment="1">
      <alignment horizontal="left" indent="6"/>
    </xf>
    <xf numFmtId="165" fontId="9" fillId="0" borderId="0" xfId="4" applyNumberFormat="1" applyFont="1" applyFill="1" applyAlignment="1">
      <alignment horizontal="right"/>
    </xf>
    <xf numFmtId="165" fontId="4" fillId="0" borderId="0" xfId="1" applyNumberFormat="1" applyFont="1"/>
    <xf numFmtId="0" fontId="11" fillId="0" borderId="0" xfId="0" applyFont="1" applyFill="1" applyAlignment="1">
      <alignment horizontal="center"/>
    </xf>
    <xf numFmtId="0" fontId="14" fillId="0" borderId="0" xfId="0" applyFont="1" applyFill="1"/>
    <xf numFmtId="0" fontId="11" fillId="0" borderId="0" xfId="0" applyFont="1" applyFill="1"/>
    <xf numFmtId="0" fontId="11" fillId="0" borderId="0" xfId="0" applyFont="1" applyFill="1" applyAlignment="1">
      <alignment horizontal="right"/>
    </xf>
    <xf numFmtId="0" fontId="12" fillId="0" borderId="0" xfId="0" applyFont="1" applyFill="1"/>
    <xf numFmtId="0" fontId="12" fillId="0" borderId="0" xfId="0" applyFont="1" applyFill="1" applyAlignment="1">
      <alignment horizontal="right"/>
    </xf>
    <xf numFmtId="0" fontId="11" fillId="0" borderId="1" xfId="0" applyFont="1" applyFill="1" applyBorder="1"/>
    <xf numFmtId="0" fontId="11" fillId="0" borderId="1" xfId="0" applyFont="1" applyFill="1" applyBorder="1" applyAlignment="1">
      <alignment horizontal="center"/>
    </xf>
    <xf numFmtId="0" fontId="11" fillId="0" borderId="0" xfId="0" applyFont="1" applyFill="1" applyAlignment="1"/>
    <xf numFmtId="165" fontId="14" fillId="0" borderId="0" xfId="0" applyNumberFormat="1" applyFont="1" applyFill="1"/>
    <xf numFmtId="0" fontId="13" fillId="0" borderId="0" xfId="7" applyFont="1" applyFill="1" applyBorder="1"/>
    <xf numFmtId="0" fontId="13" fillId="0" borderId="0" xfId="7" applyFont="1" applyFill="1" applyBorder="1" applyAlignment="1">
      <alignment horizontal="left"/>
    </xf>
    <xf numFmtId="0" fontId="14" fillId="0" borderId="0" xfId="7" applyFont="1" applyFill="1" applyBorder="1"/>
    <xf numFmtId="0" fontId="22" fillId="0" borderId="0" xfId="7" applyFont="1" applyFill="1" applyBorder="1"/>
    <xf numFmtId="0" fontId="23" fillId="0" borderId="0" xfId="7" applyFont="1" applyFill="1" applyBorder="1" applyAlignment="1">
      <alignment horizontal="center"/>
    </xf>
    <xf numFmtId="165" fontId="9" fillId="0" borderId="0" xfId="4" applyNumberFormat="1" applyFont="1" applyAlignment="1">
      <alignment horizontal="center"/>
    </xf>
    <xf numFmtId="0" fontId="4" fillId="0" borderId="0" xfId="0" applyFont="1" applyAlignment="1"/>
    <xf numFmtId="165" fontId="4" fillId="0" borderId="0" xfId="4" applyNumberFormat="1" applyFont="1" applyAlignment="1"/>
    <xf numFmtId="165" fontId="8" fillId="0" borderId="0" xfId="4" applyNumberFormat="1" applyFont="1" applyAlignment="1">
      <alignment horizontal="right" vertical="top" wrapText="1"/>
    </xf>
    <xf numFmtId="0" fontId="9" fillId="0" borderId="0" xfId="0" applyFont="1" applyBorder="1" applyAlignment="1">
      <alignment vertical="top"/>
    </xf>
    <xf numFmtId="165" fontId="9" fillId="0" borderId="0" xfId="4" applyNumberFormat="1" applyFont="1" applyBorder="1" applyAlignment="1">
      <alignment horizontal="right" vertical="top" wrapText="1"/>
    </xf>
    <xf numFmtId="0" fontId="9" fillId="0" borderId="1" xfId="0" applyFont="1" applyBorder="1" applyAlignment="1">
      <alignment vertical="top"/>
    </xf>
    <xf numFmtId="165" fontId="9" fillId="0" borderId="1" xfId="4" applyNumberFormat="1" applyFont="1" applyBorder="1" applyAlignment="1">
      <alignment horizontal="right" vertical="top" wrapText="1"/>
    </xf>
    <xf numFmtId="0" fontId="23" fillId="0" borderId="0" xfId="7" applyFont="1" applyFill="1" applyBorder="1" applyAlignment="1">
      <alignment horizontal="center" wrapText="1"/>
    </xf>
    <xf numFmtId="165" fontId="14" fillId="0" borderId="0" xfId="4" applyNumberFormat="1" applyFont="1" applyFill="1" applyBorder="1" applyAlignment="1">
      <alignment horizontal="right" vertical="top" wrapText="1"/>
    </xf>
    <xf numFmtId="49" fontId="3" fillId="0" borderId="0" xfId="7" applyNumberFormat="1" applyFont="1" applyFill="1" applyBorder="1" applyAlignment="1">
      <alignment horizontal="left" vertical="top" wrapText="1"/>
    </xf>
    <xf numFmtId="165" fontId="14" fillId="0" borderId="0" xfId="4" applyNumberFormat="1" applyFont="1" applyAlignment="1">
      <alignment horizontal="right" vertical="top" wrapText="1"/>
    </xf>
    <xf numFmtId="49" fontId="23" fillId="0" borderId="0" xfId="7" applyNumberFormat="1" applyFont="1" applyFill="1" applyBorder="1" applyAlignment="1">
      <alignment horizontal="left" vertical="top" wrapText="1"/>
    </xf>
    <xf numFmtId="49" fontId="13" fillId="0" borderId="0" xfId="7" applyNumberFormat="1" applyFont="1" applyFill="1" applyBorder="1" applyAlignment="1">
      <alignment horizontal="left" vertical="top" wrapText="1"/>
    </xf>
    <xf numFmtId="49" fontId="13" fillId="0" borderId="0" xfId="7" applyNumberFormat="1" applyFont="1" applyFill="1" applyBorder="1" applyAlignment="1">
      <alignment horizontal="left" vertical="top" wrapText="1" indent="2"/>
    </xf>
    <xf numFmtId="49" fontId="3" fillId="0" borderId="0" xfId="7" applyNumberFormat="1" applyFont="1" applyFill="1" applyBorder="1" applyAlignment="1">
      <alignment horizontal="left" vertical="top" wrapText="1" indent="4"/>
    </xf>
    <xf numFmtId="165" fontId="11" fillId="0" borderId="0" xfId="4" applyNumberFormat="1" applyFont="1" applyFill="1" applyBorder="1" applyAlignment="1">
      <alignment horizontal="right" vertical="top" wrapText="1"/>
    </xf>
    <xf numFmtId="0" fontId="11" fillId="0" borderId="0" xfId="7" applyFont="1" applyFill="1" applyBorder="1"/>
    <xf numFmtId="165" fontId="13" fillId="0" borderId="0" xfId="4" applyNumberFormat="1" applyFont="1" applyAlignment="1">
      <alignment horizontal="right" vertical="top" wrapText="1"/>
    </xf>
    <xf numFmtId="165" fontId="13" fillId="0" borderId="0" xfId="4" applyNumberFormat="1" applyFont="1" applyFill="1" applyAlignment="1">
      <alignment horizontal="right" vertical="top" wrapText="1"/>
    </xf>
    <xf numFmtId="165" fontId="14" fillId="0" borderId="0" xfId="4" applyNumberFormat="1" applyFont="1" applyFill="1" applyAlignment="1">
      <alignment horizontal="right" vertical="top" wrapText="1"/>
    </xf>
    <xf numFmtId="49" fontId="23" fillId="0" borderId="0" xfId="7" applyNumberFormat="1" applyFont="1" applyFill="1" applyBorder="1" applyAlignment="1">
      <alignment horizontal="left" vertical="top" wrapText="1" indent="2"/>
    </xf>
    <xf numFmtId="49" fontId="13" fillId="0" borderId="0" xfId="7" applyNumberFormat="1" applyFont="1" applyFill="1" applyBorder="1" applyAlignment="1">
      <alignment horizontal="left" vertical="top" wrapText="1" indent="4"/>
    </xf>
    <xf numFmtId="165" fontId="11" fillId="0" borderId="0" xfId="4" applyNumberFormat="1" applyFont="1" applyFill="1" applyAlignment="1">
      <alignment horizontal="right" vertical="top" wrapText="1"/>
    </xf>
    <xf numFmtId="0" fontId="14" fillId="0" borderId="0" xfId="7" applyFont="1" applyFill="1" applyBorder="1" applyAlignment="1"/>
    <xf numFmtId="49" fontId="3" fillId="0" borderId="0" xfId="7" applyNumberFormat="1" applyFont="1" applyFill="1" applyBorder="1" applyAlignment="1">
      <alignment horizontal="left" vertical="top"/>
    </xf>
    <xf numFmtId="49" fontId="23" fillId="0" borderId="0" xfId="7" applyNumberFormat="1" applyFont="1" applyFill="1" applyBorder="1" applyAlignment="1">
      <alignment horizontal="left" vertical="top"/>
    </xf>
    <xf numFmtId="49" fontId="28" fillId="0" borderId="0" xfId="7" applyNumberFormat="1" applyFont="1" applyFill="1" applyBorder="1" applyAlignment="1">
      <alignment horizontal="left" vertical="top" wrapText="1"/>
    </xf>
    <xf numFmtId="0" fontId="13" fillId="0" borderId="0" xfId="7" applyFont="1" applyFill="1" applyBorder="1" applyAlignment="1">
      <alignment vertical="top"/>
    </xf>
    <xf numFmtId="0" fontId="3" fillId="0" borderId="0" xfId="7" applyFont="1" applyFill="1" applyBorder="1" applyAlignment="1">
      <alignment vertical="top"/>
    </xf>
    <xf numFmtId="165" fontId="14" fillId="0" borderId="0" xfId="4" applyNumberFormat="1" applyFont="1" applyFill="1" applyBorder="1"/>
    <xf numFmtId="0" fontId="23" fillId="0" borderId="0" xfId="7" applyFont="1" applyFill="1" applyBorder="1"/>
    <xf numFmtId="165" fontId="8" fillId="0" borderId="0" xfId="4" applyNumberFormat="1" applyFont="1" applyAlignment="1">
      <alignment horizontal="right" wrapText="1"/>
    </xf>
    <xf numFmtId="0" fontId="29" fillId="0" borderId="0" xfId="0" applyFont="1"/>
    <xf numFmtId="0" fontId="3" fillId="0" borderId="0" xfId="7" applyFont="1" applyFill="1" applyBorder="1" applyAlignment="1"/>
    <xf numFmtId="0" fontId="3" fillId="0" borderId="0" xfId="7" applyFont="1" applyFill="1" applyBorder="1" applyAlignment="1">
      <alignment horizontal="right"/>
    </xf>
    <xf numFmtId="0" fontId="23" fillId="0" borderId="1" xfId="7" applyFont="1" applyFill="1" applyBorder="1" applyAlignment="1"/>
    <xf numFmtId="0" fontId="29" fillId="0" borderId="1" xfId="0" applyFont="1" applyBorder="1"/>
    <xf numFmtId="0" fontId="23" fillId="0" borderId="1" xfId="7" applyFont="1" applyFill="1" applyBorder="1" applyAlignment="1">
      <alignment horizontal="right"/>
    </xf>
    <xf numFmtId="165" fontId="29" fillId="0" borderId="0" xfId="0" applyNumberFormat="1" applyFont="1" applyAlignment="1"/>
    <xf numFmtId="0" fontId="29" fillId="0" borderId="0" xfId="0" applyFont="1" applyAlignment="1"/>
    <xf numFmtId="0" fontId="4" fillId="0" borderId="0" xfId="3" applyFont="1" applyAlignment="1">
      <alignment horizontal="center" wrapText="1"/>
    </xf>
    <xf numFmtId="43" fontId="29" fillId="0" borderId="0" xfId="1" applyFont="1" applyAlignment="1"/>
    <xf numFmtId="0" fontId="29" fillId="0" borderId="0" xfId="0" applyFont="1" applyAlignment="1">
      <alignment horizontal="center"/>
    </xf>
    <xf numFmtId="0" fontId="29" fillId="0" borderId="0" xfId="0" applyFont="1" applyFill="1"/>
    <xf numFmtId="166" fontId="29" fillId="0" borderId="0" xfId="0" applyNumberFormat="1" applyFont="1"/>
    <xf numFmtId="166" fontId="29" fillId="0" borderId="0" xfId="1" applyNumberFormat="1" applyFont="1"/>
    <xf numFmtId="3" fontId="29" fillId="0" borderId="0" xfId="0" applyNumberFormat="1" applyFont="1"/>
    <xf numFmtId="43" fontId="29" fillId="0" borderId="0" xfId="1" applyFont="1"/>
    <xf numFmtId="165" fontId="14" fillId="0" borderId="0" xfId="4" applyNumberFormat="1" applyFont="1" applyFill="1" applyBorder="1" applyAlignment="1">
      <alignment horizontal="right" wrapText="1"/>
    </xf>
    <xf numFmtId="0" fontId="4" fillId="0" borderId="1" xfId="0" applyFont="1" applyBorder="1" applyAlignment="1">
      <alignment horizontal="center"/>
    </xf>
    <xf numFmtId="164" fontId="4" fillId="0" borderId="0" xfId="0" applyNumberFormat="1" applyFont="1"/>
    <xf numFmtId="165" fontId="4" fillId="0" borderId="0" xfId="4" quotePrefix="1" applyNumberFormat="1" applyFont="1" applyAlignment="1">
      <alignment horizontal="left" indent="5"/>
    </xf>
    <xf numFmtId="0" fontId="12" fillId="0" borderId="0" xfId="0" applyFont="1" applyFill="1" applyBorder="1" applyAlignment="1">
      <alignment horizontal="right" wrapText="1"/>
    </xf>
    <xf numFmtId="0" fontId="8" fillId="0" borderId="0" xfId="0" applyFont="1" applyBorder="1"/>
    <xf numFmtId="0" fontId="11" fillId="0" borderId="0" xfId="0" applyFont="1" applyFill="1" applyBorder="1" applyAlignment="1">
      <alignment horizontal="right" wrapText="1"/>
    </xf>
    <xf numFmtId="0" fontId="14" fillId="0" borderId="0" xfId="0" applyFont="1" applyFill="1" applyBorder="1" applyAlignment="1">
      <alignment horizontal="right" wrapText="1"/>
    </xf>
    <xf numFmtId="0" fontId="9" fillId="0" borderId="0" xfId="0" applyFont="1" applyAlignment="1"/>
    <xf numFmtId="166" fontId="9" fillId="0" borderId="0" xfId="1" applyNumberFormat="1" applyFont="1" applyAlignment="1"/>
    <xf numFmtId="43" fontId="4" fillId="0" borderId="0" xfId="1" applyFont="1"/>
    <xf numFmtId="167" fontId="4" fillId="0" borderId="0" xfId="0" applyNumberFormat="1" applyFont="1"/>
    <xf numFmtId="165" fontId="14" fillId="0" borderId="0" xfId="4" applyNumberFormat="1" applyFont="1" applyFill="1" applyBorder="1" applyAlignment="1">
      <alignment horizontal="right"/>
    </xf>
    <xf numFmtId="165" fontId="17" fillId="0" borderId="0" xfId="4" applyNumberFormat="1" applyFont="1" applyFill="1" applyBorder="1" applyAlignment="1">
      <alignment horizontal="center"/>
    </xf>
    <xf numFmtId="165" fontId="17" fillId="0" borderId="0" xfId="4" applyNumberFormat="1" applyFont="1" applyFill="1" applyBorder="1"/>
    <xf numFmtId="0" fontId="14" fillId="0" borderId="0" xfId="0" applyFont="1"/>
    <xf numFmtId="165" fontId="14" fillId="0" borderId="0" xfId="4" applyNumberFormat="1" applyFont="1"/>
    <xf numFmtId="164" fontId="14" fillId="0" borderId="0" xfId="0" applyNumberFormat="1" applyFont="1"/>
    <xf numFmtId="167" fontId="14" fillId="0" borderId="0" xfId="0" applyNumberFormat="1" applyFont="1"/>
    <xf numFmtId="165" fontId="8" fillId="0" borderId="0" xfId="0" applyNumberFormat="1" applyFont="1"/>
    <xf numFmtId="165" fontId="15" fillId="0" borderId="0" xfId="0" applyNumberFormat="1" applyFont="1"/>
    <xf numFmtId="0" fontId="15" fillId="0" borderId="0" xfId="0" applyFont="1"/>
    <xf numFmtId="165" fontId="30" fillId="0" borderId="0" xfId="0" applyNumberFormat="1" applyFont="1"/>
    <xf numFmtId="0" fontId="23" fillId="0" borderId="0" xfId="2" applyFont="1" applyFill="1" applyBorder="1" applyAlignment="1">
      <alignment horizontal="center"/>
    </xf>
    <xf numFmtId="0" fontId="8" fillId="0" borderId="0" xfId="0" applyFont="1" applyAlignment="1">
      <alignment vertical="top"/>
    </xf>
    <xf numFmtId="0" fontId="4" fillId="0" borderId="0" xfId="3" applyFont="1"/>
    <xf numFmtId="0" fontId="8" fillId="0" borderId="0" xfId="0" applyFont="1" applyAlignment="1">
      <alignment horizontal="right" wrapText="1"/>
    </xf>
    <xf numFmtId="0" fontId="8" fillId="0" borderId="0" xfId="0" quotePrefix="1" applyFont="1" applyAlignment="1">
      <alignment horizontal="right" wrapText="1"/>
    </xf>
    <xf numFmtId="0" fontId="9" fillId="0" borderId="0" xfId="0" applyFont="1" applyAlignment="1">
      <alignment horizontal="right" wrapText="1"/>
    </xf>
    <xf numFmtId="167" fontId="4" fillId="0" borderId="0" xfId="4" applyNumberFormat="1" applyFont="1" applyFill="1" applyBorder="1" applyAlignment="1">
      <alignment horizontal="right" wrapText="1"/>
    </xf>
    <xf numFmtId="168" fontId="4" fillId="0" borderId="0" xfId="3" applyNumberFormat="1" applyFont="1"/>
    <xf numFmtId="0" fontId="10" fillId="0" borderId="0" xfId="3" applyFont="1" applyAlignment="1">
      <alignment horizontal="center" vertical="top" wrapText="1"/>
    </xf>
    <xf numFmtId="164" fontId="4" fillId="0" borderId="0" xfId="5" applyFont="1"/>
    <xf numFmtId="49" fontId="14" fillId="0" borderId="0" xfId="3" applyNumberFormat="1" applyFont="1" applyAlignment="1">
      <alignment horizontal="left" vertical="top" wrapText="1"/>
    </xf>
    <xf numFmtId="49" fontId="11" fillId="0" borderId="0" xfId="3" applyNumberFormat="1" applyFont="1" applyAlignment="1">
      <alignment horizontal="left" vertical="top" wrapText="1"/>
    </xf>
    <xf numFmtId="49" fontId="10" fillId="0" borderId="0" xfId="3" applyNumberFormat="1" applyFont="1" applyAlignment="1">
      <alignment horizontal="left" vertical="top" wrapText="1"/>
    </xf>
    <xf numFmtId="49" fontId="11" fillId="0" borderId="0" xfId="3" applyNumberFormat="1" applyFont="1" applyAlignment="1">
      <alignment horizontal="left" vertical="center" wrapText="1"/>
    </xf>
    <xf numFmtId="0" fontId="9" fillId="0" borderId="0" xfId="3" applyFont="1" applyAlignment="1">
      <alignment horizontal="left" vertical="top" wrapText="1" indent="1"/>
    </xf>
    <xf numFmtId="0" fontId="4" fillId="0" borderId="0" xfId="3" applyFont="1" applyAlignment="1">
      <alignment vertical="top" wrapText="1"/>
    </xf>
    <xf numFmtId="0" fontId="9" fillId="0" borderId="0" xfId="3" applyFont="1" applyAlignment="1">
      <alignment vertical="top" wrapText="1"/>
    </xf>
    <xf numFmtId="0" fontId="4" fillId="0" borderId="0" xfId="3" applyFont="1" applyAlignment="1">
      <alignment horizontal="left" vertical="top" wrapText="1" indent="3"/>
    </xf>
    <xf numFmtId="0" fontId="9" fillId="0" borderId="0" xfId="3" applyFont="1" applyAlignment="1">
      <alignment horizontal="left" vertical="top" wrapText="1" indent="3"/>
    </xf>
    <xf numFmtId="0" fontId="9" fillId="0" borderId="0" xfId="3" applyFont="1" applyAlignment="1">
      <alignment horizontal="left" vertical="top" wrapText="1" indent="2"/>
    </xf>
    <xf numFmtId="0" fontId="8" fillId="0" borderId="0" xfId="3" applyFont="1" applyAlignment="1">
      <alignment vertical="top" wrapText="1"/>
    </xf>
    <xf numFmtId="169" fontId="4" fillId="0" borderId="0" xfId="3" applyNumberFormat="1" applyFont="1"/>
    <xf numFmtId="0" fontId="3" fillId="0" borderId="0" xfId="2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8" fillId="0" borderId="0" xfId="3" applyFont="1" applyAlignment="1"/>
    <xf numFmtId="0" fontId="9" fillId="0" borderId="0" xfId="3" applyFont="1" applyAlignment="1"/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vertical="top"/>
    </xf>
    <xf numFmtId="0" fontId="8" fillId="0" borderId="0" xfId="3" applyFont="1" applyAlignment="1">
      <alignment horizontal="center" vertical="top"/>
    </xf>
    <xf numFmtId="0" fontId="8" fillId="0" borderId="0" xfId="3" quotePrefix="1" applyFont="1" applyAlignment="1">
      <alignment horizontal="center" vertical="top"/>
    </xf>
    <xf numFmtId="0" fontId="8" fillId="0" borderId="0" xfId="3" applyFont="1" applyBorder="1" applyAlignment="1">
      <alignment vertical="top"/>
    </xf>
    <xf numFmtId="0" fontId="8" fillId="0" borderId="0" xfId="3" applyFont="1" applyBorder="1" applyAlignment="1">
      <alignment vertical="top" wrapText="1"/>
    </xf>
    <xf numFmtId="0" fontId="8" fillId="0" borderId="0" xfId="3" applyFont="1" applyBorder="1" applyAlignment="1">
      <alignment horizontal="center" vertical="top"/>
    </xf>
    <xf numFmtId="0" fontId="4" fillId="0" borderId="0" xfId="3" applyFont="1" applyAlignment="1">
      <alignment vertical="top"/>
    </xf>
    <xf numFmtId="0" fontId="9" fillId="0" borderId="0" xfId="3" applyFont="1" applyAlignment="1">
      <alignment vertical="top"/>
    </xf>
    <xf numFmtId="0" fontId="4" fillId="0" borderId="0" xfId="3" applyFont="1" applyAlignment="1">
      <alignment horizontal="right" vertical="top"/>
    </xf>
    <xf numFmtId="0" fontId="4" fillId="0" borderId="0" xfId="3" applyFont="1" applyAlignment="1">
      <alignment vertical="center"/>
    </xf>
    <xf numFmtId="165" fontId="4" fillId="0" borderId="0" xfId="4" applyNumberFormat="1" applyFont="1" applyAlignment="1">
      <alignment horizontal="right" vertical="top"/>
    </xf>
    <xf numFmtId="0" fontId="8" fillId="0" borderId="0" xfId="3" applyFont="1" applyAlignment="1">
      <alignment vertical="center"/>
    </xf>
    <xf numFmtId="0" fontId="9" fillId="0" borderId="0" xfId="3" applyFont="1" applyAlignment="1">
      <alignment vertical="center"/>
    </xf>
    <xf numFmtId="165" fontId="8" fillId="0" borderId="0" xfId="4" applyNumberFormat="1" applyFont="1" applyAlignment="1">
      <alignment vertical="center"/>
    </xf>
    <xf numFmtId="0" fontId="33" fillId="0" borderId="0" xfId="3" applyFont="1" applyAlignment="1">
      <alignment horizontal="right"/>
    </xf>
    <xf numFmtId="166" fontId="4" fillId="0" borderId="0" xfId="3" applyNumberFormat="1" applyFont="1"/>
    <xf numFmtId="165" fontId="4" fillId="0" borderId="0" xfId="3" applyNumberFormat="1" applyFont="1"/>
    <xf numFmtId="0" fontId="4" fillId="0" borderId="0" xfId="3" applyFont="1" applyFill="1"/>
    <xf numFmtId="0" fontId="8" fillId="0" borderId="0" xfId="3" applyFont="1" applyFill="1" applyAlignment="1"/>
    <xf numFmtId="0" fontId="9" fillId="0" borderId="0" xfId="3" applyFont="1" applyFill="1" applyAlignment="1"/>
    <xf numFmtId="0" fontId="8" fillId="0" borderId="0" xfId="3" applyFont="1" applyFill="1"/>
    <xf numFmtId="0" fontId="9" fillId="0" borderId="0" xfId="3" applyFont="1" applyFill="1" applyAlignment="1">
      <alignment vertical="center"/>
    </xf>
    <xf numFmtId="0" fontId="8" fillId="0" borderId="0" xfId="3" quotePrefix="1" applyFont="1" applyFill="1" applyAlignment="1">
      <alignment horizontal="center" vertical="center"/>
    </xf>
    <xf numFmtId="0" fontId="4" fillId="0" borderId="0" xfId="3" applyFont="1" applyFill="1" applyAlignment="1">
      <alignment vertical="center"/>
    </xf>
    <xf numFmtId="0" fontId="8" fillId="0" borderId="1" xfId="3" applyFont="1" applyFill="1" applyBorder="1" applyAlignment="1">
      <alignment vertical="top"/>
    </xf>
    <xf numFmtId="0" fontId="8" fillId="0" borderId="1" xfId="3" applyFont="1" applyFill="1" applyBorder="1" applyAlignment="1">
      <alignment vertical="top" wrapText="1"/>
    </xf>
    <xf numFmtId="0" fontId="8" fillId="0" borderId="1" xfId="3" applyFont="1" applyFill="1" applyBorder="1" applyAlignment="1">
      <alignment horizontal="center" vertical="top"/>
    </xf>
    <xf numFmtId="0" fontId="8" fillId="0" borderId="0" xfId="3" applyFont="1" applyFill="1" applyAlignment="1">
      <alignment horizontal="center" vertical="top"/>
    </xf>
    <xf numFmtId="0" fontId="8" fillId="0" borderId="0" xfId="3" applyFont="1" applyFill="1" applyBorder="1" applyAlignment="1">
      <alignment vertical="top"/>
    </xf>
    <xf numFmtId="0" fontId="8" fillId="0" borderId="0" xfId="3" applyFont="1" applyFill="1" applyBorder="1" applyAlignment="1">
      <alignment vertical="top" wrapText="1"/>
    </xf>
    <xf numFmtId="0" fontId="8" fillId="0" borderId="0" xfId="3" applyFont="1" applyFill="1" applyBorder="1" applyAlignment="1">
      <alignment horizontal="center" vertical="top"/>
    </xf>
    <xf numFmtId="49" fontId="11" fillId="0" borderId="0" xfId="3" applyNumberFormat="1" applyFont="1" applyFill="1" applyBorder="1" applyAlignment="1">
      <alignment horizontal="left" vertical="center" wrapText="1"/>
    </xf>
    <xf numFmtId="165" fontId="3" fillId="0" borderId="0" xfId="4" applyNumberFormat="1" applyFont="1" applyBorder="1" applyAlignment="1">
      <alignment horizontal="right" vertical="top" wrapText="1"/>
    </xf>
    <xf numFmtId="0" fontId="3" fillId="0" borderId="0" xfId="3" applyFont="1" applyFill="1"/>
    <xf numFmtId="49" fontId="12" fillId="0" borderId="0" xfId="3" applyNumberFormat="1" applyFont="1" applyFill="1" applyBorder="1" applyAlignment="1">
      <alignment horizontal="left" vertical="center" wrapText="1"/>
    </xf>
    <xf numFmtId="3" fontId="13" fillId="0" borderId="0" xfId="3" applyNumberFormat="1" applyFont="1" applyFill="1" applyAlignment="1">
      <alignment vertical="center"/>
    </xf>
    <xf numFmtId="0" fontId="13" fillId="0" borderId="0" xfId="3" applyFont="1" applyFill="1"/>
    <xf numFmtId="0" fontId="9" fillId="0" borderId="0" xfId="3" applyFont="1" applyFill="1" applyAlignment="1">
      <alignment horizontal="left" vertical="top" wrapText="1" indent="2"/>
    </xf>
    <xf numFmtId="3" fontId="4" fillId="0" borderId="0" xfId="5" applyNumberFormat="1" applyFont="1" applyFill="1" applyBorder="1" applyAlignment="1">
      <alignment horizontal="right" vertical="top" wrapText="1"/>
    </xf>
    <xf numFmtId="3" fontId="13" fillId="0" borderId="0" xfId="3" applyNumberFormat="1" applyFont="1" applyFill="1" applyBorder="1" applyAlignment="1">
      <alignment horizontal="right" vertical="center" wrapText="1"/>
    </xf>
    <xf numFmtId="0" fontId="4" fillId="0" borderId="0" xfId="3" applyFont="1" applyFill="1" applyAlignment="1">
      <alignment horizontal="left" vertical="top" wrapText="1" indent="2"/>
    </xf>
    <xf numFmtId="165" fontId="13" fillId="0" borderId="0" xfId="4" applyNumberFormat="1" applyFont="1" applyBorder="1" applyAlignment="1">
      <alignment horizontal="right" vertical="top" wrapText="1"/>
    </xf>
    <xf numFmtId="165" fontId="4" fillId="0" borderId="0" xfId="4" applyNumberFormat="1" applyFont="1" applyFill="1" applyBorder="1" applyAlignment="1">
      <alignment horizontal="right" vertical="top" wrapText="1"/>
    </xf>
    <xf numFmtId="165" fontId="9" fillId="0" borderId="0" xfId="4" applyNumberFormat="1" applyFont="1" applyFill="1" applyAlignment="1">
      <alignment horizontal="left" vertical="top" wrapText="1"/>
    </xf>
    <xf numFmtId="0" fontId="9" fillId="0" borderId="0" xfId="3" applyFont="1" applyFill="1" applyAlignment="1">
      <alignment horizontal="left" vertical="top" wrapText="1" indent="1"/>
    </xf>
    <xf numFmtId="165" fontId="13" fillId="0" borderId="0" xfId="4" applyNumberFormat="1" applyFont="1" applyFill="1" applyAlignment="1">
      <alignment horizontal="center" vertical="top"/>
    </xf>
    <xf numFmtId="3" fontId="3" fillId="0" borderId="0" xfId="3" applyNumberFormat="1" applyFont="1" applyFill="1" applyBorder="1" applyAlignment="1">
      <alignment horizontal="right" vertical="center" wrapText="1"/>
    </xf>
    <xf numFmtId="165" fontId="13" fillId="0" borderId="0" xfId="3" applyNumberFormat="1" applyFont="1" applyFill="1" applyAlignment="1">
      <alignment vertical="center"/>
    </xf>
    <xf numFmtId="165" fontId="13" fillId="0" borderId="0" xfId="3" applyNumberFormat="1" applyFont="1" applyFill="1"/>
    <xf numFmtId="43" fontId="13" fillId="0" borderId="0" xfId="1" applyFont="1" applyFill="1"/>
    <xf numFmtId="0" fontId="4" fillId="0" borderId="1" xfId="3" applyFont="1" applyBorder="1"/>
    <xf numFmtId="0" fontId="4" fillId="0" borderId="0" xfId="3" applyNumberFormat="1" applyFont="1"/>
    <xf numFmtId="0" fontId="4" fillId="0" borderId="0" xfId="3" applyFont="1" applyAlignment="1">
      <alignment horizontal="left" vertical="top" wrapText="1"/>
    </xf>
    <xf numFmtId="0" fontId="9" fillId="0" borderId="0" xfId="3" applyFont="1" applyAlignment="1">
      <alignment horizontal="left" vertical="top" wrapText="1"/>
    </xf>
    <xf numFmtId="0" fontId="4" fillId="0" borderId="0" xfId="3" applyFont="1" applyAlignment="1">
      <alignment horizontal="left" vertical="top" wrapText="1" indent="1"/>
    </xf>
    <xf numFmtId="0" fontId="6" fillId="0" borderId="0" xfId="0" applyFont="1" applyFill="1" applyAlignment="1">
      <alignment horizontal="center" vertical="center" readingOrder="1"/>
    </xf>
    <xf numFmtId="0" fontId="14" fillId="0" borderId="0" xfId="6" applyFont="1" applyFill="1" applyBorder="1"/>
    <xf numFmtId="0" fontId="23" fillId="0" borderId="0" xfId="6" applyFont="1" applyFill="1" applyBorder="1" applyAlignment="1">
      <alignment horizontal="center"/>
    </xf>
    <xf numFmtId="0" fontId="13" fillId="0" borderId="0" xfId="6" applyFont="1" applyFill="1" applyBorder="1"/>
    <xf numFmtId="0" fontId="11" fillId="0" borderId="0" xfId="6" applyFont="1" applyFill="1" applyBorder="1" applyAlignment="1">
      <alignment horizontal="right" wrapText="1"/>
    </xf>
    <xf numFmtId="0" fontId="28" fillId="0" borderId="0" xfId="6" applyFont="1" applyFill="1" applyBorder="1" applyAlignment="1">
      <alignment horizontal="center" wrapText="1"/>
    </xf>
    <xf numFmtId="0" fontId="14" fillId="0" borderId="0" xfId="6" applyFont="1" applyFill="1" applyBorder="1" applyAlignment="1">
      <alignment horizontal="right" wrapText="1"/>
    </xf>
    <xf numFmtId="0" fontId="3" fillId="0" borderId="0" xfId="6" applyFont="1" applyFill="1" applyBorder="1" applyAlignment="1">
      <alignment horizontal="left" wrapText="1"/>
    </xf>
    <xf numFmtId="0" fontId="11" fillId="0" borderId="0" xfId="6" applyFont="1" applyFill="1" applyBorder="1" applyAlignment="1">
      <alignment horizontal="center" wrapText="1"/>
    </xf>
    <xf numFmtId="0" fontId="23" fillId="0" borderId="0" xfId="6" applyFont="1" applyFill="1" applyBorder="1" applyAlignment="1">
      <alignment horizontal="left" wrapText="1"/>
    </xf>
    <xf numFmtId="0" fontId="11" fillId="0" borderId="0" xfId="6" quotePrefix="1" applyFont="1" applyFill="1" applyBorder="1" applyAlignment="1">
      <alignment horizontal="right" wrapText="1"/>
    </xf>
    <xf numFmtId="0" fontId="23" fillId="0" borderId="1" xfId="6" applyFont="1" applyFill="1" applyBorder="1" applyAlignment="1">
      <alignment horizontal="left" wrapText="1"/>
    </xf>
    <xf numFmtId="0" fontId="11" fillId="0" borderId="1" xfId="6" quotePrefix="1" applyFont="1" applyFill="1" applyBorder="1" applyAlignment="1">
      <alignment horizontal="right" wrapText="1"/>
    </xf>
    <xf numFmtId="0" fontId="11" fillId="0" borderId="1" xfId="6" applyFont="1" applyFill="1" applyBorder="1" applyAlignment="1">
      <alignment horizontal="right" wrapText="1"/>
    </xf>
    <xf numFmtId="0" fontId="11" fillId="0" borderId="0" xfId="6" applyFont="1" applyFill="1" applyBorder="1" applyAlignment="1">
      <alignment horizontal="right" vertical="top" wrapText="1"/>
    </xf>
    <xf numFmtId="49" fontId="3" fillId="0" borderId="0" xfId="6" applyNumberFormat="1" applyFont="1" applyFill="1" applyBorder="1" applyAlignment="1">
      <alignment horizontal="left" vertical="top" wrapText="1"/>
    </xf>
    <xf numFmtId="165" fontId="11" fillId="0" borderId="0" xfId="8" applyNumberFormat="1" applyFont="1" applyAlignment="1">
      <alignment horizontal="right" vertical="top" wrapText="1"/>
    </xf>
    <xf numFmtId="49" fontId="23" fillId="0" borderId="0" xfId="6" applyNumberFormat="1" applyFont="1" applyFill="1" applyBorder="1" applyAlignment="1">
      <alignment horizontal="left" vertical="top" wrapText="1"/>
    </xf>
    <xf numFmtId="165" fontId="11" fillId="0" borderId="0" xfId="9" applyNumberFormat="1" applyFont="1" applyFill="1" applyBorder="1" applyAlignment="1">
      <alignment horizontal="right" vertical="top" wrapText="1"/>
    </xf>
    <xf numFmtId="49" fontId="13" fillId="0" borderId="0" xfId="6" applyNumberFormat="1" applyFont="1" applyFill="1" applyBorder="1" applyAlignment="1">
      <alignment horizontal="left" vertical="top" wrapText="1"/>
    </xf>
    <xf numFmtId="165" fontId="14" fillId="0" borderId="0" xfId="9" applyNumberFormat="1" applyFont="1" applyFill="1" applyBorder="1" applyAlignment="1">
      <alignment horizontal="right" vertical="top" wrapText="1"/>
    </xf>
    <xf numFmtId="49" fontId="14" fillId="0" borderId="0" xfId="6" applyNumberFormat="1" applyFont="1" applyFill="1" applyBorder="1" applyAlignment="1">
      <alignment horizontal="left" vertical="top" wrapText="1"/>
    </xf>
    <xf numFmtId="49" fontId="3" fillId="0" borderId="0" xfId="6" applyNumberFormat="1" applyFont="1" applyFill="1" applyBorder="1" applyAlignment="1">
      <alignment horizontal="center" vertical="top" wrapText="1"/>
    </xf>
    <xf numFmtId="166" fontId="13" fillId="0" borderId="0" xfId="1" applyNumberFormat="1" applyFont="1" applyAlignment="1">
      <alignment horizontal="right" vertical="top" wrapText="1"/>
    </xf>
    <xf numFmtId="166" fontId="14" fillId="0" borderId="0" xfId="1" applyNumberFormat="1" applyFont="1" applyFill="1" applyBorder="1"/>
    <xf numFmtId="166" fontId="14" fillId="0" borderId="0" xfId="1" applyNumberFormat="1" applyFont="1" applyFill="1" applyBorder="1" applyAlignment="1">
      <alignment horizontal="right" vertical="top" wrapText="1"/>
    </xf>
    <xf numFmtId="166" fontId="13" fillId="0" borderId="0" xfId="1" applyNumberFormat="1" applyFont="1" applyFill="1" applyAlignment="1">
      <alignment horizontal="right" vertical="top" wrapText="1"/>
    </xf>
    <xf numFmtId="166" fontId="14" fillId="0" borderId="0" xfId="1" applyNumberFormat="1" applyFont="1" applyFill="1" applyAlignment="1">
      <alignment horizontal="right" vertical="top" wrapText="1"/>
    </xf>
    <xf numFmtId="166" fontId="14" fillId="0" borderId="0" xfId="6" applyNumberFormat="1" applyFont="1" applyFill="1" applyBorder="1"/>
    <xf numFmtId="165" fontId="14" fillId="0" borderId="0" xfId="6" applyNumberFormat="1" applyFont="1" applyFill="1" applyBorder="1"/>
    <xf numFmtId="170" fontId="14" fillId="0" borderId="0" xfId="9" applyNumberFormat="1" applyFont="1" applyFill="1" applyBorder="1" applyAlignment="1">
      <alignment horizontal="right" vertical="top" wrapText="1"/>
    </xf>
    <xf numFmtId="165" fontId="14" fillId="0" borderId="0" xfId="8" applyNumberFormat="1" applyFont="1" applyFill="1" applyAlignment="1">
      <alignment horizontal="right" vertical="top" wrapText="1"/>
    </xf>
    <xf numFmtId="0" fontId="14" fillId="0" borderId="0" xfId="6" applyFont="1" applyFill="1" applyBorder="1" applyAlignment="1">
      <alignment vertical="top"/>
    </xf>
    <xf numFmtId="165" fontId="14" fillId="0" borderId="0" xfId="4" applyNumberFormat="1" applyFont="1" applyFill="1" applyBorder="1" applyAlignment="1">
      <alignment vertical="top"/>
    </xf>
    <xf numFmtId="164" fontId="14" fillId="0" borderId="0" xfId="9" applyFont="1" applyFill="1" applyBorder="1" applyAlignment="1">
      <alignment horizontal="right" vertical="top" wrapText="1"/>
    </xf>
    <xf numFmtId="165" fontId="11" fillId="0" borderId="0" xfId="8" applyNumberFormat="1" applyFont="1" applyFill="1" applyAlignment="1">
      <alignment horizontal="right" vertical="top" wrapText="1"/>
    </xf>
    <xf numFmtId="43" fontId="14" fillId="0" borderId="0" xfId="1" applyFont="1" applyFill="1" applyBorder="1"/>
    <xf numFmtId="165" fontId="15" fillId="0" borderId="0" xfId="8" applyNumberFormat="1" applyFont="1" applyFill="1" applyAlignment="1">
      <alignment horizontal="right" vertical="top" wrapText="1"/>
    </xf>
    <xf numFmtId="0" fontId="14" fillId="0" borderId="0" xfId="6" applyFont="1" applyFill="1" applyBorder="1" applyAlignment="1"/>
    <xf numFmtId="49" fontId="3" fillId="0" borderId="0" xfId="6" applyNumberFormat="1" applyFont="1" applyFill="1" applyBorder="1" applyAlignment="1">
      <alignment horizontal="left" vertical="top"/>
    </xf>
    <xf numFmtId="49" fontId="23" fillId="0" borderId="0" xfId="6" applyNumberFormat="1" applyFont="1" applyFill="1" applyBorder="1" applyAlignment="1">
      <alignment horizontal="left" vertical="top"/>
    </xf>
    <xf numFmtId="165" fontId="11" fillId="0" borderId="0" xfId="9" applyNumberFormat="1" applyFont="1" applyFill="1" applyBorder="1" applyAlignment="1">
      <alignment horizontal="right" vertical="top"/>
    </xf>
    <xf numFmtId="165" fontId="14" fillId="0" borderId="0" xfId="9" applyNumberFormat="1" applyFont="1" applyFill="1" applyBorder="1" applyAlignment="1">
      <alignment horizontal="right" vertical="top"/>
    </xf>
    <xf numFmtId="49" fontId="28" fillId="0" borderId="0" xfId="6" applyNumberFormat="1" applyFont="1" applyFill="1" applyBorder="1" applyAlignment="1">
      <alignment horizontal="left" vertical="top" wrapText="1"/>
    </xf>
    <xf numFmtId="0" fontId="13" fillId="0" borderId="0" xfId="6" applyFont="1" applyFill="1" applyBorder="1" applyAlignment="1">
      <alignment vertical="top"/>
    </xf>
    <xf numFmtId="165" fontId="11" fillId="0" borderId="0" xfId="10" applyNumberFormat="1" applyFont="1" applyFill="1" applyBorder="1"/>
    <xf numFmtId="165" fontId="14" fillId="0" borderId="0" xfId="10" applyNumberFormat="1" applyFont="1" applyFill="1" applyBorder="1"/>
    <xf numFmtId="0" fontId="23" fillId="0" borderId="0" xfId="6" applyFont="1" applyFill="1" applyBorder="1"/>
    <xf numFmtId="165" fontId="37" fillId="0" borderId="0" xfId="10" applyNumberFormat="1" applyFont="1" applyFill="1" applyBorder="1"/>
    <xf numFmtId="0" fontId="17" fillId="0" borderId="0" xfId="0" applyFont="1"/>
    <xf numFmtId="0" fontId="4" fillId="0" borderId="0" xfId="0" applyFont="1" applyAlignment="1">
      <alignment horizontal="right"/>
    </xf>
    <xf numFmtId="171" fontId="4" fillId="0" borderId="0" xfId="0" applyNumberFormat="1" applyFont="1" applyAlignment="1">
      <alignment horizontal="right"/>
    </xf>
    <xf numFmtId="164" fontId="4" fillId="0" borderId="0" xfId="11" applyFont="1"/>
    <xf numFmtId="0" fontId="14" fillId="0" borderId="0" xfId="11" applyNumberFormat="1" applyFont="1" applyAlignment="1">
      <alignment horizontal="left" vertical="top" wrapText="1" indent="1"/>
    </xf>
    <xf numFmtId="0" fontId="14" fillId="0" borderId="0" xfId="3" applyFont="1"/>
    <xf numFmtId="0" fontId="12" fillId="0" borderId="0" xfId="3" applyFont="1" applyAlignment="1">
      <alignment horizontal="left" vertical="top" wrapText="1" indent="1"/>
    </xf>
    <xf numFmtId="0" fontId="5" fillId="0" borderId="0" xfId="3" applyFont="1"/>
    <xf numFmtId="165" fontId="4" fillId="0" borderId="0" xfId="4" applyNumberFormat="1" applyFont="1" applyAlignment="1">
      <alignment wrapText="1"/>
    </xf>
    <xf numFmtId="167" fontId="4" fillId="0" borderId="0" xfId="4" applyNumberFormat="1" applyFont="1"/>
    <xf numFmtId="172" fontId="4" fillId="0" borderId="0" xfId="4" applyNumberFormat="1" applyFont="1" applyAlignment="1">
      <alignment horizontal="right"/>
    </xf>
    <xf numFmtId="0" fontId="4" fillId="0" borderId="0" xfId="11" applyNumberFormat="1" applyFont="1" applyAlignment="1">
      <alignment horizontal="left" vertical="top" wrapText="1" indent="1"/>
    </xf>
    <xf numFmtId="165" fontId="4" fillId="0" borderId="3" xfId="4" applyNumberFormat="1" applyFont="1" applyBorder="1"/>
    <xf numFmtId="0" fontId="4" fillId="0" borderId="3" xfId="0" applyFont="1" applyBorder="1"/>
    <xf numFmtId="49" fontId="8" fillId="0" borderId="0" xfId="4" applyNumberFormat="1" applyFont="1"/>
    <xf numFmtId="165" fontId="8" fillId="0" borderId="0" xfId="4" applyNumberFormat="1" applyFont="1" applyAlignment="1">
      <alignment horizontal="left" vertical="top"/>
    </xf>
    <xf numFmtId="165" fontId="8" fillId="0" borderId="0" xfId="4" applyNumberFormat="1" applyFont="1" applyFill="1" applyAlignment="1">
      <alignment horizontal="left" vertical="top"/>
    </xf>
    <xf numFmtId="165" fontId="8" fillId="0" borderId="0" xfId="0" applyNumberFormat="1" applyFont="1" applyFill="1" applyAlignment="1">
      <alignment horizontal="left" vertical="top"/>
    </xf>
    <xf numFmtId="165" fontId="8" fillId="0" borderId="0" xfId="4" applyNumberFormat="1" applyFont="1" applyFill="1" applyAlignment="1">
      <alignment horizontal="left"/>
    </xf>
    <xf numFmtId="165" fontId="25" fillId="0" borderId="0" xfId="4" applyNumberFormat="1" applyFont="1" applyFill="1" applyAlignment="1">
      <alignment horizontal="right" vertical="center" wrapText="1"/>
    </xf>
    <xf numFmtId="165" fontId="25" fillId="0" borderId="0" xfId="0" applyNumberFormat="1" applyFont="1" applyFill="1" applyAlignment="1">
      <alignment horizontal="right" vertical="center" wrapText="1"/>
    </xf>
    <xf numFmtId="165" fontId="9" fillId="0" borderId="0" xfId="4" applyNumberFormat="1" applyFont="1" applyFill="1" applyAlignment="1">
      <alignment horizontal="left" vertical="top"/>
    </xf>
    <xf numFmtId="165" fontId="8" fillId="0" borderId="0" xfId="4" applyNumberFormat="1" applyFont="1" applyFill="1" applyAlignment="1">
      <alignment horizontal="right" vertical="top" wrapText="1"/>
    </xf>
    <xf numFmtId="165" fontId="8" fillId="0" borderId="0" xfId="0" applyNumberFormat="1" applyFont="1" applyFill="1" applyAlignment="1">
      <alignment horizontal="right" vertical="top" wrapText="1"/>
    </xf>
    <xf numFmtId="0" fontId="11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65" fontId="4" fillId="0" borderId="1" xfId="4" applyNumberFormat="1" applyFont="1" applyBorder="1" applyAlignment="1">
      <alignment horizontal="left" vertical="top"/>
    </xf>
    <xf numFmtId="165" fontId="4" fillId="0" borderId="1" xfId="4" applyNumberFormat="1" applyFont="1" applyFill="1" applyBorder="1" applyAlignment="1">
      <alignment horizontal="left" vertical="top"/>
    </xf>
    <xf numFmtId="165" fontId="4" fillId="0" borderId="1" xfId="0" applyNumberFormat="1" applyFont="1" applyFill="1" applyBorder="1" applyAlignment="1">
      <alignment horizontal="left" vertical="top"/>
    </xf>
    <xf numFmtId="165" fontId="4" fillId="0" borderId="0" xfId="4" applyNumberFormat="1" applyFont="1" applyAlignment="1">
      <alignment horizontal="left" vertical="top"/>
    </xf>
    <xf numFmtId="165" fontId="4" fillId="0" borderId="0" xfId="4" applyNumberFormat="1" applyFont="1" applyFill="1" applyAlignment="1">
      <alignment horizontal="left" vertical="top"/>
    </xf>
    <xf numFmtId="165" fontId="4" fillId="0" borderId="0" xfId="0" applyNumberFormat="1" applyFont="1" applyFill="1" applyAlignment="1">
      <alignment horizontal="left" vertical="top"/>
    </xf>
    <xf numFmtId="165" fontId="4" fillId="0" borderId="0" xfId="4" applyNumberFormat="1" applyFont="1" applyAlignment="1">
      <alignment horizontal="left" vertical="top" wrapText="1"/>
    </xf>
    <xf numFmtId="165" fontId="4" fillId="0" borderId="0" xfId="4" applyNumberFormat="1" applyFont="1" applyFill="1" applyAlignment="1">
      <alignment horizontal="left" vertical="top" wrapText="1"/>
    </xf>
    <xf numFmtId="165" fontId="0" fillId="0" borderId="0" xfId="0" applyNumberFormat="1"/>
    <xf numFmtId="0" fontId="37" fillId="0" borderId="0" xfId="0" applyFont="1" applyFill="1" applyBorder="1" applyAlignment="1">
      <alignment horizontal="left" vertical="top"/>
    </xf>
    <xf numFmtId="0" fontId="37" fillId="0" borderId="0" xfId="0" applyNumberFormat="1" applyFont="1" applyFill="1" applyBorder="1" applyAlignment="1">
      <alignment horizontal="left" vertical="top"/>
    </xf>
    <xf numFmtId="165" fontId="37" fillId="0" borderId="0" xfId="0" applyNumberFormat="1" applyFont="1" applyFill="1" applyBorder="1" applyAlignment="1">
      <alignment horizontal="left" vertical="top"/>
    </xf>
    <xf numFmtId="165" fontId="0" fillId="0" borderId="0" xfId="0" applyNumberFormat="1" applyAlignment="1">
      <alignment horizontal="left" vertical="top"/>
    </xf>
    <xf numFmtId="165" fontId="4" fillId="0" borderId="0" xfId="12" applyNumberFormat="1" applyFont="1"/>
    <xf numFmtId="165" fontId="8" fillId="0" borderId="0" xfId="12" applyNumberFormat="1" applyFont="1" applyAlignment="1">
      <alignment horizontal="center"/>
    </xf>
    <xf numFmtId="165" fontId="8" fillId="0" borderId="0" xfId="12" applyNumberFormat="1" applyFont="1" applyAlignment="1">
      <alignment horizontal="right" indent="6"/>
    </xf>
    <xf numFmtId="165" fontId="8" fillId="0" borderId="0" xfId="12" applyNumberFormat="1" applyFont="1" applyAlignment="1">
      <alignment horizontal="right"/>
    </xf>
    <xf numFmtId="165" fontId="9" fillId="0" borderId="0" xfId="12" applyNumberFormat="1" applyFont="1" applyAlignment="1">
      <alignment horizontal="right"/>
    </xf>
    <xf numFmtId="165" fontId="4" fillId="0" borderId="1" xfId="12" applyNumberFormat="1" applyFont="1" applyBorder="1"/>
    <xf numFmtId="165" fontId="4" fillId="0" borderId="0" xfId="12" applyNumberFormat="1" applyFont="1" applyAlignment="1">
      <alignment horizontal="right"/>
    </xf>
    <xf numFmtId="165" fontId="4" fillId="0" borderId="0" xfId="12" applyNumberFormat="1" applyFont="1" applyFill="1"/>
    <xf numFmtId="43" fontId="8" fillId="0" borderId="0" xfId="0" applyNumberFormat="1" applyFont="1"/>
    <xf numFmtId="43" fontId="8" fillId="0" borderId="0" xfId="1" applyFont="1"/>
    <xf numFmtId="0" fontId="8" fillId="0" borderId="0" xfId="12" applyNumberFormat="1" applyFont="1" applyAlignment="1">
      <alignment horizontal="center"/>
    </xf>
    <xf numFmtId="165" fontId="8" fillId="0" borderId="0" xfId="12" applyNumberFormat="1" applyFont="1"/>
    <xf numFmtId="165" fontId="39" fillId="0" borderId="0" xfId="0" applyNumberFormat="1" applyFont="1"/>
    <xf numFmtId="165" fontId="20" fillId="0" borderId="0" xfId="12" applyNumberFormat="1" applyFont="1"/>
    <xf numFmtId="0" fontId="4" fillId="0" borderId="0" xfId="3" applyFont="1" applyBorder="1"/>
    <xf numFmtId="0" fontId="4" fillId="0" borderId="0" xfId="3" applyFont="1" applyBorder="1" applyAlignment="1">
      <alignment horizontal="right"/>
    </xf>
    <xf numFmtId="167" fontId="8" fillId="0" borderId="0" xfId="10" applyNumberFormat="1" applyFont="1" applyBorder="1" applyAlignment="1">
      <alignment horizontal="right"/>
    </xf>
    <xf numFmtId="166" fontId="4" fillId="0" borderId="0" xfId="3" applyNumberFormat="1" applyFont="1" applyBorder="1" applyAlignment="1">
      <alignment horizontal="right"/>
    </xf>
    <xf numFmtId="165" fontId="18" fillId="0" borderId="0" xfId="10" applyNumberFormat="1" applyFont="1" applyFill="1" applyBorder="1" applyAlignment="1">
      <alignment horizontal="right" vertical="top"/>
    </xf>
    <xf numFmtId="165" fontId="13" fillId="0" borderId="0" xfId="10" applyNumberFormat="1" applyFont="1" applyFill="1" applyBorder="1" applyAlignment="1">
      <alignment horizontal="right" vertical="top"/>
    </xf>
    <xf numFmtId="167" fontId="19" fillId="0" borderId="0" xfId="10" applyNumberFormat="1" applyFont="1" applyBorder="1" applyAlignment="1">
      <alignment horizontal="right"/>
    </xf>
    <xf numFmtId="165" fontId="40" fillId="0" borderId="0" xfId="10" applyNumberFormat="1" applyFont="1" applyBorder="1" applyAlignment="1">
      <alignment horizontal="right"/>
    </xf>
    <xf numFmtId="165" fontId="13" fillId="0" borderId="0" xfId="10" applyNumberFormat="1" applyFont="1" applyBorder="1" applyAlignment="1">
      <alignment horizontal="right"/>
    </xf>
    <xf numFmtId="167" fontId="41" fillId="0" borderId="0" xfId="10" applyNumberFormat="1" applyFont="1" applyBorder="1" applyAlignment="1">
      <alignment horizontal="right"/>
    </xf>
    <xf numFmtId="165" fontId="4" fillId="0" borderId="0" xfId="10" applyNumberFormat="1" applyFont="1" applyBorder="1" applyAlignment="1">
      <alignment horizontal="right"/>
    </xf>
    <xf numFmtId="0" fontId="3" fillId="0" borderId="0" xfId="3" applyFont="1" applyBorder="1" applyAlignment="1">
      <alignment vertical="center"/>
    </xf>
    <xf numFmtId="3" fontId="3" fillId="0" borderId="0" xfId="0" applyNumberFormat="1" applyFont="1" applyFill="1" applyBorder="1" applyAlignment="1">
      <alignment horizontal="right" vertical="top" wrapText="1"/>
    </xf>
    <xf numFmtId="49" fontId="11" fillId="0" borderId="0" xfId="3" applyNumberFormat="1" applyFont="1" applyFill="1" applyBorder="1" applyAlignment="1">
      <alignment vertical="center" wrapText="1"/>
    </xf>
    <xf numFmtId="165" fontId="9" fillId="0" borderId="0" xfId="4" applyNumberFormat="1" applyFont="1" applyAlignment="1">
      <alignment horizontal="left" vertical="top"/>
    </xf>
    <xf numFmtId="0" fontId="3" fillId="0" borderId="0" xfId="3" applyFont="1" applyFill="1" applyBorder="1" applyAlignment="1">
      <alignment horizontal="right" vertical="top"/>
    </xf>
    <xf numFmtId="167" fontId="8" fillId="0" borderId="0" xfId="10" applyNumberFormat="1" applyFont="1" applyBorder="1" applyAlignment="1">
      <alignment horizontal="right" vertical="center"/>
    </xf>
    <xf numFmtId="165" fontId="13" fillId="0" borderId="0" xfId="13" applyNumberFormat="1" applyFont="1" applyFill="1" applyBorder="1" applyAlignment="1">
      <alignment horizontal="right" vertical="top"/>
    </xf>
    <xf numFmtId="0" fontId="12" fillId="0" borderId="0" xfId="3" applyFont="1" applyFill="1" applyBorder="1" applyAlignment="1">
      <alignment horizontal="left" vertical="top" wrapText="1"/>
    </xf>
    <xf numFmtId="0" fontId="11" fillId="0" borderId="1" xfId="3" quotePrefix="1" applyFont="1" applyFill="1" applyBorder="1" applyAlignment="1">
      <alignment horizontal="right" vertical="top" wrapText="1"/>
    </xf>
    <xf numFmtId="0" fontId="12" fillId="0" borderId="1" xfId="3" applyFont="1" applyFill="1" applyBorder="1" applyAlignment="1">
      <alignment vertical="top" wrapText="1"/>
    </xf>
    <xf numFmtId="0" fontId="11" fillId="0" borderId="1" xfId="3" applyFont="1" applyFill="1" applyBorder="1" applyAlignment="1">
      <alignment horizontal="right" vertical="top" wrapText="1"/>
    </xf>
    <xf numFmtId="0" fontId="3" fillId="0" borderId="0" xfId="3" applyFont="1" applyFill="1" applyBorder="1" applyAlignment="1">
      <alignment horizontal="right" wrapText="1"/>
    </xf>
    <xf numFmtId="167" fontId="3" fillId="0" borderId="0" xfId="10" applyNumberFormat="1" applyFont="1" applyFill="1" applyBorder="1" applyAlignment="1">
      <alignment wrapText="1"/>
    </xf>
    <xf numFmtId="0" fontId="11" fillId="0" borderId="0" xfId="3" applyFont="1" applyFill="1" applyBorder="1" applyAlignment="1">
      <alignment horizontal="right" wrapText="1"/>
    </xf>
    <xf numFmtId="0" fontId="14" fillId="0" borderId="0" xfId="3" applyFont="1" applyFill="1" applyBorder="1"/>
    <xf numFmtId="0" fontId="23" fillId="0" borderId="0" xfId="3" applyFont="1" applyBorder="1" applyAlignment="1">
      <alignment horizontal="left"/>
    </xf>
    <xf numFmtId="166" fontId="4" fillId="0" borderId="0" xfId="1" applyNumberFormat="1" applyFont="1" applyBorder="1"/>
    <xf numFmtId="166" fontId="4" fillId="0" borderId="0" xfId="1" applyNumberFormat="1" applyFont="1" applyBorder="1" applyAlignment="1">
      <alignment horizontal="right"/>
    </xf>
    <xf numFmtId="166" fontId="20" fillId="0" borderId="0" xfId="1" applyNumberFormat="1" applyFont="1" applyBorder="1" applyAlignment="1">
      <alignment horizontal="right"/>
    </xf>
    <xf numFmtId="166" fontId="18" fillId="0" borderId="0" xfId="1" applyNumberFormat="1" applyFont="1" applyFill="1" applyBorder="1" applyAlignment="1">
      <alignment horizontal="right" vertical="top"/>
    </xf>
    <xf numFmtId="166" fontId="40" fillId="0" borderId="0" xfId="1" applyNumberFormat="1" applyFont="1" applyBorder="1" applyAlignment="1">
      <alignment horizontal="right"/>
    </xf>
    <xf numFmtId="166" fontId="13" fillId="0" borderId="0" xfId="1" applyNumberFormat="1" applyFont="1" applyBorder="1" applyAlignment="1">
      <alignment horizontal="right"/>
    </xf>
    <xf numFmtId="166" fontId="14" fillId="0" borderId="0" xfId="1" applyNumberFormat="1" applyFont="1" applyFill="1" applyBorder="1" applyAlignment="1">
      <alignment vertical="center" wrapText="1"/>
    </xf>
    <xf numFmtId="166" fontId="4" fillId="0" borderId="0" xfId="1" applyNumberFormat="1" applyFont="1" applyBorder="1" applyAlignment="1"/>
    <xf numFmtId="166" fontId="14" fillId="0" borderId="0" xfId="1" applyNumberFormat="1" applyFont="1" applyFill="1" applyBorder="1" applyAlignment="1">
      <alignment wrapText="1"/>
    </xf>
    <xf numFmtId="3" fontId="23" fillId="0" borderId="0" xfId="0" applyNumberFormat="1" applyFont="1" applyFill="1" applyBorder="1" applyAlignment="1">
      <alignment horizontal="left" vertical="top" wrapText="1"/>
    </xf>
    <xf numFmtId="3" fontId="13" fillId="0" borderId="0" xfId="0" applyNumberFormat="1" applyFont="1" applyFill="1" applyBorder="1" applyAlignment="1">
      <alignment horizontal="left" vertical="top" wrapText="1"/>
    </xf>
    <xf numFmtId="166" fontId="3" fillId="0" borderId="0" xfId="1" applyNumberFormat="1" applyFont="1" applyFill="1" applyBorder="1" applyAlignment="1">
      <alignment horizontal="right" vertical="top"/>
    </xf>
    <xf numFmtId="166" fontId="11" fillId="0" borderId="0" xfId="1" quotePrefix="1" applyNumberFormat="1" applyFont="1" applyFill="1" applyBorder="1" applyAlignment="1">
      <alignment horizontal="right" vertical="top" wrapText="1"/>
    </xf>
    <xf numFmtId="0" fontId="12" fillId="0" borderId="0" xfId="3" applyFont="1" applyFill="1" applyBorder="1" applyAlignment="1">
      <alignment vertical="top" wrapText="1"/>
    </xf>
    <xf numFmtId="0" fontId="11" fillId="0" borderId="0" xfId="3" applyFont="1" applyFill="1" applyBorder="1" applyAlignment="1">
      <alignment horizontal="right" vertical="top" wrapText="1"/>
    </xf>
    <xf numFmtId="166" fontId="11" fillId="0" borderId="1" xfId="1" quotePrefix="1" applyNumberFormat="1" applyFont="1" applyFill="1" applyBorder="1" applyAlignment="1">
      <alignment horizontal="right" vertical="top" wrapText="1"/>
    </xf>
    <xf numFmtId="0" fontId="11" fillId="0" borderId="1" xfId="1" quotePrefix="1" applyNumberFormat="1" applyFont="1" applyFill="1" applyBorder="1" applyAlignment="1">
      <alignment horizontal="right" vertical="top" wrapText="1"/>
    </xf>
    <xf numFmtId="0" fontId="8" fillId="0" borderId="0" xfId="1" applyNumberFormat="1" applyFont="1" applyBorder="1" applyAlignment="1">
      <alignment horizontal="center"/>
    </xf>
    <xf numFmtId="166" fontId="8" fillId="0" borderId="0" xfId="1" applyNumberFormat="1" applyFont="1" applyBorder="1" applyAlignment="1">
      <alignment horizontal="center"/>
    </xf>
    <xf numFmtId="166" fontId="3" fillId="0" borderId="0" xfId="1" applyNumberFormat="1" applyFont="1" applyFill="1" applyBorder="1" applyAlignment="1">
      <alignment horizontal="right" wrapText="1"/>
    </xf>
    <xf numFmtId="166" fontId="23" fillId="0" borderId="0" xfId="1" applyNumberFormat="1" applyFont="1" applyBorder="1" applyAlignment="1">
      <alignment horizontal="left"/>
    </xf>
    <xf numFmtId="0" fontId="14" fillId="0" borderId="0" xfId="14" applyFont="1" applyBorder="1" applyAlignment="1">
      <alignment vertical="center"/>
    </xf>
    <xf numFmtId="0" fontId="14" fillId="0" borderId="0" xfId="14" applyFont="1" applyBorder="1" applyAlignment="1">
      <alignment horizontal="right" vertical="center"/>
    </xf>
    <xf numFmtId="167" fontId="14" fillId="0" borderId="0" xfId="15" applyNumberFormat="1" applyFont="1" applyBorder="1" applyAlignment="1">
      <alignment horizontal="right" vertical="center"/>
    </xf>
    <xf numFmtId="0" fontId="14" fillId="0" borderId="0" xfId="14" applyFont="1" applyBorder="1" applyAlignment="1">
      <alignment horizontal="left" vertical="center"/>
    </xf>
    <xf numFmtId="49" fontId="14" fillId="0" borderId="0" xfId="14" applyNumberFormat="1" applyFont="1" applyBorder="1" applyAlignment="1">
      <alignment horizontal="left" vertical="center"/>
    </xf>
    <xf numFmtId="165" fontId="14" fillId="0" borderId="0" xfId="14" applyNumberFormat="1" applyFont="1" applyBorder="1" applyAlignment="1">
      <alignment horizontal="right" vertical="center"/>
    </xf>
    <xf numFmtId="165" fontId="14" fillId="0" borderId="0" xfId="4" applyNumberFormat="1" applyFont="1" applyBorder="1" applyAlignment="1">
      <alignment horizontal="right" vertical="center"/>
    </xf>
    <xf numFmtId="3" fontId="14" fillId="0" borderId="0" xfId="14" applyNumberFormat="1" applyFont="1" applyFill="1" applyBorder="1" applyAlignment="1">
      <alignment horizontal="right" vertical="top"/>
    </xf>
    <xf numFmtId="167" fontId="14" fillId="0" borderId="0" xfId="15" applyNumberFormat="1" applyFont="1" applyFill="1" applyBorder="1" applyAlignment="1">
      <alignment horizontal="right" vertical="top"/>
    </xf>
    <xf numFmtId="0" fontId="11" fillId="0" borderId="0" xfId="14" applyFont="1" applyBorder="1" applyAlignment="1">
      <alignment vertical="center"/>
    </xf>
    <xf numFmtId="3" fontId="11" fillId="0" borderId="0" xfId="14" applyNumberFormat="1" applyFont="1" applyFill="1" applyBorder="1" applyAlignment="1">
      <alignment horizontal="right" vertical="top"/>
    </xf>
    <xf numFmtId="0" fontId="11" fillId="0" borderId="0" xfId="14" applyFont="1" applyBorder="1" applyAlignment="1">
      <alignment horizontal="left" vertical="top" wrapText="1"/>
    </xf>
    <xf numFmtId="49" fontId="11" fillId="0" borderId="0" xfId="14" applyNumberFormat="1" applyFont="1" applyBorder="1" applyAlignment="1">
      <alignment horizontal="left" vertical="top"/>
    </xf>
    <xf numFmtId="165" fontId="14" fillId="0" borderId="0" xfId="4" applyNumberFormat="1" applyFont="1" applyBorder="1" applyAlignment="1">
      <alignment horizontal="center" vertical="center"/>
    </xf>
    <xf numFmtId="165" fontId="14" fillId="0" borderId="0" xfId="4" applyNumberFormat="1" applyFont="1" applyFill="1" applyBorder="1" applyAlignment="1">
      <alignment horizontal="center" vertical="center" wrapText="1"/>
    </xf>
    <xf numFmtId="0" fontId="12" fillId="0" borderId="0" xfId="14" applyFont="1" applyBorder="1" applyAlignment="1">
      <alignment vertical="center"/>
    </xf>
    <xf numFmtId="3" fontId="12" fillId="0" borderId="0" xfId="14" applyNumberFormat="1" applyFont="1" applyFill="1" applyBorder="1" applyAlignment="1">
      <alignment horizontal="right" vertical="top"/>
    </xf>
    <xf numFmtId="165" fontId="12" fillId="0" borderId="0" xfId="4" applyNumberFormat="1" applyFont="1" applyBorder="1" applyAlignment="1">
      <alignment horizontal="center" vertical="center"/>
    </xf>
    <xf numFmtId="0" fontId="14" fillId="0" borderId="0" xfId="14" applyFont="1" applyBorder="1" applyAlignment="1">
      <alignment vertical="center" wrapText="1"/>
    </xf>
    <xf numFmtId="0" fontId="12" fillId="0" borderId="0" xfId="14" applyFont="1" applyBorder="1" applyAlignment="1">
      <alignment vertical="center" wrapText="1"/>
    </xf>
    <xf numFmtId="0" fontId="12" fillId="0" borderId="0" xfId="16" applyFont="1" applyFill="1" applyBorder="1"/>
    <xf numFmtId="0" fontId="11" fillId="0" borderId="0" xfId="16" applyFont="1" applyFill="1" applyBorder="1"/>
    <xf numFmtId="0" fontId="3" fillId="0" borderId="0" xfId="16" applyFont="1" applyFill="1" applyBorder="1" applyAlignment="1">
      <alignment horizontal="right" vertical="top"/>
    </xf>
    <xf numFmtId="167" fontId="3" fillId="0" borderId="0" xfId="15" applyNumberFormat="1" applyFont="1" applyFill="1" applyBorder="1" applyAlignment="1">
      <alignment horizontal="right" vertical="center" wrapText="1"/>
    </xf>
    <xf numFmtId="0" fontId="11" fillId="0" borderId="0" xfId="16" applyFont="1" applyFill="1" applyBorder="1" applyAlignment="1">
      <alignment horizontal="right" vertical="top" wrapText="1"/>
    </xf>
    <xf numFmtId="0" fontId="12" fillId="0" borderId="0" xfId="16" applyFont="1" applyFill="1" applyBorder="1" applyAlignment="1">
      <alignment horizontal="left" vertical="top" wrapText="1"/>
    </xf>
    <xf numFmtId="0" fontId="11" fillId="0" borderId="0" xfId="3" quotePrefix="1" applyFont="1" applyFill="1" applyBorder="1" applyAlignment="1">
      <alignment horizontal="right" vertical="top" wrapText="1"/>
    </xf>
    <xf numFmtId="0" fontId="14" fillId="0" borderId="0" xfId="16" applyFont="1" applyFill="1" applyBorder="1" applyAlignment="1">
      <alignment horizontal="left"/>
    </xf>
    <xf numFmtId="0" fontId="4" fillId="0" borderId="0" xfId="16" applyFont="1" applyBorder="1" applyAlignment="1">
      <alignment horizontal="right"/>
    </xf>
    <xf numFmtId="167" fontId="4" fillId="0" borderId="0" xfId="15" applyNumberFormat="1" applyFont="1" applyBorder="1" applyAlignment="1">
      <alignment horizontal="right"/>
    </xf>
    <xf numFmtId="0" fontId="23" fillId="0" borderId="0" xfId="7" applyFont="1" applyFill="1" applyBorder="1" applyAlignment="1"/>
    <xf numFmtId="0" fontId="12" fillId="0" borderId="0" xfId="14" applyFont="1" applyFill="1" applyBorder="1" applyAlignment="1">
      <alignment horizontal="left" vertical="top" wrapText="1"/>
    </xf>
    <xf numFmtId="1" fontId="14" fillId="0" borderId="0" xfId="14" applyNumberFormat="1" applyFont="1" applyFill="1" applyBorder="1" applyAlignment="1">
      <alignment horizontal="left" vertical="top"/>
    </xf>
    <xf numFmtId="0" fontId="14" fillId="0" borderId="0" xfId="14" applyFont="1" applyFill="1" applyBorder="1" applyAlignment="1">
      <alignment vertical="center"/>
    </xf>
    <xf numFmtId="0" fontId="23" fillId="0" borderId="0" xfId="17" applyFont="1" applyFill="1" applyBorder="1" applyAlignment="1"/>
    <xf numFmtId="0" fontId="3" fillId="0" borderId="0" xfId="17" applyFont="1" applyFill="1" applyBorder="1" applyAlignment="1"/>
    <xf numFmtId="0" fontId="14" fillId="0" borderId="0" xfId="17" applyFont="1" applyFill="1" applyBorder="1"/>
    <xf numFmtId="0" fontId="13" fillId="0" borderId="0" xfId="17" applyFont="1" applyFill="1" applyBorder="1" applyAlignment="1">
      <alignment horizontal="left"/>
    </xf>
    <xf numFmtId="0" fontId="13" fillId="0" borderId="0" xfId="17" applyFont="1" applyFill="1" applyBorder="1"/>
    <xf numFmtId="0" fontId="25" fillId="0" borderId="0" xfId="0" applyFont="1" applyAlignment="1">
      <alignment horizontal="left"/>
    </xf>
    <xf numFmtId="165" fontId="25" fillId="0" borderId="0" xfId="4" applyNumberFormat="1" applyFont="1" applyAlignment="1">
      <alignment horizontal="left"/>
    </xf>
    <xf numFmtId="164" fontId="25" fillId="0" borderId="0" xfId="4" applyFont="1" applyAlignment="1">
      <alignment horizontal="left"/>
    </xf>
    <xf numFmtId="0" fontId="4" fillId="0" borderId="0" xfId="0" applyFont="1" applyAlignment="1">
      <alignment wrapText="1"/>
    </xf>
    <xf numFmtId="0" fontId="4" fillId="0" borderId="0" xfId="0" applyFont="1" applyBorder="1" applyAlignment="1">
      <alignment horizontal="right"/>
    </xf>
    <xf numFmtId="0" fontId="9" fillId="0" borderId="0" xfId="0" applyFont="1" applyAlignment="1">
      <alignment vertical="top"/>
    </xf>
    <xf numFmtId="0" fontId="23" fillId="0" borderId="0" xfId="17" applyFont="1" applyFill="1" applyBorder="1" applyAlignment="1">
      <alignment horizontal="center"/>
    </xf>
    <xf numFmtId="43" fontId="4" fillId="0" borderId="0" xfId="1" applyFont="1" applyBorder="1"/>
    <xf numFmtId="166" fontId="18" fillId="0" borderId="0" xfId="18" applyNumberFormat="1" applyFont="1" applyFill="1" applyBorder="1" applyAlignment="1">
      <alignment horizontal="right"/>
    </xf>
    <xf numFmtId="0" fontId="4" fillId="0" borderId="0" xfId="0" applyFont="1" applyBorder="1"/>
    <xf numFmtId="166" fontId="4" fillId="0" borderId="0" xfId="1" applyNumberFormat="1" applyFont="1" applyAlignment="1">
      <alignment horizontal="right"/>
    </xf>
    <xf numFmtId="166" fontId="4" fillId="0" borderId="1" xfId="1" applyNumberFormat="1" applyFont="1" applyBorder="1"/>
    <xf numFmtId="43" fontId="4" fillId="0" borderId="1" xfId="1" applyFont="1" applyBorder="1"/>
    <xf numFmtId="43" fontId="14" fillId="0" borderId="0" xfId="1" applyFont="1" applyFill="1" applyBorder="1" applyAlignment="1">
      <alignment horizontal="right" wrapText="1"/>
    </xf>
    <xf numFmtId="166" fontId="9" fillId="0" borderId="0" xfId="1" applyNumberFormat="1" applyFont="1" applyAlignment="1">
      <alignment horizontal="right"/>
    </xf>
    <xf numFmtId="43" fontId="9" fillId="0" borderId="0" xfId="1" applyFont="1" applyAlignment="1">
      <alignment horizontal="right"/>
    </xf>
    <xf numFmtId="166" fontId="13" fillId="0" borderId="0" xfId="1" applyNumberFormat="1" applyFont="1" applyFill="1" applyBorder="1" applyAlignment="1">
      <alignment horizontal="left"/>
    </xf>
    <xf numFmtId="43" fontId="13" fillId="0" borderId="0" xfId="1" applyFont="1" applyFill="1" applyBorder="1"/>
    <xf numFmtId="43" fontId="13" fillId="0" borderId="0" xfId="1" applyFont="1" applyFill="1" applyBorder="1" applyAlignment="1">
      <alignment horizontal="left"/>
    </xf>
    <xf numFmtId="0" fontId="25" fillId="0" borderId="0" xfId="0" applyFont="1"/>
    <xf numFmtId="1" fontId="4" fillId="0" borderId="0" xfId="0" applyNumberFormat="1" applyFont="1"/>
    <xf numFmtId="0" fontId="4" fillId="0" borderId="0" xfId="0" applyFont="1" applyAlignment="1">
      <alignment horizontal="left" vertical="center"/>
    </xf>
    <xf numFmtId="0" fontId="4" fillId="0" borderId="1" xfId="0" applyFont="1" applyBorder="1" applyAlignment="1"/>
    <xf numFmtId="0" fontId="13" fillId="0" borderId="0" xfId="19" applyFont="1"/>
    <xf numFmtId="165" fontId="13" fillId="0" borderId="0" xfId="12" applyNumberFormat="1" applyFont="1"/>
    <xf numFmtId="0" fontId="13" fillId="0" borderId="0" xfId="19" applyFont="1" applyAlignment="1">
      <alignment vertical="top"/>
    </xf>
    <xf numFmtId="165" fontId="13" fillId="0" borderId="0" xfId="19" applyNumberFormat="1" applyFont="1"/>
    <xf numFmtId="166" fontId="13" fillId="0" borderId="0" xfId="19" applyNumberFormat="1" applyFont="1"/>
    <xf numFmtId="0" fontId="4" fillId="0" borderId="0" xfId="0" applyFont="1" applyAlignment="1">
      <alignment horizontal="left" vertical="center" indent="1"/>
    </xf>
    <xf numFmtId="166" fontId="13" fillId="0" borderId="0" xfId="1" applyNumberFormat="1" applyFont="1" applyAlignment="1">
      <alignment horizontal="right" vertical="top"/>
    </xf>
    <xf numFmtId="166" fontId="4" fillId="0" borderId="0" xfId="1" applyNumberFormat="1" applyFont="1" applyAlignment="1">
      <alignment horizontal="right" vertical="top"/>
    </xf>
    <xf numFmtId="0" fontId="4" fillId="0" borderId="0" xfId="0" applyFont="1" applyAlignment="1">
      <alignment horizontal="left" vertical="top" indent="1"/>
    </xf>
    <xf numFmtId="0" fontId="4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 indent="1"/>
    </xf>
    <xf numFmtId="165" fontId="3" fillId="0" borderId="0" xfId="12" applyNumberFormat="1" applyFont="1" applyAlignment="1">
      <alignment horizontal="right" vertical="top" wrapText="1"/>
    </xf>
    <xf numFmtId="0" fontId="8" fillId="0" borderId="0" xfId="0" applyFont="1" applyAlignment="1">
      <alignment horizontal="left" vertical="top" indent="1"/>
    </xf>
    <xf numFmtId="0" fontId="3" fillId="0" borderId="0" xfId="6" applyFont="1" applyAlignment="1">
      <alignment vertical="top"/>
    </xf>
    <xf numFmtId="165" fontId="13" fillId="0" borderId="0" xfId="12" applyNumberFormat="1" applyFont="1" applyAlignment="1">
      <alignment horizontal="right" vertical="top" wrapText="1"/>
    </xf>
    <xf numFmtId="173" fontId="11" fillId="0" borderId="0" xfId="20" applyFont="1" applyBorder="1" applyAlignment="1">
      <alignment vertical="top"/>
    </xf>
    <xf numFmtId="165" fontId="4" fillId="0" borderId="0" xfId="0" applyNumberFormat="1" applyFont="1" applyAlignment="1">
      <alignment horizontal="left" vertical="center" indent="1"/>
    </xf>
    <xf numFmtId="165" fontId="13" fillId="0" borderId="0" xfId="12" applyNumberFormat="1" applyFont="1" applyFill="1" applyAlignment="1">
      <alignment horizontal="right" vertical="top" wrapText="1"/>
    </xf>
    <xf numFmtId="165" fontId="8" fillId="0" borderId="0" xfId="0" applyNumberFormat="1" applyFont="1" applyAlignment="1">
      <alignment horizontal="left" vertical="top"/>
    </xf>
    <xf numFmtId="173" fontId="11" fillId="0" borderId="0" xfId="20" applyFont="1" applyFill="1" applyBorder="1" applyAlignment="1">
      <alignment vertical="top"/>
    </xf>
    <xf numFmtId="0" fontId="3" fillId="0" borderId="0" xfId="19" applyFont="1"/>
    <xf numFmtId="0" fontId="11" fillId="0" borderId="0" xfId="3" applyFont="1" applyAlignment="1">
      <alignment horizontal="right" vertical="top" wrapText="1"/>
    </xf>
    <xf numFmtId="165" fontId="11" fillId="0" borderId="0" xfId="12" applyNumberFormat="1" applyFont="1" applyFill="1" applyBorder="1" applyAlignment="1">
      <alignment horizontal="right" vertical="top" wrapText="1"/>
    </xf>
    <xf numFmtId="0" fontId="11" fillId="0" borderId="1" xfId="3" applyFont="1" applyBorder="1" applyAlignment="1">
      <alignment horizontal="right" vertical="top"/>
    </xf>
    <xf numFmtId="165" fontId="13" fillId="0" borderId="0" xfId="12" applyNumberFormat="1" applyFont="1" applyAlignment="1"/>
    <xf numFmtId="0" fontId="12" fillId="0" borderId="1" xfId="3" applyFont="1" applyBorder="1" applyAlignment="1">
      <alignment horizontal="center" wrapText="1"/>
    </xf>
    <xf numFmtId="0" fontId="11" fillId="0" borderId="0" xfId="3" applyFont="1" applyAlignment="1">
      <alignment horizontal="center" wrapText="1"/>
    </xf>
    <xf numFmtId="0" fontId="23" fillId="0" borderId="0" xfId="3" applyFont="1" applyAlignment="1">
      <alignment horizontal="left"/>
    </xf>
    <xf numFmtId="0" fontId="13" fillId="0" borderId="0" xfId="21" applyFont="1"/>
    <xf numFmtId="0" fontId="14" fillId="0" borderId="0" xfId="21" applyFont="1" applyAlignment="1">
      <alignment horizontal="right"/>
    </xf>
    <xf numFmtId="1" fontId="14" fillId="0" borderId="0" xfId="21" applyNumberFormat="1" applyFont="1" applyAlignment="1">
      <alignment horizontal="right"/>
    </xf>
    <xf numFmtId="167" fontId="14" fillId="0" borderId="0" xfId="12" applyNumberFormat="1" applyFont="1" applyAlignment="1">
      <alignment horizontal="right"/>
    </xf>
    <xf numFmtId="165" fontId="14" fillId="0" borderId="0" xfId="13" applyNumberFormat="1" applyFont="1" applyAlignment="1">
      <alignment horizontal="right"/>
    </xf>
    <xf numFmtId="1" fontId="13" fillId="0" borderId="0" xfId="21" applyNumberFormat="1" applyFont="1"/>
    <xf numFmtId="1" fontId="43" fillId="0" borderId="0" xfId="12" applyNumberFormat="1" applyFont="1" applyFill="1" applyBorder="1" applyAlignment="1">
      <alignment horizontal="right"/>
    </xf>
    <xf numFmtId="1" fontId="13" fillId="0" borderId="0" xfId="12" applyNumberFormat="1" applyFont="1" applyFill="1" applyBorder="1" applyAlignment="1">
      <alignment horizontal="right"/>
    </xf>
    <xf numFmtId="1" fontId="13" fillId="0" borderId="0" xfId="12" applyNumberFormat="1" applyFont="1" applyFill="1"/>
    <xf numFmtId="165" fontId="43" fillId="0" borderId="0" xfId="12" applyNumberFormat="1" applyFont="1" applyFill="1" applyBorder="1" applyAlignment="1">
      <alignment horizontal="right"/>
    </xf>
    <xf numFmtId="165" fontId="3" fillId="0" borderId="0" xfId="12" applyNumberFormat="1" applyFont="1" applyFill="1"/>
    <xf numFmtId="165" fontId="13" fillId="0" borderId="0" xfId="12" applyNumberFormat="1" applyFont="1" applyFill="1" applyBorder="1" applyAlignment="1">
      <alignment horizontal="right"/>
    </xf>
    <xf numFmtId="165" fontId="13" fillId="0" borderId="0" xfId="12" applyNumberFormat="1" applyFont="1" applyFill="1"/>
    <xf numFmtId="1" fontId="3" fillId="0" borderId="0" xfId="12" applyNumberFormat="1" applyFont="1" applyFill="1" applyBorder="1" applyAlignment="1">
      <alignment horizontal="right"/>
    </xf>
    <xf numFmtId="0" fontId="3" fillId="0" borderId="0" xfId="21" applyFont="1"/>
    <xf numFmtId="165" fontId="13" fillId="0" borderId="0" xfId="12" applyNumberFormat="1" applyFont="1" applyFill="1" applyBorder="1" applyAlignment="1">
      <alignment horizontal="center"/>
    </xf>
    <xf numFmtId="165" fontId="13" fillId="0" borderId="0" xfId="12" applyNumberFormat="1" applyFont="1" applyFill="1" applyAlignment="1">
      <alignment vertical="top"/>
    </xf>
    <xf numFmtId="167" fontId="13" fillId="0" borderId="0" xfId="12" applyNumberFormat="1" applyFont="1" applyFill="1" applyBorder="1" applyAlignment="1">
      <alignment horizontal="right"/>
    </xf>
    <xf numFmtId="0" fontId="13" fillId="0" borderId="0" xfId="21" applyFont="1" applyAlignment="1">
      <alignment vertical="top"/>
    </xf>
    <xf numFmtId="3" fontId="13" fillId="0" borderId="0" xfId="0" applyNumberFormat="1" applyFont="1" applyAlignment="1">
      <alignment horizontal="right" vertical="top" wrapText="1"/>
    </xf>
    <xf numFmtId="165" fontId="3" fillId="0" borderId="0" xfId="12" applyNumberFormat="1" applyFont="1" applyBorder="1" applyAlignment="1">
      <alignment horizontal="right" vertical="top" wrapText="1"/>
    </xf>
    <xf numFmtId="165" fontId="13" fillId="0" borderId="0" xfId="12" applyNumberFormat="1" applyFont="1" applyBorder="1" applyAlignment="1">
      <alignment horizontal="right" vertical="top" wrapText="1"/>
    </xf>
    <xf numFmtId="165" fontId="13" fillId="0" borderId="0" xfId="12" applyNumberFormat="1" applyFont="1" applyFill="1" applyAlignment="1">
      <alignment horizontal="right" vertical="top"/>
    </xf>
    <xf numFmtId="0" fontId="13" fillId="0" borderId="0" xfId="21" applyFont="1" applyAlignment="1">
      <alignment horizontal="right"/>
    </xf>
    <xf numFmtId="165" fontId="13" fillId="0" borderId="0" xfId="21" applyNumberFormat="1" applyFont="1"/>
    <xf numFmtId="165" fontId="3" fillId="0" borderId="0" xfId="12" applyNumberFormat="1" applyFont="1" applyFill="1" applyAlignment="1">
      <alignment vertical="top"/>
    </xf>
    <xf numFmtId="165" fontId="43" fillId="0" borderId="0" xfId="12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right" vertical="top" wrapText="1"/>
    </xf>
    <xf numFmtId="167" fontId="43" fillId="0" borderId="0" xfId="12" applyNumberFormat="1" applyFont="1" applyFill="1" applyBorder="1" applyAlignment="1">
      <alignment horizontal="right"/>
    </xf>
    <xf numFmtId="165" fontId="13" fillId="0" borderId="0" xfId="21" applyNumberFormat="1" applyFont="1" applyAlignment="1">
      <alignment vertical="top"/>
    </xf>
    <xf numFmtId="165" fontId="3" fillId="0" borderId="0" xfId="12" applyNumberFormat="1" applyFont="1" applyFill="1" applyBorder="1" applyAlignment="1">
      <alignment horizontal="right"/>
    </xf>
    <xf numFmtId="167" fontId="3" fillId="0" borderId="0" xfId="12" applyNumberFormat="1" applyFont="1" applyFill="1" applyBorder="1" applyAlignment="1">
      <alignment horizontal="right"/>
    </xf>
    <xf numFmtId="167" fontId="13" fillId="0" borderId="0" xfId="12" applyNumberFormat="1" applyFont="1" applyFill="1" applyBorder="1" applyAlignment="1">
      <alignment horizontal="center"/>
    </xf>
    <xf numFmtId="174" fontId="13" fillId="0" borderId="0" xfId="0" applyNumberFormat="1" applyFont="1" applyAlignment="1">
      <alignment horizontal="right" vertical="top" wrapText="1"/>
    </xf>
    <xf numFmtId="174" fontId="3" fillId="0" borderId="0" xfId="0" applyNumberFormat="1" applyFont="1" applyAlignment="1">
      <alignment horizontal="right" vertical="top" wrapText="1"/>
    </xf>
    <xf numFmtId="167" fontId="13" fillId="0" borderId="0" xfId="12" applyNumberFormat="1" applyFont="1" applyBorder="1" applyAlignment="1">
      <alignment horizontal="right" vertical="top" wrapText="1"/>
    </xf>
    <xf numFmtId="1" fontId="29" fillId="0" borderId="0" xfId="0" applyNumberFormat="1" applyFont="1"/>
    <xf numFmtId="164" fontId="43" fillId="0" borderId="0" xfId="12" applyFont="1" applyFill="1" applyBorder="1" applyAlignment="1">
      <alignment horizontal="right"/>
    </xf>
    <xf numFmtId="164" fontId="13" fillId="0" borderId="0" xfId="12" applyFont="1" applyBorder="1" applyAlignment="1">
      <alignment horizontal="right" vertical="top" wrapText="1"/>
    </xf>
    <xf numFmtId="166" fontId="13" fillId="0" borderId="0" xfId="1" applyNumberFormat="1" applyFont="1" applyBorder="1" applyAlignment="1">
      <alignment horizontal="right" vertical="top" wrapText="1"/>
    </xf>
    <xf numFmtId="0" fontId="28" fillId="0" borderId="0" xfId="21" applyFont="1" applyAlignment="1">
      <alignment horizontal="left" vertical="top" wrapText="1"/>
    </xf>
    <xf numFmtId="166" fontId="3" fillId="0" borderId="0" xfId="1" applyNumberFormat="1" applyFont="1" applyAlignment="1">
      <alignment horizontal="right" vertical="top" wrapText="1"/>
    </xf>
    <xf numFmtId="166" fontId="14" fillId="0" borderId="0" xfId="1" applyNumberFormat="1" applyFont="1" applyAlignment="1">
      <alignment horizontal="right" vertical="top" wrapText="1"/>
    </xf>
    <xf numFmtId="0" fontId="23" fillId="0" borderId="0" xfId="21" applyFont="1" applyAlignment="1">
      <alignment vertical="top" wrapText="1"/>
    </xf>
    <xf numFmtId="0" fontId="13" fillId="0" borderId="0" xfId="21" applyFont="1" applyAlignment="1">
      <alignment vertical="top" wrapText="1"/>
    </xf>
    <xf numFmtId="0" fontId="23" fillId="0" borderId="0" xfId="21" applyFont="1" applyAlignment="1">
      <alignment horizontal="left" vertical="top" wrapText="1"/>
    </xf>
    <xf numFmtId="0" fontId="23" fillId="0" borderId="0" xfId="21" applyFont="1" applyAlignment="1">
      <alignment horizontal="left" vertical="top" wrapText="1" indent="1"/>
    </xf>
    <xf numFmtId="0" fontId="13" fillId="0" borderId="0" xfId="21" applyFont="1" applyAlignment="1">
      <alignment horizontal="left" vertical="top" wrapText="1"/>
    </xf>
    <xf numFmtId="0" fontId="13" fillId="0" borderId="0" xfId="21" applyFont="1" applyAlignment="1">
      <alignment horizontal="left" vertical="top" wrapText="1" indent="1"/>
    </xf>
    <xf numFmtId="166" fontId="13" fillId="0" borderId="0" xfId="1" applyNumberFormat="1" applyFont="1" applyFill="1"/>
    <xf numFmtId="166" fontId="43" fillId="0" borderId="0" xfId="1" applyNumberFormat="1" applyFont="1" applyFill="1" applyBorder="1" applyAlignment="1">
      <alignment horizontal="right"/>
    </xf>
    <xf numFmtId="175" fontId="43" fillId="0" borderId="0" xfId="1" applyNumberFormat="1" applyFont="1" applyFill="1" applyBorder="1" applyAlignment="1">
      <alignment horizontal="right"/>
    </xf>
    <xf numFmtId="0" fontId="11" fillId="0" borderId="0" xfId="21" applyFont="1" applyAlignment="1">
      <alignment horizontal="right"/>
    </xf>
    <xf numFmtId="165" fontId="11" fillId="0" borderId="0" xfId="12" applyNumberFormat="1" applyFont="1" applyFill="1" applyBorder="1" applyAlignment="1">
      <alignment horizontal="right"/>
    </xf>
    <xf numFmtId="167" fontId="11" fillId="0" borderId="0" xfId="12" applyNumberFormat="1" applyFont="1" applyFill="1" applyBorder="1" applyAlignment="1">
      <alignment horizontal="right" vertical="center" wrapText="1"/>
    </xf>
    <xf numFmtId="165" fontId="11" fillId="0" borderId="0" xfId="13" applyNumberFormat="1" applyFont="1" applyBorder="1" applyAlignment="1">
      <alignment horizontal="right"/>
    </xf>
    <xf numFmtId="0" fontId="12" fillId="0" borderId="0" xfId="0" applyFont="1" applyAlignment="1">
      <alignment horizontal="right" wrapText="1"/>
    </xf>
    <xf numFmtId="0" fontId="12" fillId="0" borderId="0" xfId="0" applyFont="1" applyAlignment="1">
      <alignment horizontal="right"/>
    </xf>
    <xf numFmtId="0" fontId="11" fillId="0" borderId="0" xfId="0" applyFont="1" applyAlignment="1">
      <alignment horizontal="right" wrapText="1"/>
    </xf>
    <xf numFmtId="0" fontId="23" fillId="0" borderId="0" xfId="2" applyFont="1" applyAlignment="1">
      <alignment horizontal="center"/>
    </xf>
    <xf numFmtId="167" fontId="13" fillId="0" borderId="0" xfId="12" applyNumberFormat="1" applyFont="1"/>
    <xf numFmtId="165" fontId="14" fillId="0" borderId="0" xfId="21" applyNumberFormat="1" applyFont="1" applyAlignment="1">
      <alignment horizontal="right"/>
    </xf>
    <xf numFmtId="165" fontId="14" fillId="0" borderId="0" xfId="12" applyNumberFormat="1" applyFont="1" applyAlignment="1">
      <alignment horizontal="right"/>
    </xf>
    <xf numFmtId="165" fontId="3" fillId="0" borderId="0" xfId="21" applyNumberFormat="1" applyFont="1"/>
    <xf numFmtId="167" fontId="3" fillId="0" borderId="0" xfId="12" applyNumberFormat="1" applyFont="1" applyBorder="1" applyAlignment="1">
      <alignment horizontal="right" vertical="top" wrapText="1"/>
    </xf>
    <xf numFmtId="167" fontId="13" fillId="0" borderId="0" xfId="21" applyNumberFormat="1" applyFont="1"/>
    <xf numFmtId="165" fontId="13" fillId="0" borderId="0" xfId="12" applyNumberFormat="1" applyFont="1" applyAlignment="1">
      <alignment vertical="top"/>
    </xf>
    <xf numFmtId="167" fontId="13" fillId="0" borderId="0" xfId="21" applyNumberFormat="1" applyFont="1" applyAlignment="1">
      <alignment vertical="top"/>
    </xf>
    <xf numFmtId="168" fontId="13" fillId="0" borderId="0" xfId="1" applyNumberFormat="1" applyFont="1" applyAlignment="1">
      <alignment horizontal="right" vertical="top" wrapText="1"/>
    </xf>
    <xf numFmtId="0" fontId="13" fillId="0" borderId="0" xfId="21" applyFont="1" applyAlignment="1">
      <alignment horizontal="right" vertical="top" wrapText="1"/>
    </xf>
    <xf numFmtId="168" fontId="14" fillId="0" borderId="0" xfId="1" applyNumberFormat="1" applyFont="1" applyAlignment="1">
      <alignment horizontal="right" vertical="top" wrapText="1"/>
    </xf>
    <xf numFmtId="176" fontId="13" fillId="0" borderId="0" xfId="21" applyNumberFormat="1" applyFont="1" applyAlignment="1">
      <alignment horizontal="right" vertical="top" wrapText="1"/>
    </xf>
    <xf numFmtId="168" fontId="13" fillId="0" borderId="0" xfId="21" applyNumberFormat="1" applyFont="1" applyAlignment="1">
      <alignment horizontal="right" vertical="top" wrapText="1"/>
    </xf>
    <xf numFmtId="0" fontId="23" fillId="0" borderId="0" xfId="21" applyFont="1" applyAlignment="1">
      <alignment horizontal="left" vertical="top" indent="1"/>
    </xf>
    <xf numFmtId="166" fontId="13" fillId="0" borderId="0" xfId="21" applyNumberFormat="1" applyFont="1" applyAlignment="1">
      <alignment horizontal="right" vertical="top" wrapText="1"/>
    </xf>
    <xf numFmtId="168" fontId="44" fillId="0" borderId="0" xfId="1" applyNumberFormat="1" applyFont="1" applyFill="1" applyBorder="1" applyAlignment="1">
      <alignment horizontal="right" vertical="top" wrapText="1"/>
    </xf>
    <xf numFmtId="167" fontId="13" fillId="0" borderId="0" xfId="21" applyNumberFormat="1" applyFont="1" applyAlignment="1">
      <alignment horizontal="right" vertical="top" wrapText="1"/>
    </xf>
    <xf numFmtId="165" fontId="13" fillId="0" borderId="0" xfId="21" applyNumberFormat="1" applyFont="1" applyAlignment="1">
      <alignment horizontal="right" vertical="top" wrapText="1"/>
    </xf>
    <xf numFmtId="167" fontId="12" fillId="0" borderId="0" xfId="12" applyNumberFormat="1" applyFont="1" applyFill="1" applyBorder="1" applyAlignment="1">
      <alignment horizontal="right" wrapText="1"/>
    </xf>
    <xf numFmtId="165" fontId="12" fillId="0" borderId="0" xfId="0" applyNumberFormat="1" applyFont="1" applyAlignment="1">
      <alignment horizontal="right" wrapText="1"/>
    </xf>
    <xf numFmtId="165" fontId="12" fillId="0" borderId="0" xfId="12" applyNumberFormat="1" applyFont="1" applyFill="1" applyBorder="1" applyAlignment="1">
      <alignment horizontal="right" wrapText="1"/>
    </xf>
    <xf numFmtId="0" fontId="11" fillId="0" borderId="0" xfId="0" quotePrefix="1" applyFont="1" applyAlignment="1">
      <alignment horizontal="right" wrapText="1"/>
    </xf>
    <xf numFmtId="167" fontId="11" fillId="0" borderId="0" xfId="12" applyNumberFormat="1" applyFont="1" applyFill="1" applyBorder="1" applyAlignment="1">
      <alignment horizontal="right" wrapText="1"/>
    </xf>
    <xf numFmtId="165" fontId="11" fillId="0" borderId="0" xfId="0" applyNumberFormat="1" applyFont="1" applyAlignment="1">
      <alignment horizontal="right" wrapText="1"/>
    </xf>
    <xf numFmtId="165" fontId="11" fillId="0" borderId="0" xfId="12" applyNumberFormat="1" applyFont="1" applyFill="1" applyBorder="1" applyAlignment="1">
      <alignment horizontal="right" wrapText="1"/>
    </xf>
    <xf numFmtId="0" fontId="2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7" fontId="4" fillId="0" borderId="0" xfId="12" applyNumberFormat="1" applyFont="1"/>
    <xf numFmtId="0" fontId="29" fillId="0" borderId="0" xfId="0" applyFont="1" applyFill="1" applyAlignment="1">
      <alignment vertical="top"/>
    </xf>
    <xf numFmtId="0" fontId="4" fillId="0" borderId="0" xfId="0" applyFont="1" applyFill="1" applyAlignment="1">
      <alignment vertical="top" wrapText="1"/>
    </xf>
    <xf numFmtId="0" fontId="29" fillId="0" borderId="0" xfId="0" applyFont="1" applyFill="1" applyAlignment="1">
      <alignment vertical="top" wrapText="1"/>
    </xf>
    <xf numFmtId="49" fontId="8" fillId="0" borderId="0" xfId="4" applyNumberFormat="1" applyFont="1" applyFill="1"/>
    <xf numFmtId="165" fontId="4" fillId="0" borderId="0" xfId="4" applyNumberFormat="1" applyFont="1" applyFill="1" applyAlignment="1">
      <alignment vertical="top" wrapText="1"/>
    </xf>
    <xf numFmtId="166" fontId="4" fillId="0" borderId="0" xfId="1" applyNumberFormat="1" applyFont="1" applyFill="1" applyAlignment="1">
      <alignment vertical="top" wrapText="1"/>
    </xf>
    <xf numFmtId="165" fontId="8" fillId="0" borderId="0" xfId="4" applyNumberFormat="1" applyFont="1" applyFill="1" applyAlignment="1">
      <alignment vertical="top" wrapText="1"/>
    </xf>
    <xf numFmtId="165" fontId="8" fillId="0" borderId="0" xfId="4" applyNumberFormat="1" applyFont="1" applyFill="1" applyAlignment="1">
      <alignment horizontal="left" vertical="top" wrapText="1"/>
    </xf>
    <xf numFmtId="165" fontId="8" fillId="0" borderId="0" xfId="0" applyNumberFormat="1" applyFont="1" applyFill="1" applyAlignment="1">
      <alignment vertical="top" wrapText="1"/>
    </xf>
    <xf numFmtId="165" fontId="4" fillId="0" borderId="0" xfId="0" applyNumberFormat="1" applyFont="1" applyFill="1" applyAlignment="1">
      <alignment vertical="top" wrapText="1"/>
    </xf>
    <xf numFmtId="165" fontId="4" fillId="0" borderId="0" xfId="0" applyNumberFormat="1" applyFont="1" applyFill="1" applyAlignment="1">
      <alignment vertical="top"/>
    </xf>
    <xf numFmtId="165" fontId="14" fillId="0" borderId="0" xfId="4" applyNumberFormat="1" applyFont="1" applyFill="1" applyAlignment="1">
      <alignment vertical="top" wrapText="1"/>
    </xf>
    <xf numFmtId="165" fontId="14" fillId="0" borderId="0" xfId="4" applyNumberFormat="1" applyFont="1" applyFill="1" applyAlignment="1">
      <alignment horizontal="left" vertical="top" wrapText="1"/>
    </xf>
    <xf numFmtId="165" fontId="11" fillId="0" borderId="0" xfId="4" applyNumberFormat="1" applyFont="1" applyFill="1" applyAlignment="1">
      <alignment vertical="top" wrapText="1"/>
    </xf>
    <xf numFmtId="0" fontId="46" fillId="0" borderId="0" xfId="0" applyFont="1" applyFill="1" applyAlignment="1">
      <alignment vertical="top"/>
    </xf>
    <xf numFmtId="165" fontId="4" fillId="0" borderId="0" xfId="4" applyNumberFormat="1" applyFont="1" applyFill="1" applyAlignment="1">
      <alignment horizontal="right" vertical="top" wrapText="1"/>
    </xf>
    <xf numFmtId="165" fontId="4" fillId="0" borderId="0" xfId="0" applyNumberFormat="1" applyFont="1" applyFill="1" applyAlignment="1">
      <alignment horizontal="right" vertical="top" wrapText="1"/>
    </xf>
    <xf numFmtId="0" fontId="14" fillId="0" borderId="0" xfId="0" applyFont="1" applyFill="1" applyBorder="1" applyAlignment="1">
      <alignment vertical="top"/>
    </xf>
    <xf numFmtId="165" fontId="4" fillId="0" borderId="0" xfId="4" applyNumberFormat="1" applyFont="1" applyFill="1" applyBorder="1" applyAlignment="1">
      <alignment vertical="top" wrapText="1"/>
    </xf>
    <xf numFmtId="165" fontId="4" fillId="0" borderId="0" xfId="4" applyNumberFormat="1" applyFont="1" applyFill="1" applyBorder="1" applyAlignment="1">
      <alignment horizontal="left" vertical="top" wrapText="1"/>
    </xf>
    <xf numFmtId="165" fontId="4" fillId="0" borderId="0" xfId="0" applyNumberFormat="1" applyFont="1" applyFill="1" applyBorder="1" applyAlignment="1">
      <alignment vertical="top" wrapText="1"/>
    </xf>
    <xf numFmtId="165" fontId="4" fillId="0" borderId="1" xfId="4" applyNumberFormat="1" applyFont="1" applyFill="1" applyBorder="1" applyAlignment="1">
      <alignment vertical="top" wrapText="1"/>
    </xf>
    <xf numFmtId="165" fontId="4" fillId="0" borderId="1" xfId="4" applyNumberFormat="1" applyFont="1" applyFill="1" applyBorder="1" applyAlignment="1">
      <alignment horizontal="left" vertical="top" wrapText="1"/>
    </xf>
    <xf numFmtId="165" fontId="4" fillId="0" borderId="1" xfId="0" applyNumberFormat="1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/>
    </xf>
    <xf numFmtId="0" fontId="29" fillId="0" borderId="0" xfId="0" applyFont="1" applyFill="1" applyAlignment="1">
      <alignment horizontal="center" vertical="top"/>
    </xf>
    <xf numFmtId="0" fontId="11" fillId="0" borderId="0" xfId="0" applyFont="1" applyFill="1" applyBorder="1" applyAlignment="1">
      <alignment horizontal="center" vertical="top"/>
    </xf>
    <xf numFmtId="0" fontId="47" fillId="0" borderId="0" xfId="0" applyFont="1" applyFill="1" applyBorder="1" applyAlignment="1">
      <alignment horizontal="center" vertical="top"/>
    </xf>
    <xf numFmtId="0" fontId="47" fillId="0" borderId="0" xfId="0" applyFont="1" applyFill="1" applyBorder="1" applyAlignment="1">
      <alignment vertical="top"/>
    </xf>
    <xf numFmtId="0" fontId="9" fillId="0" borderId="0" xfId="0" applyFont="1" applyFill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166" fontId="1" fillId="0" borderId="0" xfId="1" applyNumberFormat="1" applyFont="1" applyAlignment="1">
      <alignment vertical="top" wrapText="1"/>
    </xf>
    <xf numFmtId="166" fontId="8" fillId="0" borderId="0" xfId="1" applyNumberFormat="1" applyFont="1" applyFill="1" applyAlignment="1">
      <alignment vertical="top" wrapText="1"/>
    </xf>
    <xf numFmtId="166" fontId="8" fillId="0" borderId="0" xfId="1" applyNumberFormat="1" applyFont="1" applyFill="1" applyAlignment="1">
      <alignment horizontal="left" vertical="top" wrapText="1"/>
    </xf>
    <xf numFmtId="166" fontId="4" fillId="0" borderId="0" xfId="1" applyNumberFormat="1" applyFont="1" applyFill="1" applyAlignment="1">
      <alignment horizontal="left" vertical="top" wrapText="1"/>
    </xf>
    <xf numFmtId="166" fontId="1" fillId="0" borderId="1" xfId="1" applyNumberFormat="1" applyFont="1" applyBorder="1" applyAlignment="1">
      <alignment vertical="top" wrapText="1"/>
    </xf>
    <xf numFmtId="166" fontId="4" fillId="0" borderId="1" xfId="1" applyNumberFormat="1" applyFont="1" applyFill="1" applyBorder="1" applyAlignment="1">
      <alignment vertical="top" wrapText="1"/>
    </xf>
    <xf numFmtId="166" fontId="4" fillId="0" borderId="1" xfId="1" applyNumberFormat="1" applyFont="1" applyFill="1" applyBorder="1" applyAlignment="1">
      <alignment horizontal="left" vertical="top" wrapText="1"/>
    </xf>
    <xf numFmtId="166" fontId="8" fillId="0" borderId="0" xfId="1" applyNumberFormat="1" applyFont="1" applyFill="1" applyAlignment="1">
      <alignment horizontal="right" vertical="top" wrapText="1"/>
    </xf>
    <xf numFmtId="165" fontId="8" fillId="0" borderId="0" xfId="0" applyNumberFormat="1" applyFont="1" applyFill="1" applyAlignment="1">
      <alignment horizontal="center" vertical="top" wrapText="1"/>
    </xf>
    <xf numFmtId="165" fontId="8" fillId="0" borderId="0" xfId="4" applyNumberFormat="1" applyFont="1" applyFill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34" fillId="0" borderId="0" xfId="0" applyFont="1" applyAlignment="1">
      <alignment horizontal="center" vertical="top" wrapText="1"/>
    </xf>
    <xf numFmtId="165" fontId="25" fillId="0" borderId="0" xfId="0" applyNumberFormat="1" applyFont="1" applyFill="1" applyAlignment="1">
      <alignment horizontal="center" vertical="center" wrapText="1"/>
    </xf>
    <xf numFmtId="49" fontId="25" fillId="0" borderId="0" xfId="0" applyNumberFormat="1" applyFont="1" applyFill="1" applyAlignment="1">
      <alignment horizontal="center" vertical="top" wrapText="1"/>
    </xf>
    <xf numFmtId="0" fontId="34" fillId="0" borderId="0" xfId="0" applyFont="1" applyAlignment="1">
      <alignment vertical="top" wrapText="1"/>
    </xf>
    <xf numFmtId="166" fontId="34" fillId="0" borderId="0" xfId="1" applyNumberFormat="1" applyFont="1" applyAlignment="1">
      <alignment vertical="top" wrapText="1"/>
    </xf>
    <xf numFmtId="0" fontId="14" fillId="0" borderId="0" xfId="22" applyFont="1"/>
    <xf numFmtId="0" fontId="14" fillId="0" borderId="0" xfId="22" applyFont="1" applyAlignment="1">
      <alignment vertical="center"/>
    </xf>
    <xf numFmtId="0" fontId="11" fillId="0" borderId="0" xfId="22" applyFont="1" applyAlignment="1">
      <alignment horizontal="right"/>
    </xf>
    <xf numFmtId="0" fontId="14" fillId="0" borderId="0" xfId="22" applyFont="1" applyAlignment="1">
      <alignment horizontal="centerContinuous"/>
    </xf>
    <xf numFmtId="0" fontId="11" fillId="0" borderId="0" xfId="22" applyFont="1" applyAlignment="1">
      <alignment horizontal="left"/>
    </xf>
    <xf numFmtId="0" fontId="11" fillId="0" borderId="0" xfId="22" applyFont="1"/>
    <xf numFmtId="0" fontId="12" fillId="0" borderId="0" xfId="22" applyFont="1"/>
    <xf numFmtId="164" fontId="14" fillId="0" borderId="0" xfId="23" applyFont="1"/>
    <xf numFmtId="0" fontId="12" fillId="0" borderId="0" xfId="22" applyFont="1" applyAlignment="1">
      <alignment horizontal="right"/>
    </xf>
    <xf numFmtId="0" fontId="11" fillId="0" borderId="0" xfId="22" applyFont="1" applyAlignment="1">
      <alignment vertical="center"/>
    </xf>
    <xf numFmtId="176" fontId="11" fillId="0" borderId="0" xfId="22" applyNumberFormat="1" applyFont="1"/>
    <xf numFmtId="177" fontId="11" fillId="0" borderId="0" xfId="22" applyNumberFormat="1" applyFont="1"/>
    <xf numFmtId="0" fontId="48" fillId="0" borderId="0" xfId="22" quotePrefix="1" applyFont="1"/>
    <xf numFmtId="0" fontId="13" fillId="0" borderId="1" xfId="22" applyFont="1" applyBorder="1"/>
    <xf numFmtId="0" fontId="3" fillId="0" borderId="0" xfId="22" applyFont="1"/>
    <xf numFmtId="4" fontId="13" fillId="0" borderId="0" xfId="24" applyNumberFormat="1" applyFont="1" applyFill="1" applyBorder="1"/>
    <xf numFmtId="178" fontId="13" fillId="0" borderId="0" xfId="24" applyNumberFormat="1" applyFont="1" applyFill="1" applyBorder="1"/>
    <xf numFmtId="0" fontId="13" fillId="0" borderId="0" xfId="22" applyFont="1"/>
    <xf numFmtId="0" fontId="13" fillId="0" borderId="0" xfId="22" applyFont="1" applyAlignment="1">
      <alignment horizontal="left"/>
    </xf>
    <xf numFmtId="179" fontId="13" fillId="0" borderId="0" xfId="24" applyNumberFormat="1" applyFont="1" applyFill="1" applyBorder="1"/>
    <xf numFmtId="178" fontId="13" fillId="0" borderId="0" xfId="22" applyNumberFormat="1" applyFont="1"/>
    <xf numFmtId="164" fontId="13" fillId="0" borderId="0" xfId="24" applyFont="1" applyFill="1" applyBorder="1"/>
    <xf numFmtId="164" fontId="23" fillId="0" borderId="0" xfId="24" applyFont="1" applyFill="1" applyBorder="1"/>
    <xf numFmtId="178" fontId="23" fillId="0" borderId="0" xfId="24" applyNumberFormat="1" applyFont="1" applyFill="1" applyBorder="1"/>
    <xf numFmtId="0" fontId="23" fillId="0" borderId="0" xfId="22" applyFont="1"/>
    <xf numFmtId="177" fontId="13" fillId="0" borderId="0" xfId="22" applyNumberFormat="1" applyFont="1"/>
    <xf numFmtId="179" fontId="13" fillId="0" borderId="0" xfId="24" applyNumberFormat="1" applyFont="1" applyFill="1" applyBorder="1" applyAlignment="1">
      <alignment horizontal="right"/>
    </xf>
    <xf numFmtId="164" fontId="13" fillId="0" borderId="0" xfId="22" applyNumberFormat="1" applyFont="1"/>
    <xf numFmtId="0" fontId="13" fillId="0" borderId="0" xfId="22" applyFont="1" applyAlignment="1">
      <alignment horizontal="right"/>
    </xf>
    <xf numFmtId="0" fontId="23" fillId="0" borderId="0" xfId="22" applyFont="1" applyAlignment="1"/>
    <xf numFmtId="0" fontId="3" fillId="0" borderId="0" xfId="22" applyFont="1" applyAlignment="1"/>
    <xf numFmtId="0" fontId="13" fillId="0" borderId="2" xfId="22" applyFont="1" applyBorder="1"/>
    <xf numFmtId="0" fontId="23" fillId="0" borderId="2" xfId="22" applyFont="1" applyBorder="1"/>
    <xf numFmtId="0" fontId="13" fillId="0" borderId="3" xfId="22" applyFont="1" applyBorder="1"/>
    <xf numFmtId="0" fontId="14" fillId="0" borderId="1" xfId="22" applyFont="1" applyBorder="1"/>
    <xf numFmtId="0" fontId="12" fillId="0" borderId="0" xfId="22" applyFont="1" applyAlignment="1">
      <alignment horizontal="center"/>
    </xf>
    <xf numFmtId="0" fontId="10" fillId="0" borderId="0" xfId="3" applyFont="1" applyAlignment="1">
      <alignment horizontal="center" vertical="top"/>
    </xf>
    <xf numFmtId="0" fontId="14" fillId="0" borderId="0" xfId="14" applyFont="1" applyAlignment="1">
      <alignment vertical="center"/>
    </xf>
    <xf numFmtId="0" fontId="14" fillId="0" borderId="0" xfId="14" applyFont="1" applyAlignment="1">
      <alignment horizontal="right" vertical="center"/>
    </xf>
    <xf numFmtId="167" fontId="14" fillId="0" borderId="0" xfId="25" applyNumberFormat="1" applyFont="1" applyBorder="1" applyAlignment="1">
      <alignment horizontal="right" vertical="center"/>
    </xf>
    <xf numFmtId="0" fontId="14" fillId="0" borderId="0" xfId="14" applyFont="1" applyAlignment="1">
      <alignment horizontal="left" vertical="center"/>
    </xf>
    <xf numFmtId="49" fontId="14" fillId="0" borderId="0" xfId="14" applyNumberFormat="1" applyFont="1" applyAlignment="1">
      <alignment horizontal="left" vertical="center"/>
    </xf>
    <xf numFmtId="166" fontId="14" fillId="0" borderId="0" xfId="14" applyNumberFormat="1" applyFont="1" applyAlignment="1">
      <alignment horizontal="right" vertical="center"/>
    </xf>
    <xf numFmtId="166" fontId="11" fillId="0" borderId="0" xfId="1" applyNumberFormat="1" applyFont="1" applyBorder="1" applyAlignment="1">
      <alignment horizontal="right" vertical="top"/>
    </xf>
    <xf numFmtId="0" fontId="11" fillId="0" borderId="0" xfId="14" applyFont="1" applyAlignment="1">
      <alignment horizontal="left" vertical="top" wrapText="1"/>
    </xf>
    <xf numFmtId="166" fontId="14" fillId="0" borderId="0" xfId="1" applyNumberFormat="1" applyFont="1" applyBorder="1" applyAlignment="1">
      <alignment horizontal="right" vertical="top"/>
    </xf>
    <xf numFmtId="49" fontId="12" fillId="0" borderId="0" xfId="14" applyNumberFormat="1" applyFont="1" applyAlignment="1">
      <alignment horizontal="left" vertical="top" wrapText="1"/>
    </xf>
    <xf numFmtId="49" fontId="12" fillId="0" borderId="0" xfId="14" applyNumberFormat="1" applyFont="1" applyAlignment="1">
      <alignment horizontal="left" vertical="top"/>
    </xf>
    <xf numFmtId="49" fontId="14" fillId="0" borderId="0" xfId="14" applyNumberFormat="1" applyFont="1" applyAlignment="1">
      <alignment horizontal="left" vertical="top" wrapText="1"/>
    </xf>
    <xf numFmtId="49" fontId="14" fillId="0" borderId="0" xfId="14" applyNumberFormat="1" applyFont="1" applyAlignment="1">
      <alignment horizontal="left" vertical="top"/>
    </xf>
    <xf numFmtId="0" fontId="11" fillId="0" borderId="0" xfId="14" applyFont="1" applyAlignment="1">
      <alignment vertical="center"/>
    </xf>
    <xf numFmtId="0" fontId="12" fillId="0" borderId="0" xfId="14" applyFont="1" applyAlignment="1">
      <alignment vertical="center"/>
    </xf>
    <xf numFmtId="49" fontId="4" fillId="0" borderId="0" xfId="0" applyNumberFormat="1" applyFont="1" applyAlignment="1">
      <alignment vertical="top"/>
    </xf>
    <xf numFmtId="0" fontId="9" fillId="0" borderId="0" xfId="0" applyFont="1" applyAlignment="1">
      <alignment horizontal="justify" vertical="top"/>
    </xf>
    <xf numFmtId="0" fontId="14" fillId="0" borderId="0" xfId="14" applyFont="1" applyAlignment="1">
      <alignment horizontal="left" vertical="top"/>
    </xf>
    <xf numFmtId="49" fontId="9" fillId="0" borderId="0" xfId="0" applyNumberFormat="1" applyFont="1" applyAlignment="1">
      <alignment vertical="top"/>
    </xf>
    <xf numFmtId="0" fontId="12" fillId="0" borderId="0" xfId="14" applyFont="1" applyAlignment="1">
      <alignment horizontal="left" vertical="top" wrapText="1"/>
    </xf>
    <xf numFmtId="1" fontId="12" fillId="0" borderId="0" xfId="14" applyNumberFormat="1" applyFont="1" applyAlignment="1">
      <alignment horizontal="left" vertical="top"/>
    </xf>
    <xf numFmtId="0" fontId="12" fillId="0" borderId="0" xfId="14" applyFont="1" applyAlignment="1">
      <alignment vertical="center" wrapText="1"/>
    </xf>
    <xf numFmtId="0" fontId="14" fillId="0" borderId="0" xfId="14" applyFont="1" applyAlignment="1">
      <alignment vertical="center" wrapText="1"/>
    </xf>
    <xf numFmtId="0" fontId="14" fillId="0" borderId="0" xfId="14" applyFont="1" applyAlignment="1">
      <alignment horizontal="left" vertical="top" wrapText="1"/>
    </xf>
    <xf numFmtId="3" fontId="14" fillId="0" borderId="0" xfId="14" applyNumberFormat="1" applyFont="1" applyAlignment="1">
      <alignment horizontal="right" vertical="top"/>
    </xf>
    <xf numFmtId="3" fontId="12" fillId="0" borderId="0" xfId="14" applyNumberFormat="1" applyFont="1" applyAlignment="1">
      <alignment horizontal="right" vertical="top"/>
    </xf>
    <xf numFmtId="0" fontId="3" fillId="0" borderId="0" xfId="16" applyFont="1" applyAlignment="1">
      <alignment horizontal="right" vertical="top"/>
    </xf>
    <xf numFmtId="167" fontId="3" fillId="0" borderId="0" xfId="25" applyNumberFormat="1" applyFont="1" applyFill="1" applyBorder="1" applyAlignment="1">
      <alignment horizontal="right" vertical="center" wrapText="1"/>
    </xf>
    <xf numFmtId="0" fontId="11" fillId="0" borderId="0" xfId="16" applyFont="1" applyAlignment="1">
      <alignment horizontal="right" vertical="top" wrapText="1"/>
    </xf>
    <xf numFmtId="0" fontId="12" fillId="0" borderId="0" xfId="16" applyFont="1" applyAlignment="1">
      <alignment horizontal="left" vertical="top" wrapText="1"/>
    </xf>
    <xf numFmtId="0" fontId="11" fillId="0" borderId="1" xfId="3" quotePrefix="1" applyFont="1" applyBorder="1" applyAlignment="1">
      <alignment horizontal="right" vertical="top" wrapText="1"/>
    </xf>
    <xf numFmtId="0" fontId="11" fillId="0" borderId="0" xfId="3" quotePrefix="1" applyFont="1" applyBorder="1" applyAlignment="1">
      <alignment horizontal="right" vertical="top" wrapText="1"/>
    </xf>
    <xf numFmtId="0" fontId="14" fillId="0" borderId="0" xfId="16" applyFont="1" applyAlignment="1">
      <alignment horizontal="left"/>
    </xf>
    <xf numFmtId="0" fontId="12" fillId="0" borderId="0" xfId="16" applyFont="1"/>
    <xf numFmtId="0" fontId="4" fillId="0" borderId="0" xfId="16" applyFont="1" applyAlignment="1">
      <alignment horizontal="right"/>
    </xf>
    <xf numFmtId="167" fontId="4" fillId="0" borderId="0" xfId="25" applyNumberFormat="1" applyFont="1" applyBorder="1" applyAlignment="1">
      <alignment horizontal="right"/>
    </xf>
    <xf numFmtId="0" fontId="23" fillId="0" borderId="0" xfId="7" applyFont="1"/>
    <xf numFmtId="0" fontId="3" fillId="0" borderId="0" xfId="7" applyFont="1"/>
    <xf numFmtId="0" fontId="14" fillId="0" borderId="0" xfId="7" applyFont="1"/>
    <xf numFmtId="0" fontId="13" fillId="0" borderId="0" xfId="7" applyFont="1" applyAlignment="1">
      <alignment horizontal="left"/>
    </xf>
    <xf numFmtId="0" fontId="13" fillId="0" borderId="0" xfId="7" applyFont="1"/>
    <xf numFmtId="0" fontId="4" fillId="0" borderId="0" xfId="0" applyFont="1" applyAlignment="1">
      <alignment horizontal="left"/>
    </xf>
    <xf numFmtId="3" fontId="23" fillId="0" borderId="0" xfId="0" applyNumberFormat="1" applyFont="1" applyAlignment="1">
      <alignment horizontal="left" vertical="top" wrapText="1"/>
    </xf>
    <xf numFmtId="3" fontId="13" fillId="0" borderId="0" xfId="0" applyNumberFormat="1" applyFont="1" applyAlignment="1">
      <alignment horizontal="left" vertical="top" wrapText="1"/>
    </xf>
    <xf numFmtId="3" fontId="28" fillId="0" borderId="0" xfId="0" applyNumberFormat="1" applyFont="1" applyAlignment="1">
      <alignment horizontal="left" vertical="top" wrapText="1"/>
    </xf>
    <xf numFmtId="3" fontId="3" fillId="0" borderId="0" xfId="0" applyNumberFormat="1" applyFont="1" applyAlignment="1">
      <alignment horizontal="left" vertical="top" wrapText="1"/>
    </xf>
    <xf numFmtId="0" fontId="11" fillId="0" borderId="0" xfId="7" quotePrefix="1" applyFont="1" applyAlignment="1">
      <alignment horizontal="center" wrapText="1"/>
    </xf>
    <xf numFmtId="0" fontId="23" fillId="0" borderId="0" xfId="7" applyFont="1" applyAlignment="1">
      <alignment horizontal="left" wrapText="1"/>
    </xf>
    <xf numFmtId="49" fontId="3" fillId="0" borderId="1" xfId="0" applyNumberFormat="1" applyFont="1" applyBorder="1" applyAlignment="1">
      <alignment horizontal="right" vertical="top" wrapText="1"/>
    </xf>
    <xf numFmtId="0" fontId="23" fillId="0" borderId="1" xfId="7" applyFont="1" applyBorder="1" applyAlignment="1">
      <alignment horizontal="left" wrapText="1"/>
    </xf>
    <xf numFmtId="0" fontId="11" fillId="0" borderId="1" xfId="7" quotePrefix="1" applyFont="1" applyBorder="1" applyAlignment="1">
      <alignment horizontal="center" wrapText="1"/>
    </xf>
    <xf numFmtId="49" fontId="3" fillId="0" borderId="0" xfId="0" applyNumberFormat="1" applyFont="1" applyBorder="1" applyAlignment="1">
      <alignment horizontal="right" vertical="top" wrapText="1"/>
    </xf>
    <xf numFmtId="0" fontId="13" fillId="0" borderId="0" xfId="7" applyFont="1" applyAlignment="1">
      <alignment horizontal="left" wrapText="1"/>
    </xf>
    <xf numFmtId="0" fontId="3" fillId="0" borderId="0" xfId="7" applyFont="1" applyAlignment="1">
      <alignment horizontal="left" wrapText="1"/>
    </xf>
    <xf numFmtId="0" fontId="14" fillId="0" borderId="0" xfId="7" applyFont="1" applyAlignment="1">
      <alignment horizontal="center" wrapText="1"/>
    </xf>
    <xf numFmtId="0" fontId="22" fillId="0" borderId="0" xfId="7" applyFont="1"/>
    <xf numFmtId="0" fontId="14" fillId="0" borderId="0" xfId="26" applyFont="1"/>
    <xf numFmtId="166" fontId="14" fillId="0" borderId="0" xfId="26" applyNumberFormat="1" applyFont="1"/>
    <xf numFmtId="166" fontId="14" fillId="0" borderId="0" xfId="1" applyNumberFormat="1" applyFont="1" applyFill="1" applyBorder="1" applyAlignment="1"/>
    <xf numFmtId="49" fontId="10" fillId="0" borderId="0" xfId="26" applyNumberFormat="1" applyFont="1" applyAlignment="1">
      <alignment horizontal="left" vertical="center"/>
    </xf>
    <xf numFmtId="49" fontId="14" fillId="0" borderId="0" xfId="26" applyNumberFormat="1" applyFont="1" applyAlignment="1">
      <alignment horizontal="left" vertical="center"/>
    </xf>
    <xf numFmtId="167" fontId="3" fillId="0" borderId="0" xfId="4" applyNumberFormat="1" applyFont="1" applyFill="1" applyAlignment="1">
      <alignment horizontal="right" vertical="top" wrapText="1"/>
    </xf>
    <xf numFmtId="3" fontId="3" fillId="0" borderId="0" xfId="5" applyNumberFormat="1" applyFont="1" applyFill="1" applyAlignment="1">
      <alignment horizontal="right" vertical="top" wrapText="1"/>
    </xf>
    <xf numFmtId="165" fontId="3" fillId="0" borderId="0" xfId="4" applyNumberFormat="1" applyFont="1" applyFill="1" applyAlignment="1">
      <alignment horizontal="right" vertical="top" wrapText="1"/>
    </xf>
    <xf numFmtId="165" fontId="11" fillId="0" borderId="0" xfId="4" applyNumberFormat="1" applyFont="1" applyFill="1" applyBorder="1" applyAlignment="1"/>
    <xf numFmtId="167" fontId="13" fillId="0" borderId="0" xfId="4" applyNumberFormat="1" applyFont="1" applyFill="1" applyAlignment="1">
      <alignment horizontal="right" vertical="top" wrapText="1"/>
    </xf>
    <xf numFmtId="3" fontId="13" fillId="0" borderId="0" xfId="5" applyNumberFormat="1" applyFont="1" applyFill="1" applyAlignment="1">
      <alignment horizontal="right" vertical="top" wrapText="1"/>
    </xf>
    <xf numFmtId="165" fontId="14" fillId="0" borderId="0" xfId="4" applyNumberFormat="1" applyFont="1" applyFill="1" applyBorder="1" applyAlignment="1"/>
    <xf numFmtId="49" fontId="12" fillId="0" borderId="0" xfId="26" applyNumberFormat="1" applyFont="1" applyAlignment="1">
      <alignment horizontal="left" vertical="center"/>
    </xf>
    <xf numFmtId="49" fontId="12" fillId="0" borderId="0" xfId="26" applyNumberFormat="1" applyFont="1" applyAlignment="1">
      <alignment horizontal="left" vertical="center" indent="1"/>
    </xf>
    <xf numFmtId="49" fontId="14" fillId="0" borderId="0" xfId="26" applyNumberFormat="1" applyFont="1" applyAlignment="1">
      <alignment horizontal="left" vertical="center" indent="1"/>
    </xf>
    <xf numFmtId="174" fontId="13" fillId="0" borderId="0" xfId="5" applyNumberFormat="1" applyFont="1" applyFill="1" applyAlignment="1">
      <alignment horizontal="right" vertical="top" wrapText="1"/>
    </xf>
    <xf numFmtId="49" fontId="12" fillId="0" borderId="0" xfId="26" applyNumberFormat="1" applyFont="1" applyAlignment="1">
      <alignment horizontal="left" vertical="center" indent="2"/>
    </xf>
    <xf numFmtId="49" fontId="14" fillId="0" borderId="0" xfId="26" applyNumberFormat="1" applyFont="1" applyAlignment="1">
      <alignment horizontal="left" vertical="top" indent="2"/>
    </xf>
    <xf numFmtId="49" fontId="12" fillId="0" borderId="0" xfId="26" applyNumberFormat="1" applyFont="1" applyAlignment="1">
      <alignment horizontal="left" vertical="top" indent="2"/>
    </xf>
    <xf numFmtId="49" fontId="12" fillId="0" borderId="0" xfId="26" applyNumberFormat="1" applyFont="1" applyAlignment="1">
      <alignment horizontal="left" vertical="top" indent="1"/>
    </xf>
    <xf numFmtId="49" fontId="14" fillId="0" borderId="0" xfId="26" applyNumberFormat="1" applyFont="1" applyAlignment="1">
      <alignment horizontal="left" vertical="top" indent="1"/>
    </xf>
    <xf numFmtId="49" fontId="14" fillId="0" borderId="0" xfId="26" applyNumberFormat="1" applyFont="1" applyAlignment="1">
      <alignment horizontal="left" vertical="top" wrapText="1" indent="1"/>
    </xf>
    <xf numFmtId="49" fontId="12" fillId="0" borderId="0" xfId="26" applyNumberFormat="1" applyFont="1" applyAlignment="1">
      <alignment horizontal="left" vertical="top" wrapText="1"/>
    </xf>
    <xf numFmtId="49" fontId="14" fillId="0" borderId="0" xfId="26" applyNumberFormat="1" applyFont="1" applyAlignment="1">
      <alignment horizontal="left" vertical="top"/>
    </xf>
    <xf numFmtId="49" fontId="14" fillId="0" borderId="0" xfId="26" applyNumberFormat="1" applyFont="1" applyAlignment="1">
      <alignment horizontal="left" vertical="top" wrapText="1"/>
    </xf>
    <xf numFmtId="49" fontId="12" fillId="0" borderId="0" xfId="26" applyNumberFormat="1" applyFont="1" applyAlignment="1">
      <alignment horizontal="left" vertical="top" wrapText="1" indent="1"/>
    </xf>
    <xf numFmtId="167" fontId="14" fillId="0" borderId="0" xfId="4" applyNumberFormat="1" applyFont="1" applyFill="1" applyBorder="1" applyAlignment="1">
      <alignment vertical="top"/>
    </xf>
    <xf numFmtId="49" fontId="14" fillId="0" borderId="0" xfId="26" applyNumberFormat="1" applyFont="1" applyAlignment="1">
      <alignment horizontal="left" vertical="center" indent="2"/>
    </xf>
    <xf numFmtId="43" fontId="13" fillId="0" borderId="0" xfId="1" applyFont="1" applyFill="1" applyAlignment="1">
      <alignment horizontal="right" vertical="top" wrapText="1"/>
    </xf>
    <xf numFmtId="168" fontId="13" fillId="0" borderId="0" xfId="1" applyNumberFormat="1" applyFont="1" applyFill="1" applyAlignment="1">
      <alignment horizontal="right" vertical="top" wrapText="1"/>
    </xf>
    <xf numFmtId="0" fontId="10" fillId="0" borderId="3" xfId="26" applyFont="1" applyBorder="1" applyAlignment="1">
      <alignment horizontal="left" vertical="top"/>
    </xf>
    <xf numFmtId="0" fontId="14" fillId="0" borderId="1" xfId="26" applyFont="1" applyBorder="1"/>
    <xf numFmtId="165" fontId="14" fillId="0" borderId="1" xfId="4" applyNumberFormat="1" applyFont="1" applyFill="1" applyBorder="1" applyAlignment="1"/>
    <xf numFmtId="0" fontId="14" fillId="0" borderId="1" xfId="26" applyFont="1" applyBorder="1" applyAlignment="1">
      <alignment horizontal="right"/>
    </xf>
    <xf numFmtId="0" fontId="10" fillId="0" borderId="1" xfId="26" applyFont="1" applyBorder="1" applyAlignment="1">
      <alignment horizontal="left" vertical="top"/>
    </xf>
    <xf numFmtId="0" fontId="10" fillId="0" borderId="0" xfId="26" applyFont="1" applyAlignment="1">
      <alignment horizontal="left" vertical="top"/>
    </xf>
    <xf numFmtId="0" fontId="12" fillId="0" borderId="0" xfId="26" quotePrefix="1" applyFont="1" applyAlignment="1">
      <alignment horizontal="right" vertical="top" wrapText="1"/>
    </xf>
    <xf numFmtId="165" fontId="12" fillId="0" borderId="0" xfId="4" quotePrefix="1" applyNumberFormat="1" applyFont="1" applyBorder="1" applyAlignment="1">
      <alignment horizontal="right" vertical="top" wrapText="1"/>
    </xf>
    <xf numFmtId="0" fontId="11" fillId="0" borderId="0" xfId="26" quotePrefix="1" applyFont="1" applyAlignment="1">
      <alignment horizontal="right" vertical="top" wrapText="1"/>
    </xf>
    <xf numFmtId="0" fontId="11" fillId="0" borderId="0" xfId="26" quotePrefix="1" applyFont="1" applyAlignment="1">
      <alignment horizontal="center" vertical="top" wrapText="1"/>
    </xf>
    <xf numFmtId="165" fontId="11" fillId="0" borderId="0" xfId="4" quotePrefix="1" applyNumberFormat="1" applyFont="1" applyBorder="1" applyAlignment="1">
      <alignment horizontal="center" vertical="top" wrapText="1"/>
    </xf>
    <xf numFmtId="0" fontId="11" fillId="0" borderId="0" xfId="26" applyFont="1" applyAlignment="1">
      <alignment wrapText="1"/>
    </xf>
    <xf numFmtId="0" fontId="12" fillId="0" borderId="0" xfId="26" applyFont="1" applyAlignment="1">
      <alignment wrapText="1"/>
    </xf>
    <xf numFmtId="43" fontId="14" fillId="0" borderId="0" xfId="1" applyFont="1" applyFill="1" applyBorder="1" applyAlignment="1"/>
    <xf numFmtId="165" fontId="11" fillId="0" borderId="0" xfId="4" quotePrefix="1" applyNumberFormat="1" applyFont="1" applyBorder="1" applyAlignment="1">
      <alignment horizontal="right" vertical="top" wrapText="1"/>
    </xf>
    <xf numFmtId="0" fontId="23" fillId="0" borderId="0" xfId="7" applyFont="1" applyAlignment="1">
      <alignment horizontal="center"/>
    </xf>
    <xf numFmtId="165" fontId="14" fillId="0" borderId="0" xfId="26" applyNumberFormat="1" applyFont="1"/>
    <xf numFmtId="43" fontId="14" fillId="0" borderId="0" xfId="26" applyNumberFormat="1" applyFont="1"/>
    <xf numFmtId="167" fontId="14" fillId="0" borderId="0" xfId="4" applyNumberFormat="1" applyFont="1" applyFill="1" applyBorder="1" applyAlignment="1">
      <alignment horizontal="right" wrapText="1"/>
    </xf>
    <xf numFmtId="49" fontId="11" fillId="0" borderId="0" xfId="26" applyNumberFormat="1" applyFont="1" applyAlignment="1">
      <alignment horizontal="left" vertical="top" wrapText="1"/>
    </xf>
    <xf numFmtId="49" fontId="12" fillId="0" borderId="0" xfId="26" applyNumberFormat="1" applyFont="1" applyAlignment="1">
      <alignment horizontal="left" vertical="center" wrapText="1"/>
    </xf>
    <xf numFmtId="0" fontId="14" fillId="0" borderId="0" xfId="26" applyFont="1" applyAlignment="1">
      <alignment horizontal="right" wrapText="1"/>
    </xf>
    <xf numFmtId="49" fontId="11" fillId="0" borderId="0" xfId="26" applyNumberFormat="1" applyFont="1" applyAlignment="1">
      <alignment horizontal="left" vertical="center" wrapText="1"/>
    </xf>
    <xf numFmtId="49" fontId="11" fillId="0" borderId="0" xfId="26" applyNumberFormat="1" applyFont="1" applyAlignment="1">
      <alignment horizontal="left" vertical="center"/>
    </xf>
    <xf numFmtId="49" fontId="12" fillId="0" borderId="0" xfId="26" applyNumberFormat="1" applyFont="1" applyAlignment="1">
      <alignment horizontal="left" vertical="center" wrapText="1" indent="1"/>
    </xf>
    <xf numFmtId="49" fontId="14" fillId="0" borderId="0" xfId="26" applyNumberFormat="1" applyFont="1" applyAlignment="1">
      <alignment horizontal="left" vertical="center" wrapText="1" indent="1"/>
    </xf>
    <xf numFmtId="167" fontId="13" fillId="0" borderId="0" xfId="4" applyNumberFormat="1" applyFont="1" applyFill="1" applyAlignment="1">
      <alignment horizontal="right" wrapText="1"/>
    </xf>
    <xf numFmtId="3" fontId="13" fillId="0" borderId="0" xfId="5" applyNumberFormat="1" applyFont="1" applyFill="1" applyAlignment="1">
      <alignment horizontal="right" wrapText="1"/>
    </xf>
    <xf numFmtId="165" fontId="13" fillId="0" borderId="0" xfId="4" applyNumberFormat="1" applyFont="1" applyFill="1" applyAlignment="1">
      <alignment horizontal="right" wrapText="1"/>
    </xf>
    <xf numFmtId="174" fontId="13" fillId="0" borderId="0" xfId="5" applyNumberFormat="1" applyFont="1" applyFill="1" applyAlignment="1">
      <alignment horizontal="right" wrapText="1"/>
    </xf>
    <xf numFmtId="49" fontId="11" fillId="0" borderId="0" xfId="26" applyNumberFormat="1" applyFont="1" applyAlignment="1">
      <alignment horizontal="left"/>
    </xf>
    <xf numFmtId="49" fontId="14" fillId="0" borderId="0" xfId="26" applyNumberFormat="1" applyFont="1" applyAlignment="1">
      <alignment horizontal="left"/>
    </xf>
    <xf numFmtId="49" fontId="11" fillId="0" borderId="0" xfId="26" applyNumberFormat="1" applyFont="1" applyAlignment="1">
      <alignment horizontal="left" wrapText="1"/>
    </xf>
    <xf numFmtId="0" fontId="14" fillId="0" borderId="0" xfId="26" applyFont="1" applyBorder="1"/>
    <xf numFmtId="0" fontId="14" fillId="0" borderId="0" xfId="26" applyFont="1" applyBorder="1" applyAlignment="1">
      <alignment horizontal="right"/>
    </xf>
    <xf numFmtId="0" fontId="10" fillId="0" borderId="0" xfId="26" applyFont="1" applyBorder="1" applyAlignment="1">
      <alignment horizontal="left" vertical="top"/>
    </xf>
    <xf numFmtId="0" fontId="12" fillId="0" borderId="0" xfId="26" quotePrefix="1" applyFont="1" applyAlignment="1">
      <alignment horizontal="right" wrapText="1"/>
    </xf>
    <xf numFmtId="0" fontId="14" fillId="0" borderId="0" xfId="26" applyFont="1" applyAlignment="1">
      <alignment horizontal="left" vertical="center"/>
    </xf>
    <xf numFmtId="0" fontId="4" fillId="0" borderId="0" xfId="0" applyFont="1" applyFill="1" applyBorder="1"/>
    <xf numFmtId="165" fontId="4" fillId="0" borderId="0" xfId="4" applyNumberFormat="1" applyFont="1" applyAlignment="1">
      <alignment vertical="center"/>
    </xf>
    <xf numFmtId="0" fontId="2" fillId="0" borderId="0" xfId="27" applyFont="1" applyFill="1" applyBorder="1" applyAlignment="1">
      <alignment wrapText="1"/>
    </xf>
    <xf numFmtId="0" fontId="2" fillId="0" borderId="0" xfId="27" applyFont="1" applyFill="1" applyBorder="1" applyAlignment="1">
      <alignment horizontal="center"/>
    </xf>
    <xf numFmtId="166" fontId="4" fillId="0" borderId="0" xfId="1" applyNumberFormat="1" applyFont="1" applyAlignment="1"/>
    <xf numFmtId="43" fontId="49" fillId="0" borderId="0" xfId="1" applyFont="1"/>
    <xf numFmtId="43" fontId="50" fillId="0" borderId="0" xfId="1" applyFont="1" applyAlignment="1"/>
    <xf numFmtId="164" fontId="4" fillId="0" borderId="0" xfId="0" applyNumberFormat="1" applyFont="1" applyAlignment="1">
      <alignment vertical="top"/>
    </xf>
    <xf numFmtId="165" fontId="4" fillId="0" borderId="0" xfId="0" applyNumberFormat="1" applyFont="1" applyAlignment="1">
      <alignment vertical="top"/>
    </xf>
    <xf numFmtId="0" fontId="4" fillId="0" borderId="0" xfId="0" applyFont="1" applyAlignment="1">
      <alignment vertical="center"/>
    </xf>
    <xf numFmtId="43" fontId="4" fillId="0" borderId="0" xfId="0" applyNumberFormat="1" applyFont="1" applyAlignment="1">
      <alignment vertical="center"/>
    </xf>
    <xf numFmtId="43" fontId="2" fillId="0" borderId="0" xfId="1" applyFont="1" applyFill="1" applyBorder="1" applyAlignment="1">
      <alignment horizontal="right" wrapText="1"/>
    </xf>
    <xf numFmtId="0" fontId="2" fillId="0" borderId="0" xfId="28" applyFont="1" applyFill="1" applyBorder="1" applyAlignment="1">
      <alignment wrapText="1"/>
    </xf>
    <xf numFmtId="0" fontId="2" fillId="0" borderId="0" xfId="28" applyFont="1" applyFill="1" applyBorder="1" applyAlignment="1">
      <alignment horizontal="center"/>
    </xf>
    <xf numFmtId="165" fontId="4" fillId="0" borderId="0" xfId="0" applyNumberFormat="1" applyFont="1" applyAlignment="1">
      <alignment vertical="center"/>
    </xf>
    <xf numFmtId="166" fontId="4" fillId="0" borderId="0" xfId="1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165" fontId="4" fillId="0" borderId="0" xfId="0" applyNumberFormat="1" applyFont="1" applyFill="1" applyBorder="1" applyAlignment="1">
      <alignment vertical="center"/>
    </xf>
    <xf numFmtId="43" fontId="4" fillId="0" borderId="0" xfId="0" applyNumberFormat="1" applyFont="1" applyFill="1" applyBorder="1" applyAlignment="1">
      <alignment vertical="center"/>
    </xf>
    <xf numFmtId="165" fontId="4" fillId="0" borderId="0" xfId="4" applyNumberFormat="1" applyFont="1" applyFill="1" applyBorder="1" applyAlignment="1">
      <alignment vertical="center"/>
    </xf>
    <xf numFmtId="166" fontId="4" fillId="0" borderId="0" xfId="1" applyNumberFormat="1" applyFont="1" applyFill="1" applyBorder="1" applyAlignment="1">
      <alignment vertical="center"/>
    </xf>
    <xf numFmtId="165" fontId="18" fillId="0" borderId="0" xfId="4" applyNumberFormat="1" applyFont="1" applyFill="1" applyBorder="1" applyAlignment="1">
      <alignment horizontal="right"/>
    </xf>
    <xf numFmtId="166" fontId="14" fillId="0" borderId="0" xfId="1" applyNumberFormat="1" applyFont="1" applyFill="1" applyBorder="1" applyAlignment="1">
      <alignment horizontal="right" vertical="center"/>
    </xf>
    <xf numFmtId="165" fontId="14" fillId="0" borderId="0" xfId="4" applyNumberFormat="1" applyFont="1" applyFill="1" applyBorder="1" applyAlignment="1">
      <alignment horizontal="right" vertical="center" wrapText="1"/>
    </xf>
    <xf numFmtId="0" fontId="3" fillId="0" borderId="0" xfId="2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0" xfId="3" applyFont="1" applyAlignment="1">
      <alignment horizontal="left" vertical="top" wrapText="1"/>
    </xf>
    <xf numFmtId="0" fontId="8" fillId="0" borderId="0" xfId="3" applyFont="1" applyAlignment="1">
      <alignment horizontal="center" vertical="top"/>
    </xf>
    <xf numFmtId="0" fontId="9" fillId="0" borderId="0" xfId="3" applyFont="1" applyAlignment="1">
      <alignment horizontal="left" vertical="top" wrapText="1"/>
    </xf>
    <xf numFmtId="0" fontId="4" fillId="0" borderId="0" xfId="0" applyFont="1" applyAlignment="1">
      <alignment horizontal="left" vertical="top" wrapText="1" indent="1"/>
    </xf>
    <xf numFmtId="0" fontId="4" fillId="0" borderId="0" xfId="3" applyFont="1" applyAlignment="1">
      <alignment horizontal="left" vertical="top" wrapText="1" indent="1"/>
    </xf>
    <xf numFmtId="0" fontId="8" fillId="0" borderId="0" xfId="0" applyFont="1" applyAlignment="1">
      <alignment horizontal="center" vertical="center" readingOrder="1"/>
    </xf>
    <xf numFmtId="0" fontId="8" fillId="0" borderId="0" xfId="0" applyFont="1" applyAlignment="1">
      <alignment horizontal="center" vertical="top" wrapText="1"/>
    </xf>
    <xf numFmtId="165" fontId="9" fillId="0" borderId="0" xfId="4" applyNumberFormat="1" applyFont="1" applyAlignment="1">
      <alignment horizontal="left" vertical="top" wrapText="1"/>
    </xf>
    <xf numFmtId="165" fontId="3" fillId="0" borderId="0" xfId="1" applyNumberFormat="1" applyFont="1" applyAlignment="1">
      <alignment horizontal="right" vertical="top" wrapText="1"/>
    </xf>
    <xf numFmtId="165" fontId="13" fillId="0" borderId="0" xfId="1" applyNumberFormat="1" applyFont="1" applyAlignment="1">
      <alignment horizontal="right" vertical="top" wrapText="1"/>
    </xf>
    <xf numFmtId="0" fontId="8" fillId="0" borderId="0" xfId="0" applyFont="1" applyFill="1" applyBorder="1" applyAlignment="1">
      <alignment horizontal="right" vertical="top"/>
    </xf>
    <xf numFmtId="0" fontId="4" fillId="0" borderId="3" xfId="0" applyFont="1" applyFill="1" applyBorder="1"/>
    <xf numFmtId="0" fontId="23" fillId="0" borderId="3" xfId="7" applyFont="1" applyFill="1" applyBorder="1" applyAlignment="1">
      <alignment horizontal="center" wrapText="1"/>
    </xf>
    <xf numFmtId="165" fontId="14" fillId="0" borderId="3" xfId="4" applyNumberFormat="1" applyFont="1" applyFill="1" applyBorder="1" applyAlignment="1">
      <alignment horizontal="right" vertical="top" wrapText="1"/>
    </xf>
    <xf numFmtId="165" fontId="14" fillId="0" borderId="3" xfId="4" applyNumberFormat="1" applyFont="1" applyFill="1" applyBorder="1"/>
    <xf numFmtId="0" fontId="8" fillId="0" borderId="3" xfId="3" applyFont="1" applyBorder="1" applyAlignment="1">
      <alignment vertical="top"/>
    </xf>
    <xf numFmtId="0" fontId="8" fillId="0" borderId="3" xfId="3" applyFont="1" applyBorder="1" applyAlignment="1">
      <alignment vertical="top" wrapText="1"/>
    </xf>
    <xf numFmtId="0" fontId="8" fillId="0" borderId="3" xfId="3" applyFont="1" applyBorder="1" applyAlignment="1">
      <alignment horizontal="center" vertical="top"/>
    </xf>
    <xf numFmtId="166" fontId="4" fillId="0" borderId="0" xfId="1" applyNumberFormat="1" applyFont="1" applyAlignment="1">
      <alignment horizontal="right" vertical="top" wrapText="1"/>
    </xf>
    <xf numFmtId="166" fontId="8" fillId="0" borderId="0" xfId="1" applyNumberFormat="1" applyFont="1" applyAlignment="1">
      <alignment horizontal="right" vertical="top" wrapText="1"/>
    </xf>
    <xf numFmtId="165" fontId="8" fillId="0" borderId="0" xfId="4" applyNumberFormat="1" applyFont="1" applyBorder="1" applyAlignment="1">
      <alignment horizontal="right"/>
    </xf>
    <xf numFmtId="0" fontId="4" fillId="0" borderId="3" xfId="3" applyFont="1" applyBorder="1"/>
    <xf numFmtId="165" fontId="4" fillId="0" borderId="0" xfId="4" applyNumberFormat="1" applyFont="1" applyAlignment="1">
      <alignment horizontal="right" vertical="top" wrapText="1"/>
    </xf>
    <xf numFmtId="0" fontId="4" fillId="0" borderId="0" xfId="0" applyFont="1" applyAlignment="1">
      <alignment horizontal="right" vertical="top" wrapText="1"/>
    </xf>
    <xf numFmtId="164" fontId="4" fillId="0" borderId="0" xfId="4" applyFont="1" applyAlignment="1">
      <alignment horizontal="right" vertical="top" wrapText="1"/>
    </xf>
    <xf numFmtId="0" fontId="4" fillId="0" borderId="0" xfId="3" applyFont="1" applyAlignment="1">
      <alignment horizontal="right" vertical="top" wrapText="1"/>
    </xf>
    <xf numFmtId="167" fontId="4" fillId="0" borderId="0" xfId="4" applyNumberFormat="1" applyFont="1" applyFill="1" applyBorder="1" applyAlignment="1">
      <alignment horizontal="right" vertical="top" wrapText="1"/>
    </xf>
    <xf numFmtId="165" fontId="4" fillId="0" borderId="0" xfId="4" applyNumberFormat="1" applyFont="1" applyAlignment="1">
      <alignment vertical="top" wrapText="1"/>
    </xf>
    <xf numFmtId="165" fontId="8" fillId="0" borderId="0" xfId="4" applyNumberFormat="1" applyFont="1" applyFill="1" applyBorder="1" applyAlignment="1">
      <alignment horizontal="right" vertical="top" wrapText="1"/>
    </xf>
    <xf numFmtId="2" fontId="4" fillId="0" borderId="0" xfId="4" applyNumberFormat="1" applyFont="1" applyFill="1" applyBorder="1" applyAlignment="1">
      <alignment horizontal="right" vertical="top" wrapText="1"/>
    </xf>
    <xf numFmtId="166" fontId="4" fillId="0" borderId="0" xfId="1" applyNumberFormat="1" applyFont="1" applyFill="1" applyBorder="1" applyAlignment="1">
      <alignment horizontal="right" vertical="top" wrapText="1"/>
    </xf>
    <xf numFmtId="167" fontId="8" fillId="0" borderId="0" xfId="4" applyNumberFormat="1" applyFont="1" applyFill="1" applyBorder="1" applyAlignment="1">
      <alignment horizontal="right" vertical="top" wrapText="1"/>
    </xf>
    <xf numFmtId="167" fontId="4" fillId="0" borderId="0" xfId="4" applyNumberFormat="1" applyFont="1" applyAlignment="1">
      <alignment horizontal="right" vertical="top" wrapText="1"/>
    </xf>
    <xf numFmtId="164" fontId="4" fillId="0" borderId="0" xfId="11" applyFont="1" applyAlignment="1">
      <alignment horizontal="right" vertical="top" wrapText="1"/>
    </xf>
    <xf numFmtId="167" fontId="4" fillId="0" borderId="0" xfId="0" applyNumberFormat="1" applyFont="1" applyAlignment="1">
      <alignment horizontal="right" vertical="top" wrapText="1"/>
    </xf>
    <xf numFmtId="167" fontId="4" fillId="0" borderId="0" xfId="3" applyNumberFormat="1" applyFont="1" applyAlignment="1">
      <alignment horizontal="right" vertical="top" wrapText="1"/>
    </xf>
    <xf numFmtId="167" fontId="14" fillId="0" borderId="0" xfId="12" applyNumberFormat="1" applyFont="1" applyAlignment="1">
      <alignment horizontal="right" vertical="top" wrapText="1"/>
    </xf>
    <xf numFmtId="165" fontId="8" fillId="0" borderId="0" xfId="12" applyNumberFormat="1" applyFont="1" applyBorder="1" applyAlignment="1">
      <alignment horizontal="right"/>
    </xf>
    <xf numFmtId="165" fontId="8" fillId="0" borderId="1" xfId="12" applyNumberFormat="1" applyFont="1" applyBorder="1" applyAlignment="1">
      <alignment horizontal="right"/>
    </xf>
    <xf numFmtId="165" fontId="4" fillId="0" borderId="1" xfId="0" applyNumberFormat="1" applyFont="1" applyBorder="1"/>
    <xf numFmtId="167" fontId="4" fillId="0" borderId="1" xfId="12" applyNumberFormat="1" applyFont="1" applyBorder="1"/>
    <xf numFmtId="168" fontId="4" fillId="0" borderId="0" xfId="1" applyNumberFormat="1" applyFont="1" applyFill="1" applyBorder="1" applyAlignment="1">
      <alignment horizontal="right" vertical="top" wrapText="1"/>
    </xf>
    <xf numFmtId="168" fontId="8" fillId="0" borderId="0" xfId="1" applyNumberFormat="1" applyFont="1" applyFill="1" applyBorder="1" applyAlignment="1">
      <alignment horizontal="right" vertical="top" wrapText="1"/>
    </xf>
    <xf numFmtId="166" fontId="8" fillId="0" borderId="0" xfId="1" applyNumberFormat="1" applyFont="1" applyFill="1" applyBorder="1" applyAlignment="1">
      <alignment horizontal="right" vertical="top" wrapText="1"/>
    </xf>
    <xf numFmtId="168" fontId="4" fillId="0" borderId="0" xfId="3" applyNumberFormat="1" applyFont="1" applyAlignment="1">
      <alignment horizontal="right" vertical="top" wrapText="1"/>
    </xf>
    <xf numFmtId="168" fontId="4" fillId="0" borderId="0" xfId="1" applyNumberFormat="1" applyFont="1" applyAlignment="1">
      <alignment horizontal="right" vertical="top" wrapText="1"/>
    </xf>
    <xf numFmtId="167" fontId="4" fillId="0" borderId="0" xfId="4" applyNumberFormat="1" applyFont="1" applyFill="1" applyAlignment="1">
      <alignment horizontal="right" vertical="top" wrapText="1"/>
    </xf>
    <xf numFmtId="168" fontId="4" fillId="0" borderId="0" xfId="1" applyNumberFormat="1" applyFont="1" applyFill="1" applyAlignment="1">
      <alignment horizontal="right" vertical="top" wrapText="1"/>
    </xf>
    <xf numFmtId="168" fontId="8" fillId="0" borderId="0" xfId="3" applyNumberFormat="1" applyFont="1" applyAlignment="1">
      <alignment horizontal="right" vertical="top" wrapText="1"/>
    </xf>
    <xf numFmtId="0" fontId="8" fillId="0" borderId="0" xfId="0" applyFont="1" applyFill="1" applyBorder="1" applyAlignment="1">
      <alignment vertical="center"/>
    </xf>
    <xf numFmtId="0" fontId="8" fillId="0" borderId="0" xfId="0" quotePrefix="1" applyFont="1" applyFill="1" applyBorder="1" applyAlignment="1">
      <alignment horizontal="right" vertical="center"/>
    </xf>
    <xf numFmtId="0" fontId="8" fillId="0" borderId="3" xfId="0" applyFont="1" applyFill="1" applyBorder="1" applyAlignment="1">
      <alignment vertical="top"/>
    </xf>
    <xf numFmtId="0" fontId="8" fillId="0" borderId="3" xfId="0" applyFont="1" applyFill="1" applyBorder="1" applyAlignment="1">
      <alignment horizontal="center" vertical="top"/>
    </xf>
    <xf numFmtId="0" fontId="9" fillId="0" borderId="0" xfId="3" applyFont="1" applyFill="1" applyBorder="1" applyAlignment="1">
      <alignment horizontal="left" vertical="top"/>
    </xf>
    <xf numFmtId="0" fontId="4" fillId="0" borderId="0" xfId="3" applyFont="1" applyFill="1" applyBorder="1" applyAlignment="1">
      <alignment horizontal="left" vertical="top"/>
    </xf>
    <xf numFmtId="0" fontId="3" fillId="0" borderId="0" xfId="3" applyFont="1" applyFill="1" applyBorder="1" applyAlignment="1">
      <alignment horizontal="right" vertical="top" wrapText="1"/>
    </xf>
    <xf numFmtId="0" fontId="13" fillId="0" borderId="0" xfId="3" applyFont="1" applyFill="1" applyBorder="1" applyAlignment="1">
      <alignment horizontal="right" vertical="top" wrapText="1"/>
    </xf>
    <xf numFmtId="3" fontId="14" fillId="0" borderId="0" xfId="3" applyNumberFormat="1" applyFont="1" applyFill="1" applyBorder="1" applyAlignment="1">
      <alignment horizontal="right" vertical="top" wrapText="1"/>
    </xf>
    <xf numFmtId="0" fontId="14" fillId="0" borderId="0" xfId="3" applyFont="1" applyFill="1" applyBorder="1" applyAlignment="1">
      <alignment horizontal="right" vertical="top" wrapText="1"/>
    </xf>
    <xf numFmtId="3" fontId="14" fillId="0" borderId="0" xfId="5" applyNumberFormat="1" applyFont="1" applyFill="1" applyBorder="1" applyAlignment="1">
      <alignment horizontal="right" vertical="top" wrapText="1"/>
    </xf>
    <xf numFmtId="166" fontId="14" fillId="0" borderId="0" xfId="1" applyNumberFormat="1" applyFont="1" applyBorder="1" applyAlignment="1">
      <alignment horizontal="right" vertical="top" wrapText="1"/>
    </xf>
    <xf numFmtId="165" fontId="15" fillId="0" borderId="0" xfId="4" applyNumberFormat="1" applyFont="1" applyFill="1" applyBorder="1" applyAlignment="1">
      <alignment horizontal="right" vertical="top" wrapText="1"/>
    </xf>
    <xf numFmtId="165" fontId="16" fillId="0" borderId="0" xfId="4" applyNumberFormat="1" applyFont="1" applyFill="1" applyBorder="1" applyAlignment="1">
      <alignment horizontal="right" vertical="top" wrapText="1"/>
    </xf>
    <xf numFmtId="166" fontId="12" fillId="0" borderId="0" xfId="1" applyNumberFormat="1" applyFont="1" applyFill="1" applyBorder="1" applyAlignment="1">
      <alignment horizontal="right" vertical="top" wrapText="1"/>
    </xf>
    <xf numFmtId="166" fontId="11" fillId="0" borderId="0" xfId="1" applyNumberFormat="1" applyFont="1" applyFill="1" applyAlignment="1">
      <alignment horizontal="right" vertical="top" wrapText="1"/>
    </xf>
    <xf numFmtId="43" fontId="4" fillId="0" borderId="0" xfId="1" applyFont="1" applyAlignment="1">
      <alignment horizontal="right" vertical="top" wrapText="1"/>
    </xf>
    <xf numFmtId="43" fontId="4" fillId="0" borderId="0" xfId="1" applyFont="1" applyBorder="1" applyAlignment="1">
      <alignment horizontal="right" vertical="top" wrapText="1"/>
    </xf>
    <xf numFmtId="166" fontId="8" fillId="0" borderId="0" xfId="1" applyNumberFormat="1" applyFont="1" applyBorder="1" applyAlignment="1">
      <alignment horizontal="right" vertical="top" wrapText="1"/>
    </xf>
    <xf numFmtId="43" fontId="4" fillId="0" borderId="0" xfId="1" applyFont="1" applyFill="1" applyBorder="1" applyAlignment="1">
      <alignment horizontal="right" vertical="top" wrapText="1"/>
    </xf>
    <xf numFmtId="0" fontId="4" fillId="0" borderId="0" xfId="0" applyFont="1" applyFill="1" applyAlignment="1">
      <alignment horizontal="right" vertical="top" wrapText="1"/>
    </xf>
    <xf numFmtId="166" fontId="4" fillId="0" borderId="0" xfId="1" applyNumberFormat="1" applyFont="1" applyFill="1" applyAlignment="1">
      <alignment horizontal="right" vertical="top" wrapText="1"/>
    </xf>
    <xf numFmtId="0" fontId="4" fillId="0" borderId="0" xfId="0" applyFont="1" applyFill="1" applyBorder="1" applyAlignment="1">
      <alignment horizontal="right" vertical="top" wrapText="1"/>
    </xf>
    <xf numFmtId="165" fontId="4" fillId="0" borderId="0" xfId="0" applyNumberFormat="1" applyFont="1" applyFill="1" applyBorder="1" applyAlignment="1">
      <alignment horizontal="right" vertical="top" wrapText="1"/>
    </xf>
    <xf numFmtId="166" fontId="8" fillId="0" borderId="0" xfId="0" applyNumberFormat="1" applyFont="1" applyFill="1" applyBorder="1" applyAlignment="1">
      <alignment horizontal="right" vertical="top" wrapText="1"/>
    </xf>
    <xf numFmtId="165" fontId="8" fillId="0" borderId="0" xfId="0" applyNumberFormat="1" applyFont="1" applyFill="1" applyBorder="1" applyAlignment="1">
      <alignment horizontal="right" vertical="top" wrapText="1"/>
    </xf>
    <xf numFmtId="165" fontId="4" fillId="0" borderId="0" xfId="12" applyNumberFormat="1" applyFont="1" applyAlignment="1">
      <alignment horizontal="right" vertical="top" wrapText="1"/>
    </xf>
    <xf numFmtId="165" fontId="8" fillId="0" borderId="0" xfId="12" applyNumberFormat="1" applyFont="1" applyFill="1" applyAlignment="1">
      <alignment horizontal="right" vertical="top" wrapText="1"/>
    </xf>
    <xf numFmtId="165" fontId="4" fillId="0" borderId="0" xfId="12" applyNumberFormat="1" applyFont="1" applyFill="1" applyAlignment="1">
      <alignment horizontal="right" vertical="top" wrapText="1"/>
    </xf>
    <xf numFmtId="165" fontId="8" fillId="0" borderId="0" xfId="12" applyNumberFormat="1" applyFont="1" applyAlignment="1">
      <alignment horizontal="right" vertical="top" wrapText="1"/>
    </xf>
    <xf numFmtId="166" fontId="4" fillId="0" borderId="0" xfId="0" applyNumberFormat="1" applyFont="1" applyFill="1" applyAlignment="1">
      <alignment horizontal="right" vertical="top" wrapText="1"/>
    </xf>
    <xf numFmtId="166" fontId="4" fillId="0" borderId="0" xfId="0" applyNumberFormat="1" applyFont="1" applyAlignment="1">
      <alignment horizontal="right" vertical="top" wrapText="1"/>
    </xf>
    <xf numFmtId="49" fontId="8" fillId="0" borderId="0" xfId="4" applyNumberFormat="1" applyFont="1" applyAlignment="1"/>
    <xf numFmtId="165" fontId="15" fillId="0" borderId="0" xfId="4" applyNumberFormat="1" applyFont="1" applyFill="1" applyAlignment="1">
      <alignment horizontal="right" vertical="top" wrapText="1"/>
    </xf>
    <xf numFmtId="0" fontId="0" fillId="0" borderId="0" xfId="0" applyAlignment="1">
      <alignment horizontal="right" wrapText="1"/>
    </xf>
    <xf numFmtId="165" fontId="14" fillId="0" borderId="0" xfId="0" applyNumberFormat="1" applyFont="1" applyFill="1" applyAlignment="1">
      <alignment horizontal="right" vertical="top" wrapText="1"/>
    </xf>
    <xf numFmtId="165" fontId="15" fillId="0" borderId="0" xfId="0" applyNumberFormat="1" applyFont="1" applyFill="1" applyAlignment="1">
      <alignment horizontal="right" vertical="top" wrapText="1"/>
    </xf>
    <xf numFmtId="0" fontId="11" fillId="0" borderId="0" xfId="0" applyFont="1" applyFill="1" applyAlignment="1">
      <alignment horizontal="right" vertical="top" wrapText="1"/>
    </xf>
    <xf numFmtId="49" fontId="8" fillId="0" borderId="0" xfId="4" applyNumberFormat="1" applyFont="1" applyFill="1" applyAlignment="1">
      <alignment horizontal="center"/>
    </xf>
    <xf numFmtId="166" fontId="15" fillId="0" borderId="0" xfId="1" applyNumberFormat="1" applyFont="1" applyFill="1" applyAlignment="1">
      <alignment horizontal="right" vertical="top" wrapText="1"/>
    </xf>
    <xf numFmtId="177" fontId="14" fillId="0" borderId="0" xfId="1" applyNumberFormat="1" applyFont="1" applyAlignment="1">
      <alignment horizontal="right" vertical="top" wrapText="1"/>
    </xf>
    <xf numFmtId="2" fontId="14" fillId="0" borderId="0" xfId="1" applyNumberFormat="1" applyFont="1" applyAlignment="1">
      <alignment horizontal="right" vertical="top" wrapText="1"/>
    </xf>
    <xf numFmtId="178" fontId="13" fillId="0" borderId="0" xfId="24" applyNumberFormat="1" applyFont="1" applyFill="1" applyBorder="1" applyAlignment="1">
      <alignment horizontal="right" vertical="top" wrapText="1"/>
    </xf>
    <xf numFmtId="178" fontId="13" fillId="0" borderId="0" xfId="22" applyNumberFormat="1" applyFont="1" applyAlignment="1">
      <alignment horizontal="right" vertical="top" wrapText="1"/>
    </xf>
    <xf numFmtId="0" fontId="13" fillId="0" borderId="0" xfId="22" applyFont="1" applyAlignment="1">
      <alignment horizontal="right" vertical="top" wrapText="1"/>
    </xf>
    <xf numFmtId="179" fontId="13" fillId="0" borderId="0" xfId="24" applyNumberFormat="1" applyFont="1" applyFill="1" applyBorder="1" applyAlignment="1">
      <alignment horizontal="right" vertical="top" wrapText="1"/>
    </xf>
    <xf numFmtId="4" fontId="13" fillId="0" borderId="0" xfId="24" applyNumberFormat="1" applyFont="1" applyFill="1" applyBorder="1" applyAlignment="1">
      <alignment horizontal="right" vertical="top" wrapText="1"/>
    </xf>
    <xf numFmtId="178" fontId="14" fillId="0" borderId="0" xfId="22" applyNumberFormat="1" applyFont="1" applyAlignment="1">
      <alignment horizontal="right" vertical="top" wrapText="1"/>
    </xf>
    <xf numFmtId="0" fontId="4" fillId="0" borderId="0" xfId="3" applyFont="1" applyFill="1" applyAlignment="1">
      <alignment horizontal="left" vertical="top" wrapText="1" indent="1"/>
    </xf>
    <xf numFmtId="0" fontId="4" fillId="0" borderId="0" xfId="3" applyFont="1" applyFill="1" applyAlignment="1">
      <alignment horizontal="right" vertical="top" wrapText="1"/>
    </xf>
    <xf numFmtId="0" fontId="4" fillId="0" borderId="0" xfId="3" applyFont="1" applyAlignment="1">
      <alignment horizontal="center" wrapText="1"/>
    </xf>
    <xf numFmtId="0" fontId="23" fillId="0" borderId="1" xfId="7" applyFont="1" applyFill="1" applyBorder="1" applyAlignment="1">
      <alignment horizontal="right" wrapText="1"/>
    </xf>
    <xf numFmtId="0" fontId="3" fillId="0" borderId="0" xfId="7" applyFont="1" applyFill="1" applyBorder="1" applyAlignment="1">
      <alignment horizontal="right" wrapText="1"/>
    </xf>
    <xf numFmtId="0" fontId="3" fillId="0" borderId="0" xfId="2" applyFont="1" applyFill="1" applyBorder="1" applyAlignment="1">
      <alignment horizontal="center"/>
    </xf>
    <xf numFmtId="0" fontId="3" fillId="0" borderId="0" xfId="7" applyFont="1" applyFill="1" applyBorder="1" applyAlignment="1">
      <alignment horizontal="center"/>
    </xf>
    <xf numFmtId="0" fontId="23" fillId="0" borderId="0" xfId="7" applyFont="1" applyFill="1" applyBorder="1" applyAlignment="1">
      <alignment horizontal="center"/>
    </xf>
    <xf numFmtId="0" fontId="3" fillId="0" borderId="1" xfId="7" applyFont="1" applyFill="1" applyBorder="1" applyAlignment="1">
      <alignment horizontal="center"/>
    </xf>
    <xf numFmtId="0" fontId="11" fillId="0" borderId="0" xfId="3" applyFont="1" applyFill="1" applyBorder="1" applyAlignment="1">
      <alignment horizontal="left" wrapText="1"/>
    </xf>
    <xf numFmtId="0" fontId="8" fillId="0" borderId="0" xfId="3" applyFont="1" applyBorder="1" applyAlignment="1">
      <alignment horizontal="center"/>
    </xf>
    <xf numFmtId="0" fontId="12" fillId="0" borderId="0" xfId="3" applyFont="1" applyFill="1" applyBorder="1" applyAlignment="1">
      <alignment horizontal="left" vertical="top" wrapText="1"/>
    </xf>
    <xf numFmtId="166" fontId="8" fillId="0" borderId="0" xfId="1" applyNumberFormat="1" applyFont="1" applyBorder="1" applyAlignment="1">
      <alignment horizontal="center"/>
    </xf>
    <xf numFmtId="0" fontId="12" fillId="0" borderId="0" xfId="16" applyFont="1" applyFill="1" applyBorder="1" applyAlignment="1">
      <alignment horizontal="left" vertical="top" wrapText="1"/>
    </xf>
    <xf numFmtId="0" fontId="12" fillId="0" borderId="1" xfId="16" applyFont="1" applyFill="1" applyBorder="1" applyAlignment="1">
      <alignment horizontal="left" vertical="top" wrapText="1"/>
    </xf>
    <xf numFmtId="0" fontId="11" fillId="0" borderId="0" xfId="16" applyFont="1" applyFill="1" applyBorder="1" applyAlignment="1">
      <alignment horizontal="left" wrapText="1"/>
    </xf>
    <xf numFmtId="0" fontId="3" fillId="0" borderId="0" xfId="17" applyFont="1" applyFill="1" applyBorder="1" applyAlignment="1">
      <alignment horizontal="center"/>
    </xf>
    <xf numFmtId="0" fontId="23" fillId="0" borderId="0" xfId="17" applyFont="1" applyFill="1" applyBorder="1" applyAlignment="1">
      <alignment horizontal="center"/>
    </xf>
    <xf numFmtId="0" fontId="8" fillId="0" borderId="0" xfId="3" applyFont="1" applyAlignment="1">
      <alignment horizontal="center"/>
    </xf>
    <xf numFmtId="0" fontId="12" fillId="0" borderId="0" xfId="16" applyFont="1" applyBorder="1" applyAlignment="1">
      <alignment horizontal="left" vertical="top" wrapText="1"/>
    </xf>
    <xf numFmtId="0" fontId="12" fillId="0" borderId="1" xfId="16" applyFont="1" applyBorder="1" applyAlignment="1">
      <alignment horizontal="left" vertical="top" wrapText="1"/>
    </xf>
    <xf numFmtId="0" fontId="3" fillId="0" borderId="0" xfId="7" applyFont="1" applyAlignment="1">
      <alignment horizontal="center"/>
    </xf>
    <xf numFmtId="0" fontId="23" fillId="0" borderId="0" xfId="7" applyFont="1" applyAlignment="1">
      <alignment horizontal="center"/>
    </xf>
    <xf numFmtId="0" fontId="11" fillId="0" borderId="0" xfId="16" applyFont="1" applyAlignment="1">
      <alignment horizontal="left" wrapText="1"/>
    </xf>
    <xf numFmtId="0" fontId="14" fillId="0" borderId="0" xfId="7" applyFont="1" applyAlignment="1">
      <alignment horizontal="center" wrapText="1"/>
    </xf>
    <xf numFmtId="17" fontId="14" fillId="0" borderId="0" xfId="7" applyNumberFormat="1" applyFont="1" applyAlignment="1">
      <alignment horizontal="center" wrapText="1"/>
    </xf>
    <xf numFmtId="0" fontId="3" fillId="0" borderId="0" xfId="6" applyFont="1" applyFill="1" applyBorder="1" applyAlignment="1">
      <alignment horizontal="center"/>
    </xf>
    <xf numFmtId="0" fontId="23" fillId="0" borderId="0" xfId="6" applyFont="1" applyFill="1" applyBorder="1" applyAlignment="1">
      <alignment horizontal="center"/>
    </xf>
    <xf numFmtId="0" fontId="13" fillId="0" borderId="0" xfId="6" applyFont="1" applyFill="1" applyBorder="1" applyAlignment="1">
      <alignment horizontal="center"/>
    </xf>
    <xf numFmtId="0" fontId="11" fillId="0" borderId="0" xfId="6" applyFont="1" applyFill="1" applyBorder="1" applyAlignment="1">
      <alignment horizontal="center" wrapText="1"/>
    </xf>
    <xf numFmtId="0" fontId="12" fillId="0" borderId="1" xfId="6" applyFont="1" applyFill="1" applyBorder="1" applyAlignment="1">
      <alignment horizontal="center" wrapText="1"/>
    </xf>
    <xf numFmtId="17" fontId="11" fillId="0" borderId="3" xfId="6" applyNumberFormat="1" applyFont="1" applyFill="1" applyBorder="1" applyAlignment="1">
      <alignment horizontal="center" vertical="center" wrapText="1"/>
    </xf>
    <xf numFmtId="0" fontId="11" fillId="0" borderId="3" xfId="6" applyFont="1" applyFill="1" applyBorder="1" applyAlignment="1">
      <alignment horizontal="center" wrapText="1"/>
    </xf>
    <xf numFmtId="17" fontId="11" fillId="0" borderId="3" xfId="6" applyNumberFormat="1" applyFont="1" applyFill="1" applyBorder="1" applyAlignment="1">
      <alignment horizontal="center" wrapText="1"/>
    </xf>
    <xf numFmtId="0" fontId="8" fillId="0" borderId="0" xfId="0" applyFont="1" applyFill="1" applyAlignment="1">
      <alignment horizontal="center" vertical="top"/>
    </xf>
    <xf numFmtId="0" fontId="23" fillId="0" borderId="0" xfId="2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0" borderId="0" xfId="3" applyFont="1" applyAlignment="1">
      <alignment horizontal="left" vertical="top" wrapText="1"/>
    </xf>
    <xf numFmtId="0" fontId="8" fillId="0" borderId="0" xfId="3" applyFont="1" applyAlignment="1">
      <alignment horizontal="center" vertical="top"/>
    </xf>
    <xf numFmtId="0" fontId="9" fillId="0" borderId="0" xfId="3" applyFont="1" applyAlignment="1">
      <alignment horizontal="left" vertical="top" wrapText="1"/>
    </xf>
    <xf numFmtId="0" fontId="4" fillId="0" borderId="0" xfId="3" applyFont="1" applyAlignment="1">
      <alignment horizontal="left" wrapText="1"/>
    </xf>
    <xf numFmtId="0" fontId="4" fillId="0" borderId="0" xfId="3" applyFont="1" applyAlignment="1">
      <alignment horizontal="center"/>
    </xf>
    <xf numFmtId="166" fontId="13" fillId="0" borderId="0" xfId="1" applyNumberFormat="1" applyFont="1" applyFill="1" applyBorder="1" applyAlignment="1">
      <alignment horizontal="right" vertical="center" wrapText="1"/>
    </xf>
    <xf numFmtId="166" fontId="13" fillId="0" borderId="0" xfId="1" applyNumberFormat="1" applyFont="1" applyAlignment="1">
      <alignment horizontal="center" vertical="center" wrapText="1"/>
    </xf>
    <xf numFmtId="173" fontId="14" fillId="0" borderId="0" xfId="20" applyFont="1" applyBorder="1" applyAlignment="1">
      <alignment horizontal="center" vertical="top"/>
    </xf>
    <xf numFmtId="0" fontId="4" fillId="0" borderId="0" xfId="0" applyFont="1" applyAlignment="1">
      <alignment horizontal="left" vertical="top" wrapText="1" indent="1"/>
    </xf>
    <xf numFmtId="166" fontId="13" fillId="0" borderId="0" xfId="1" applyNumberFormat="1" applyFont="1" applyFill="1" applyBorder="1" applyAlignment="1">
      <alignment horizontal="center" vertical="center" wrapText="1"/>
    </xf>
    <xf numFmtId="0" fontId="8" fillId="0" borderId="3" xfId="3" applyFont="1" applyBorder="1" applyAlignment="1">
      <alignment horizontal="center" vertical="center"/>
    </xf>
    <xf numFmtId="0" fontId="3" fillId="0" borderId="3" xfId="19" applyFont="1" applyBorder="1" applyAlignment="1">
      <alignment horizontal="center" vertical="center"/>
    </xf>
    <xf numFmtId="0" fontId="23" fillId="0" borderId="1" xfId="19" applyFont="1" applyBorder="1" applyAlignment="1">
      <alignment horizontal="left" vertical="top" indent="1"/>
    </xf>
    <xf numFmtId="0" fontId="3" fillId="0" borderId="0" xfId="2" applyFont="1" applyAlignment="1">
      <alignment horizontal="center"/>
    </xf>
    <xf numFmtId="0" fontId="23" fillId="0" borderId="0" xfId="2" applyFont="1" applyAlignment="1">
      <alignment horizontal="center"/>
    </xf>
    <xf numFmtId="0" fontId="11" fillId="0" borderId="0" xfId="3" applyFont="1" applyAlignment="1">
      <alignment horizontal="center" wrapText="1"/>
    </xf>
    <xf numFmtId="0" fontId="11" fillId="0" borderId="0" xfId="3" applyFont="1" applyAlignment="1">
      <alignment horizontal="center"/>
    </xf>
    <xf numFmtId="0" fontId="12" fillId="0" borderId="1" xfId="3" applyFont="1" applyBorder="1" applyAlignment="1">
      <alignment horizontal="center" wrapText="1"/>
    </xf>
    <xf numFmtId="0" fontId="11" fillId="0" borderId="0" xfId="3" applyFont="1" applyAlignment="1">
      <alignment horizontal="left" wrapText="1" indent="1"/>
    </xf>
    <xf numFmtId="0" fontId="8" fillId="0" borderId="0" xfId="0" applyFont="1" applyAlignment="1">
      <alignment horizontal="center" vertical="top"/>
    </xf>
    <xf numFmtId="0" fontId="4" fillId="0" borderId="0" xfId="3" applyFont="1" applyAlignment="1">
      <alignment horizontal="left" vertical="top" wrapText="1" indent="1"/>
    </xf>
    <xf numFmtId="0" fontId="8" fillId="0" borderId="0" xfId="0" applyFont="1" applyAlignment="1">
      <alignment horizontal="center" vertical="top" wrapText="1"/>
    </xf>
    <xf numFmtId="0" fontId="23" fillId="0" borderId="0" xfId="2" applyFont="1" applyAlignment="1">
      <alignment horizontal="center" vertical="top"/>
    </xf>
    <xf numFmtId="0" fontId="8" fillId="0" borderId="0" xfId="0" applyFont="1" applyAlignment="1">
      <alignment horizontal="center" vertical="center" readingOrder="1"/>
    </xf>
    <xf numFmtId="0" fontId="8" fillId="0" borderId="0" xfId="0" quotePrefix="1" applyFont="1" applyAlignment="1">
      <alignment horizontal="center" vertical="top"/>
    </xf>
    <xf numFmtId="0" fontId="29" fillId="0" borderId="0" xfId="0" applyFont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8" fillId="0" borderId="0" xfId="3" applyFont="1" applyFill="1" applyAlignment="1">
      <alignment horizontal="left" vertical="top" wrapText="1"/>
    </xf>
    <xf numFmtId="0" fontId="9" fillId="0" borderId="0" xfId="3" applyFont="1" applyFill="1" applyAlignment="1">
      <alignment horizontal="left" vertical="top" wrapText="1"/>
    </xf>
    <xf numFmtId="0" fontId="3" fillId="0" borderId="0" xfId="2" applyFont="1" applyFill="1" applyBorder="1" applyAlignment="1">
      <alignment horizontal="center" wrapText="1"/>
    </xf>
    <xf numFmtId="0" fontId="23" fillId="0" borderId="0" xfId="2" applyFont="1" applyFill="1" applyBorder="1" applyAlignment="1">
      <alignment horizontal="center" wrapText="1"/>
    </xf>
    <xf numFmtId="0" fontId="0" fillId="0" borderId="0" xfId="0" applyFill="1" applyAlignment="1">
      <alignment horizontal="center"/>
    </xf>
    <xf numFmtId="0" fontId="8" fillId="0" borderId="0" xfId="0" applyFont="1" applyFill="1" applyAlignment="1">
      <alignment horizontal="right" vertical="top"/>
    </xf>
    <xf numFmtId="0" fontId="8" fillId="0" borderId="0" xfId="3" applyFont="1" applyFill="1" applyAlignment="1">
      <alignment horizontal="center" vertical="top"/>
    </xf>
    <xf numFmtId="0" fontId="4" fillId="0" borderId="0" xfId="3" applyFont="1" applyFill="1" applyAlignment="1">
      <alignment horizontal="center"/>
    </xf>
    <xf numFmtId="0" fontId="8" fillId="0" borderId="0" xfId="3" applyFont="1" applyFill="1" applyAlignment="1">
      <alignment horizontal="center"/>
    </xf>
    <xf numFmtId="0" fontId="11" fillId="0" borderId="0" xfId="26" applyFont="1" applyAlignment="1">
      <alignment horizontal="center" wrapText="1"/>
    </xf>
    <xf numFmtId="0" fontId="11" fillId="0" borderId="0" xfId="26" applyFont="1" applyAlignment="1">
      <alignment horizontal="left"/>
    </xf>
    <xf numFmtId="0" fontId="12" fillId="0" borderId="0" xfId="26" applyFont="1" applyAlignment="1">
      <alignment horizontal="left" vertical="top"/>
    </xf>
    <xf numFmtId="0" fontId="10" fillId="0" borderId="0" xfId="26" applyFont="1" applyAlignment="1">
      <alignment horizontal="left"/>
    </xf>
    <xf numFmtId="0" fontId="11" fillId="0" borderId="0" xfId="26" applyFont="1" applyAlignment="1">
      <alignment horizontal="left" wrapText="1"/>
    </xf>
    <xf numFmtId="0" fontId="12" fillId="0" borderId="0" xfId="26" applyFont="1" applyAlignment="1">
      <alignment horizontal="left" vertical="top" wrapText="1"/>
    </xf>
    <xf numFmtId="0" fontId="11" fillId="0" borderId="0" xfId="26" quotePrefix="1" applyFont="1" applyAlignment="1">
      <alignment horizontal="center" wrapText="1"/>
    </xf>
    <xf numFmtId="0" fontId="10" fillId="0" borderId="0" xfId="26" applyFont="1" applyAlignment="1">
      <alignment horizontal="left" vertical="center"/>
    </xf>
    <xf numFmtId="0" fontId="11" fillId="0" borderId="0" xfId="26" quotePrefix="1" applyFont="1" applyAlignment="1">
      <alignment horizontal="center" vertical="center" wrapText="1"/>
    </xf>
    <xf numFmtId="0" fontId="23" fillId="0" borderId="0" xfId="17" applyFont="1" applyFill="1" applyBorder="1" applyAlignment="1">
      <alignment horizontal="center" vertical="top"/>
    </xf>
    <xf numFmtId="49" fontId="8" fillId="0" borderId="0" xfId="1" applyNumberFormat="1" applyFont="1" applyAlignment="1">
      <alignment horizontal="left" indent="6"/>
    </xf>
    <xf numFmtId="0" fontId="4" fillId="0" borderId="0" xfId="0" applyFont="1" applyAlignment="1">
      <alignment horizontal="center"/>
    </xf>
    <xf numFmtId="43" fontId="8" fillId="0" borderId="0" xfId="1" applyFont="1" applyAlignment="1">
      <alignment horizontal="center"/>
    </xf>
    <xf numFmtId="165" fontId="8" fillId="0" borderId="0" xfId="4" quotePrefix="1" applyNumberFormat="1" applyFont="1" applyAlignment="1">
      <alignment horizontal="left" indent="6"/>
    </xf>
    <xf numFmtId="165" fontId="8" fillId="0" borderId="0" xfId="4" applyNumberFormat="1" applyFont="1" applyAlignment="1">
      <alignment horizontal="left" indent="6"/>
    </xf>
    <xf numFmtId="165" fontId="8" fillId="0" borderId="0" xfId="4" applyNumberFormat="1" applyFont="1" applyAlignment="1">
      <alignment horizontal="center"/>
    </xf>
    <xf numFmtId="165" fontId="8" fillId="0" borderId="0" xfId="4" quotePrefix="1" applyNumberFormat="1" applyFont="1" applyFill="1" applyAlignment="1">
      <alignment horizontal="left" indent="6"/>
    </xf>
    <xf numFmtId="165" fontId="8" fillId="0" borderId="0" xfId="4" applyNumberFormat="1" applyFont="1" applyFill="1" applyAlignment="1">
      <alignment horizontal="left" indent="6"/>
    </xf>
    <xf numFmtId="165" fontId="8" fillId="0" borderId="0" xfId="4" applyNumberFormat="1" applyFont="1" applyFill="1" applyAlignment="1">
      <alignment horizontal="center"/>
    </xf>
    <xf numFmtId="0" fontId="8" fillId="0" borderId="0" xfId="0" applyFont="1" applyAlignment="1">
      <alignment horizontal="left" indent="6"/>
    </xf>
    <xf numFmtId="0" fontId="8" fillId="0" borderId="0" xfId="0" applyFont="1" applyAlignment="1">
      <alignment horizontal="left" indent="9"/>
    </xf>
    <xf numFmtId="0" fontId="8" fillId="0" borderId="0" xfId="0" applyFont="1" applyAlignment="1">
      <alignment horizontal="left" indent="8"/>
    </xf>
    <xf numFmtId="165" fontId="8" fillId="0" borderId="0" xfId="12" quotePrefix="1" applyNumberFormat="1" applyFont="1" applyAlignment="1">
      <alignment horizontal="right" indent="6"/>
    </xf>
    <xf numFmtId="165" fontId="8" fillId="0" borderId="0" xfId="12" applyNumberFormat="1" applyFont="1" applyAlignment="1">
      <alignment horizontal="right" indent="6"/>
    </xf>
    <xf numFmtId="165" fontId="8" fillId="0" borderId="0" xfId="12" applyNumberFormat="1" applyFont="1" applyAlignment="1">
      <alignment horizontal="center"/>
    </xf>
    <xf numFmtId="0" fontId="8" fillId="0" borderId="0" xfId="12" quotePrefix="1" applyNumberFormat="1" applyFont="1" applyAlignment="1">
      <alignment horizontal="center"/>
    </xf>
    <xf numFmtId="0" fontId="8" fillId="0" borderId="0" xfId="12" applyNumberFormat="1" applyFont="1" applyAlignment="1">
      <alignment horizontal="center"/>
    </xf>
    <xf numFmtId="0" fontId="8" fillId="0" borderId="0" xfId="1" quotePrefix="1" applyNumberFormat="1" applyFont="1" applyAlignment="1">
      <alignment horizontal="center"/>
    </xf>
    <xf numFmtId="0" fontId="8" fillId="0" borderId="0" xfId="1" applyNumberFormat="1" applyFont="1" applyAlignment="1">
      <alignment horizontal="center"/>
    </xf>
    <xf numFmtId="0" fontId="9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 indent="9"/>
    </xf>
    <xf numFmtId="0" fontId="11" fillId="0" borderId="0" xfId="0" applyFont="1" applyFill="1" applyAlignment="1">
      <alignment horizontal="left" indent="8"/>
    </xf>
    <xf numFmtId="0" fontId="2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165" fontId="8" fillId="0" borderId="0" xfId="4" applyNumberFormat="1" applyFont="1" applyAlignment="1">
      <alignment horizontal="left" vertical="top"/>
    </xf>
    <xf numFmtId="0" fontId="8" fillId="0" borderId="0" xfId="4" applyNumberFormat="1" applyFont="1" applyAlignment="1">
      <alignment horizontal="center" vertical="center" wrapText="1"/>
    </xf>
    <xf numFmtId="0" fontId="8" fillId="0" borderId="0" xfId="0" applyFont="1" applyFill="1" applyAlignment="1">
      <alignment horizontal="center" vertical="top" wrapText="1"/>
    </xf>
    <xf numFmtId="0" fontId="9" fillId="0" borderId="0" xfId="0" applyFont="1" applyFill="1" applyAlignment="1">
      <alignment horizontal="center" vertical="top" wrapText="1"/>
    </xf>
    <xf numFmtId="0" fontId="25" fillId="0" borderId="0" xfId="4" applyNumberFormat="1" applyFont="1" applyFill="1" applyAlignment="1">
      <alignment horizontal="center" vertical="center" wrapText="1"/>
    </xf>
    <xf numFmtId="0" fontId="11" fillId="0" borderId="0" xfId="22" applyFont="1" applyAlignment="1">
      <alignment horizontal="left"/>
    </xf>
    <xf numFmtId="0" fontId="11" fillId="0" borderId="0" xfId="3" applyFont="1" applyAlignment="1">
      <alignment horizontal="center" vertical="top"/>
    </xf>
    <xf numFmtId="0" fontId="12" fillId="0" borderId="0" xfId="3" applyFont="1" applyAlignment="1">
      <alignment horizontal="center" vertical="top"/>
    </xf>
    <xf numFmtId="0" fontId="3" fillId="0" borderId="0" xfId="22" applyFont="1" applyAlignment="1">
      <alignment horizontal="center"/>
    </xf>
    <xf numFmtId="0" fontId="23" fillId="0" borderId="1" xfId="22" applyFont="1" applyBorder="1" applyAlignment="1">
      <alignment horizontal="center"/>
    </xf>
  </cellXfs>
  <cellStyles count="29">
    <cellStyle name="Comma" xfId="1" builtinId="3"/>
    <cellStyle name="Comma [0] 2 4" xfId="20" xr:uid="{BB1782BB-F7E8-4A48-90C4-62EB9825E986}"/>
    <cellStyle name="Comma 10 2 10 2 2" xfId="10" xr:uid="{9E50D0A4-1BCA-4D65-BED9-4BA99A71E9CB}"/>
    <cellStyle name="Comma 10 4" xfId="4" xr:uid="{879AAAC1-B8F8-4C13-89D8-B12FCA7C6C46}"/>
    <cellStyle name="Comma 10 4 2" xfId="23" xr:uid="{9DC3A85E-C9E3-4766-8832-2B068418AF23}"/>
    <cellStyle name="Comma 11 2" xfId="15" xr:uid="{EBB1A30F-FC84-40F1-9A7F-7BD02F2E91FB}"/>
    <cellStyle name="Comma 11 2 2" xfId="25" xr:uid="{A33025A7-2A84-466E-8046-93C2098DAF96}"/>
    <cellStyle name="Comma 12" xfId="8" xr:uid="{AA9B6DAC-FB23-41DB-812A-F0F0DC3C8066}"/>
    <cellStyle name="Comma 2 12" xfId="12" xr:uid="{417EE208-EA84-462B-9246-05067FF982E8}"/>
    <cellStyle name="Comma 2 2 2 10 2 2" xfId="13" xr:uid="{ADDE6B86-D5E2-4677-A337-52F380998FEA}"/>
    <cellStyle name="Comma 2 2 2 11 3" xfId="5" xr:uid="{2EBF11F1-5025-44CF-897C-1C087CE538E1}"/>
    <cellStyle name="Comma 2 2 2 11 3 2" xfId="11" xr:uid="{DB54F1C8-38AF-4AA5-9249-73DFE0EDC68C}"/>
    <cellStyle name="Comma 3 4 10 2" xfId="9" xr:uid="{FEB5BDE3-0D3D-430B-BA73-20E6A9C411D5}"/>
    <cellStyle name="Comma 4 3" xfId="24" xr:uid="{AB49B6FF-6D79-4247-B697-905C5D5497A1}"/>
    <cellStyle name="Comma 6" xfId="18" xr:uid="{F44B561B-87C7-4A05-8CB4-D6B4773F9409}"/>
    <cellStyle name="Normal" xfId="0" builtinId="0"/>
    <cellStyle name="Normal 11" xfId="3" xr:uid="{1A18216A-14D6-47A1-9E87-F92C76313EF3}"/>
    <cellStyle name="Normal 11 2 2 10 2 2" xfId="21" xr:uid="{906E7CFE-1504-49FF-A2F1-DF9F5B41A1F6}"/>
    <cellStyle name="Normal 11 2 2 11 2 2" xfId="19" xr:uid="{9C6D4618-7569-453E-B216-6897DA50774C}"/>
    <cellStyle name="Normal 11 2 2 2 2" xfId="22" xr:uid="{8C901916-1014-4D95-A702-17EC2674E6B6}"/>
    <cellStyle name="Normal 2 10" xfId="16" xr:uid="{791C5A41-00C0-40EA-A402-62CE29E619D7}"/>
    <cellStyle name="Normal 3 2" xfId="14" xr:uid="{F5DA9CBD-189F-4790-9153-0934CBA5F41A}"/>
    <cellStyle name="Normal 4 2_PENERBITAN JUN 2012 (2)_JADUAL BEC 15 17 MAC 2013 (2)" xfId="26" xr:uid="{384F091F-B6E4-4683-912C-C48457BB75E9}"/>
    <cellStyle name="Normal 5 2 10 2" xfId="6" xr:uid="{CA8FD0F4-C9B6-45A5-8AB2-9F37924D1E12}"/>
    <cellStyle name="Normal 5 2 11 2" xfId="7" xr:uid="{F8A94B2E-83E3-4159-838C-F3B780292321}"/>
    <cellStyle name="Normal 5 2 11 3" xfId="17" xr:uid="{98D67148-4C49-42C3-9BB9-2E3FDC8EB45C}"/>
    <cellStyle name="Normal 5 2 11 4" xfId="2" xr:uid="{0C659EB8-AE1E-4102-A3AF-7550BA64CF4C}"/>
    <cellStyle name="Normal_JAD 34" xfId="27" xr:uid="{74E99523-7D20-4A8F-B774-F2C8721C1E66}"/>
    <cellStyle name="Normal_JAD 34_1" xfId="28" xr:uid="{CD0DE3D6-EF9B-4D51-8AED-824B23D2B9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51353</xdr:colOff>
      <xdr:row>83</xdr:row>
      <xdr:rowOff>26505</xdr:rowOff>
    </xdr:from>
    <xdr:to>
      <xdr:col>25</xdr:col>
      <xdr:colOff>612914</xdr:colOff>
      <xdr:row>84</xdr:row>
      <xdr:rowOff>82830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DA8DFF1F-E9BE-4D5D-9DD0-5E78FE7E262C}"/>
            </a:ext>
          </a:extLst>
        </xdr:cNvPr>
        <xdr:cNvSpPr txBox="1">
          <a:spLocks noChangeArrowheads="1"/>
        </xdr:cNvSpPr>
      </xdr:nvSpPr>
      <xdr:spPr bwMode="auto">
        <a:xfrm>
          <a:off x="10818744" y="8582440"/>
          <a:ext cx="561561" cy="288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Sumber :</a:t>
          </a: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1" strike="noStrike">
              <a:solidFill>
                <a:srgbClr val="000000"/>
              </a:solidFill>
              <a:latin typeface="Arial"/>
              <a:cs typeface="Arial"/>
            </a:rPr>
            <a:t>Source :</a:t>
          </a:r>
        </a:p>
      </xdr:txBody>
    </xdr:sp>
    <xdr:clientData/>
  </xdr:twoCellAnchor>
  <xdr:twoCellAnchor>
    <xdr:from>
      <xdr:col>25</xdr:col>
      <xdr:colOff>527601</xdr:colOff>
      <xdr:row>83</xdr:row>
      <xdr:rowOff>24431</xdr:rowOff>
    </xdr:from>
    <xdr:to>
      <xdr:col>27</xdr:col>
      <xdr:colOff>811695</xdr:colOff>
      <xdr:row>83</xdr:row>
      <xdr:rowOff>189669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A6770FCC-AEE1-4A5A-ABAE-6D622ABE6E2A}"/>
            </a:ext>
          </a:extLst>
        </xdr:cNvPr>
        <xdr:cNvSpPr txBox="1">
          <a:spLocks noChangeArrowheads="1"/>
        </xdr:cNvSpPr>
      </xdr:nvSpPr>
      <xdr:spPr bwMode="auto">
        <a:xfrm>
          <a:off x="11294992" y="8580366"/>
          <a:ext cx="1112355" cy="165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Bank Negara Malaysia</a:t>
          </a:r>
        </a:p>
      </xdr:txBody>
    </xdr:sp>
    <xdr:clientData/>
  </xdr:twoCellAnchor>
  <xdr:twoCellAnchor>
    <xdr:from>
      <xdr:col>16</xdr:col>
      <xdr:colOff>347871</xdr:colOff>
      <xdr:row>83</xdr:row>
      <xdr:rowOff>58392</xdr:rowOff>
    </xdr:from>
    <xdr:to>
      <xdr:col>24</xdr:col>
      <xdr:colOff>96908</xdr:colOff>
      <xdr:row>85</xdr:row>
      <xdr:rowOff>210792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DB9DB93A-087C-41EA-8E8A-7709865215F2}"/>
            </a:ext>
          </a:extLst>
        </xdr:cNvPr>
        <xdr:cNvSpPr txBox="1">
          <a:spLocks noChangeArrowheads="1"/>
        </xdr:cNvSpPr>
      </xdr:nvSpPr>
      <xdr:spPr bwMode="auto">
        <a:xfrm>
          <a:off x="7288697" y="8614327"/>
          <a:ext cx="3401668" cy="6162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just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Semua kadar pertukaran kecuali Rupee  India adalah kadar purata belian dan jualan antara bank pada masa tengah hari. </a:t>
          </a: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just" rtl="0">
            <a:defRPr sz="1000"/>
          </a:pPr>
          <a:r>
            <a:rPr lang="en-US" sz="800" b="0" i="1" strike="noStrike">
              <a:solidFill>
                <a:srgbClr val="000000"/>
              </a:solidFill>
              <a:latin typeface="Arial"/>
              <a:cs typeface="Arial"/>
            </a:rPr>
            <a:t>All exchange rates except the Indian Rupee are the average of buying and selling interbank rates at noon. </a:t>
          </a:r>
        </a:p>
      </xdr:txBody>
    </xdr:sp>
    <xdr:clientData/>
  </xdr:twoCellAnchor>
  <xdr:twoCellAnchor>
    <xdr:from>
      <xdr:col>16</xdr:col>
      <xdr:colOff>364436</xdr:colOff>
      <xdr:row>85</xdr:row>
      <xdr:rowOff>98976</xdr:rowOff>
    </xdr:from>
    <xdr:to>
      <xdr:col>24</xdr:col>
      <xdr:colOff>125483</xdr:colOff>
      <xdr:row>86</xdr:row>
      <xdr:rowOff>146601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686474A5-E740-4897-AFB5-1B8650CA5D25}"/>
            </a:ext>
          </a:extLst>
        </xdr:cNvPr>
        <xdr:cNvSpPr txBox="1">
          <a:spLocks noChangeArrowheads="1"/>
        </xdr:cNvSpPr>
      </xdr:nvSpPr>
      <xdr:spPr bwMode="auto">
        <a:xfrm>
          <a:off x="7305262" y="9118737"/>
          <a:ext cx="3413678" cy="279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Angka kadar pertukaran adalah " Purata bagi Tempoh".</a:t>
          </a: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1" strike="noStrike">
              <a:solidFill>
                <a:srgbClr val="000000"/>
              </a:solidFill>
              <a:latin typeface="Arial"/>
              <a:cs typeface="Arial"/>
            </a:rPr>
            <a:t>Figures for the exchange rates are for "Average for Period".</a:t>
          </a:r>
        </a:p>
      </xdr:txBody>
    </xdr:sp>
    <xdr:clientData/>
  </xdr:twoCellAnchor>
  <xdr:twoCellAnchor>
    <xdr:from>
      <xdr:col>15</xdr:col>
      <xdr:colOff>156450</xdr:colOff>
      <xdr:row>83</xdr:row>
      <xdr:rowOff>67917</xdr:rowOff>
    </xdr:from>
    <xdr:to>
      <xdr:col>16</xdr:col>
      <xdr:colOff>383117</xdr:colOff>
      <xdr:row>85</xdr:row>
      <xdr:rowOff>8284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62EBA55B-4F2B-4A36-BB92-03D0BD9E410D}"/>
            </a:ext>
          </a:extLst>
        </xdr:cNvPr>
        <xdr:cNvSpPr txBox="1">
          <a:spLocks noChangeArrowheads="1"/>
        </xdr:cNvSpPr>
      </xdr:nvSpPr>
      <xdr:spPr bwMode="auto">
        <a:xfrm>
          <a:off x="6923341" y="8623852"/>
          <a:ext cx="400602" cy="4041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Nota :</a:t>
          </a: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1" strike="noStrike">
              <a:solidFill>
                <a:srgbClr val="000000"/>
              </a:solidFill>
              <a:latin typeface="Arial"/>
              <a:cs typeface="Arial"/>
            </a:rPr>
            <a:t>Note :</a:t>
          </a:r>
        </a:p>
      </xdr:txBody>
    </xdr:sp>
    <xdr:clientData/>
  </xdr:twoCellAnchor>
  <xdr:twoCellAnchor>
    <xdr:from>
      <xdr:col>16</xdr:col>
      <xdr:colOff>107681</xdr:colOff>
      <xdr:row>85</xdr:row>
      <xdr:rowOff>139149</xdr:rowOff>
    </xdr:from>
    <xdr:to>
      <xdr:col>16</xdr:col>
      <xdr:colOff>281616</xdr:colOff>
      <xdr:row>86</xdr:row>
      <xdr:rowOff>139149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4496A160-C32E-4F35-AA76-CE75ED78B9EE}"/>
            </a:ext>
          </a:extLst>
        </xdr:cNvPr>
        <xdr:cNvSpPr txBox="1">
          <a:spLocks noChangeArrowheads="1"/>
        </xdr:cNvSpPr>
      </xdr:nvSpPr>
      <xdr:spPr bwMode="auto">
        <a:xfrm>
          <a:off x="7048507" y="9158910"/>
          <a:ext cx="173935" cy="2319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1</a:t>
          </a:r>
        </a:p>
      </xdr:txBody>
    </xdr:sp>
    <xdr:clientData/>
  </xdr:twoCellAnchor>
  <xdr:twoCellAnchor>
    <xdr:from>
      <xdr:col>16</xdr:col>
      <xdr:colOff>107682</xdr:colOff>
      <xdr:row>87</xdr:row>
      <xdr:rowOff>22364</xdr:rowOff>
    </xdr:from>
    <xdr:to>
      <xdr:col>16</xdr:col>
      <xdr:colOff>298182</xdr:colOff>
      <xdr:row>87</xdr:row>
      <xdr:rowOff>224874</xdr:rowOff>
    </xdr:to>
    <xdr:sp macro="" textlink="">
      <xdr:nvSpPr>
        <xdr:cNvPr id="8" name="Text Box 9">
          <a:extLst>
            <a:ext uri="{FF2B5EF4-FFF2-40B4-BE49-F238E27FC236}">
              <a16:creationId xmlns:a16="http://schemas.microsoft.com/office/drawing/2014/main" id="{C03DE171-35B5-4718-8C63-B17341CE2807}"/>
            </a:ext>
          </a:extLst>
        </xdr:cNvPr>
        <xdr:cNvSpPr txBox="1">
          <a:spLocks noChangeArrowheads="1"/>
        </xdr:cNvSpPr>
      </xdr:nvSpPr>
      <xdr:spPr bwMode="auto">
        <a:xfrm>
          <a:off x="7048508" y="9447973"/>
          <a:ext cx="190500" cy="2025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16</xdr:col>
      <xdr:colOff>347870</xdr:colOff>
      <xdr:row>86</xdr:row>
      <xdr:rowOff>138318</xdr:rowOff>
    </xdr:from>
    <xdr:to>
      <xdr:col>27</xdr:col>
      <xdr:colOff>132523</xdr:colOff>
      <xdr:row>88</xdr:row>
      <xdr:rowOff>43068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7D711483-6426-4A59-BC5D-146418060FED}"/>
            </a:ext>
          </a:extLst>
        </xdr:cNvPr>
        <xdr:cNvSpPr txBox="1">
          <a:spLocks noChangeArrowheads="1"/>
        </xdr:cNvSpPr>
      </xdr:nvSpPr>
      <xdr:spPr bwMode="auto">
        <a:xfrm>
          <a:off x="7288696" y="9389992"/>
          <a:ext cx="4439479" cy="3105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1" i="0" strike="noStrike">
              <a:solidFill>
                <a:srgbClr val="000000"/>
              </a:solidFill>
              <a:latin typeface="Arial"/>
              <a:cs typeface="Arial"/>
            </a:rPr>
            <a:t>Kadar bagi Rupee India adalah kadar pelanggan BNM (Pembelian OD).</a:t>
          </a: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800" b="0" i="1" strike="noStrike">
              <a:solidFill>
                <a:srgbClr val="000000"/>
              </a:solidFill>
              <a:latin typeface="Arial"/>
              <a:cs typeface="Arial"/>
            </a:rPr>
            <a:t>Rates for Indian Rupee are the BNM customers' rates (Buying OD).</a:t>
          </a:r>
        </a:p>
        <a:p>
          <a:pPr algn="l" rtl="0">
            <a:defRPr sz="1000"/>
          </a:pPr>
          <a:endParaRPr lang="en-US" sz="800" b="0" i="1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D1AE9-F3F2-470D-987B-CFCB71CCA959}">
  <dimension ref="A1:M71"/>
  <sheetViews>
    <sheetView tabSelected="1" view="pageBreakPreview" zoomScaleNormal="100" zoomScaleSheetLayoutView="100" workbookViewId="0">
      <selection activeCell="L44" sqref="L44"/>
    </sheetView>
  </sheetViews>
  <sheetFormatPr defaultColWidth="2.42578125" defaultRowHeight="12" x14ac:dyDescent="0.2"/>
  <cols>
    <col min="1" max="1" width="14" style="177" bestFit="1" customWidth="1"/>
    <col min="2" max="2" width="3.42578125" style="177" customWidth="1"/>
    <col min="3" max="3" width="12.42578125" style="177" customWidth="1"/>
    <col min="4" max="4" width="6.28515625" style="177" customWidth="1"/>
    <col min="5" max="5" width="15.7109375" style="177" customWidth="1"/>
    <col min="6" max="6" width="6.28515625" style="177" customWidth="1"/>
    <col min="7" max="7" width="15.7109375" style="177" customWidth="1"/>
    <col min="8" max="8" width="6.28515625" style="177" customWidth="1"/>
    <col min="9" max="9" width="13.85546875" style="177" customWidth="1"/>
    <col min="10" max="10" width="6.28515625" style="177" customWidth="1"/>
    <col min="11" max="11" width="15.7109375" style="177" customWidth="1"/>
    <col min="12" max="12" width="17.28515625" style="177" bestFit="1" customWidth="1"/>
    <col min="13" max="243" width="9.140625" style="177" customWidth="1"/>
    <col min="244" max="244" width="14" style="177" bestFit="1" customWidth="1"/>
    <col min="245" max="256" width="2.42578125" style="177"/>
    <col min="257" max="257" width="14" style="177" bestFit="1" customWidth="1"/>
    <col min="258" max="258" width="3.42578125" style="177" customWidth="1"/>
    <col min="259" max="259" width="12.42578125" style="177" customWidth="1"/>
    <col min="260" max="260" width="6.28515625" style="177" customWidth="1"/>
    <col min="261" max="261" width="15.7109375" style="177" customWidth="1"/>
    <col min="262" max="262" width="6.28515625" style="177" customWidth="1"/>
    <col min="263" max="263" width="15.7109375" style="177" customWidth="1"/>
    <col min="264" max="264" width="6.28515625" style="177" customWidth="1"/>
    <col min="265" max="265" width="13.85546875" style="177" customWidth="1"/>
    <col min="266" max="266" width="6.28515625" style="177" customWidth="1"/>
    <col min="267" max="267" width="15.7109375" style="177" customWidth="1"/>
    <col min="268" max="268" width="17.28515625" style="177" bestFit="1" customWidth="1"/>
    <col min="269" max="499" width="9.140625" style="177" customWidth="1"/>
    <col min="500" max="500" width="14" style="177" bestFit="1" customWidth="1"/>
    <col min="501" max="512" width="2.42578125" style="177"/>
    <col min="513" max="513" width="14" style="177" bestFit="1" customWidth="1"/>
    <col min="514" max="514" width="3.42578125" style="177" customWidth="1"/>
    <col min="515" max="515" width="12.42578125" style="177" customWidth="1"/>
    <col min="516" max="516" width="6.28515625" style="177" customWidth="1"/>
    <col min="517" max="517" width="15.7109375" style="177" customWidth="1"/>
    <col min="518" max="518" width="6.28515625" style="177" customWidth="1"/>
    <col min="519" max="519" width="15.7109375" style="177" customWidth="1"/>
    <col min="520" max="520" width="6.28515625" style="177" customWidth="1"/>
    <col min="521" max="521" width="13.85546875" style="177" customWidth="1"/>
    <col min="522" max="522" width="6.28515625" style="177" customWidth="1"/>
    <col min="523" max="523" width="15.7109375" style="177" customWidth="1"/>
    <col min="524" max="524" width="17.28515625" style="177" bestFit="1" customWidth="1"/>
    <col min="525" max="755" width="9.140625" style="177" customWidth="1"/>
    <col min="756" max="756" width="14" style="177" bestFit="1" customWidth="1"/>
    <col min="757" max="768" width="2.42578125" style="177"/>
    <col min="769" max="769" width="14" style="177" bestFit="1" customWidth="1"/>
    <col min="770" max="770" width="3.42578125" style="177" customWidth="1"/>
    <col min="771" max="771" width="12.42578125" style="177" customWidth="1"/>
    <col min="772" max="772" width="6.28515625" style="177" customWidth="1"/>
    <col min="773" max="773" width="15.7109375" style="177" customWidth="1"/>
    <col min="774" max="774" width="6.28515625" style="177" customWidth="1"/>
    <col min="775" max="775" width="15.7109375" style="177" customWidth="1"/>
    <col min="776" max="776" width="6.28515625" style="177" customWidth="1"/>
    <col min="777" max="777" width="13.85546875" style="177" customWidth="1"/>
    <col min="778" max="778" width="6.28515625" style="177" customWidth="1"/>
    <col min="779" max="779" width="15.7109375" style="177" customWidth="1"/>
    <col min="780" max="780" width="17.28515625" style="177" bestFit="1" customWidth="1"/>
    <col min="781" max="1011" width="9.140625" style="177" customWidth="1"/>
    <col min="1012" max="1012" width="14" style="177" bestFit="1" customWidth="1"/>
    <col min="1013" max="1024" width="2.42578125" style="177"/>
    <col min="1025" max="1025" width="14" style="177" bestFit="1" customWidth="1"/>
    <col min="1026" max="1026" width="3.42578125" style="177" customWidth="1"/>
    <col min="1027" max="1027" width="12.42578125" style="177" customWidth="1"/>
    <col min="1028" max="1028" width="6.28515625" style="177" customWidth="1"/>
    <col min="1029" max="1029" width="15.7109375" style="177" customWidth="1"/>
    <col min="1030" max="1030" width="6.28515625" style="177" customWidth="1"/>
    <col min="1031" max="1031" width="15.7109375" style="177" customWidth="1"/>
    <col min="1032" max="1032" width="6.28515625" style="177" customWidth="1"/>
    <col min="1033" max="1033" width="13.85546875" style="177" customWidth="1"/>
    <col min="1034" max="1034" width="6.28515625" style="177" customWidth="1"/>
    <col min="1035" max="1035" width="15.7109375" style="177" customWidth="1"/>
    <col min="1036" max="1036" width="17.28515625" style="177" bestFit="1" customWidth="1"/>
    <col min="1037" max="1267" width="9.140625" style="177" customWidth="1"/>
    <col min="1268" max="1268" width="14" style="177" bestFit="1" customWidth="1"/>
    <col min="1269" max="1280" width="2.42578125" style="177"/>
    <col min="1281" max="1281" width="14" style="177" bestFit="1" customWidth="1"/>
    <col min="1282" max="1282" width="3.42578125" style="177" customWidth="1"/>
    <col min="1283" max="1283" width="12.42578125" style="177" customWidth="1"/>
    <col min="1284" max="1284" width="6.28515625" style="177" customWidth="1"/>
    <col min="1285" max="1285" width="15.7109375" style="177" customWidth="1"/>
    <col min="1286" max="1286" width="6.28515625" style="177" customWidth="1"/>
    <col min="1287" max="1287" width="15.7109375" style="177" customWidth="1"/>
    <col min="1288" max="1288" width="6.28515625" style="177" customWidth="1"/>
    <col min="1289" max="1289" width="13.85546875" style="177" customWidth="1"/>
    <col min="1290" max="1290" width="6.28515625" style="177" customWidth="1"/>
    <col min="1291" max="1291" width="15.7109375" style="177" customWidth="1"/>
    <col min="1292" max="1292" width="17.28515625" style="177" bestFit="1" customWidth="1"/>
    <col min="1293" max="1523" width="9.140625" style="177" customWidth="1"/>
    <col min="1524" max="1524" width="14" style="177" bestFit="1" customWidth="1"/>
    <col min="1525" max="1536" width="2.42578125" style="177"/>
    <col min="1537" max="1537" width="14" style="177" bestFit="1" customWidth="1"/>
    <col min="1538" max="1538" width="3.42578125" style="177" customWidth="1"/>
    <col min="1539" max="1539" width="12.42578125" style="177" customWidth="1"/>
    <col min="1540" max="1540" width="6.28515625" style="177" customWidth="1"/>
    <col min="1541" max="1541" width="15.7109375" style="177" customWidth="1"/>
    <col min="1542" max="1542" width="6.28515625" style="177" customWidth="1"/>
    <col min="1543" max="1543" width="15.7109375" style="177" customWidth="1"/>
    <col min="1544" max="1544" width="6.28515625" style="177" customWidth="1"/>
    <col min="1545" max="1545" width="13.85546875" style="177" customWidth="1"/>
    <col min="1546" max="1546" width="6.28515625" style="177" customWidth="1"/>
    <col min="1547" max="1547" width="15.7109375" style="177" customWidth="1"/>
    <col min="1548" max="1548" width="17.28515625" style="177" bestFit="1" customWidth="1"/>
    <col min="1549" max="1779" width="9.140625" style="177" customWidth="1"/>
    <col min="1780" max="1780" width="14" style="177" bestFit="1" customWidth="1"/>
    <col min="1781" max="1792" width="2.42578125" style="177"/>
    <col min="1793" max="1793" width="14" style="177" bestFit="1" customWidth="1"/>
    <col min="1794" max="1794" width="3.42578125" style="177" customWidth="1"/>
    <col min="1795" max="1795" width="12.42578125" style="177" customWidth="1"/>
    <col min="1796" max="1796" width="6.28515625" style="177" customWidth="1"/>
    <col min="1797" max="1797" width="15.7109375" style="177" customWidth="1"/>
    <col min="1798" max="1798" width="6.28515625" style="177" customWidth="1"/>
    <col min="1799" max="1799" width="15.7109375" style="177" customWidth="1"/>
    <col min="1800" max="1800" width="6.28515625" style="177" customWidth="1"/>
    <col min="1801" max="1801" width="13.85546875" style="177" customWidth="1"/>
    <col min="1802" max="1802" width="6.28515625" style="177" customWidth="1"/>
    <col min="1803" max="1803" width="15.7109375" style="177" customWidth="1"/>
    <col min="1804" max="1804" width="17.28515625" style="177" bestFit="1" customWidth="1"/>
    <col min="1805" max="2035" width="9.140625" style="177" customWidth="1"/>
    <col min="2036" max="2036" width="14" style="177" bestFit="1" customWidth="1"/>
    <col min="2037" max="2048" width="2.42578125" style="177"/>
    <col min="2049" max="2049" width="14" style="177" bestFit="1" customWidth="1"/>
    <col min="2050" max="2050" width="3.42578125" style="177" customWidth="1"/>
    <col min="2051" max="2051" width="12.42578125" style="177" customWidth="1"/>
    <col min="2052" max="2052" width="6.28515625" style="177" customWidth="1"/>
    <col min="2053" max="2053" width="15.7109375" style="177" customWidth="1"/>
    <col min="2054" max="2054" width="6.28515625" style="177" customWidth="1"/>
    <col min="2055" max="2055" width="15.7109375" style="177" customWidth="1"/>
    <col min="2056" max="2056" width="6.28515625" style="177" customWidth="1"/>
    <col min="2057" max="2057" width="13.85546875" style="177" customWidth="1"/>
    <col min="2058" max="2058" width="6.28515625" style="177" customWidth="1"/>
    <col min="2059" max="2059" width="15.7109375" style="177" customWidth="1"/>
    <col min="2060" max="2060" width="17.28515625" style="177" bestFit="1" customWidth="1"/>
    <col min="2061" max="2291" width="9.140625" style="177" customWidth="1"/>
    <col min="2292" max="2292" width="14" style="177" bestFit="1" customWidth="1"/>
    <col min="2293" max="2304" width="2.42578125" style="177"/>
    <col min="2305" max="2305" width="14" style="177" bestFit="1" customWidth="1"/>
    <col min="2306" max="2306" width="3.42578125" style="177" customWidth="1"/>
    <col min="2307" max="2307" width="12.42578125" style="177" customWidth="1"/>
    <col min="2308" max="2308" width="6.28515625" style="177" customWidth="1"/>
    <col min="2309" max="2309" width="15.7109375" style="177" customWidth="1"/>
    <col min="2310" max="2310" width="6.28515625" style="177" customWidth="1"/>
    <col min="2311" max="2311" width="15.7109375" style="177" customWidth="1"/>
    <col min="2312" max="2312" width="6.28515625" style="177" customWidth="1"/>
    <col min="2313" max="2313" width="13.85546875" style="177" customWidth="1"/>
    <col min="2314" max="2314" width="6.28515625" style="177" customWidth="1"/>
    <col min="2315" max="2315" width="15.7109375" style="177" customWidth="1"/>
    <col min="2316" max="2316" width="17.28515625" style="177" bestFit="1" customWidth="1"/>
    <col min="2317" max="2547" width="9.140625" style="177" customWidth="1"/>
    <col min="2548" max="2548" width="14" style="177" bestFit="1" customWidth="1"/>
    <col min="2549" max="2560" width="2.42578125" style="177"/>
    <col min="2561" max="2561" width="14" style="177" bestFit="1" customWidth="1"/>
    <col min="2562" max="2562" width="3.42578125" style="177" customWidth="1"/>
    <col min="2563" max="2563" width="12.42578125" style="177" customWidth="1"/>
    <col min="2564" max="2564" width="6.28515625" style="177" customWidth="1"/>
    <col min="2565" max="2565" width="15.7109375" style="177" customWidth="1"/>
    <col min="2566" max="2566" width="6.28515625" style="177" customWidth="1"/>
    <col min="2567" max="2567" width="15.7109375" style="177" customWidth="1"/>
    <col min="2568" max="2568" width="6.28515625" style="177" customWidth="1"/>
    <col min="2569" max="2569" width="13.85546875" style="177" customWidth="1"/>
    <col min="2570" max="2570" width="6.28515625" style="177" customWidth="1"/>
    <col min="2571" max="2571" width="15.7109375" style="177" customWidth="1"/>
    <col min="2572" max="2572" width="17.28515625" style="177" bestFit="1" customWidth="1"/>
    <col min="2573" max="2803" width="9.140625" style="177" customWidth="1"/>
    <col min="2804" max="2804" width="14" style="177" bestFit="1" customWidth="1"/>
    <col min="2805" max="2816" width="2.42578125" style="177"/>
    <col min="2817" max="2817" width="14" style="177" bestFit="1" customWidth="1"/>
    <col min="2818" max="2818" width="3.42578125" style="177" customWidth="1"/>
    <col min="2819" max="2819" width="12.42578125" style="177" customWidth="1"/>
    <col min="2820" max="2820" width="6.28515625" style="177" customWidth="1"/>
    <col min="2821" max="2821" width="15.7109375" style="177" customWidth="1"/>
    <col min="2822" max="2822" width="6.28515625" style="177" customWidth="1"/>
    <col min="2823" max="2823" width="15.7109375" style="177" customWidth="1"/>
    <col min="2824" max="2824" width="6.28515625" style="177" customWidth="1"/>
    <col min="2825" max="2825" width="13.85546875" style="177" customWidth="1"/>
    <col min="2826" max="2826" width="6.28515625" style="177" customWidth="1"/>
    <col min="2827" max="2827" width="15.7109375" style="177" customWidth="1"/>
    <col min="2828" max="2828" width="17.28515625" style="177" bestFit="1" customWidth="1"/>
    <col min="2829" max="3059" width="9.140625" style="177" customWidth="1"/>
    <col min="3060" max="3060" width="14" style="177" bestFit="1" customWidth="1"/>
    <col min="3061" max="3072" width="2.42578125" style="177"/>
    <col min="3073" max="3073" width="14" style="177" bestFit="1" customWidth="1"/>
    <col min="3074" max="3074" width="3.42578125" style="177" customWidth="1"/>
    <col min="3075" max="3075" width="12.42578125" style="177" customWidth="1"/>
    <col min="3076" max="3076" width="6.28515625" style="177" customWidth="1"/>
    <col min="3077" max="3077" width="15.7109375" style="177" customWidth="1"/>
    <col min="3078" max="3078" width="6.28515625" style="177" customWidth="1"/>
    <col min="3079" max="3079" width="15.7109375" style="177" customWidth="1"/>
    <col min="3080" max="3080" width="6.28515625" style="177" customWidth="1"/>
    <col min="3081" max="3081" width="13.85546875" style="177" customWidth="1"/>
    <col min="3082" max="3082" width="6.28515625" style="177" customWidth="1"/>
    <col min="3083" max="3083" width="15.7109375" style="177" customWidth="1"/>
    <col min="3084" max="3084" width="17.28515625" style="177" bestFit="1" customWidth="1"/>
    <col min="3085" max="3315" width="9.140625" style="177" customWidth="1"/>
    <col min="3316" max="3316" width="14" style="177" bestFit="1" customWidth="1"/>
    <col min="3317" max="3328" width="2.42578125" style="177"/>
    <col min="3329" max="3329" width="14" style="177" bestFit="1" customWidth="1"/>
    <col min="3330" max="3330" width="3.42578125" style="177" customWidth="1"/>
    <col min="3331" max="3331" width="12.42578125" style="177" customWidth="1"/>
    <col min="3332" max="3332" width="6.28515625" style="177" customWidth="1"/>
    <col min="3333" max="3333" width="15.7109375" style="177" customWidth="1"/>
    <col min="3334" max="3334" width="6.28515625" style="177" customWidth="1"/>
    <col min="3335" max="3335" width="15.7109375" style="177" customWidth="1"/>
    <col min="3336" max="3336" width="6.28515625" style="177" customWidth="1"/>
    <col min="3337" max="3337" width="13.85546875" style="177" customWidth="1"/>
    <col min="3338" max="3338" width="6.28515625" style="177" customWidth="1"/>
    <col min="3339" max="3339" width="15.7109375" style="177" customWidth="1"/>
    <col min="3340" max="3340" width="17.28515625" style="177" bestFit="1" customWidth="1"/>
    <col min="3341" max="3571" width="9.140625" style="177" customWidth="1"/>
    <col min="3572" max="3572" width="14" style="177" bestFit="1" customWidth="1"/>
    <col min="3573" max="3584" width="2.42578125" style="177"/>
    <col min="3585" max="3585" width="14" style="177" bestFit="1" customWidth="1"/>
    <col min="3586" max="3586" width="3.42578125" style="177" customWidth="1"/>
    <col min="3587" max="3587" width="12.42578125" style="177" customWidth="1"/>
    <col min="3588" max="3588" width="6.28515625" style="177" customWidth="1"/>
    <col min="3589" max="3589" width="15.7109375" style="177" customWidth="1"/>
    <col min="3590" max="3590" width="6.28515625" style="177" customWidth="1"/>
    <col min="3591" max="3591" width="15.7109375" style="177" customWidth="1"/>
    <col min="3592" max="3592" width="6.28515625" style="177" customWidth="1"/>
    <col min="3593" max="3593" width="13.85546875" style="177" customWidth="1"/>
    <col min="3594" max="3594" width="6.28515625" style="177" customWidth="1"/>
    <col min="3595" max="3595" width="15.7109375" style="177" customWidth="1"/>
    <col min="3596" max="3596" width="17.28515625" style="177" bestFit="1" customWidth="1"/>
    <col min="3597" max="3827" width="9.140625" style="177" customWidth="1"/>
    <col min="3828" max="3828" width="14" style="177" bestFit="1" customWidth="1"/>
    <col min="3829" max="3840" width="2.42578125" style="177"/>
    <col min="3841" max="3841" width="14" style="177" bestFit="1" customWidth="1"/>
    <col min="3842" max="3842" width="3.42578125" style="177" customWidth="1"/>
    <col min="3843" max="3843" width="12.42578125" style="177" customWidth="1"/>
    <col min="3844" max="3844" width="6.28515625" style="177" customWidth="1"/>
    <col min="3845" max="3845" width="15.7109375" style="177" customWidth="1"/>
    <col min="3846" max="3846" width="6.28515625" style="177" customWidth="1"/>
    <col min="3847" max="3847" width="15.7109375" style="177" customWidth="1"/>
    <col min="3848" max="3848" width="6.28515625" style="177" customWidth="1"/>
    <col min="3849" max="3849" width="13.85546875" style="177" customWidth="1"/>
    <col min="3850" max="3850" width="6.28515625" style="177" customWidth="1"/>
    <col min="3851" max="3851" width="15.7109375" style="177" customWidth="1"/>
    <col min="3852" max="3852" width="17.28515625" style="177" bestFit="1" customWidth="1"/>
    <col min="3853" max="4083" width="9.140625" style="177" customWidth="1"/>
    <col min="4084" max="4084" width="14" style="177" bestFit="1" customWidth="1"/>
    <col min="4085" max="4096" width="2.42578125" style="177"/>
    <col min="4097" max="4097" width="14" style="177" bestFit="1" customWidth="1"/>
    <col min="4098" max="4098" width="3.42578125" style="177" customWidth="1"/>
    <col min="4099" max="4099" width="12.42578125" style="177" customWidth="1"/>
    <col min="4100" max="4100" width="6.28515625" style="177" customWidth="1"/>
    <col min="4101" max="4101" width="15.7109375" style="177" customWidth="1"/>
    <col min="4102" max="4102" width="6.28515625" style="177" customWidth="1"/>
    <col min="4103" max="4103" width="15.7109375" style="177" customWidth="1"/>
    <col min="4104" max="4104" width="6.28515625" style="177" customWidth="1"/>
    <col min="4105" max="4105" width="13.85546875" style="177" customWidth="1"/>
    <col min="4106" max="4106" width="6.28515625" style="177" customWidth="1"/>
    <col min="4107" max="4107" width="15.7109375" style="177" customWidth="1"/>
    <col min="4108" max="4108" width="17.28515625" style="177" bestFit="1" customWidth="1"/>
    <col min="4109" max="4339" width="9.140625" style="177" customWidth="1"/>
    <col min="4340" max="4340" width="14" style="177" bestFit="1" customWidth="1"/>
    <col min="4341" max="4352" width="2.42578125" style="177"/>
    <col min="4353" max="4353" width="14" style="177" bestFit="1" customWidth="1"/>
    <col min="4354" max="4354" width="3.42578125" style="177" customWidth="1"/>
    <col min="4355" max="4355" width="12.42578125" style="177" customWidth="1"/>
    <col min="4356" max="4356" width="6.28515625" style="177" customWidth="1"/>
    <col min="4357" max="4357" width="15.7109375" style="177" customWidth="1"/>
    <col min="4358" max="4358" width="6.28515625" style="177" customWidth="1"/>
    <col min="4359" max="4359" width="15.7109375" style="177" customWidth="1"/>
    <col min="4360" max="4360" width="6.28515625" style="177" customWidth="1"/>
    <col min="4361" max="4361" width="13.85546875" style="177" customWidth="1"/>
    <col min="4362" max="4362" width="6.28515625" style="177" customWidth="1"/>
    <col min="4363" max="4363" width="15.7109375" style="177" customWidth="1"/>
    <col min="4364" max="4364" width="17.28515625" style="177" bestFit="1" customWidth="1"/>
    <col min="4365" max="4595" width="9.140625" style="177" customWidth="1"/>
    <col min="4596" max="4596" width="14" style="177" bestFit="1" customWidth="1"/>
    <col min="4597" max="4608" width="2.42578125" style="177"/>
    <col min="4609" max="4609" width="14" style="177" bestFit="1" customWidth="1"/>
    <col min="4610" max="4610" width="3.42578125" style="177" customWidth="1"/>
    <col min="4611" max="4611" width="12.42578125" style="177" customWidth="1"/>
    <col min="4612" max="4612" width="6.28515625" style="177" customWidth="1"/>
    <col min="4613" max="4613" width="15.7109375" style="177" customWidth="1"/>
    <col min="4614" max="4614" width="6.28515625" style="177" customWidth="1"/>
    <col min="4615" max="4615" width="15.7109375" style="177" customWidth="1"/>
    <col min="4616" max="4616" width="6.28515625" style="177" customWidth="1"/>
    <col min="4617" max="4617" width="13.85546875" style="177" customWidth="1"/>
    <col min="4618" max="4618" width="6.28515625" style="177" customWidth="1"/>
    <col min="4619" max="4619" width="15.7109375" style="177" customWidth="1"/>
    <col min="4620" max="4620" width="17.28515625" style="177" bestFit="1" customWidth="1"/>
    <col min="4621" max="4851" width="9.140625" style="177" customWidth="1"/>
    <col min="4852" max="4852" width="14" style="177" bestFit="1" customWidth="1"/>
    <col min="4853" max="4864" width="2.42578125" style="177"/>
    <col min="4865" max="4865" width="14" style="177" bestFit="1" customWidth="1"/>
    <col min="4866" max="4866" width="3.42578125" style="177" customWidth="1"/>
    <col min="4867" max="4867" width="12.42578125" style="177" customWidth="1"/>
    <col min="4868" max="4868" width="6.28515625" style="177" customWidth="1"/>
    <col min="4869" max="4869" width="15.7109375" style="177" customWidth="1"/>
    <col min="4870" max="4870" width="6.28515625" style="177" customWidth="1"/>
    <col min="4871" max="4871" width="15.7109375" style="177" customWidth="1"/>
    <col min="4872" max="4872" width="6.28515625" style="177" customWidth="1"/>
    <col min="4873" max="4873" width="13.85546875" style="177" customWidth="1"/>
    <col min="4874" max="4874" width="6.28515625" style="177" customWidth="1"/>
    <col min="4875" max="4875" width="15.7109375" style="177" customWidth="1"/>
    <col min="4876" max="4876" width="17.28515625" style="177" bestFit="1" customWidth="1"/>
    <col min="4877" max="5107" width="9.140625" style="177" customWidth="1"/>
    <col min="5108" max="5108" width="14" style="177" bestFit="1" customWidth="1"/>
    <col min="5109" max="5120" width="2.42578125" style="177"/>
    <col min="5121" max="5121" width="14" style="177" bestFit="1" customWidth="1"/>
    <col min="5122" max="5122" width="3.42578125" style="177" customWidth="1"/>
    <col min="5123" max="5123" width="12.42578125" style="177" customWidth="1"/>
    <col min="5124" max="5124" width="6.28515625" style="177" customWidth="1"/>
    <col min="5125" max="5125" width="15.7109375" style="177" customWidth="1"/>
    <col min="5126" max="5126" width="6.28515625" style="177" customWidth="1"/>
    <col min="5127" max="5127" width="15.7109375" style="177" customWidth="1"/>
    <col min="5128" max="5128" width="6.28515625" style="177" customWidth="1"/>
    <col min="5129" max="5129" width="13.85546875" style="177" customWidth="1"/>
    <col min="5130" max="5130" width="6.28515625" style="177" customWidth="1"/>
    <col min="5131" max="5131" width="15.7109375" style="177" customWidth="1"/>
    <col min="5132" max="5132" width="17.28515625" style="177" bestFit="1" customWidth="1"/>
    <col min="5133" max="5363" width="9.140625" style="177" customWidth="1"/>
    <col min="5364" max="5364" width="14" style="177" bestFit="1" customWidth="1"/>
    <col min="5365" max="5376" width="2.42578125" style="177"/>
    <col min="5377" max="5377" width="14" style="177" bestFit="1" customWidth="1"/>
    <col min="5378" max="5378" width="3.42578125" style="177" customWidth="1"/>
    <col min="5379" max="5379" width="12.42578125" style="177" customWidth="1"/>
    <col min="5380" max="5380" width="6.28515625" style="177" customWidth="1"/>
    <col min="5381" max="5381" width="15.7109375" style="177" customWidth="1"/>
    <col min="5382" max="5382" width="6.28515625" style="177" customWidth="1"/>
    <col min="5383" max="5383" width="15.7109375" style="177" customWidth="1"/>
    <col min="5384" max="5384" width="6.28515625" style="177" customWidth="1"/>
    <col min="5385" max="5385" width="13.85546875" style="177" customWidth="1"/>
    <col min="5386" max="5386" width="6.28515625" style="177" customWidth="1"/>
    <col min="5387" max="5387" width="15.7109375" style="177" customWidth="1"/>
    <col min="5388" max="5388" width="17.28515625" style="177" bestFit="1" customWidth="1"/>
    <col min="5389" max="5619" width="9.140625" style="177" customWidth="1"/>
    <col min="5620" max="5620" width="14" style="177" bestFit="1" customWidth="1"/>
    <col min="5621" max="5632" width="2.42578125" style="177"/>
    <col min="5633" max="5633" width="14" style="177" bestFit="1" customWidth="1"/>
    <col min="5634" max="5634" width="3.42578125" style="177" customWidth="1"/>
    <col min="5635" max="5635" width="12.42578125" style="177" customWidth="1"/>
    <col min="5636" max="5636" width="6.28515625" style="177" customWidth="1"/>
    <col min="5637" max="5637" width="15.7109375" style="177" customWidth="1"/>
    <col min="5638" max="5638" width="6.28515625" style="177" customWidth="1"/>
    <col min="5639" max="5639" width="15.7109375" style="177" customWidth="1"/>
    <col min="5640" max="5640" width="6.28515625" style="177" customWidth="1"/>
    <col min="5641" max="5641" width="13.85546875" style="177" customWidth="1"/>
    <col min="5642" max="5642" width="6.28515625" style="177" customWidth="1"/>
    <col min="5643" max="5643" width="15.7109375" style="177" customWidth="1"/>
    <col min="5644" max="5644" width="17.28515625" style="177" bestFit="1" customWidth="1"/>
    <col min="5645" max="5875" width="9.140625" style="177" customWidth="1"/>
    <col min="5876" max="5876" width="14" style="177" bestFit="1" customWidth="1"/>
    <col min="5877" max="5888" width="2.42578125" style="177"/>
    <col min="5889" max="5889" width="14" style="177" bestFit="1" customWidth="1"/>
    <col min="5890" max="5890" width="3.42578125" style="177" customWidth="1"/>
    <col min="5891" max="5891" width="12.42578125" style="177" customWidth="1"/>
    <col min="5892" max="5892" width="6.28515625" style="177" customWidth="1"/>
    <col min="5893" max="5893" width="15.7109375" style="177" customWidth="1"/>
    <col min="5894" max="5894" width="6.28515625" style="177" customWidth="1"/>
    <col min="5895" max="5895" width="15.7109375" style="177" customWidth="1"/>
    <col min="5896" max="5896" width="6.28515625" style="177" customWidth="1"/>
    <col min="5897" max="5897" width="13.85546875" style="177" customWidth="1"/>
    <col min="5898" max="5898" width="6.28515625" style="177" customWidth="1"/>
    <col min="5899" max="5899" width="15.7109375" style="177" customWidth="1"/>
    <col min="5900" max="5900" width="17.28515625" style="177" bestFit="1" customWidth="1"/>
    <col min="5901" max="6131" width="9.140625" style="177" customWidth="1"/>
    <col min="6132" max="6132" width="14" style="177" bestFit="1" customWidth="1"/>
    <col min="6133" max="6144" width="2.42578125" style="177"/>
    <col min="6145" max="6145" width="14" style="177" bestFit="1" customWidth="1"/>
    <col min="6146" max="6146" width="3.42578125" style="177" customWidth="1"/>
    <col min="6147" max="6147" width="12.42578125" style="177" customWidth="1"/>
    <col min="6148" max="6148" width="6.28515625" style="177" customWidth="1"/>
    <col min="6149" max="6149" width="15.7109375" style="177" customWidth="1"/>
    <col min="6150" max="6150" width="6.28515625" style="177" customWidth="1"/>
    <col min="6151" max="6151" width="15.7109375" style="177" customWidth="1"/>
    <col min="6152" max="6152" width="6.28515625" style="177" customWidth="1"/>
    <col min="6153" max="6153" width="13.85546875" style="177" customWidth="1"/>
    <col min="6154" max="6154" width="6.28515625" style="177" customWidth="1"/>
    <col min="6155" max="6155" width="15.7109375" style="177" customWidth="1"/>
    <col min="6156" max="6156" width="17.28515625" style="177" bestFit="1" customWidth="1"/>
    <col min="6157" max="6387" width="9.140625" style="177" customWidth="1"/>
    <col min="6388" max="6388" width="14" style="177" bestFit="1" customWidth="1"/>
    <col min="6389" max="6400" width="2.42578125" style="177"/>
    <col min="6401" max="6401" width="14" style="177" bestFit="1" customWidth="1"/>
    <col min="6402" max="6402" width="3.42578125" style="177" customWidth="1"/>
    <col min="6403" max="6403" width="12.42578125" style="177" customWidth="1"/>
    <col min="6404" max="6404" width="6.28515625" style="177" customWidth="1"/>
    <col min="6405" max="6405" width="15.7109375" style="177" customWidth="1"/>
    <col min="6406" max="6406" width="6.28515625" style="177" customWidth="1"/>
    <col min="6407" max="6407" width="15.7109375" style="177" customWidth="1"/>
    <col min="6408" max="6408" width="6.28515625" style="177" customWidth="1"/>
    <col min="6409" max="6409" width="13.85546875" style="177" customWidth="1"/>
    <col min="6410" max="6410" width="6.28515625" style="177" customWidth="1"/>
    <col min="6411" max="6411" width="15.7109375" style="177" customWidth="1"/>
    <col min="6412" max="6412" width="17.28515625" style="177" bestFit="1" customWidth="1"/>
    <col min="6413" max="6643" width="9.140625" style="177" customWidth="1"/>
    <col min="6644" max="6644" width="14" style="177" bestFit="1" customWidth="1"/>
    <col min="6645" max="6656" width="2.42578125" style="177"/>
    <col min="6657" max="6657" width="14" style="177" bestFit="1" customWidth="1"/>
    <col min="6658" max="6658" width="3.42578125" style="177" customWidth="1"/>
    <col min="6659" max="6659" width="12.42578125" style="177" customWidth="1"/>
    <col min="6660" max="6660" width="6.28515625" style="177" customWidth="1"/>
    <col min="6661" max="6661" width="15.7109375" style="177" customWidth="1"/>
    <col min="6662" max="6662" width="6.28515625" style="177" customWidth="1"/>
    <col min="6663" max="6663" width="15.7109375" style="177" customWidth="1"/>
    <col min="6664" max="6664" width="6.28515625" style="177" customWidth="1"/>
    <col min="6665" max="6665" width="13.85546875" style="177" customWidth="1"/>
    <col min="6666" max="6666" width="6.28515625" style="177" customWidth="1"/>
    <col min="6667" max="6667" width="15.7109375" style="177" customWidth="1"/>
    <col min="6668" max="6668" width="17.28515625" style="177" bestFit="1" customWidth="1"/>
    <col min="6669" max="6899" width="9.140625" style="177" customWidth="1"/>
    <col min="6900" max="6900" width="14" style="177" bestFit="1" customWidth="1"/>
    <col min="6901" max="6912" width="2.42578125" style="177"/>
    <col min="6913" max="6913" width="14" style="177" bestFit="1" customWidth="1"/>
    <col min="6914" max="6914" width="3.42578125" style="177" customWidth="1"/>
    <col min="6915" max="6915" width="12.42578125" style="177" customWidth="1"/>
    <col min="6916" max="6916" width="6.28515625" style="177" customWidth="1"/>
    <col min="6917" max="6917" width="15.7109375" style="177" customWidth="1"/>
    <col min="6918" max="6918" width="6.28515625" style="177" customWidth="1"/>
    <col min="6919" max="6919" width="15.7109375" style="177" customWidth="1"/>
    <col min="6920" max="6920" width="6.28515625" style="177" customWidth="1"/>
    <col min="6921" max="6921" width="13.85546875" style="177" customWidth="1"/>
    <col min="6922" max="6922" width="6.28515625" style="177" customWidth="1"/>
    <col min="6923" max="6923" width="15.7109375" style="177" customWidth="1"/>
    <col min="6924" max="6924" width="17.28515625" style="177" bestFit="1" customWidth="1"/>
    <col min="6925" max="7155" width="9.140625" style="177" customWidth="1"/>
    <col min="7156" max="7156" width="14" style="177" bestFit="1" customWidth="1"/>
    <col min="7157" max="7168" width="2.42578125" style="177"/>
    <col min="7169" max="7169" width="14" style="177" bestFit="1" customWidth="1"/>
    <col min="7170" max="7170" width="3.42578125" style="177" customWidth="1"/>
    <col min="7171" max="7171" width="12.42578125" style="177" customWidth="1"/>
    <col min="7172" max="7172" width="6.28515625" style="177" customWidth="1"/>
    <col min="7173" max="7173" width="15.7109375" style="177" customWidth="1"/>
    <col min="7174" max="7174" width="6.28515625" style="177" customWidth="1"/>
    <col min="7175" max="7175" width="15.7109375" style="177" customWidth="1"/>
    <col min="7176" max="7176" width="6.28515625" style="177" customWidth="1"/>
    <col min="7177" max="7177" width="13.85546875" style="177" customWidth="1"/>
    <col min="7178" max="7178" width="6.28515625" style="177" customWidth="1"/>
    <col min="7179" max="7179" width="15.7109375" style="177" customWidth="1"/>
    <col min="7180" max="7180" width="17.28515625" style="177" bestFit="1" customWidth="1"/>
    <col min="7181" max="7411" width="9.140625" style="177" customWidth="1"/>
    <col min="7412" max="7412" width="14" style="177" bestFit="1" customWidth="1"/>
    <col min="7413" max="7424" width="2.42578125" style="177"/>
    <col min="7425" max="7425" width="14" style="177" bestFit="1" customWidth="1"/>
    <col min="7426" max="7426" width="3.42578125" style="177" customWidth="1"/>
    <col min="7427" max="7427" width="12.42578125" style="177" customWidth="1"/>
    <col min="7428" max="7428" width="6.28515625" style="177" customWidth="1"/>
    <col min="7429" max="7429" width="15.7109375" style="177" customWidth="1"/>
    <col min="7430" max="7430" width="6.28515625" style="177" customWidth="1"/>
    <col min="7431" max="7431" width="15.7109375" style="177" customWidth="1"/>
    <col min="7432" max="7432" width="6.28515625" style="177" customWidth="1"/>
    <col min="7433" max="7433" width="13.85546875" style="177" customWidth="1"/>
    <col min="7434" max="7434" width="6.28515625" style="177" customWidth="1"/>
    <col min="7435" max="7435" width="15.7109375" style="177" customWidth="1"/>
    <col min="7436" max="7436" width="17.28515625" style="177" bestFit="1" customWidth="1"/>
    <col min="7437" max="7667" width="9.140625" style="177" customWidth="1"/>
    <col min="7668" max="7668" width="14" style="177" bestFit="1" customWidth="1"/>
    <col min="7669" max="7680" width="2.42578125" style="177"/>
    <col min="7681" max="7681" width="14" style="177" bestFit="1" customWidth="1"/>
    <col min="7682" max="7682" width="3.42578125" style="177" customWidth="1"/>
    <col min="7683" max="7683" width="12.42578125" style="177" customWidth="1"/>
    <col min="7684" max="7684" width="6.28515625" style="177" customWidth="1"/>
    <col min="7685" max="7685" width="15.7109375" style="177" customWidth="1"/>
    <col min="7686" max="7686" width="6.28515625" style="177" customWidth="1"/>
    <col min="7687" max="7687" width="15.7109375" style="177" customWidth="1"/>
    <col min="7688" max="7688" width="6.28515625" style="177" customWidth="1"/>
    <col min="7689" max="7689" width="13.85546875" style="177" customWidth="1"/>
    <col min="7690" max="7690" width="6.28515625" style="177" customWidth="1"/>
    <col min="7691" max="7691" width="15.7109375" style="177" customWidth="1"/>
    <col min="7692" max="7692" width="17.28515625" style="177" bestFit="1" customWidth="1"/>
    <col min="7693" max="7923" width="9.140625" style="177" customWidth="1"/>
    <col min="7924" max="7924" width="14" style="177" bestFit="1" customWidth="1"/>
    <col min="7925" max="7936" width="2.42578125" style="177"/>
    <col min="7937" max="7937" width="14" style="177" bestFit="1" customWidth="1"/>
    <col min="7938" max="7938" width="3.42578125" style="177" customWidth="1"/>
    <col min="7939" max="7939" width="12.42578125" style="177" customWidth="1"/>
    <col min="7940" max="7940" width="6.28515625" style="177" customWidth="1"/>
    <col min="7941" max="7941" width="15.7109375" style="177" customWidth="1"/>
    <col min="7942" max="7942" width="6.28515625" style="177" customWidth="1"/>
    <col min="7943" max="7943" width="15.7109375" style="177" customWidth="1"/>
    <col min="7944" max="7944" width="6.28515625" style="177" customWidth="1"/>
    <col min="7945" max="7945" width="13.85546875" style="177" customWidth="1"/>
    <col min="7946" max="7946" width="6.28515625" style="177" customWidth="1"/>
    <col min="7947" max="7947" width="15.7109375" style="177" customWidth="1"/>
    <col min="7948" max="7948" width="17.28515625" style="177" bestFit="1" customWidth="1"/>
    <col min="7949" max="8179" width="9.140625" style="177" customWidth="1"/>
    <col min="8180" max="8180" width="14" style="177" bestFit="1" customWidth="1"/>
    <col min="8181" max="8192" width="2.42578125" style="177"/>
    <col min="8193" max="8193" width="14" style="177" bestFit="1" customWidth="1"/>
    <col min="8194" max="8194" width="3.42578125" style="177" customWidth="1"/>
    <col min="8195" max="8195" width="12.42578125" style="177" customWidth="1"/>
    <col min="8196" max="8196" width="6.28515625" style="177" customWidth="1"/>
    <col min="8197" max="8197" width="15.7109375" style="177" customWidth="1"/>
    <col min="8198" max="8198" width="6.28515625" style="177" customWidth="1"/>
    <col min="8199" max="8199" width="15.7109375" style="177" customWidth="1"/>
    <col min="8200" max="8200" width="6.28515625" style="177" customWidth="1"/>
    <col min="8201" max="8201" width="13.85546875" style="177" customWidth="1"/>
    <col min="8202" max="8202" width="6.28515625" style="177" customWidth="1"/>
    <col min="8203" max="8203" width="15.7109375" style="177" customWidth="1"/>
    <col min="8204" max="8204" width="17.28515625" style="177" bestFit="1" customWidth="1"/>
    <col min="8205" max="8435" width="9.140625" style="177" customWidth="1"/>
    <col min="8436" max="8436" width="14" style="177" bestFit="1" customWidth="1"/>
    <col min="8437" max="8448" width="2.42578125" style="177"/>
    <col min="8449" max="8449" width="14" style="177" bestFit="1" customWidth="1"/>
    <col min="8450" max="8450" width="3.42578125" style="177" customWidth="1"/>
    <col min="8451" max="8451" width="12.42578125" style="177" customWidth="1"/>
    <col min="8452" max="8452" width="6.28515625" style="177" customWidth="1"/>
    <col min="8453" max="8453" width="15.7109375" style="177" customWidth="1"/>
    <col min="8454" max="8454" width="6.28515625" style="177" customWidth="1"/>
    <col min="8455" max="8455" width="15.7109375" style="177" customWidth="1"/>
    <col min="8456" max="8456" width="6.28515625" style="177" customWidth="1"/>
    <col min="8457" max="8457" width="13.85546875" style="177" customWidth="1"/>
    <col min="8458" max="8458" width="6.28515625" style="177" customWidth="1"/>
    <col min="8459" max="8459" width="15.7109375" style="177" customWidth="1"/>
    <col min="8460" max="8460" width="17.28515625" style="177" bestFit="1" customWidth="1"/>
    <col min="8461" max="8691" width="9.140625" style="177" customWidth="1"/>
    <col min="8692" max="8692" width="14" style="177" bestFit="1" customWidth="1"/>
    <col min="8693" max="8704" width="2.42578125" style="177"/>
    <col min="8705" max="8705" width="14" style="177" bestFit="1" customWidth="1"/>
    <col min="8706" max="8706" width="3.42578125" style="177" customWidth="1"/>
    <col min="8707" max="8707" width="12.42578125" style="177" customWidth="1"/>
    <col min="8708" max="8708" width="6.28515625" style="177" customWidth="1"/>
    <col min="8709" max="8709" width="15.7109375" style="177" customWidth="1"/>
    <col min="8710" max="8710" width="6.28515625" style="177" customWidth="1"/>
    <col min="8711" max="8711" width="15.7109375" style="177" customWidth="1"/>
    <col min="8712" max="8712" width="6.28515625" style="177" customWidth="1"/>
    <col min="8713" max="8713" width="13.85546875" style="177" customWidth="1"/>
    <col min="8714" max="8714" width="6.28515625" style="177" customWidth="1"/>
    <col min="8715" max="8715" width="15.7109375" style="177" customWidth="1"/>
    <col min="8716" max="8716" width="17.28515625" style="177" bestFit="1" customWidth="1"/>
    <col min="8717" max="8947" width="9.140625" style="177" customWidth="1"/>
    <col min="8948" max="8948" width="14" style="177" bestFit="1" customWidth="1"/>
    <col min="8949" max="8960" width="2.42578125" style="177"/>
    <col min="8961" max="8961" width="14" style="177" bestFit="1" customWidth="1"/>
    <col min="8962" max="8962" width="3.42578125" style="177" customWidth="1"/>
    <col min="8963" max="8963" width="12.42578125" style="177" customWidth="1"/>
    <col min="8964" max="8964" width="6.28515625" style="177" customWidth="1"/>
    <col min="8965" max="8965" width="15.7109375" style="177" customWidth="1"/>
    <col min="8966" max="8966" width="6.28515625" style="177" customWidth="1"/>
    <col min="8967" max="8967" width="15.7109375" style="177" customWidth="1"/>
    <col min="8968" max="8968" width="6.28515625" style="177" customWidth="1"/>
    <col min="8969" max="8969" width="13.85546875" style="177" customWidth="1"/>
    <col min="8970" max="8970" width="6.28515625" style="177" customWidth="1"/>
    <col min="8971" max="8971" width="15.7109375" style="177" customWidth="1"/>
    <col min="8972" max="8972" width="17.28515625" style="177" bestFit="1" customWidth="1"/>
    <col min="8973" max="9203" width="9.140625" style="177" customWidth="1"/>
    <col min="9204" max="9204" width="14" style="177" bestFit="1" customWidth="1"/>
    <col min="9205" max="9216" width="2.42578125" style="177"/>
    <col min="9217" max="9217" width="14" style="177" bestFit="1" customWidth="1"/>
    <col min="9218" max="9218" width="3.42578125" style="177" customWidth="1"/>
    <col min="9219" max="9219" width="12.42578125" style="177" customWidth="1"/>
    <col min="9220" max="9220" width="6.28515625" style="177" customWidth="1"/>
    <col min="9221" max="9221" width="15.7109375" style="177" customWidth="1"/>
    <col min="9222" max="9222" width="6.28515625" style="177" customWidth="1"/>
    <col min="9223" max="9223" width="15.7109375" style="177" customWidth="1"/>
    <col min="9224" max="9224" width="6.28515625" style="177" customWidth="1"/>
    <col min="9225" max="9225" width="13.85546875" style="177" customWidth="1"/>
    <col min="9226" max="9226" width="6.28515625" style="177" customWidth="1"/>
    <col min="9227" max="9227" width="15.7109375" style="177" customWidth="1"/>
    <col min="9228" max="9228" width="17.28515625" style="177" bestFit="1" customWidth="1"/>
    <col min="9229" max="9459" width="9.140625" style="177" customWidth="1"/>
    <col min="9460" max="9460" width="14" style="177" bestFit="1" customWidth="1"/>
    <col min="9461" max="9472" width="2.42578125" style="177"/>
    <col min="9473" max="9473" width="14" style="177" bestFit="1" customWidth="1"/>
    <col min="9474" max="9474" width="3.42578125" style="177" customWidth="1"/>
    <col min="9475" max="9475" width="12.42578125" style="177" customWidth="1"/>
    <col min="9476" max="9476" width="6.28515625" style="177" customWidth="1"/>
    <col min="9477" max="9477" width="15.7109375" style="177" customWidth="1"/>
    <col min="9478" max="9478" width="6.28515625" style="177" customWidth="1"/>
    <col min="9479" max="9479" width="15.7109375" style="177" customWidth="1"/>
    <col min="9480" max="9480" width="6.28515625" style="177" customWidth="1"/>
    <col min="9481" max="9481" width="13.85546875" style="177" customWidth="1"/>
    <col min="9482" max="9482" width="6.28515625" style="177" customWidth="1"/>
    <col min="9483" max="9483" width="15.7109375" style="177" customWidth="1"/>
    <col min="9484" max="9484" width="17.28515625" style="177" bestFit="1" customWidth="1"/>
    <col min="9485" max="9715" width="9.140625" style="177" customWidth="1"/>
    <col min="9716" max="9716" width="14" style="177" bestFit="1" customWidth="1"/>
    <col min="9717" max="9728" width="2.42578125" style="177"/>
    <col min="9729" max="9729" width="14" style="177" bestFit="1" customWidth="1"/>
    <col min="9730" max="9730" width="3.42578125" style="177" customWidth="1"/>
    <col min="9731" max="9731" width="12.42578125" style="177" customWidth="1"/>
    <col min="9732" max="9732" width="6.28515625" style="177" customWidth="1"/>
    <col min="9733" max="9733" width="15.7109375" style="177" customWidth="1"/>
    <col min="9734" max="9734" width="6.28515625" style="177" customWidth="1"/>
    <col min="9735" max="9735" width="15.7109375" style="177" customWidth="1"/>
    <col min="9736" max="9736" width="6.28515625" style="177" customWidth="1"/>
    <col min="9737" max="9737" width="13.85546875" style="177" customWidth="1"/>
    <col min="9738" max="9738" width="6.28515625" style="177" customWidth="1"/>
    <col min="9739" max="9739" width="15.7109375" style="177" customWidth="1"/>
    <col min="9740" max="9740" width="17.28515625" style="177" bestFit="1" customWidth="1"/>
    <col min="9741" max="9971" width="9.140625" style="177" customWidth="1"/>
    <col min="9972" max="9972" width="14" style="177" bestFit="1" customWidth="1"/>
    <col min="9973" max="9984" width="2.42578125" style="177"/>
    <col min="9985" max="9985" width="14" style="177" bestFit="1" customWidth="1"/>
    <col min="9986" max="9986" width="3.42578125" style="177" customWidth="1"/>
    <col min="9987" max="9987" width="12.42578125" style="177" customWidth="1"/>
    <col min="9988" max="9988" width="6.28515625" style="177" customWidth="1"/>
    <col min="9989" max="9989" width="15.7109375" style="177" customWidth="1"/>
    <col min="9990" max="9990" width="6.28515625" style="177" customWidth="1"/>
    <col min="9991" max="9991" width="15.7109375" style="177" customWidth="1"/>
    <col min="9992" max="9992" width="6.28515625" style="177" customWidth="1"/>
    <col min="9993" max="9993" width="13.85546875" style="177" customWidth="1"/>
    <col min="9994" max="9994" width="6.28515625" style="177" customWidth="1"/>
    <col min="9995" max="9995" width="15.7109375" style="177" customWidth="1"/>
    <col min="9996" max="9996" width="17.28515625" style="177" bestFit="1" customWidth="1"/>
    <col min="9997" max="10227" width="9.140625" style="177" customWidth="1"/>
    <col min="10228" max="10228" width="14" style="177" bestFit="1" customWidth="1"/>
    <col min="10229" max="10240" width="2.42578125" style="177"/>
    <col min="10241" max="10241" width="14" style="177" bestFit="1" customWidth="1"/>
    <col min="10242" max="10242" width="3.42578125" style="177" customWidth="1"/>
    <col min="10243" max="10243" width="12.42578125" style="177" customWidth="1"/>
    <col min="10244" max="10244" width="6.28515625" style="177" customWidth="1"/>
    <col min="10245" max="10245" width="15.7109375" style="177" customWidth="1"/>
    <col min="10246" max="10246" width="6.28515625" style="177" customWidth="1"/>
    <col min="10247" max="10247" width="15.7109375" style="177" customWidth="1"/>
    <col min="10248" max="10248" width="6.28515625" style="177" customWidth="1"/>
    <col min="10249" max="10249" width="13.85546875" style="177" customWidth="1"/>
    <col min="10250" max="10250" width="6.28515625" style="177" customWidth="1"/>
    <col min="10251" max="10251" width="15.7109375" style="177" customWidth="1"/>
    <col min="10252" max="10252" width="17.28515625" style="177" bestFit="1" customWidth="1"/>
    <col min="10253" max="10483" width="9.140625" style="177" customWidth="1"/>
    <col min="10484" max="10484" width="14" style="177" bestFit="1" customWidth="1"/>
    <col min="10485" max="10496" width="2.42578125" style="177"/>
    <col min="10497" max="10497" width="14" style="177" bestFit="1" customWidth="1"/>
    <col min="10498" max="10498" width="3.42578125" style="177" customWidth="1"/>
    <col min="10499" max="10499" width="12.42578125" style="177" customWidth="1"/>
    <col min="10500" max="10500" width="6.28515625" style="177" customWidth="1"/>
    <col min="10501" max="10501" width="15.7109375" style="177" customWidth="1"/>
    <col min="10502" max="10502" width="6.28515625" style="177" customWidth="1"/>
    <col min="10503" max="10503" width="15.7109375" style="177" customWidth="1"/>
    <col min="10504" max="10504" width="6.28515625" style="177" customWidth="1"/>
    <col min="10505" max="10505" width="13.85546875" style="177" customWidth="1"/>
    <col min="10506" max="10506" width="6.28515625" style="177" customWidth="1"/>
    <col min="10507" max="10507" width="15.7109375" style="177" customWidth="1"/>
    <col min="10508" max="10508" width="17.28515625" style="177" bestFit="1" customWidth="1"/>
    <col min="10509" max="10739" width="9.140625" style="177" customWidth="1"/>
    <col min="10740" max="10740" width="14" style="177" bestFit="1" customWidth="1"/>
    <col min="10741" max="10752" width="2.42578125" style="177"/>
    <col min="10753" max="10753" width="14" style="177" bestFit="1" customWidth="1"/>
    <col min="10754" max="10754" width="3.42578125" style="177" customWidth="1"/>
    <col min="10755" max="10755" width="12.42578125" style="177" customWidth="1"/>
    <col min="10756" max="10756" width="6.28515625" style="177" customWidth="1"/>
    <col min="10757" max="10757" width="15.7109375" style="177" customWidth="1"/>
    <col min="10758" max="10758" width="6.28515625" style="177" customWidth="1"/>
    <col min="10759" max="10759" width="15.7109375" style="177" customWidth="1"/>
    <col min="10760" max="10760" width="6.28515625" style="177" customWidth="1"/>
    <col min="10761" max="10761" width="13.85546875" style="177" customWidth="1"/>
    <col min="10762" max="10762" width="6.28515625" style="177" customWidth="1"/>
    <col min="10763" max="10763" width="15.7109375" style="177" customWidth="1"/>
    <col min="10764" max="10764" width="17.28515625" style="177" bestFit="1" customWidth="1"/>
    <col min="10765" max="10995" width="9.140625" style="177" customWidth="1"/>
    <col min="10996" max="10996" width="14" style="177" bestFit="1" customWidth="1"/>
    <col min="10997" max="11008" width="2.42578125" style="177"/>
    <col min="11009" max="11009" width="14" style="177" bestFit="1" customWidth="1"/>
    <col min="11010" max="11010" width="3.42578125" style="177" customWidth="1"/>
    <col min="11011" max="11011" width="12.42578125" style="177" customWidth="1"/>
    <col min="11012" max="11012" width="6.28515625" style="177" customWidth="1"/>
    <col min="11013" max="11013" width="15.7109375" style="177" customWidth="1"/>
    <col min="11014" max="11014" width="6.28515625" style="177" customWidth="1"/>
    <col min="11015" max="11015" width="15.7109375" style="177" customWidth="1"/>
    <col min="11016" max="11016" width="6.28515625" style="177" customWidth="1"/>
    <col min="11017" max="11017" width="13.85546875" style="177" customWidth="1"/>
    <col min="11018" max="11018" width="6.28515625" style="177" customWidth="1"/>
    <col min="11019" max="11019" width="15.7109375" style="177" customWidth="1"/>
    <col min="11020" max="11020" width="17.28515625" style="177" bestFit="1" customWidth="1"/>
    <col min="11021" max="11251" width="9.140625" style="177" customWidth="1"/>
    <col min="11252" max="11252" width="14" style="177" bestFit="1" customWidth="1"/>
    <col min="11253" max="11264" width="2.42578125" style="177"/>
    <col min="11265" max="11265" width="14" style="177" bestFit="1" customWidth="1"/>
    <col min="11266" max="11266" width="3.42578125" style="177" customWidth="1"/>
    <col min="11267" max="11267" width="12.42578125" style="177" customWidth="1"/>
    <col min="11268" max="11268" width="6.28515625" style="177" customWidth="1"/>
    <col min="11269" max="11269" width="15.7109375" style="177" customWidth="1"/>
    <col min="11270" max="11270" width="6.28515625" style="177" customWidth="1"/>
    <col min="11271" max="11271" width="15.7109375" style="177" customWidth="1"/>
    <col min="11272" max="11272" width="6.28515625" style="177" customWidth="1"/>
    <col min="11273" max="11273" width="13.85546875" style="177" customWidth="1"/>
    <col min="11274" max="11274" width="6.28515625" style="177" customWidth="1"/>
    <col min="11275" max="11275" width="15.7109375" style="177" customWidth="1"/>
    <col min="11276" max="11276" width="17.28515625" style="177" bestFit="1" customWidth="1"/>
    <col min="11277" max="11507" width="9.140625" style="177" customWidth="1"/>
    <col min="11508" max="11508" width="14" style="177" bestFit="1" customWidth="1"/>
    <col min="11509" max="11520" width="2.42578125" style="177"/>
    <col min="11521" max="11521" width="14" style="177" bestFit="1" customWidth="1"/>
    <col min="11522" max="11522" width="3.42578125" style="177" customWidth="1"/>
    <col min="11523" max="11523" width="12.42578125" style="177" customWidth="1"/>
    <col min="11524" max="11524" width="6.28515625" style="177" customWidth="1"/>
    <col min="11525" max="11525" width="15.7109375" style="177" customWidth="1"/>
    <col min="11526" max="11526" width="6.28515625" style="177" customWidth="1"/>
    <col min="11527" max="11527" width="15.7109375" style="177" customWidth="1"/>
    <col min="11528" max="11528" width="6.28515625" style="177" customWidth="1"/>
    <col min="11529" max="11529" width="13.85546875" style="177" customWidth="1"/>
    <col min="11530" max="11530" width="6.28515625" style="177" customWidth="1"/>
    <col min="11531" max="11531" width="15.7109375" style="177" customWidth="1"/>
    <col min="11532" max="11532" width="17.28515625" style="177" bestFit="1" customWidth="1"/>
    <col min="11533" max="11763" width="9.140625" style="177" customWidth="1"/>
    <col min="11764" max="11764" width="14" style="177" bestFit="1" customWidth="1"/>
    <col min="11765" max="11776" width="2.42578125" style="177"/>
    <col min="11777" max="11777" width="14" style="177" bestFit="1" customWidth="1"/>
    <col min="11778" max="11778" width="3.42578125" style="177" customWidth="1"/>
    <col min="11779" max="11779" width="12.42578125" style="177" customWidth="1"/>
    <col min="11780" max="11780" width="6.28515625" style="177" customWidth="1"/>
    <col min="11781" max="11781" width="15.7109375" style="177" customWidth="1"/>
    <col min="11782" max="11782" width="6.28515625" style="177" customWidth="1"/>
    <col min="11783" max="11783" width="15.7109375" style="177" customWidth="1"/>
    <col min="11784" max="11784" width="6.28515625" style="177" customWidth="1"/>
    <col min="11785" max="11785" width="13.85546875" style="177" customWidth="1"/>
    <col min="11786" max="11786" width="6.28515625" style="177" customWidth="1"/>
    <col min="11787" max="11787" width="15.7109375" style="177" customWidth="1"/>
    <col min="11788" max="11788" width="17.28515625" style="177" bestFit="1" customWidth="1"/>
    <col min="11789" max="12019" width="9.140625" style="177" customWidth="1"/>
    <col min="12020" max="12020" width="14" style="177" bestFit="1" customWidth="1"/>
    <col min="12021" max="12032" width="2.42578125" style="177"/>
    <col min="12033" max="12033" width="14" style="177" bestFit="1" customWidth="1"/>
    <col min="12034" max="12034" width="3.42578125" style="177" customWidth="1"/>
    <col min="12035" max="12035" width="12.42578125" style="177" customWidth="1"/>
    <col min="12036" max="12036" width="6.28515625" style="177" customWidth="1"/>
    <col min="12037" max="12037" width="15.7109375" style="177" customWidth="1"/>
    <col min="12038" max="12038" width="6.28515625" style="177" customWidth="1"/>
    <col min="12039" max="12039" width="15.7109375" style="177" customWidth="1"/>
    <col min="12040" max="12040" width="6.28515625" style="177" customWidth="1"/>
    <col min="12041" max="12041" width="13.85546875" style="177" customWidth="1"/>
    <col min="12042" max="12042" width="6.28515625" style="177" customWidth="1"/>
    <col min="12043" max="12043" width="15.7109375" style="177" customWidth="1"/>
    <col min="12044" max="12044" width="17.28515625" style="177" bestFit="1" customWidth="1"/>
    <col min="12045" max="12275" width="9.140625" style="177" customWidth="1"/>
    <col min="12276" max="12276" width="14" style="177" bestFit="1" customWidth="1"/>
    <col min="12277" max="12288" width="2.42578125" style="177"/>
    <col min="12289" max="12289" width="14" style="177" bestFit="1" customWidth="1"/>
    <col min="12290" max="12290" width="3.42578125" style="177" customWidth="1"/>
    <col min="12291" max="12291" width="12.42578125" style="177" customWidth="1"/>
    <col min="12292" max="12292" width="6.28515625" style="177" customWidth="1"/>
    <col min="12293" max="12293" width="15.7109375" style="177" customWidth="1"/>
    <col min="12294" max="12294" width="6.28515625" style="177" customWidth="1"/>
    <col min="12295" max="12295" width="15.7109375" style="177" customWidth="1"/>
    <col min="12296" max="12296" width="6.28515625" style="177" customWidth="1"/>
    <col min="12297" max="12297" width="13.85546875" style="177" customWidth="1"/>
    <col min="12298" max="12298" width="6.28515625" style="177" customWidth="1"/>
    <col min="12299" max="12299" width="15.7109375" style="177" customWidth="1"/>
    <col min="12300" max="12300" width="17.28515625" style="177" bestFit="1" customWidth="1"/>
    <col min="12301" max="12531" width="9.140625" style="177" customWidth="1"/>
    <col min="12532" max="12532" width="14" style="177" bestFit="1" customWidth="1"/>
    <col min="12533" max="12544" width="2.42578125" style="177"/>
    <col min="12545" max="12545" width="14" style="177" bestFit="1" customWidth="1"/>
    <col min="12546" max="12546" width="3.42578125" style="177" customWidth="1"/>
    <col min="12547" max="12547" width="12.42578125" style="177" customWidth="1"/>
    <col min="12548" max="12548" width="6.28515625" style="177" customWidth="1"/>
    <col min="12549" max="12549" width="15.7109375" style="177" customWidth="1"/>
    <col min="12550" max="12550" width="6.28515625" style="177" customWidth="1"/>
    <col min="12551" max="12551" width="15.7109375" style="177" customWidth="1"/>
    <col min="12552" max="12552" width="6.28515625" style="177" customWidth="1"/>
    <col min="12553" max="12553" width="13.85546875" style="177" customWidth="1"/>
    <col min="12554" max="12554" width="6.28515625" style="177" customWidth="1"/>
    <col min="12555" max="12555" width="15.7109375" style="177" customWidth="1"/>
    <col min="12556" max="12556" width="17.28515625" style="177" bestFit="1" customWidth="1"/>
    <col min="12557" max="12787" width="9.140625" style="177" customWidth="1"/>
    <col min="12788" max="12788" width="14" style="177" bestFit="1" customWidth="1"/>
    <col min="12789" max="12800" width="2.42578125" style="177"/>
    <col min="12801" max="12801" width="14" style="177" bestFit="1" customWidth="1"/>
    <col min="12802" max="12802" width="3.42578125" style="177" customWidth="1"/>
    <col min="12803" max="12803" width="12.42578125" style="177" customWidth="1"/>
    <col min="12804" max="12804" width="6.28515625" style="177" customWidth="1"/>
    <col min="12805" max="12805" width="15.7109375" style="177" customWidth="1"/>
    <col min="12806" max="12806" width="6.28515625" style="177" customWidth="1"/>
    <col min="12807" max="12807" width="15.7109375" style="177" customWidth="1"/>
    <col min="12808" max="12808" width="6.28515625" style="177" customWidth="1"/>
    <col min="12809" max="12809" width="13.85546875" style="177" customWidth="1"/>
    <col min="12810" max="12810" width="6.28515625" style="177" customWidth="1"/>
    <col min="12811" max="12811" width="15.7109375" style="177" customWidth="1"/>
    <col min="12812" max="12812" width="17.28515625" style="177" bestFit="1" customWidth="1"/>
    <col min="12813" max="13043" width="9.140625" style="177" customWidth="1"/>
    <col min="13044" max="13044" width="14" style="177" bestFit="1" customWidth="1"/>
    <col min="13045" max="13056" width="2.42578125" style="177"/>
    <col min="13057" max="13057" width="14" style="177" bestFit="1" customWidth="1"/>
    <col min="13058" max="13058" width="3.42578125" style="177" customWidth="1"/>
    <col min="13059" max="13059" width="12.42578125" style="177" customWidth="1"/>
    <col min="13060" max="13060" width="6.28515625" style="177" customWidth="1"/>
    <col min="13061" max="13061" width="15.7109375" style="177" customWidth="1"/>
    <col min="13062" max="13062" width="6.28515625" style="177" customWidth="1"/>
    <col min="13063" max="13063" width="15.7109375" style="177" customWidth="1"/>
    <col min="13064" max="13064" width="6.28515625" style="177" customWidth="1"/>
    <col min="13065" max="13065" width="13.85546875" style="177" customWidth="1"/>
    <col min="13066" max="13066" width="6.28515625" style="177" customWidth="1"/>
    <col min="13067" max="13067" width="15.7109375" style="177" customWidth="1"/>
    <col min="13068" max="13068" width="17.28515625" style="177" bestFit="1" customWidth="1"/>
    <col min="13069" max="13299" width="9.140625" style="177" customWidth="1"/>
    <col min="13300" max="13300" width="14" style="177" bestFit="1" customWidth="1"/>
    <col min="13301" max="13312" width="2.42578125" style="177"/>
    <col min="13313" max="13313" width="14" style="177" bestFit="1" customWidth="1"/>
    <col min="13314" max="13314" width="3.42578125" style="177" customWidth="1"/>
    <col min="13315" max="13315" width="12.42578125" style="177" customWidth="1"/>
    <col min="13316" max="13316" width="6.28515625" style="177" customWidth="1"/>
    <col min="13317" max="13317" width="15.7109375" style="177" customWidth="1"/>
    <col min="13318" max="13318" width="6.28515625" style="177" customWidth="1"/>
    <col min="13319" max="13319" width="15.7109375" style="177" customWidth="1"/>
    <col min="13320" max="13320" width="6.28515625" style="177" customWidth="1"/>
    <col min="13321" max="13321" width="13.85546875" style="177" customWidth="1"/>
    <col min="13322" max="13322" width="6.28515625" style="177" customWidth="1"/>
    <col min="13323" max="13323" width="15.7109375" style="177" customWidth="1"/>
    <col min="13324" max="13324" width="17.28515625" style="177" bestFit="1" customWidth="1"/>
    <col min="13325" max="13555" width="9.140625" style="177" customWidth="1"/>
    <col min="13556" max="13556" width="14" style="177" bestFit="1" customWidth="1"/>
    <col min="13557" max="13568" width="2.42578125" style="177"/>
    <col min="13569" max="13569" width="14" style="177" bestFit="1" customWidth="1"/>
    <col min="13570" max="13570" width="3.42578125" style="177" customWidth="1"/>
    <col min="13571" max="13571" width="12.42578125" style="177" customWidth="1"/>
    <col min="13572" max="13572" width="6.28515625" style="177" customWidth="1"/>
    <col min="13573" max="13573" width="15.7109375" style="177" customWidth="1"/>
    <col min="13574" max="13574" width="6.28515625" style="177" customWidth="1"/>
    <col min="13575" max="13575" width="15.7109375" style="177" customWidth="1"/>
    <col min="13576" max="13576" width="6.28515625" style="177" customWidth="1"/>
    <col min="13577" max="13577" width="13.85546875" style="177" customWidth="1"/>
    <col min="13578" max="13578" width="6.28515625" style="177" customWidth="1"/>
    <col min="13579" max="13579" width="15.7109375" style="177" customWidth="1"/>
    <col min="13580" max="13580" width="17.28515625" style="177" bestFit="1" customWidth="1"/>
    <col min="13581" max="13811" width="9.140625" style="177" customWidth="1"/>
    <col min="13812" max="13812" width="14" style="177" bestFit="1" customWidth="1"/>
    <col min="13813" max="13824" width="2.42578125" style="177"/>
    <col min="13825" max="13825" width="14" style="177" bestFit="1" customWidth="1"/>
    <col min="13826" max="13826" width="3.42578125" style="177" customWidth="1"/>
    <col min="13827" max="13827" width="12.42578125" style="177" customWidth="1"/>
    <col min="13828" max="13828" width="6.28515625" style="177" customWidth="1"/>
    <col min="13829" max="13829" width="15.7109375" style="177" customWidth="1"/>
    <col min="13830" max="13830" width="6.28515625" style="177" customWidth="1"/>
    <col min="13831" max="13831" width="15.7109375" style="177" customWidth="1"/>
    <col min="13832" max="13832" width="6.28515625" style="177" customWidth="1"/>
    <col min="13833" max="13833" width="13.85546875" style="177" customWidth="1"/>
    <col min="13834" max="13834" width="6.28515625" style="177" customWidth="1"/>
    <col min="13835" max="13835" width="15.7109375" style="177" customWidth="1"/>
    <col min="13836" max="13836" width="17.28515625" style="177" bestFit="1" customWidth="1"/>
    <col min="13837" max="14067" width="9.140625" style="177" customWidth="1"/>
    <col min="14068" max="14068" width="14" style="177" bestFit="1" customWidth="1"/>
    <col min="14069" max="14080" width="2.42578125" style="177"/>
    <col min="14081" max="14081" width="14" style="177" bestFit="1" customWidth="1"/>
    <col min="14082" max="14082" width="3.42578125" style="177" customWidth="1"/>
    <col min="14083" max="14083" width="12.42578125" style="177" customWidth="1"/>
    <col min="14084" max="14084" width="6.28515625" style="177" customWidth="1"/>
    <col min="14085" max="14085" width="15.7109375" style="177" customWidth="1"/>
    <col min="14086" max="14086" width="6.28515625" style="177" customWidth="1"/>
    <col min="14087" max="14087" width="15.7109375" style="177" customWidth="1"/>
    <col min="14088" max="14088" width="6.28515625" style="177" customWidth="1"/>
    <col min="14089" max="14089" width="13.85546875" style="177" customWidth="1"/>
    <col min="14090" max="14090" width="6.28515625" style="177" customWidth="1"/>
    <col min="14091" max="14091" width="15.7109375" style="177" customWidth="1"/>
    <col min="14092" max="14092" width="17.28515625" style="177" bestFit="1" customWidth="1"/>
    <col min="14093" max="14323" width="9.140625" style="177" customWidth="1"/>
    <col min="14324" max="14324" width="14" style="177" bestFit="1" customWidth="1"/>
    <col min="14325" max="14336" width="2.42578125" style="177"/>
    <col min="14337" max="14337" width="14" style="177" bestFit="1" customWidth="1"/>
    <col min="14338" max="14338" width="3.42578125" style="177" customWidth="1"/>
    <col min="14339" max="14339" width="12.42578125" style="177" customWidth="1"/>
    <col min="14340" max="14340" width="6.28515625" style="177" customWidth="1"/>
    <col min="14341" max="14341" width="15.7109375" style="177" customWidth="1"/>
    <col min="14342" max="14342" width="6.28515625" style="177" customWidth="1"/>
    <col min="14343" max="14343" width="15.7109375" style="177" customWidth="1"/>
    <col min="14344" max="14344" width="6.28515625" style="177" customWidth="1"/>
    <col min="14345" max="14345" width="13.85546875" style="177" customWidth="1"/>
    <col min="14346" max="14346" width="6.28515625" style="177" customWidth="1"/>
    <col min="14347" max="14347" width="15.7109375" style="177" customWidth="1"/>
    <col min="14348" max="14348" width="17.28515625" style="177" bestFit="1" customWidth="1"/>
    <col min="14349" max="14579" width="9.140625" style="177" customWidth="1"/>
    <col min="14580" max="14580" width="14" style="177" bestFit="1" customWidth="1"/>
    <col min="14581" max="14592" width="2.42578125" style="177"/>
    <col min="14593" max="14593" width="14" style="177" bestFit="1" customWidth="1"/>
    <col min="14594" max="14594" width="3.42578125" style="177" customWidth="1"/>
    <col min="14595" max="14595" width="12.42578125" style="177" customWidth="1"/>
    <col min="14596" max="14596" width="6.28515625" style="177" customWidth="1"/>
    <col min="14597" max="14597" width="15.7109375" style="177" customWidth="1"/>
    <col min="14598" max="14598" width="6.28515625" style="177" customWidth="1"/>
    <col min="14599" max="14599" width="15.7109375" style="177" customWidth="1"/>
    <col min="14600" max="14600" width="6.28515625" style="177" customWidth="1"/>
    <col min="14601" max="14601" width="13.85546875" style="177" customWidth="1"/>
    <col min="14602" max="14602" width="6.28515625" style="177" customWidth="1"/>
    <col min="14603" max="14603" width="15.7109375" style="177" customWidth="1"/>
    <col min="14604" max="14604" width="17.28515625" style="177" bestFit="1" customWidth="1"/>
    <col min="14605" max="14835" width="9.140625" style="177" customWidth="1"/>
    <col min="14836" max="14836" width="14" style="177" bestFit="1" customWidth="1"/>
    <col min="14837" max="14848" width="2.42578125" style="177"/>
    <col min="14849" max="14849" width="14" style="177" bestFit="1" customWidth="1"/>
    <col min="14850" max="14850" width="3.42578125" style="177" customWidth="1"/>
    <col min="14851" max="14851" width="12.42578125" style="177" customWidth="1"/>
    <col min="14852" max="14852" width="6.28515625" style="177" customWidth="1"/>
    <col min="14853" max="14853" width="15.7109375" style="177" customWidth="1"/>
    <col min="14854" max="14854" width="6.28515625" style="177" customWidth="1"/>
    <col min="14855" max="14855" width="15.7109375" style="177" customWidth="1"/>
    <col min="14856" max="14856" width="6.28515625" style="177" customWidth="1"/>
    <col min="14857" max="14857" width="13.85546875" style="177" customWidth="1"/>
    <col min="14858" max="14858" width="6.28515625" style="177" customWidth="1"/>
    <col min="14859" max="14859" width="15.7109375" style="177" customWidth="1"/>
    <col min="14860" max="14860" width="17.28515625" style="177" bestFit="1" customWidth="1"/>
    <col min="14861" max="15091" width="9.140625" style="177" customWidth="1"/>
    <col min="15092" max="15092" width="14" style="177" bestFit="1" customWidth="1"/>
    <col min="15093" max="15104" width="2.42578125" style="177"/>
    <col min="15105" max="15105" width="14" style="177" bestFit="1" customWidth="1"/>
    <col min="15106" max="15106" width="3.42578125" style="177" customWidth="1"/>
    <col min="15107" max="15107" width="12.42578125" style="177" customWidth="1"/>
    <col min="15108" max="15108" width="6.28515625" style="177" customWidth="1"/>
    <col min="15109" max="15109" width="15.7109375" style="177" customWidth="1"/>
    <col min="15110" max="15110" width="6.28515625" style="177" customWidth="1"/>
    <col min="15111" max="15111" width="15.7109375" style="177" customWidth="1"/>
    <col min="15112" max="15112" width="6.28515625" style="177" customWidth="1"/>
    <col min="15113" max="15113" width="13.85546875" style="177" customWidth="1"/>
    <col min="15114" max="15114" width="6.28515625" style="177" customWidth="1"/>
    <col min="15115" max="15115" width="15.7109375" style="177" customWidth="1"/>
    <col min="15116" max="15116" width="17.28515625" style="177" bestFit="1" customWidth="1"/>
    <col min="15117" max="15347" width="9.140625" style="177" customWidth="1"/>
    <col min="15348" max="15348" width="14" style="177" bestFit="1" customWidth="1"/>
    <col min="15349" max="15360" width="2.42578125" style="177"/>
    <col min="15361" max="15361" width="14" style="177" bestFit="1" customWidth="1"/>
    <col min="15362" max="15362" width="3.42578125" style="177" customWidth="1"/>
    <col min="15363" max="15363" width="12.42578125" style="177" customWidth="1"/>
    <col min="15364" max="15364" width="6.28515625" style="177" customWidth="1"/>
    <col min="15365" max="15365" width="15.7109375" style="177" customWidth="1"/>
    <col min="15366" max="15366" width="6.28515625" style="177" customWidth="1"/>
    <col min="15367" max="15367" width="15.7109375" style="177" customWidth="1"/>
    <col min="15368" max="15368" width="6.28515625" style="177" customWidth="1"/>
    <col min="15369" max="15369" width="13.85546875" style="177" customWidth="1"/>
    <col min="15370" max="15370" width="6.28515625" style="177" customWidth="1"/>
    <col min="15371" max="15371" width="15.7109375" style="177" customWidth="1"/>
    <col min="15372" max="15372" width="17.28515625" style="177" bestFit="1" customWidth="1"/>
    <col min="15373" max="15603" width="9.140625" style="177" customWidth="1"/>
    <col min="15604" max="15604" width="14" style="177" bestFit="1" customWidth="1"/>
    <col min="15605" max="15616" width="2.42578125" style="177"/>
    <col min="15617" max="15617" width="14" style="177" bestFit="1" customWidth="1"/>
    <col min="15618" max="15618" width="3.42578125" style="177" customWidth="1"/>
    <col min="15619" max="15619" width="12.42578125" style="177" customWidth="1"/>
    <col min="15620" max="15620" width="6.28515625" style="177" customWidth="1"/>
    <col min="15621" max="15621" width="15.7109375" style="177" customWidth="1"/>
    <col min="15622" max="15622" width="6.28515625" style="177" customWidth="1"/>
    <col min="15623" max="15623" width="15.7109375" style="177" customWidth="1"/>
    <col min="15624" max="15624" width="6.28515625" style="177" customWidth="1"/>
    <col min="15625" max="15625" width="13.85546875" style="177" customWidth="1"/>
    <col min="15626" max="15626" width="6.28515625" style="177" customWidth="1"/>
    <col min="15627" max="15627" width="15.7109375" style="177" customWidth="1"/>
    <col min="15628" max="15628" width="17.28515625" style="177" bestFit="1" customWidth="1"/>
    <col min="15629" max="15859" width="9.140625" style="177" customWidth="1"/>
    <col min="15860" max="15860" width="14" style="177" bestFit="1" customWidth="1"/>
    <col min="15861" max="15872" width="2.42578125" style="177"/>
    <col min="15873" max="15873" width="14" style="177" bestFit="1" customWidth="1"/>
    <col min="15874" max="15874" width="3.42578125" style="177" customWidth="1"/>
    <col min="15875" max="15875" width="12.42578125" style="177" customWidth="1"/>
    <col min="15876" max="15876" width="6.28515625" style="177" customWidth="1"/>
    <col min="15877" max="15877" width="15.7109375" style="177" customWidth="1"/>
    <col min="15878" max="15878" width="6.28515625" style="177" customWidth="1"/>
    <col min="15879" max="15879" width="15.7109375" style="177" customWidth="1"/>
    <col min="15880" max="15880" width="6.28515625" style="177" customWidth="1"/>
    <col min="15881" max="15881" width="13.85546875" style="177" customWidth="1"/>
    <col min="15882" max="15882" width="6.28515625" style="177" customWidth="1"/>
    <col min="15883" max="15883" width="15.7109375" style="177" customWidth="1"/>
    <col min="15884" max="15884" width="17.28515625" style="177" bestFit="1" customWidth="1"/>
    <col min="15885" max="16115" width="9.140625" style="177" customWidth="1"/>
    <col min="16116" max="16116" width="14" style="177" bestFit="1" customWidth="1"/>
    <col min="16117" max="16128" width="2.42578125" style="177"/>
    <col min="16129" max="16129" width="14" style="177" bestFit="1" customWidth="1"/>
    <col min="16130" max="16130" width="3.42578125" style="177" customWidth="1"/>
    <col min="16131" max="16131" width="12.42578125" style="177" customWidth="1"/>
    <col min="16132" max="16132" width="6.28515625" style="177" customWidth="1"/>
    <col min="16133" max="16133" width="15.7109375" style="177" customWidth="1"/>
    <col min="16134" max="16134" width="6.28515625" style="177" customWidth="1"/>
    <col min="16135" max="16135" width="15.7109375" style="177" customWidth="1"/>
    <col min="16136" max="16136" width="6.28515625" style="177" customWidth="1"/>
    <col min="16137" max="16137" width="13.85546875" style="177" customWidth="1"/>
    <col min="16138" max="16138" width="6.28515625" style="177" customWidth="1"/>
    <col min="16139" max="16139" width="15.7109375" style="177" customWidth="1"/>
    <col min="16140" max="16140" width="17.28515625" style="177" bestFit="1" customWidth="1"/>
    <col min="16141" max="16371" width="9.140625" style="177" customWidth="1"/>
    <col min="16372" max="16372" width="14" style="177" bestFit="1" customWidth="1"/>
    <col min="16373" max="16384" width="2.42578125" style="177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2"/>
    </row>
    <row r="2" spans="1:12" x14ac:dyDescent="0.2">
      <c r="A2" s="139"/>
      <c r="B2" s="140"/>
      <c r="C2" s="141"/>
      <c r="D2" s="141"/>
      <c r="E2" s="141"/>
      <c r="F2" s="141"/>
      <c r="G2" s="141"/>
      <c r="H2" s="141"/>
    </row>
    <row r="3" spans="1:12" x14ac:dyDescent="0.2">
      <c r="A3" s="975" t="s">
        <v>326</v>
      </c>
      <c r="B3" s="975"/>
      <c r="C3" s="975"/>
      <c r="D3" s="975"/>
      <c r="E3" s="975"/>
      <c r="F3" s="975"/>
      <c r="G3" s="975"/>
      <c r="H3" s="975"/>
      <c r="I3" s="975"/>
      <c r="J3" s="975"/>
      <c r="K3" s="975"/>
    </row>
    <row r="4" spans="1:12" x14ac:dyDescent="0.2">
      <c r="A4" s="976" t="s">
        <v>327</v>
      </c>
      <c r="B4" s="976"/>
      <c r="C4" s="976"/>
      <c r="D4" s="976"/>
      <c r="E4" s="976"/>
      <c r="F4" s="976"/>
      <c r="G4" s="976"/>
      <c r="H4" s="976"/>
      <c r="I4" s="976"/>
      <c r="J4" s="976"/>
      <c r="K4" s="976"/>
    </row>
    <row r="5" spans="1:12" ht="6.75" customHeight="1" x14ac:dyDescent="0.2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</row>
    <row r="6" spans="1:12" x14ac:dyDescent="0.2">
      <c r="A6" s="143"/>
      <c r="B6" s="143"/>
      <c r="C6" s="143"/>
      <c r="D6" s="143"/>
      <c r="E6" s="143"/>
      <c r="F6" s="143"/>
      <c r="G6" s="143"/>
      <c r="H6" s="143"/>
      <c r="I6" s="143"/>
      <c r="J6" s="143"/>
      <c r="K6" s="143"/>
    </row>
    <row r="7" spans="1:12" x14ac:dyDescent="0.2">
      <c r="A7" s="143"/>
      <c r="B7" s="143"/>
      <c r="C7" s="975" t="s">
        <v>328</v>
      </c>
      <c r="D7" s="975"/>
      <c r="E7" s="975"/>
      <c r="F7" s="975"/>
      <c r="G7" s="975"/>
      <c r="H7" s="975"/>
      <c r="I7" s="975"/>
      <c r="J7" s="975"/>
      <c r="K7" s="975"/>
    </row>
    <row r="8" spans="1:12" ht="5.25" customHeight="1" thickBot="1" x14ac:dyDescent="0.25">
      <c r="C8" s="977"/>
      <c r="D8" s="977"/>
      <c r="E8" s="977"/>
      <c r="F8" s="977"/>
      <c r="G8" s="977"/>
      <c r="H8" s="977"/>
      <c r="I8" s="977"/>
      <c r="J8" s="977"/>
      <c r="K8" s="977"/>
    </row>
    <row r="10" spans="1:12" ht="28.5" customHeight="1" x14ac:dyDescent="0.2">
      <c r="A10" s="178" t="s">
        <v>329</v>
      </c>
      <c r="C10" s="179" t="s">
        <v>330</v>
      </c>
      <c r="D10" s="973" t="s">
        <v>331</v>
      </c>
      <c r="E10" s="973"/>
      <c r="F10" s="179"/>
      <c r="G10" s="179" t="s">
        <v>332</v>
      </c>
      <c r="H10" s="973" t="s">
        <v>333</v>
      </c>
      <c r="I10" s="973"/>
      <c r="J10" s="973" t="s">
        <v>334</v>
      </c>
      <c r="K10" s="973"/>
    </row>
    <row r="11" spans="1:12" ht="27" customHeight="1" thickBot="1" x14ac:dyDescent="0.25">
      <c r="A11" s="180" t="s">
        <v>335</v>
      </c>
      <c r="B11" s="181"/>
      <c r="C11" s="182" t="s">
        <v>336</v>
      </c>
      <c r="D11" s="972" t="s">
        <v>337</v>
      </c>
      <c r="E11" s="972"/>
      <c r="F11" s="182"/>
      <c r="G11" s="182" t="s">
        <v>338</v>
      </c>
      <c r="H11" s="972" t="s">
        <v>339</v>
      </c>
      <c r="I11" s="972"/>
      <c r="J11" s="972" t="s">
        <v>340</v>
      </c>
      <c r="K11" s="972"/>
    </row>
    <row r="13" spans="1:12" s="184" customFormat="1" ht="21.75" customHeight="1" x14ac:dyDescent="0.2">
      <c r="A13" s="971" t="s">
        <v>341</v>
      </c>
      <c r="B13" s="971"/>
      <c r="C13" s="95">
        <v>373270315.49800003</v>
      </c>
      <c r="D13" s="95"/>
      <c r="E13" s="95">
        <v>366752301.222</v>
      </c>
      <c r="F13" s="95"/>
      <c r="G13" s="95">
        <v>311458868.26700002</v>
      </c>
      <c r="H13" s="95"/>
      <c r="I13" s="95">
        <v>684729183.76499999</v>
      </c>
      <c r="J13" s="95"/>
      <c r="K13" s="95">
        <v>61811447.230999999</v>
      </c>
      <c r="L13" s="183"/>
    </row>
    <row r="14" spans="1:12" x14ac:dyDescent="0.2">
      <c r="A14" s="971"/>
      <c r="B14" s="971"/>
      <c r="C14" s="96"/>
      <c r="D14" s="96"/>
      <c r="E14" s="96"/>
      <c r="F14" s="96"/>
      <c r="G14" s="96"/>
      <c r="H14" s="96"/>
      <c r="I14" s="96"/>
      <c r="J14" s="96"/>
      <c r="K14" s="96"/>
    </row>
    <row r="15" spans="1:12" s="184" customFormat="1" ht="21.75" customHeight="1" x14ac:dyDescent="0.2">
      <c r="A15" s="971" t="s">
        <v>342</v>
      </c>
      <c r="B15" s="971"/>
      <c r="C15" s="95">
        <v>334283814.63800001</v>
      </c>
      <c r="D15" s="95"/>
      <c r="E15" s="95">
        <v>327387673.60500002</v>
      </c>
      <c r="F15" s="95"/>
      <c r="G15" s="95">
        <v>280229093.02499998</v>
      </c>
      <c r="H15" s="95"/>
      <c r="I15" s="95">
        <v>614512907.66299999</v>
      </c>
      <c r="J15" s="95"/>
      <c r="K15" s="95">
        <v>54054721.612999998</v>
      </c>
      <c r="L15" s="183"/>
    </row>
    <row r="16" spans="1:12" x14ac:dyDescent="0.2">
      <c r="A16" s="971"/>
      <c r="B16" s="971"/>
      <c r="C16" s="96"/>
      <c r="D16" s="96"/>
      <c r="E16" s="96"/>
      <c r="F16" s="96"/>
      <c r="G16" s="96"/>
      <c r="H16" s="96"/>
      <c r="I16" s="96"/>
      <c r="J16" s="96"/>
      <c r="K16" s="96"/>
    </row>
    <row r="17" spans="1:12" s="184" customFormat="1" ht="21.75" customHeight="1" x14ac:dyDescent="0.2">
      <c r="A17" s="971" t="s">
        <v>343</v>
      </c>
      <c r="B17" s="971"/>
      <c r="C17" s="95">
        <v>357430016.97500002</v>
      </c>
      <c r="D17" s="95"/>
      <c r="E17" s="95">
        <v>348309430.486</v>
      </c>
      <c r="F17" s="95"/>
      <c r="G17" s="95">
        <v>303090465.49199998</v>
      </c>
      <c r="H17" s="95"/>
      <c r="I17" s="95">
        <v>660520482.46700001</v>
      </c>
      <c r="J17" s="95"/>
      <c r="K17" s="95">
        <v>54339551.483000003</v>
      </c>
      <c r="L17" s="183"/>
    </row>
    <row r="18" spans="1:12" x14ac:dyDescent="0.2">
      <c r="A18" s="971"/>
      <c r="B18" s="971"/>
      <c r="C18" s="96"/>
      <c r="D18" s="96"/>
      <c r="E18" s="96"/>
      <c r="F18" s="96"/>
      <c r="G18" s="96"/>
      <c r="H18" s="96"/>
      <c r="I18" s="96"/>
      <c r="J18" s="96"/>
      <c r="K18" s="96"/>
    </row>
    <row r="19" spans="1:12" s="184" customFormat="1" ht="21.75" customHeight="1" x14ac:dyDescent="0.2">
      <c r="A19" s="971" t="s">
        <v>344</v>
      </c>
      <c r="B19" s="971"/>
      <c r="C19" s="95">
        <v>397884391.22799999</v>
      </c>
      <c r="D19" s="95"/>
      <c r="E19" s="95">
        <v>389394546.917</v>
      </c>
      <c r="F19" s="95"/>
      <c r="G19" s="95">
        <v>316537853.17400002</v>
      </c>
      <c r="H19" s="95"/>
      <c r="I19" s="95">
        <v>714422244.40199995</v>
      </c>
      <c r="J19" s="95"/>
      <c r="K19" s="95">
        <v>81346538.054000005</v>
      </c>
      <c r="L19" s="183"/>
    </row>
    <row r="20" spans="1:12" x14ac:dyDescent="0.2">
      <c r="A20" s="971"/>
      <c r="B20" s="971"/>
      <c r="C20" s="96"/>
      <c r="D20" s="96"/>
      <c r="E20" s="96"/>
      <c r="F20" s="96"/>
      <c r="G20" s="96"/>
      <c r="H20" s="96"/>
      <c r="I20" s="96"/>
      <c r="J20" s="96"/>
      <c r="K20" s="96"/>
    </row>
    <row r="21" spans="1:12" s="184" customFormat="1" ht="21.75" customHeight="1" x14ac:dyDescent="0.2">
      <c r="A21" s="971" t="s">
        <v>345</v>
      </c>
      <c r="B21" s="971"/>
      <c r="C21" s="95">
        <v>481252992.42900002</v>
      </c>
      <c r="D21" s="95"/>
      <c r="E21" s="95">
        <v>463910500.68900001</v>
      </c>
      <c r="F21" s="95"/>
      <c r="G21" s="95">
        <v>399632170.92799997</v>
      </c>
      <c r="H21" s="95"/>
      <c r="I21" s="95">
        <v>880885163.35699999</v>
      </c>
      <c r="J21" s="95"/>
      <c r="K21" s="95">
        <v>81620821.501000002</v>
      </c>
      <c r="L21" s="183"/>
    </row>
    <row r="22" spans="1:12" x14ac:dyDescent="0.2">
      <c r="A22" s="971"/>
      <c r="B22" s="971"/>
      <c r="C22" s="96"/>
      <c r="D22" s="96"/>
      <c r="E22" s="96"/>
      <c r="F22" s="96"/>
      <c r="G22" s="96"/>
      <c r="H22" s="96"/>
      <c r="I22" s="96"/>
      <c r="J22" s="96"/>
      <c r="K22" s="96"/>
    </row>
    <row r="23" spans="1:12" s="184" customFormat="1" ht="21.75" customHeight="1" x14ac:dyDescent="0.2">
      <c r="A23" s="971" t="s">
        <v>346</v>
      </c>
      <c r="B23" s="971"/>
      <c r="C23" s="95">
        <v>536233660.58200002</v>
      </c>
      <c r="D23" s="95"/>
      <c r="E23" s="95">
        <v>514540176.95300001</v>
      </c>
      <c r="F23" s="95"/>
      <c r="G23" s="95">
        <v>432870797.66299999</v>
      </c>
      <c r="H23" s="95"/>
      <c r="I23" s="95">
        <v>969104458.245</v>
      </c>
      <c r="J23" s="95"/>
      <c r="K23" s="95">
        <v>103362862.91900003</v>
      </c>
      <c r="L23" s="183"/>
    </row>
    <row r="24" spans="1:12" x14ac:dyDescent="0.2">
      <c r="A24" s="971"/>
      <c r="B24" s="971"/>
      <c r="C24" s="96"/>
      <c r="D24" s="96"/>
      <c r="E24" s="96"/>
      <c r="F24" s="96"/>
      <c r="G24" s="96"/>
      <c r="H24" s="96"/>
      <c r="I24" s="96"/>
      <c r="J24" s="96"/>
      <c r="K24" s="96"/>
    </row>
    <row r="25" spans="1:12" s="184" customFormat="1" ht="21.75" customHeight="1" x14ac:dyDescent="0.2">
      <c r="A25" s="971" t="s">
        <v>347</v>
      </c>
      <c r="B25" s="971"/>
      <c r="C25" s="95">
        <v>589240344.5</v>
      </c>
      <c r="D25" s="95"/>
      <c r="E25" s="95">
        <v>557262363.86899996</v>
      </c>
      <c r="F25" s="95"/>
      <c r="G25" s="95">
        <v>478147922.56400001</v>
      </c>
      <c r="H25" s="95"/>
      <c r="I25" s="95">
        <v>1067388267.064</v>
      </c>
      <c r="J25" s="95"/>
      <c r="K25" s="95">
        <v>111092421.93599999</v>
      </c>
      <c r="L25" s="183"/>
    </row>
    <row r="26" spans="1:12" x14ac:dyDescent="0.2">
      <c r="A26" s="971"/>
      <c r="B26" s="971"/>
      <c r="C26" s="96"/>
      <c r="D26" s="96"/>
      <c r="E26" s="96"/>
      <c r="F26" s="96"/>
      <c r="G26" s="96"/>
      <c r="H26" s="96"/>
      <c r="I26" s="96"/>
      <c r="J26" s="96"/>
      <c r="K26" s="96"/>
    </row>
    <row r="27" spans="1:12" s="184" customFormat="1" ht="21.75" customHeight="1" x14ac:dyDescent="0.2">
      <c r="A27" s="971" t="s">
        <v>348</v>
      </c>
      <c r="B27" s="971"/>
      <c r="C27" s="95">
        <v>604299632.41900003</v>
      </c>
      <c r="D27" s="95"/>
      <c r="E27" s="95">
        <v>579140005.52999997</v>
      </c>
      <c r="F27" s="95"/>
      <c r="G27" s="95">
        <v>502044624.34200001</v>
      </c>
      <c r="H27" s="95"/>
      <c r="I27" s="95">
        <v>1106344256.7610002</v>
      </c>
      <c r="J27" s="95"/>
      <c r="K27" s="95">
        <v>102255008.07700002</v>
      </c>
      <c r="L27" s="183"/>
    </row>
    <row r="28" spans="1:12" x14ac:dyDescent="0.2">
      <c r="A28" s="971"/>
      <c r="B28" s="971"/>
      <c r="C28" s="96"/>
      <c r="D28" s="96"/>
      <c r="E28" s="96"/>
      <c r="F28" s="96"/>
      <c r="G28" s="96"/>
      <c r="H28" s="96"/>
      <c r="I28" s="96"/>
      <c r="J28" s="96"/>
      <c r="K28" s="96"/>
    </row>
    <row r="29" spans="1:12" s="184" customFormat="1" ht="21.75" customHeight="1" x14ac:dyDescent="0.2">
      <c r="A29" s="971" t="s">
        <v>349</v>
      </c>
      <c r="B29" s="971"/>
      <c r="C29" s="95">
        <v>663013514.60635996</v>
      </c>
      <c r="D29" s="95"/>
      <c r="E29" s="95">
        <v>641196121.20135999</v>
      </c>
      <c r="F29" s="95"/>
      <c r="G29" s="95">
        <v>519804293.71700001</v>
      </c>
      <c r="H29" s="95"/>
      <c r="I29" s="95">
        <v>1182817808.32336</v>
      </c>
      <c r="J29" s="95"/>
      <c r="K29" s="95">
        <v>143209220.88935995</v>
      </c>
      <c r="L29" s="183"/>
    </row>
    <row r="30" spans="1:12" x14ac:dyDescent="0.2">
      <c r="A30" s="971"/>
      <c r="B30" s="971"/>
      <c r="C30" s="96"/>
      <c r="D30" s="96"/>
      <c r="E30" s="96"/>
      <c r="F30" s="96"/>
      <c r="G30" s="96"/>
      <c r="H30" s="96"/>
      <c r="I30" s="96"/>
      <c r="J30" s="96"/>
      <c r="K30" s="96"/>
    </row>
    <row r="31" spans="1:12" s="184" customFormat="1" ht="21.75" customHeight="1" x14ac:dyDescent="0.2">
      <c r="A31" s="971" t="s">
        <v>350</v>
      </c>
      <c r="B31" s="971"/>
      <c r="C31" s="95">
        <v>552518106.65400004</v>
      </c>
      <c r="D31" s="95"/>
      <c r="E31" s="95">
        <v>525418422.06400001</v>
      </c>
      <c r="F31" s="95"/>
      <c r="G31" s="95">
        <v>434669802.28299999</v>
      </c>
      <c r="H31" s="95"/>
      <c r="I31" s="95">
        <v>987187908.93700004</v>
      </c>
      <c r="J31" s="95"/>
      <c r="K31" s="95">
        <v>117848304.37100005</v>
      </c>
      <c r="L31" s="183"/>
    </row>
    <row r="32" spans="1:12" x14ac:dyDescent="0.2">
      <c r="A32" s="971"/>
      <c r="B32" s="971"/>
      <c r="C32" s="96"/>
      <c r="D32" s="96"/>
      <c r="E32" s="96"/>
      <c r="F32" s="96"/>
      <c r="G32" s="96"/>
      <c r="H32" s="96"/>
      <c r="I32" s="96"/>
      <c r="J32" s="96"/>
      <c r="K32" s="96"/>
    </row>
    <row r="33" spans="1:12" s="184" customFormat="1" ht="21.75" customHeight="1" x14ac:dyDescent="0.2">
      <c r="A33" s="971" t="s">
        <v>351</v>
      </c>
      <c r="B33" s="971"/>
      <c r="C33" s="95">
        <v>638822488.04299998</v>
      </c>
      <c r="D33" s="95"/>
      <c r="E33" s="95">
        <v>603164123.88300002</v>
      </c>
      <c r="F33" s="95"/>
      <c r="G33" s="95">
        <v>528828183.33700001</v>
      </c>
      <c r="H33" s="95"/>
      <c r="I33" s="95">
        <v>1167650671.3800001</v>
      </c>
      <c r="J33" s="95"/>
      <c r="K33" s="95">
        <v>109994304.706</v>
      </c>
      <c r="L33" s="183"/>
    </row>
    <row r="34" spans="1:12" x14ac:dyDescent="0.2">
      <c r="A34" s="971"/>
      <c r="B34" s="971"/>
      <c r="C34" s="96"/>
      <c r="D34" s="96"/>
      <c r="E34" s="96"/>
      <c r="F34" s="96"/>
      <c r="G34" s="96"/>
      <c r="H34" s="96"/>
      <c r="I34" s="96"/>
      <c r="J34" s="96"/>
      <c r="K34" s="96"/>
    </row>
    <row r="35" spans="1:12" s="184" customFormat="1" ht="21.75" customHeight="1" x14ac:dyDescent="0.2">
      <c r="A35" s="971" t="s">
        <v>352</v>
      </c>
      <c r="B35" s="971"/>
      <c r="C35" s="95">
        <v>697861937.30999994</v>
      </c>
      <c r="D35" s="95"/>
      <c r="E35" s="95">
        <v>652310987.54700005</v>
      </c>
      <c r="F35" s="95"/>
      <c r="G35" s="95">
        <v>573626326.352</v>
      </c>
      <c r="H35" s="95"/>
      <c r="I35" s="95">
        <v>1271488263.6619999</v>
      </c>
      <c r="J35" s="95"/>
      <c r="K35" s="95">
        <v>124235610.958</v>
      </c>
      <c r="L35" s="183"/>
    </row>
    <row r="36" spans="1:12" x14ac:dyDescent="0.2">
      <c r="A36" s="971"/>
      <c r="B36" s="971"/>
      <c r="C36" s="96"/>
      <c r="D36" s="96"/>
      <c r="E36" s="96"/>
      <c r="F36" s="96"/>
      <c r="G36" s="96"/>
      <c r="H36" s="96"/>
      <c r="I36" s="96"/>
      <c r="J36" s="96"/>
      <c r="K36" s="96"/>
    </row>
    <row r="37" spans="1:12" s="184" customFormat="1" ht="21.75" customHeight="1" x14ac:dyDescent="0.2">
      <c r="A37" s="971" t="s">
        <v>353</v>
      </c>
      <c r="B37" s="971"/>
      <c r="C37" s="95">
        <v>702641247.78699994</v>
      </c>
      <c r="D37" s="95"/>
      <c r="E37" s="95">
        <v>636919913.56200004</v>
      </c>
      <c r="F37" s="95"/>
      <c r="G37" s="95">
        <v>606676949.80599999</v>
      </c>
      <c r="H37" s="95"/>
      <c r="I37" s="95">
        <v>1309318197.5929999</v>
      </c>
      <c r="J37" s="95"/>
      <c r="K37" s="95">
        <v>95964297.981000006</v>
      </c>
      <c r="L37" s="183"/>
    </row>
    <row r="38" spans="1:12" x14ac:dyDescent="0.2">
      <c r="A38" s="971"/>
      <c r="B38" s="971"/>
      <c r="C38" s="96"/>
      <c r="D38" s="96"/>
      <c r="E38" s="96"/>
      <c r="F38" s="96"/>
      <c r="G38" s="96"/>
      <c r="H38" s="96"/>
      <c r="I38" s="96"/>
      <c r="J38" s="96"/>
      <c r="K38" s="96"/>
    </row>
    <row r="39" spans="1:12" s="184" customFormat="1" ht="21.75" customHeight="1" x14ac:dyDescent="0.2">
      <c r="A39" s="971" t="s">
        <v>354</v>
      </c>
      <c r="B39" s="971"/>
      <c r="C39" s="95">
        <v>719992398.44200003</v>
      </c>
      <c r="D39" s="95"/>
      <c r="E39" s="95">
        <v>627990782.84000003</v>
      </c>
      <c r="F39" s="95"/>
      <c r="G39" s="95">
        <v>648694873.30700004</v>
      </c>
      <c r="H39" s="95"/>
      <c r="I39" s="95">
        <v>1368687271.7490001</v>
      </c>
      <c r="J39" s="95"/>
      <c r="K39" s="95">
        <v>71297525.135000005</v>
      </c>
      <c r="L39" s="183"/>
    </row>
    <row r="40" spans="1:12" x14ac:dyDescent="0.2">
      <c r="A40" s="971"/>
      <c r="B40" s="971"/>
      <c r="C40" s="96"/>
      <c r="D40" s="96"/>
      <c r="E40" s="96"/>
      <c r="F40" s="96"/>
      <c r="G40" s="96"/>
      <c r="H40" s="96"/>
      <c r="I40" s="96"/>
      <c r="J40" s="96"/>
      <c r="K40" s="96"/>
    </row>
    <row r="41" spans="1:12" s="184" customFormat="1" ht="21.75" customHeight="1" x14ac:dyDescent="0.2">
      <c r="A41" s="971" t="s">
        <v>355</v>
      </c>
      <c r="B41" s="971"/>
      <c r="C41" s="95">
        <v>765416883.39600003</v>
      </c>
      <c r="D41" s="95"/>
      <c r="E41" s="95">
        <v>665876491.49399996</v>
      </c>
      <c r="F41" s="95"/>
      <c r="G41" s="95">
        <v>682937147.30700004</v>
      </c>
      <c r="H41" s="95"/>
      <c r="I41" s="95">
        <v>1448354030.7030001</v>
      </c>
      <c r="J41" s="95"/>
      <c r="K41" s="95">
        <v>82479736.088999987</v>
      </c>
      <c r="L41" s="183"/>
    </row>
    <row r="42" spans="1:12" x14ac:dyDescent="0.2">
      <c r="A42" s="971"/>
      <c r="B42" s="971"/>
      <c r="C42" s="96"/>
      <c r="D42" s="96"/>
      <c r="E42" s="96"/>
      <c r="F42" s="96"/>
      <c r="G42" s="96"/>
      <c r="H42" s="96"/>
      <c r="I42" s="96"/>
      <c r="J42" s="96"/>
      <c r="K42" s="96"/>
    </row>
    <row r="43" spans="1:12" s="184" customFormat="1" ht="21.75" customHeight="1" x14ac:dyDescent="0.2">
      <c r="A43" s="971" t="s">
        <v>356</v>
      </c>
      <c r="B43" s="971"/>
      <c r="C43" s="95">
        <v>777355082.93799996</v>
      </c>
      <c r="D43" s="95"/>
      <c r="E43" s="95">
        <v>674170715.51900005</v>
      </c>
      <c r="F43" s="95"/>
      <c r="G43" s="95">
        <v>685778437.49399996</v>
      </c>
      <c r="H43" s="95"/>
      <c r="I43" s="95">
        <v>1463133520.4319999</v>
      </c>
      <c r="J43" s="95"/>
      <c r="K43" s="95">
        <v>91576645.444000006</v>
      </c>
      <c r="L43" s="183"/>
    </row>
    <row r="44" spans="1:12" x14ac:dyDescent="0.2">
      <c r="A44" s="971"/>
      <c r="B44" s="971"/>
      <c r="C44" s="96"/>
      <c r="D44" s="96"/>
      <c r="E44" s="96"/>
      <c r="F44" s="96"/>
      <c r="G44" s="96"/>
      <c r="H44" s="96"/>
      <c r="I44" s="96"/>
      <c r="J44" s="96"/>
      <c r="K44" s="96"/>
    </row>
    <row r="45" spans="1:12" s="184" customFormat="1" ht="21.75" customHeight="1" x14ac:dyDescent="0.2">
      <c r="A45" s="971" t="s">
        <v>357</v>
      </c>
      <c r="B45" s="971"/>
      <c r="C45" s="95">
        <v>786964158.44700003</v>
      </c>
      <c r="D45" s="95"/>
      <c r="E45" s="95">
        <v>672996459</v>
      </c>
      <c r="F45" s="95"/>
      <c r="G45" s="95">
        <v>698818667.62</v>
      </c>
      <c r="H45" s="95"/>
      <c r="I45" s="95">
        <v>1485782826.0669999</v>
      </c>
      <c r="J45" s="95"/>
      <c r="K45" s="95">
        <v>88145490.827000007</v>
      </c>
      <c r="L45" s="183"/>
    </row>
    <row r="46" spans="1:12" x14ac:dyDescent="0.2">
      <c r="A46" s="971"/>
      <c r="B46" s="971"/>
      <c r="C46" s="96"/>
      <c r="D46" s="96"/>
      <c r="E46" s="96"/>
      <c r="F46" s="96"/>
      <c r="G46" s="96"/>
      <c r="H46" s="96"/>
      <c r="I46" s="96"/>
      <c r="J46" s="96"/>
      <c r="K46" s="96"/>
    </row>
    <row r="47" spans="1:12" s="184" customFormat="1" ht="21.75" customHeight="1" x14ac:dyDescent="0.2">
      <c r="A47" s="971">
        <v>2017</v>
      </c>
      <c r="B47" s="971"/>
      <c r="C47" s="95">
        <v>934926819.40400004</v>
      </c>
      <c r="D47" s="95"/>
      <c r="E47" s="95">
        <v>792126500.42499995</v>
      </c>
      <c r="F47" s="95"/>
      <c r="G47" s="95">
        <v>836422182.19099998</v>
      </c>
      <c r="H47" s="95"/>
      <c r="I47" s="95">
        <v>1771349001.595</v>
      </c>
      <c r="J47" s="95"/>
      <c r="K47" s="95">
        <v>98504637.213</v>
      </c>
    </row>
    <row r="48" spans="1:12" x14ac:dyDescent="0.2">
      <c r="A48" s="971"/>
      <c r="B48" s="971"/>
      <c r="C48" s="96"/>
      <c r="D48" s="96"/>
      <c r="E48" s="96"/>
      <c r="F48" s="96"/>
      <c r="G48" s="96"/>
      <c r="H48" s="96"/>
      <c r="I48" s="96"/>
      <c r="J48" s="96"/>
      <c r="K48" s="96"/>
    </row>
    <row r="49" spans="1:13" ht="21.75" customHeight="1" x14ac:dyDescent="0.2">
      <c r="A49" s="971">
        <v>2018</v>
      </c>
      <c r="B49" s="971"/>
      <c r="C49" s="95">
        <v>1003586867.891</v>
      </c>
      <c r="D49" s="95"/>
      <c r="E49" s="95">
        <v>804334606.54700005</v>
      </c>
      <c r="F49" s="95"/>
      <c r="G49" s="95">
        <v>879804015.64199996</v>
      </c>
      <c r="H49" s="95"/>
      <c r="I49" s="95">
        <v>1883390883.533</v>
      </c>
      <c r="J49" s="95"/>
      <c r="K49" s="95">
        <v>123782852.249</v>
      </c>
    </row>
    <row r="50" spans="1:13" x14ac:dyDescent="0.2">
      <c r="A50" s="185"/>
      <c r="B50" s="185"/>
      <c r="C50" s="96"/>
      <c r="D50" s="96"/>
      <c r="E50" s="96"/>
      <c r="F50" s="96"/>
      <c r="G50" s="96"/>
      <c r="H50" s="96"/>
      <c r="I50" s="96"/>
      <c r="J50" s="96"/>
      <c r="K50" s="96"/>
    </row>
    <row r="51" spans="1:13" s="184" customFormat="1" ht="21.75" customHeight="1" x14ac:dyDescent="0.2">
      <c r="A51" s="971">
        <v>2019</v>
      </c>
      <c r="B51" s="971"/>
      <c r="C51" s="95">
        <v>995071916.079</v>
      </c>
      <c r="D51" s="95"/>
      <c r="E51" s="95">
        <v>823483654.29100001</v>
      </c>
      <c r="F51" s="95"/>
      <c r="G51" s="95">
        <v>849410811.67999995</v>
      </c>
      <c r="H51" s="95"/>
      <c r="I51" s="95">
        <v>1844482727.7590001</v>
      </c>
      <c r="J51" s="95"/>
      <c r="K51" s="95">
        <v>145661104.39899999</v>
      </c>
    </row>
    <row r="52" spans="1:13" x14ac:dyDescent="0.2">
      <c r="A52" s="971"/>
      <c r="B52" s="971"/>
      <c r="C52" s="96"/>
      <c r="D52" s="96"/>
      <c r="E52" s="96"/>
      <c r="F52" s="96"/>
      <c r="G52" s="96"/>
      <c r="H52" s="96"/>
      <c r="I52" s="96"/>
      <c r="J52" s="96"/>
      <c r="K52" s="96"/>
    </row>
    <row r="53" spans="1:13" s="184" customFormat="1" ht="21.75" customHeight="1" x14ac:dyDescent="0.2">
      <c r="A53" s="971" t="s">
        <v>358</v>
      </c>
      <c r="B53" s="971"/>
      <c r="C53" s="95">
        <v>95847622.662</v>
      </c>
      <c r="D53" s="95"/>
      <c r="E53" s="95">
        <v>78589034.608999997</v>
      </c>
      <c r="F53" s="95"/>
      <c r="G53" s="95">
        <v>75116795.059</v>
      </c>
      <c r="H53" s="95"/>
      <c r="I53" s="95">
        <v>170964417.72099999</v>
      </c>
      <c r="J53" s="95"/>
      <c r="K53" s="95">
        <v>20730827.603</v>
      </c>
      <c r="L53" s="183"/>
      <c r="M53" s="186"/>
    </row>
    <row r="54" spans="1:13" x14ac:dyDescent="0.2">
      <c r="A54" s="187"/>
      <c r="B54" s="187"/>
      <c r="C54" s="188"/>
      <c r="D54" s="188"/>
      <c r="E54" s="188"/>
      <c r="F54" s="188"/>
      <c r="L54" s="189"/>
    </row>
    <row r="55" spans="1:13" ht="21.75" customHeight="1" x14ac:dyDescent="0.2">
      <c r="A55" s="971" t="s">
        <v>359</v>
      </c>
      <c r="B55" s="971"/>
      <c r="C55" s="95">
        <v>983826765.91900003</v>
      </c>
      <c r="D55" s="95"/>
      <c r="E55" s="95">
        <v>799197149.16999996</v>
      </c>
      <c r="F55" s="95"/>
      <c r="G55" s="95">
        <v>800481319.74300003</v>
      </c>
      <c r="H55" s="95"/>
      <c r="I55" s="95">
        <v>1784308085.6619999</v>
      </c>
      <c r="J55" s="95"/>
      <c r="K55" s="95">
        <v>183345446.176</v>
      </c>
    </row>
    <row r="56" spans="1:13" x14ac:dyDescent="0.2">
      <c r="A56" s="971"/>
      <c r="B56" s="971"/>
      <c r="C56" s="95"/>
      <c r="D56" s="95"/>
      <c r="E56" s="95"/>
      <c r="F56" s="95"/>
      <c r="G56" s="95"/>
      <c r="H56" s="95"/>
      <c r="I56" s="95"/>
      <c r="J56" s="95"/>
      <c r="K56" s="95"/>
      <c r="L56" s="190"/>
    </row>
    <row r="57" spans="1:13" ht="21.75" customHeight="1" x14ac:dyDescent="0.2">
      <c r="A57" s="971" t="s">
        <v>360</v>
      </c>
      <c r="B57" s="971"/>
      <c r="C57" s="95">
        <v>124432647.96600001</v>
      </c>
      <c r="D57" s="95"/>
      <c r="E57" s="95">
        <v>103253965.18000001</v>
      </c>
      <c r="F57" s="95"/>
      <c r="G57" s="95">
        <v>92948506.275999993</v>
      </c>
      <c r="H57" s="95"/>
      <c r="I57" s="95">
        <v>217381154.24199998</v>
      </c>
      <c r="J57" s="95"/>
      <c r="K57" s="95">
        <v>31484141.690000013</v>
      </c>
      <c r="L57" s="190"/>
    </row>
    <row r="58" spans="1:13" x14ac:dyDescent="0.2">
      <c r="A58" s="185"/>
      <c r="B58" s="185"/>
      <c r="C58" s="95"/>
      <c r="D58" s="95"/>
      <c r="E58" s="95"/>
      <c r="F58" s="95"/>
      <c r="G58" s="95"/>
      <c r="H58" s="95"/>
      <c r="I58" s="95"/>
      <c r="J58" s="95"/>
      <c r="K58" s="95"/>
      <c r="L58" s="190"/>
    </row>
    <row r="59" spans="1:13" ht="21.75" customHeight="1" x14ac:dyDescent="0.2">
      <c r="A59" s="971" t="s">
        <v>361</v>
      </c>
      <c r="B59" s="971"/>
      <c r="C59" s="95">
        <v>1241022092.8310001</v>
      </c>
      <c r="D59" s="95"/>
      <c r="E59" s="95">
        <v>1012000922.99</v>
      </c>
      <c r="F59" s="95"/>
      <c r="G59" s="95">
        <v>987343974.11300004</v>
      </c>
      <c r="H59" s="95"/>
      <c r="I59" s="95">
        <v>2228366066.9440002</v>
      </c>
      <c r="J59" s="95"/>
      <c r="K59" s="95">
        <v>253678118.71800005</v>
      </c>
      <c r="L59" s="190"/>
    </row>
    <row r="60" spans="1:13" x14ac:dyDescent="0.2">
      <c r="A60" s="971"/>
      <c r="B60" s="971"/>
    </row>
    <row r="62" spans="1:13" x14ac:dyDescent="0.2">
      <c r="C62" s="190"/>
      <c r="D62" s="190"/>
      <c r="E62" s="190"/>
      <c r="F62" s="190"/>
      <c r="G62" s="190"/>
      <c r="H62" s="190"/>
      <c r="I62" s="190"/>
      <c r="J62" s="190"/>
      <c r="K62" s="190"/>
    </row>
    <row r="63" spans="1:13" x14ac:dyDescent="0.2">
      <c r="C63" s="190"/>
      <c r="D63" s="190"/>
      <c r="E63" s="190"/>
      <c r="F63" s="190"/>
      <c r="G63" s="190"/>
      <c r="H63" s="190"/>
      <c r="I63" s="190"/>
      <c r="J63" s="190"/>
      <c r="K63" s="190"/>
    </row>
    <row r="64" spans="1:13" x14ac:dyDescent="0.2">
      <c r="C64" s="191"/>
      <c r="E64" s="191"/>
    </row>
    <row r="65" spans="3:11" x14ac:dyDescent="0.2">
      <c r="G65" s="190"/>
    </row>
    <row r="68" spans="3:11" x14ac:dyDescent="0.2">
      <c r="C68" s="192"/>
      <c r="D68" s="192"/>
      <c r="E68" s="192"/>
      <c r="F68" s="192"/>
      <c r="G68" s="192"/>
      <c r="H68" s="192"/>
      <c r="I68" s="192"/>
      <c r="J68" s="192"/>
      <c r="K68" s="192"/>
    </row>
    <row r="70" spans="3:11" x14ac:dyDescent="0.2">
      <c r="I70" s="191"/>
    </row>
    <row r="71" spans="3:11" x14ac:dyDescent="0.2">
      <c r="I71" s="192"/>
    </row>
  </sheetData>
  <mergeCells count="56">
    <mergeCell ref="D10:E10"/>
    <mergeCell ref="H10:I10"/>
    <mergeCell ref="J10:K10"/>
    <mergeCell ref="A1:K1"/>
    <mergeCell ref="A3:K3"/>
    <mergeCell ref="A4:K4"/>
    <mergeCell ref="C7:K7"/>
    <mergeCell ref="C8:K8"/>
    <mergeCell ref="A21:B21"/>
    <mergeCell ref="D11:E11"/>
    <mergeCell ref="H11:I11"/>
    <mergeCell ref="J11:K11"/>
    <mergeCell ref="A13:B13"/>
    <mergeCell ref="A14:B14"/>
    <mergeCell ref="A15:B15"/>
    <mergeCell ref="A16:B16"/>
    <mergeCell ref="A17:B17"/>
    <mergeCell ref="A18:B18"/>
    <mergeCell ref="A19:B19"/>
    <mergeCell ref="A20:B20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45:B45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60:B60"/>
    <mergeCell ref="A46:B46"/>
    <mergeCell ref="A47:B47"/>
    <mergeCell ref="A48:B48"/>
    <mergeCell ref="A49:B49"/>
    <mergeCell ref="A51:B51"/>
    <mergeCell ref="A52:B52"/>
    <mergeCell ref="A53:B53"/>
    <mergeCell ref="A55:B55"/>
    <mergeCell ref="A56:B56"/>
    <mergeCell ref="A57:B57"/>
    <mergeCell ref="A59:B59"/>
  </mergeCells>
  <pageMargins left="0.70866141732283472" right="0" top="0.74803149606299213" bottom="0.74803149606299213" header="0.31496062992125984" footer="0.31496062992125984"/>
  <pageSetup paperSize="9" scale="75" orientation="portrait" useFirstPageNumber="1" horizontalDpi="300" verticalDpi="300" r:id="rId1"/>
  <headerFooter alignWithMargins="0">
    <oddFooter>&amp;C1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B67C2-94E8-47EC-B2C4-580EE57357C5}">
  <sheetPr>
    <outlinePr summaryBelow="0"/>
  </sheetPr>
  <dimension ref="A1:L296"/>
  <sheetViews>
    <sheetView showOutlineSymbols="0" view="pageBreakPreview" topLeftCell="A301" zoomScaleNormal="100" zoomScaleSheetLayoutView="100" workbookViewId="0">
      <selection activeCell="H62" sqref="H62"/>
    </sheetView>
  </sheetViews>
  <sheetFormatPr defaultRowHeight="12" outlineLevelRow="1" x14ac:dyDescent="0.2"/>
  <cols>
    <col min="1" max="1" width="23.42578125" style="139" customWidth="1"/>
    <col min="2" max="4" width="10.42578125" style="174" customWidth="1"/>
    <col min="5" max="5" width="11.5703125" style="174" customWidth="1"/>
    <col min="6" max="6" width="10.42578125" style="174" customWidth="1"/>
    <col min="7" max="8" width="11.42578125" style="174" customWidth="1"/>
    <col min="9" max="9" width="11.5703125" style="174" customWidth="1"/>
    <col min="10" max="11" width="10.42578125" style="174" customWidth="1"/>
    <col min="12" max="12" width="11.5703125" style="174" customWidth="1"/>
    <col min="13" max="256" width="9.140625" style="141"/>
    <col min="257" max="257" width="30.140625" style="141" customWidth="1"/>
    <col min="258" max="258" width="11" style="141" customWidth="1"/>
    <col min="259" max="259" width="10" style="141" bestFit="1" customWidth="1"/>
    <col min="260" max="260" width="10.7109375" style="141" bestFit="1" customWidth="1"/>
    <col min="261" max="261" width="11.7109375" style="141" bestFit="1" customWidth="1"/>
    <col min="262" max="262" width="10.28515625" style="141" bestFit="1" customWidth="1"/>
    <col min="263" max="263" width="10.42578125" style="141" customWidth="1"/>
    <col min="264" max="264" width="11.7109375" style="141" bestFit="1" customWidth="1"/>
    <col min="265" max="265" width="11.7109375" style="141" customWidth="1"/>
    <col min="266" max="266" width="10.7109375" style="141" bestFit="1" customWidth="1"/>
    <col min="267" max="267" width="12" style="141" bestFit="1" customWidth="1"/>
    <col min="268" max="268" width="12.140625" style="141" customWidth="1"/>
    <col min="269" max="512" width="9.140625" style="141"/>
    <col min="513" max="513" width="30.140625" style="141" customWidth="1"/>
    <col min="514" max="514" width="11" style="141" customWidth="1"/>
    <col min="515" max="515" width="10" style="141" bestFit="1" customWidth="1"/>
    <col min="516" max="516" width="10.7109375" style="141" bestFit="1" customWidth="1"/>
    <col min="517" max="517" width="11.7109375" style="141" bestFit="1" customWidth="1"/>
    <col min="518" max="518" width="10.28515625" style="141" bestFit="1" customWidth="1"/>
    <col min="519" max="519" width="10.42578125" style="141" customWidth="1"/>
    <col min="520" max="520" width="11.7109375" style="141" bestFit="1" customWidth="1"/>
    <col min="521" max="521" width="11.7109375" style="141" customWidth="1"/>
    <col min="522" max="522" width="10.7109375" style="141" bestFit="1" customWidth="1"/>
    <col min="523" max="523" width="12" style="141" bestFit="1" customWidth="1"/>
    <col min="524" max="524" width="12.140625" style="141" customWidth="1"/>
    <col min="525" max="768" width="9.140625" style="141"/>
    <col min="769" max="769" width="30.140625" style="141" customWidth="1"/>
    <col min="770" max="770" width="11" style="141" customWidth="1"/>
    <col min="771" max="771" width="10" style="141" bestFit="1" customWidth="1"/>
    <col min="772" max="772" width="10.7109375" style="141" bestFit="1" customWidth="1"/>
    <col min="773" max="773" width="11.7109375" style="141" bestFit="1" customWidth="1"/>
    <col min="774" max="774" width="10.28515625" style="141" bestFit="1" customWidth="1"/>
    <col min="775" max="775" width="10.42578125" style="141" customWidth="1"/>
    <col min="776" max="776" width="11.7109375" style="141" bestFit="1" customWidth="1"/>
    <col min="777" max="777" width="11.7109375" style="141" customWidth="1"/>
    <col min="778" max="778" width="10.7109375" style="141" bestFit="1" customWidth="1"/>
    <col min="779" max="779" width="12" style="141" bestFit="1" customWidth="1"/>
    <col min="780" max="780" width="12.140625" style="141" customWidth="1"/>
    <col min="781" max="1024" width="9.140625" style="141"/>
    <col min="1025" max="1025" width="30.140625" style="141" customWidth="1"/>
    <col min="1026" max="1026" width="11" style="141" customWidth="1"/>
    <col min="1027" max="1027" width="10" style="141" bestFit="1" customWidth="1"/>
    <col min="1028" max="1028" width="10.7109375" style="141" bestFit="1" customWidth="1"/>
    <col min="1029" max="1029" width="11.7109375" style="141" bestFit="1" customWidth="1"/>
    <col min="1030" max="1030" width="10.28515625" style="141" bestFit="1" customWidth="1"/>
    <col min="1031" max="1031" width="10.42578125" style="141" customWidth="1"/>
    <col min="1032" max="1032" width="11.7109375" style="141" bestFit="1" customWidth="1"/>
    <col min="1033" max="1033" width="11.7109375" style="141" customWidth="1"/>
    <col min="1034" max="1034" width="10.7109375" style="141" bestFit="1" customWidth="1"/>
    <col min="1035" max="1035" width="12" style="141" bestFit="1" customWidth="1"/>
    <col min="1036" max="1036" width="12.140625" style="141" customWidth="1"/>
    <col min="1037" max="1280" width="9.140625" style="141"/>
    <col min="1281" max="1281" width="30.140625" style="141" customWidth="1"/>
    <col min="1282" max="1282" width="11" style="141" customWidth="1"/>
    <col min="1283" max="1283" width="10" style="141" bestFit="1" customWidth="1"/>
    <col min="1284" max="1284" width="10.7109375" style="141" bestFit="1" customWidth="1"/>
    <col min="1285" max="1285" width="11.7109375" style="141" bestFit="1" customWidth="1"/>
    <col min="1286" max="1286" width="10.28515625" style="141" bestFit="1" customWidth="1"/>
    <col min="1287" max="1287" width="10.42578125" style="141" customWidth="1"/>
    <col min="1288" max="1288" width="11.7109375" style="141" bestFit="1" customWidth="1"/>
    <col min="1289" max="1289" width="11.7109375" style="141" customWidth="1"/>
    <col min="1290" max="1290" width="10.7109375" style="141" bestFit="1" customWidth="1"/>
    <col min="1291" max="1291" width="12" style="141" bestFit="1" customWidth="1"/>
    <col min="1292" max="1292" width="12.140625" style="141" customWidth="1"/>
    <col min="1293" max="1536" width="9.140625" style="141"/>
    <col min="1537" max="1537" width="30.140625" style="141" customWidth="1"/>
    <col min="1538" max="1538" width="11" style="141" customWidth="1"/>
    <col min="1539" max="1539" width="10" style="141" bestFit="1" customWidth="1"/>
    <col min="1540" max="1540" width="10.7109375" style="141" bestFit="1" customWidth="1"/>
    <col min="1541" max="1541" width="11.7109375" style="141" bestFit="1" customWidth="1"/>
    <col min="1542" max="1542" width="10.28515625" style="141" bestFit="1" customWidth="1"/>
    <col min="1543" max="1543" width="10.42578125" style="141" customWidth="1"/>
    <col min="1544" max="1544" width="11.7109375" style="141" bestFit="1" customWidth="1"/>
    <col min="1545" max="1545" width="11.7109375" style="141" customWidth="1"/>
    <col min="1546" max="1546" width="10.7109375" style="141" bestFit="1" customWidth="1"/>
    <col min="1547" max="1547" width="12" style="141" bestFit="1" customWidth="1"/>
    <col min="1548" max="1548" width="12.140625" style="141" customWidth="1"/>
    <col min="1549" max="1792" width="9.140625" style="141"/>
    <col min="1793" max="1793" width="30.140625" style="141" customWidth="1"/>
    <col min="1794" max="1794" width="11" style="141" customWidth="1"/>
    <col min="1795" max="1795" width="10" style="141" bestFit="1" customWidth="1"/>
    <col min="1796" max="1796" width="10.7109375" style="141" bestFit="1" customWidth="1"/>
    <col min="1797" max="1797" width="11.7109375" style="141" bestFit="1" customWidth="1"/>
    <col min="1798" max="1798" width="10.28515625" style="141" bestFit="1" customWidth="1"/>
    <col min="1799" max="1799" width="10.42578125" style="141" customWidth="1"/>
    <col min="1800" max="1800" width="11.7109375" style="141" bestFit="1" customWidth="1"/>
    <col min="1801" max="1801" width="11.7109375" style="141" customWidth="1"/>
    <col min="1802" max="1802" width="10.7109375" style="141" bestFit="1" customWidth="1"/>
    <col min="1803" max="1803" width="12" style="141" bestFit="1" customWidth="1"/>
    <col min="1804" max="1804" width="12.140625" style="141" customWidth="1"/>
    <col min="1805" max="2048" width="9.140625" style="141"/>
    <col min="2049" max="2049" width="30.140625" style="141" customWidth="1"/>
    <col min="2050" max="2050" width="11" style="141" customWidth="1"/>
    <col min="2051" max="2051" width="10" style="141" bestFit="1" customWidth="1"/>
    <col min="2052" max="2052" width="10.7109375" style="141" bestFit="1" customWidth="1"/>
    <col min="2053" max="2053" width="11.7109375" style="141" bestFit="1" customWidth="1"/>
    <col min="2054" max="2054" width="10.28515625" style="141" bestFit="1" customWidth="1"/>
    <col min="2055" max="2055" width="10.42578125" style="141" customWidth="1"/>
    <col min="2056" max="2056" width="11.7109375" style="141" bestFit="1" customWidth="1"/>
    <col min="2057" max="2057" width="11.7109375" style="141" customWidth="1"/>
    <col min="2058" max="2058" width="10.7109375" style="141" bestFit="1" customWidth="1"/>
    <col min="2059" max="2059" width="12" style="141" bestFit="1" customWidth="1"/>
    <col min="2060" max="2060" width="12.140625" style="141" customWidth="1"/>
    <col min="2061" max="2304" width="9.140625" style="141"/>
    <col min="2305" max="2305" width="30.140625" style="141" customWidth="1"/>
    <col min="2306" max="2306" width="11" style="141" customWidth="1"/>
    <col min="2307" max="2307" width="10" style="141" bestFit="1" customWidth="1"/>
    <col min="2308" max="2308" width="10.7109375" style="141" bestFit="1" customWidth="1"/>
    <col min="2309" max="2309" width="11.7109375" style="141" bestFit="1" customWidth="1"/>
    <col min="2310" max="2310" width="10.28515625" style="141" bestFit="1" customWidth="1"/>
    <col min="2311" max="2311" width="10.42578125" style="141" customWidth="1"/>
    <col min="2312" max="2312" width="11.7109375" style="141" bestFit="1" customWidth="1"/>
    <col min="2313" max="2313" width="11.7109375" style="141" customWidth="1"/>
    <col min="2314" max="2314" width="10.7109375" style="141" bestFit="1" customWidth="1"/>
    <col min="2315" max="2315" width="12" style="141" bestFit="1" customWidth="1"/>
    <col min="2316" max="2316" width="12.140625" style="141" customWidth="1"/>
    <col min="2317" max="2560" width="9.140625" style="141"/>
    <col min="2561" max="2561" width="30.140625" style="141" customWidth="1"/>
    <col min="2562" max="2562" width="11" style="141" customWidth="1"/>
    <col min="2563" max="2563" width="10" style="141" bestFit="1" customWidth="1"/>
    <col min="2564" max="2564" width="10.7109375" style="141" bestFit="1" customWidth="1"/>
    <col min="2565" max="2565" width="11.7109375" style="141" bestFit="1" customWidth="1"/>
    <col min="2566" max="2566" width="10.28515625" style="141" bestFit="1" customWidth="1"/>
    <col min="2567" max="2567" width="10.42578125" style="141" customWidth="1"/>
    <col min="2568" max="2568" width="11.7109375" style="141" bestFit="1" customWidth="1"/>
    <col min="2569" max="2569" width="11.7109375" style="141" customWidth="1"/>
    <col min="2570" max="2570" width="10.7109375" style="141" bestFit="1" customWidth="1"/>
    <col min="2571" max="2571" width="12" style="141" bestFit="1" customWidth="1"/>
    <col min="2572" max="2572" width="12.140625" style="141" customWidth="1"/>
    <col min="2573" max="2816" width="9.140625" style="141"/>
    <col min="2817" max="2817" width="30.140625" style="141" customWidth="1"/>
    <col min="2818" max="2818" width="11" style="141" customWidth="1"/>
    <col min="2819" max="2819" width="10" style="141" bestFit="1" customWidth="1"/>
    <col min="2820" max="2820" width="10.7109375" style="141" bestFit="1" customWidth="1"/>
    <col min="2821" max="2821" width="11.7109375" style="141" bestFit="1" customWidth="1"/>
    <col min="2822" max="2822" width="10.28515625" style="141" bestFit="1" customWidth="1"/>
    <col min="2823" max="2823" width="10.42578125" style="141" customWidth="1"/>
    <col min="2824" max="2824" width="11.7109375" style="141" bestFit="1" customWidth="1"/>
    <col min="2825" max="2825" width="11.7109375" style="141" customWidth="1"/>
    <col min="2826" max="2826" width="10.7109375" style="141" bestFit="1" customWidth="1"/>
    <col min="2827" max="2827" width="12" style="141" bestFit="1" customWidth="1"/>
    <col min="2828" max="2828" width="12.140625" style="141" customWidth="1"/>
    <col min="2829" max="3072" width="9.140625" style="141"/>
    <col min="3073" max="3073" width="30.140625" style="141" customWidth="1"/>
    <col min="3074" max="3074" width="11" style="141" customWidth="1"/>
    <col min="3075" max="3075" width="10" style="141" bestFit="1" customWidth="1"/>
    <col min="3076" max="3076" width="10.7109375" style="141" bestFit="1" customWidth="1"/>
    <col min="3077" max="3077" width="11.7109375" style="141" bestFit="1" customWidth="1"/>
    <col min="3078" max="3078" width="10.28515625" style="141" bestFit="1" customWidth="1"/>
    <col min="3079" max="3079" width="10.42578125" style="141" customWidth="1"/>
    <col min="3080" max="3080" width="11.7109375" style="141" bestFit="1" customWidth="1"/>
    <col min="3081" max="3081" width="11.7109375" style="141" customWidth="1"/>
    <col min="3082" max="3082" width="10.7109375" style="141" bestFit="1" customWidth="1"/>
    <col min="3083" max="3083" width="12" style="141" bestFit="1" customWidth="1"/>
    <col min="3084" max="3084" width="12.140625" style="141" customWidth="1"/>
    <col min="3085" max="3328" width="9.140625" style="141"/>
    <col min="3329" max="3329" width="30.140625" style="141" customWidth="1"/>
    <col min="3330" max="3330" width="11" style="141" customWidth="1"/>
    <col min="3331" max="3331" width="10" style="141" bestFit="1" customWidth="1"/>
    <col min="3332" max="3332" width="10.7109375" style="141" bestFit="1" customWidth="1"/>
    <col min="3333" max="3333" width="11.7109375" style="141" bestFit="1" customWidth="1"/>
    <col min="3334" max="3334" width="10.28515625" style="141" bestFit="1" customWidth="1"/>
    <col min="3335" max="3335" width="10.42578125" style="141" customWidth="1"/>
    <col min="3336" max="3336" width="11.7109375" style="141" bestFit="1" customWidth="1"/>
    <col min="3337" max="3337" width="11.7109375" style="141" customWidth="1"/>
    <col min="3338" max="3338" width="10.7109375" style="141" bestFit="1" customWidth="1"/>
    <col min="3339" max="3339" width="12" style="141" bestFit="1" customWidth="1"/>
    <col min="3340" max="3340" width="12.140625" style="141" customWidth="1"/>
    <col min="3341" max="3584" width="9.140625" style="141"/>
    <col min="3585" max="3585" width="30.140625" style="141" customWidth="1"/>
    <col min="3586" max="3586" width="11" style="141" customWidth="1"/>
    <col min="3587" max="3587" width="10" style="141" bestFit="1" customWidth="1"/>
    <col min="3588" max="3588" width="10.7109375" style="141" bestFit="1" customWidth="1"/>
    <col min="3589" max="3589" width="11.7109375" style="141" bestFit="1" customWidth="1"/>
    <col min="3590" max="3590" width="10.28515625" style="141" bestFit="1" customWidth="1"/>
    <col min="3591" max="3591" width="10.42578125" style="141" customWidth="1"/>
    <col min="3592" max="3592" width="11.7109375" style="141" bestFit="1" customWidth="1"/>
    <col min="3593" max="3593" width="11.7109375" style="141" customWidth="1"/>
    <col min="3594" max="3594" width="10.7109375" style="141" bestFit="1" customWidth="1"/>
    <col min="3595" max="3595" width="12" style="141" bestFit="1" customWidth="1"/>
    <col min="3596" max="3596" width="12.140625" style="141" customWidth="1"/>
    <col min="3597" max="3840" width="9.140625" style="141"/>
    <col min="3841" max="3841" width="30.140625" style="141" customWidth="1"/>
    <col min="3842" max="3842" width="11" style="141" customWidth="1"/>
    <col min="3843" max="3843" width="10" style="141" bestFit="1" customWidth="1"/>
    <col min="3844" max="3844" width="10.7109375" style="141" bestFit="1" customWidth="1"/>
    <col min="3845" max="3845" width="11.7109375" style="141" bestFit="1" customWidth="1"/>
    <col min="3846" max="3846" width="10.28515625" style="141" bestFit="1" customWidth="1"/>
    <col min="3847" max="3847" width="10.42578125" style="141" customWidth="1"/>
    <col min="3848" max="3848" width="11.7109375" style="141" bestFit="1" customWidth="1"/>
    <col min="3849" max="3849" width="11.7109375" style="141" customWidth="1"/>
    <col min="3850" max="3850" width="10.7109375" style="141" bestFit="1" customWidth="1"/>
    <col min="3851" max="3851" width="12" style="141" bestFit="1" customWidth="1"/>
    <col min="3852" max="3852" width="12.140625" style="141" customWidth="1"/>
    <col min="3853" max="4096" width="9.140625" style="141"/>
    <col min="4097" max="4097" width="30.140625" style="141" customWidth="1"/>
    <col min="4098" max="4098" width="11" style="141" customWidth="1"/>
    <col min="4099" max="4099" width="10" style="141" bestFit="1" customWidth="1"/>
    <col min="4100" max="4100" width="10.7109375" style="141" bestFit="1" customWidth="1"/>
    <col min="4101" max="4101" width="11.7109375" style="141" bestFit="1" customWidth="1"/>
    <col min="4102" max="4102" width="10.28515625" style="141" bestFit="1" customWidth="1"/>
    <col min="4103" max="4103" width="10.42578125" style="141" customWidth="1"/>
    <col min="4104" max="4104" width="11.7109375" style="141" bestFit="1" customWidth="1"/>
    <col min="4105" max="4105" width="11.7109375" style="141" customWidth="1"/>
    <col min="4106" max="4106" width="10.7109375" style="141" bestFit="1" customWidth="1"/>
    <col min="4107" max="4107" width="12" style="141" bestFit="1" customWidth="1"/>
    <col min="4108" max="4108" width="12.140625" style="141" customWidth="1"/>
    <col min="4109" max="4352" width="9.140625" style="141"/>
    <col min="4353" max="4353" width="30.140625" style="141" customWidth="1"/>
    <col min="4354" max="4354" width="11" style="141" customWidth="1"/>
    <col min="4355" max="4355" width="10" style="141" bestFit="1" customWidth="1"/>
    <col min="4356" max="4356" width="10.7109375" style="141" bestFit="1" customWidth="1"/>
    <col min="4357" max="4357" width="11.7109375" style="141" bestFit="1" customWidth="1"/>
    <col min="4358" max="4358" width="10.28515625" style="141" bestFit="1" customWidth="1"/>
    <col min="4359" max="4359" width="10.42578125" style="141" customWidth="1"/>
    <col min="4360" max="4360" width="11.7109375" style="141" bestFit="1" customWidth="1"/>
    <col min="4361" max="4361" width="11.7109375" style="141" customWidth="1"/>
    <col min="4362" max="4362" width="10.7109375" style="141" bestFit="1" customWidth="1"/>
    <col min="4363" max="4363" width="12" style="141" bestFit="1" customWidth="1"/>
    <col min="4364" max="4364" width="12.140625" style="141" customWidth="1"/>
    <col min="4365" max="4608" width="9.140625" style="141"/>
    <col min="4609" max="4609" width="30.140625" style="141" customWidth="1"/>
    <col min="4610" max="4610" width="11" style="141" customWidth="1"/>
    <col min="4611" max="4611" width="10" style="141" bestFit="1" customWidth="1"/>
    <col min="4612" max="4612" width="10.7109375" style="141" bestFit="1" customWidth="1"/>
    <col min="4613" max="4613" width="11.7109375" style="141" bestFit="1" customWidth="1"/>
    <col min="4614" max="4614" width="10.28515625" style="141" bestFit="1" customWidth="1"/>
    <col min="4615" max="4615" width="10.42578125" style="141" customWidth="1"/>
    <col min="4616" max="4616" width="11.7109375" style="141" bestFit="1" customWidth="1"/>
    <col min="4617" max="4617" width="11.7109375" style="141" customWidth="1"/>
    <col min="4618" max="4618" width="10.7109375" style="141" bestFit="1" customWidth="1"/>
    <col min="4619" max="4619" width="12" style="141" bestFit="1" customWidth="1"/>
    <col min="4620" max="4620" width="12.140625" style="141" customWidth="1"/>
    <col min="4621" max="4864" width="9.140625" style="141"/>
    <col min="4865" max="4865" width="30.140625" style="141" customWidth="1"/>
    <col min="4866" max="4866" width="11" style="141" customWidth="1"/>
    <col min="4867" max="4867" width="10" style="141" bestFit="1" customWidth="1"/>
    <col min="4868" max="4868" width="10.7109375" style="141" bestFit="1" customWidth="1"/>
    <col min="4869" max="4869" width="11.7109375" style="141" bestFit="1" customWidth="1"/>
    <col min="4870" max="4870" width="10.28515625" style="141" bestFit="1" customWidth="1"/>
    <col min="4871" max="4871" width="10.42578125" style="141" customWidth="1"/>
    <col min="4872" max="4872" width="11.7109375" style="141" bestFit="1" customWidth="1"/>
    <col min="4873" max="4873" width="11.7109375" style="141" customWidth="1"/>
    <col min="4874" max="4874" width="10.7109375" style="141" bestFit="1" customWidth="1"/>
    <col min="4875" max="4875" width="12" style="141" bestFit="1" customWidth="1"/>
    <col min="4876" max="4876" width="12.140625" style="141" customWidth="1"/>
    <col min="4877" max="5120" width="9.140625" style="141"/>
    <col min="5121" max="5121" width="30.140625" style="141" customWidth="1"/>
    <col min="5122" max="5122" width="11" style="141" customWidth="1"/>
    <col min="5123" max="5123" width="10" style="141" bestFit="1" customWidth="1"/>
    <col min="5124" max="5124" width="10.7109375" style="141" bestFit="1" customWidth="1"/>
    <col min="5125" max="5125" width="11.7109375" style="141" bestFit="1" customWidth="1"/>
    <col min="5126" max="5126" width="10.28515625" style="141" bestFit="1" customWidth="1"/>
    <col min="5127" max="5127" width="10.42578125" style="141" customWidth="1"/>
    <col min="5128" max="5128" width="11.7109375" style="141" bestFit="1" customWidth="1"/>
    <col min="5129" max="5129" width="11.7109375" style="141" customWidth="1"/>
    <col min="5130" max="5130" width="10.7109375" style="141" bestFit="1" customWidth="1"/>
    <col min="5131" max="5131" width="12" style="141" bestFit="1" customWidth="1"/>
    <col min="5132" max="5132" width="12.140625" style="141" customWidth="1"/>
    <col min="5133" max="5376" width="9.140625" style="141"/>
    <col min="5377" max="5377" width="30.140625" style="141" customWidth="1"/>
    <col min="5378" max="5378" width="11" style="141" customWidth="1"/>
    <col min="5379" max="5379" width="10" style="141" bestFit="1" customWidth="1"/>
    <col min="5380" max="5380" width="10.7109375" style="141" bestFit="1" customWidth="1"/>
    <col min="5381" max="5381" width="11.7109375" style="141" bestFit="1" customWidth="1"/>
    <col min="5382" max="5382" width="10.28515625" style="141" bestFit="1" customWidth="1"/>
    <col min="5383" max="5383" width="10.42578125" style="141" customWidth="1"/>
    <col min="5384" max="5384" width="11.7109375" style="141" bestFit="1" customWidth="1"/>
    <col min="5385" max="5385" width="11.7109375" style="141" customWidth="1"/>
    <col min="5386" max="5386" width="10.7109375" style="141" bestFit="1" customWidth="1"/>
    <col min="5387" max="5387" width="12" style="141" bestFit="1" customWidth="1"/>
    <col min="5388" max="5388" width="12.140625" style="141" customWidth="1"/>
    <col min="5389" max="5632" width="9.140625" style="141"/>
    <col min="5633" max="5633" width="30.140625" style="141" customWidth="1"/>
    <col min="5634" max="5634" width="11" style="141" customWidth="1"/>
    <col min="5635" max="5635" width="10" style="141" bestFit="1" customWidth="1"/>
    <col min="5636" max="5636" width="10.7109375" style="141" bestFit="1" customWidth="1"/>
    <col min="5637" max="5637" width="11.7109375" style="141" bestFit="1" customWidth="1"/>
    <col min="5638" max="5638" width="10.28515625" style="141" bestFit="1" customWidth="1"/>
    <col min="5639" max="5639" width="10.42578125" style="141" customWidth="1"/>
    <col min="5640" max="5640" width="11.7109375" style="141" bestFit="1" customWidth="1"/>
    <col min="5641" max="5641" width="11.7109375" style="141" customWidth="1"/>
    <col min="5642" max="5642" width="10.7109375" style="141" bestFit="1" customWidth="1"/>
    <col min="5643" max="5643" width="12" style="141" bestFit="1" customWidth="1"/>
    <col min="5644" max="5644" width="12.140625" style="141" customWidth="1"/>
    <col min="5645" max="5888" width="9.140625" style="141"/>
    <col min="5889" max="5889" width="30.140625" style="141" customWidth="1"/>
    <col min="5890" max="5890" width="11" style="141" customWidth="1"/>
    <col min="5891" max="5891" width="10" style="141" bestFit="1" customWidth="1"/>
    <col min="5892" max="5892" width="10.7109375" style="141" bestFit="1" customWidth="1"/>
    <col min="5893" max="5893" width="11.7109375" style="141" bestFit="1" customWidth="1"/>
    <col min="5894" max="5894" width="10.28515625" style="141" bestFit="1" customWidth="1"/>
    <col min="5895" max="5895" width="10.42578125" style="141" customWidth="1"/>
    <col min="5896" max="5896" width="11.7109375" style="141" bestFit="1" customWidth="1"/>
    <col min="5897" max="5897" width="11.7109375" style="141" customWidth="1"/>
    <col min="5898" max="5898" width="10.7109375" style="141" bestFit="1" customWidth="1"/>
    <col min="5899" max="5899" width="12" style="141" bestFit="1" customWidth="1"/>
    <col min="5900" max="5900" width="12.140625" style="141" customWidth="1"/>
    <col min="5901" max="6144" width="9.140625" style="141"/>
    <col min="6145" max="6145" width="30.140625" style="141" customWidth="1"/>
    <col min="6146" max="6146" width="11" style="141" customWidth="1"/>
    <col min="6147" max="6147" width="10" style="141" bestFit="1" customWidth="1"/>
    <col min="6148" max="6148" width="10.7109375" style="141" bestFit="1" customWidth="1"/>
    <col min="6149" max="6149" width="11.7109375" style="141" bestFit="1" customWidth="1"/>
    <col min="6150" max="6150" width="10.28515625" style="141" bestFit="1" customWidth="1"/>
    <col min="6151" max="6151" width="10.42578125" style="141" customWidth="1"/>
    <col min="6152" max="6152" width="11.7109375" style="141" bestFit="1" customWidth="1"/>
    <col min="6153" max="6153" width="11.7109375" style="141" customWidth="1"/>
    <col min="6154" max="6154" width="10.7109375" style="141" bestFit="1" customWidth="1"/>
    <col min="6155" max="6155" width="12" style="141" bestFit="1" customWidth="1"/>
    <col min="6156" max="6156" width="12.140625" style="141" customWidth="1"/>
    <col min="6157" max="6400" width="9.140625" style="141"/>
    <col min="6401" max="6401" width="30.140625" style="141" customWidth="1"/>
    <col min="6402" max="6402" width="11" style="141" customWidth="1"/>
    <col min="6403" max="6403" width="10" style="141" bestFit="1" customWidth="1"/>
    <col min="6404" max="6404" width="10.7109375" style="141" bestFit="1" customWidth="1"/>
    <col min="6405" max="6405" width="11.7109375" style="141" bestFit="1" customWidth="1"/>
    <col min="6406" max="6406" width="10.28515625" style="141" bestFit="1" customWidth="1"/>
    <col min="6407" max="6407" width="10.42578125" style="141" customWidth="1"/>
    <col min="6408" max="6408" width="11.7109375" style="141" bestFit="1" customWidth="1"/>
    <col min="6409" max="6409" width="11.7109375" style="141" customWidth="1"/>
    <col min="6410" max="6410" width="10.7109375" style="141" bestFit="1" customWidth="1"/>
    <col min="6411" max="6411" width="12" style="141" bestFit="1" customWidth="1"/>
    <col min="6412" max="6412" width="12.140625" style="141" customWidth="1"/>
    <col min="6413" max="6656" width="9.140625" style="141"/>
    <col min="6657" max="6657" width="30.140625" style="141" customWidth="1"/>
    <col min="6658" max="6658" width="11" style="141" customWidth="1"/>
    <col min="6659" max="6659" width="10" style="141" bestFit="1" customWidth="1"/>
    <col min="6660" max="6660" width="10.7109375" style="141" bestFit="1" customWidth="1"/>
    <col min="6661" max="6661" width="11.7109375" style="141" bestFit="1" customWidth="1"/>
    <col min="6662" max="6662" width="10.28515625" style="141" bestFit="1" customWidth="1"/>
    <col min="6663" max="6663" width="10.42578125" style="141" customWidth="1"/>
    <col min="6664" max="6664" width="11.7109375" style="141" bestFit="1" customWidth="1"/>
    <col min="6665" max="6665" width="11.7109375" style="141" customWidth="1"/>
    <col min="6666" max="6666" width="10.7109375" style="141" bestFit="1" customWidth="1"/>
    <col min="6667" max="6667" width="12" style="141" bestFit="1" customWidth="1"/>
    <col min="6668" max="6668" width="12.140625" style="141" customWidth="1"/>
    <col min="6669" max="6912" width="9.140625" style="141"/>
    <col min="6913" max="6913" width="30.140625" style="141" customWidth="1"/>
    <col min="6914" max="6914" width="11" style="141" customWidth="1"/>
    <col min="6915" max="6915" width="10" style="141" bestFit="1" customWidth="1"/>
    <col min="6916" max="6916" width="10.7109375" style="141" bestFit="1" customWidth="1"/>
    <col min="6917" max="6917" width="11.7109375" style="141" bestFit="1" customWidth="1"/>
    <col min="6918" max="6918" width="10.28515625" style="141" bestFit="1" customWidth="1"/>
    <col min="6919" max="6919" width="10.42578125" style="141" customWidth="1"/>
    <col min="6920" max="6920" width="11.7109375" style="141" bestFit="1" customWidth="1"/>
    <col min="6921" max="6921" width="11.7109375" style="141" customWidth="1"/>
    <col min="6922" max="6922" width="10.7109375" style="141" bestFit="1" customWidth="1"/>
    <col min="6923" max="6923" width="12" style="141" bestFit="1" customWidth="1"/>
    <col min="6924" max="6924" width="12.140625" style="141" customWidth="1"/>
    <col min="6925" max="7168" width="9.140625" style="141"/>
    <col min="7169" max="7169" width="30.140625" style="141" customWidth="1"/>
    <col min="7170" max="7170" width="11" style="141" customWidth="1"/>
    <col min="7171" max="7171" width="10" style="141" bestFit="1" customWidth="1"/>
    <col min="7172" max="7172" width="10.7109375" style="141" bestFit="1" customWidth="1"/>
    <col min="7173" max="7173" width="11.7109375" style="141" bestFit="1" customWidth="1"/>
    <col min="7174" max="7174" width="10.28515625" style="141" bestFit="1" customWidth="1"/>
    <col min="7175" max="7175" width="10.42578125" style="141" customWidth="1"/>
    <col min="7176" max="7176" width="11.7109375" style="141" bestFit="1" customWidth="1"/>
    <col min="7177" max="7177" width="11.7109375" style="141" customWidth="1"/>
    <col min="7178" max="7178" width="10.7109375" style="141" bestFit="1" customWidth="1"/>
    <col min="7179" max="7179" width="12" style="141" bestFit="1" customWidth="1"/>
    <col min="7180" max="7180" width="12.140625" style="141" customWidth="1"/>
    <col min="7181" max="7424" width="9.140625" style="141"/>
    <col min="7425" max="7425" width="30.140625" style="141" customWidth="1"/>
    <col min="7426" max="7426" width="11" style="141" customWidth="1"/>
    <col min="7427" max="7427" width="10" style="141" bestFit="1" customWidth="1"/>
    <col min="7428" max="7428" width="10.7109375" style="141" bestFit="1" customWidth="1"/>
    <col min="7429" max="7429" width="11.7109375" style="141" bestFit="1" customWidth="1"/>
    <col min="7430" max="7430" width="10.28515625" style="141" bestFit="1" customWidth="1"/>
    <col min="7431" max="7431" width="10.42578125" style="141" customWidth="1"/>
    <col min="7432" max="7432" width="11.7109375" style="141" bestFit="1" customWidth="1"/>
    <col min="7433" max="7433" width="11.7109375" style="141" customWidth="1"/>
    <col min="7434" max="7434" width="10.7109375" style="141" bestFit="1" customWidth="1"/>
    <col min="7435" max="7435" width="12" style="141" bestFit="1" customWidth="1"/>
    <col min="7436" max="7436" width="12.140625" style="141" customWidth="1"/>
    <col min="7437" max="7680" width="9.140625" style="141"/>
    <col min="7681" max="7681" width="30.140625" style="141" customWidth="1"/>
    <col min="7682" max="7682" width="11" style="141" customWidth="1"/>
    <col min="7683" max="7683" width="10" style="141" bestFit="1" customWidth="1"/>
    <col min="7684" max="7684" width="10.7109375" style="141" bestFit="1" customWidth="1"/>
    <col min="7685" max="7685" width="11.7109375" style="141" bestFit="1" customWidth="1"/>
    <col min="7686" max="7686" width="10.28515625" style="141" bestFit="1" customWidth="1"/>
    <col min="7687" max="7687" width="10.42578125" style="141" customWidth="1"/>
    <col min="7688" max="7688" width="11.7109375" style="141" bestFit="1" customWidth="1"/>
    <col min="7689" max="7689" width="11.7109375" style="141" customWidth="1"/>
    <col min="7690" max="7690" width="10.7109375" style="141" bestFit="1" customWidth="1"/>
    <col min="7691" max="7691" width="12" style="141" bestFit="1" customWidth="1"/>
    <col min="7692" max="7692" width="12.140625" style="141" customWidth="1"/>
    <col min="7693" max="7936" width="9.140625" style="141"/>
    <col min="7937" max="7937" width="30.140625" style="141" customWidth="1"/>
    <col min="7938" max="7938" width="11" style="141" customWidth="1"/>
    <col min="7939" max="7939" width="10" style="141" bestFit="1" customWidth="1"/>
    <col min="7940" max="7940" width="10.7109375" style="141" bestFit="1" customWidth="1"/>
    <col min="7941" max="7941" width="11.7109375" style="141" bestFit="1" customWidth="1"/>
    <col min="7942" max="7942" width="10.28515625" style="141" bestFit="1" customWidth="1"/>
    <col min="7943" max="7943" width="10.42578125" style="141" customWidth="1"/>
    <col min="7944" max="7944" width="11.7109375" style="141" bestFit="1" customWidth="1"/>
    <col min="7945" max="7945" width="11.7109375" style="141" customWidth="1"/>
    <col min="7946" max="7946" width="10.7109375" style="141" bestFit="1" customWidth="1"/>
    <col min="7947" max="7947" width="12" style="141" bestFit="1" customWidth="1"/>
    <col min="7948" max="7948" width="12.140625" style="141" customWidth="1"/>
    <col min="7949" max="8192" width="9.140625" style="141"/>
    <col min="8193" max="8193" width="30.140625" style="141" customWidth="1"/>
    <col min="8194" max="8194" width="11" style="141" customWidth="1"/>
    <col min="8195" max="8195" width="10" style="141" bestFit="1" customWidth="1"/>
    <col min="8196" max="8196" width="10.7109375" style="141" bestFit="1" customWidth="1"/>
    <col min="8197" max="8197" width="11.7109375" style="141" bestFit="1" customWidth="1"/>
    <col min="8198" max="8198" width="10.28515625" style="141" bestFit="1" customWidth="1"/>
    <col min="8199" max="8199" width="10.42578125" style="141" customWidth="1"/>
    <col min="8200" max="8200" width="11.7109375" style="141" bestFit="1" customWidth="1"/>
    <col min="8201" max="8201" width="11.7109375" style="141" customWidth="1"/>
    <col min="8202" max="8202" width="10.7109375" style="141" bestFit="1" customWidth="1"/>
    <col min="8203" max="8203" width="12" style="141" bestFit="1" customWidth="1"/>
    <col min="8204" max="8204" width="12.140625" style="141" customWidth="1"/>
    <col min="8205" max="8448" width="9.140625" style="141"/>
    <col min="8449" max="8449" width="30.140625" style="141" customWidth="1"/>
    <col min="8450" max="8450" width="11" style="141" customWidth="1"/>
    <col min="8451" max="8451" width="10" style="141" bestFit="1" customWidth="1"/>
    <col min="8452" max="8452" width="10.7109375" style="141" bestFit="1" customWidth="1"/>
    <col min="8453" max="8453" width="11.7109375" style="141" bestFit="1" customWidth="1"/>
    <col min="8454" max="8454" width="10.28515625" style="141" bestFit="1" customWidth="1"/>
    <col min="8455" max="8455" width="10.42578125" style="141" customWidth="1"/>
    <col min="8456" max="8456" width="11.7109375" style="141" bestFit="1" customWidth="1"/>
    <col min="8457" max="8457" width="11.7109375" style="141" customWidth="1"/>
    <col min="8458" max="8458" width="10.7109375" style="141" bestFit="1" customWidth="1"/>
    <col min="8459" max="8459" width="12" style="141" bestFit="1" customWidth="1"/>
    <col min="8460" max="8460" width="12.140625" style="141" customWidth="1"/>
    <col min="8461" max="8704" width="9.140625" style="141"/>
    <col min="8705" max="8705" width="30.140625" style="141" customWidth="1"/>
    <col min="8706" max="8706" width="11" style="141" customWidth="1"/>
    <col min="8707" max="8707" width="10" style="141" bestFit="1" customWidth="1"/>
    <col min="8708" max="8708" width="10.7109375" style="141" bestFit="1" customWidth="1"/>
    <col min="8709" max="8709" width="11.7109375" style="141" bestFit="1" customWidth="1"/>
    <col min="8710" max="8710" width="10.28515625" style="141" bestFit="1" customWidth="1"/>
    <col min="8711" max="8711" width="10.42578125" style="141" customWidth="1"/>
    <col min="8712" max="8712" width="11.7109375" style="141" bestFit="1" customWidth="1"/>
    <col min="8713" max="8713" width="11.7109375" style="141" customWidth="1"/>
    <col min="8714" max="8714" width="10.7109375" style="141" bestFit="1" customWidth="1"/>
    <col min="8715" max="8715" width="12" style="141" bestFit="1" customWidth="1"/>
    <col min="8716" max="8716" width="12.140625" style="141" customWidth="1"/>
    <col min="8717" max="8960" width="9.140625" style="141"/>
    <col min="8961" max="8961" width="30.140625" style="141" customWidth="1"/>
    <col min="8962" max="8962" width="11" style="141" customWidth="1"/>
    <col min="8963" max="8963" width="10" style="141" bestFit="1" customWidth="1"/>
    <col min="8964" max="8964" width="10.7109375" style="141" bestFit="1" customWidth="1"/>
    <col min="8965" max="8965" width="11.7109375" style="141" bestFit="1" customWidth="1"/>
    <col min="8966" max="8966" width="10.28515625" style="141" bestFit="1" customWidth="1"/>
    <col min="8967" max="8967" width="10.42578125" style="141" customWidth="1"/>
    <col min="8968" max="8968" width="11.7109375" style="141" bestFit="1" customWidth="1"/>
    <col min="8969" max="8969" width="11.7109375" style="141" customWidth="1"/>
    <col min="8970" max="8970" width="10.7109375" style="141" bestFit="1" customWidth="1"/>
    <col min="8971" max="8971" width="12" style="141" bestFit="1" customWidth="1"/>
    <col min="8972" max="8972" width="12.140625" style="141" customWidth="1"/>
    <col min="8973" max="9216" width="9.140625" style="141"/>
    <col min="9217" max="9217" width="30.140625" style="141" customWidth="1"/>
    <col min="9218" max="9218" width="11" style="141" customWidth="1"/>
    <col min="9219" max="9219" width="10" style="141" bestFit="1" customWidth="1"/>
    <col min="9220" max="9220" width="10.7109375" style="141" bestFit="1" customWidth="1"/>
    <col min="9221" max="9221" width="11.7109375" style="141" bestFit="1" customWidth="1"/>
    <col min="9222" max="9222" width="10.28515625" style="141" bestFit="1" customWidth="1"/>
    <col min="9223" max="9223" width="10.42578125" style="141" customWidth="1"/>
    <col min="9224" max="9224" width="11.7109375" style="141" bestFit="1" customWidth="1"/>
    <col min="9225" max="9225" width="11.7109375" style="141" customWidth="1"/>
    <col min="9226" max="9226" width="10.7109375" style="141" bestFit="1" customWidth="1"/>
    <col min="9227" max="9227" width="12" style="141" bestFit="1" customWidth="1"/>
    <col min="9228" max="9228" width="12.140625" style="141" customWidth="1"/>
    <col min="9229" max="9472" width="9.140625" style="141"/>
    <col min="9473" max="9473" width="30.140625" style="141" customWidth="1"/>
    <col min="9474" max="9474" width="11" style="141" customWidth="1"/>
    <col min="9475" max="9475" width="10" style="141" bestFit="1" customWidth="1"/>
    <col min="9476" max="9476" width="10.7109375" style="141" bestFit="1" customWidth="1"/>
    <col min="9477" max="9477" width="11.7109375" style="141" bestFit="1" customWidth="1"/>
    <col min="9478" max="9478" width="10.28515625" style="141" bestFit="1" customWidth="1"/>
    <col min="9479" max="9479" width="10.42578125" style="141" customWidth="1"/>
    <col min="9480" max="9480" width="11.7109375" style="141" bestFit="1" customWidth="1"/>
    <col min="9481" max="9481" width="11.7109375" style="141" customWidth="1"/>
    <col min="9482" max="9482" width="10.7109375" style="141" bestFit="1" customWidth="1"/>
    <col min="9483" max="9483" width="12" style="141" bestFit="1" customWidth="1"/>
    <col min="9484" max="9484" width="12.140625" style="141" customWidth="1"/>
    <col min="9485" max="9728" width="9.140625" style="141"/>
    <col min="9729" max="9729" width="30.140625" style="141" customWidth="1"/>
    <col min="9730" max="9730" width="11" style="141" customWidth="1"/>
    <col min="9731" max="9731" width="10" style="141" bestFit="1" customWidth="1"/>
    <col min="9732" max="9732" width="10.7109375" style="141" bestFit="1" customWidth="1"/>
    <col min="9733" max="9733" width="11.7109375" style="141" bestFit="1" customWidth="1"/>
    <col min="9734" max="9734" width="10.28515625" style="141" bestFit="1" customWidth="1"/>
    <col min="9735" max="9735" width="10.42578125" style="141" customWidth="1"/>
    <col min="9736" max="9736" width="11.7109375" style="141" bestFit="1" customWidth="1"/>
    <col min="9737" max="9737" width="11.7109375" style="141" customWidth="1"/>
    <col min="9738" max="9738" width="10.7109375" style="141" bestFit="1" customWidth="1"/>
    <col min="9739" max="9739" width="12" style="141" bestFit="1" customWidth="1"/>
    <col min="9740" max="9740" width="12.140625" style="141" customWidth="1"/>
    <col min="9741" max="9984" width="9.140625" style="141"/>
    <col min="9985" max="9985" width="30.140625" style="141" customWidth="1"/>
    <col min="9986" max="9986" width="11" style="141" customWidth="1"/>
    <col min="9987" max="9987" width="10" style="141" bestFit="1" customWidth="1"/>
    <col min="9988" max="9988" width="10.7109375" style="141" bestFit="1" customWidth="1"/>
    <col min="9989" max="9989" width="11.7109375" style="141" bestFit="1" customWidth="1"/>
    <col min="9990" max="9990" width="10.28515625" style="141" bestFit="1" customWidth="1"/>
    <col min="9991" max="9991" width="10.42578125" style="141" customWidth="1"/>
    <col min="9992" max="9992" width="11.7109375" style="141" bestFit="1" customWidth="1"/>
    <col min="9993" max="9993" width="11.7109375" style="141" customWidth="1"/>
    <col min="9994" max="9994" width="10.7109375" style="141" bestFit="1" customWidth="1"/>
    <col min="9995" max="9995" width="12" style="141" bestFit="1" customWidth="1"/>
    <col min="9996" max="9996" width="12.140625" style="141" customWidth="1"/>
    <col min="9997" max="10240" width="9.140625" style="141"/>
    <col min="10241" max="10241" width="30.140625" style="141" customWidth="1"/>
    <col min="10242" max="10242" width="11" style="141" customWidth="1"/>
    <col min="10243" max="10243" width="10" style="141" bestFit="1" customWidth="1"/>
    <col min="10244" max="10244" width="10.7109375" style="141" bestFit="1" customWidth="1"/>
    <col min="10245" max="10245" width="11.7109375" style="141" bestFit="1" customWidth="1"/>
    <col min="10246" max="10246" width="10.28515625" style="141" bestFit="1" customWidth="1"/>
    <col min="10247" max="10247" width="10.42578125" style="141" customWidth="1"/>
    <col min="10248" max="10248" width="11.7109375" style="141" bestFit="1" customWidth="1"/>
    <col min="10249" max="10249" width="11.7109375" style="141" customWidth="1"/>
    <col min="10250" max="10250" width="10.7109375" style="141" bestFit="1" customWidth="1"/>
    <col min="10251" max="10251" width="12" style="141" bestFit="1" customWidth="1"/>
    <col min="10252" max="10252" width="12.140625" style="141" customWidth="1"/>
    <col min="10253" max="10496" width="9.140625" style="141"/>
    <col min="10497" max="10497" width="30.140625" style="141" customWidth="1"/>
    <col min="10498" max="10498" width="11" style="141" customWidth="1"/>
    <col min="10499" max="10499" width="10" style="141" bestFit="1" customWidth="1"/>
    <col min="10500" max="10500" width="10.7109375" style="141" bestFit="1" customWidth="1"/>
    <col min="10501" max="10501" width="11.7109375" style="141" bestFit="1" customWidth="1"/>
    <col min="10502" max="10502" width="10.28515625" style="141" bestFit="1" customWidth="1"/>
    <col min="10503" max="10503" width="10.42578125" style="141" customWidth="1"/>
    <col min="10504" max="10504" width="11.7109375" style="141" bestFit="1" customWidth="1"/>
    <col min="10505" max="10505" width="11.7109375" style="141" customWidth="1"/>
    <col min="10506" max="10506" width="10.7109375" style="141" bestFit="1" customWidth="1"/>
    <col min="10507" max="10507" width="12" style="141" bestFit="1" customWidth="1"/>
    <col min="10508" max="10508" width="12.140625" style="141" customWidth="1"/>
    <col min="10509" max="10752" width="9.140625" style="141"/>
    <col min="10753" max="10753" width="30.140625" style="141" customWidth="1"/>
    <col min="10754" max="10754" width="11" style="141" customWidth="1"/>
    <col min="10755" max="10755" width="10" style="141" bestFit="1" customWidth="1"/>
    <col min="10756" max="10756" width="10.7109375" style="141" bestFit="1" customWidth="1"/>
    <col min="10757" max="10757" width="11.7109375" style="141" bestFit="1" customWidth="1"/>
    <col min="10758" max="10758" width="10.28515625" style="141" bestFit="1" customWidth="1"/>
    <col min="10759" max="10759" width="10.42578125" style="141" customWidth="1"/>
    <col min="10760" max="10760" width="11.7109375" style="141" bestFit="1" customWidth="1"/>
    <col min="10761" max="10761" width="11.7109375" style="141" customWidth="1"/>
    <col min="10762" max="10762" width="10.7109375" style="141" bestFit="1" customWidth="1"/>
    <col min="10763" max="10763" width="12" style="141" bestFit="1" customWidth="1"/>
    <col min="10764" max="10764" width="12.140625" style="141" customWidth="1"/>
    <col min="10765" max="11008" width="9.140625" style="141"/>
    <col min="11009" max="11009" width="30.140625" style="141" customWidth="1"/>
    <col min="11010" max="11010" width="11" style="141" customWidth="1"/>
    <col min="11011" max="11011" width="10" style="141" bestFit="1" customWidth="1"/>
    <col min="11012" max="11012" width="10.7109375" style="141" bestFit="1" customWidth="1"/>
    <col min="11013" max="11013" width="11.7109375" style="141" bestFit="1" customWidth="1"/>
    <col min="11014" max="11014" width="10.28515625" style="141" bestFit="1" customWidth="1"/>
    <col min="11015" max="11015" width="10.42578125" style="141" customWidth="1"/>
    <col min="11016" max="11016" width="11.7109375" style="141" bestFit="1" customWidth="1"/>
    <col min="11017" max="11017" width="11.7109375" style="141" customWidth="1"/>
    <col min="11018" max="11018" width="10.7109375" style="141" bestFit="1" customWidth="1"/>
    <col min="11019" max="11019" width="12" style="141" bestFit="1" customWidth="1"/>
    <col min="11020" max="11020" width="12.140625" style="141" customWidth="1"/>
    <col min="11021" max="11264" width="9.140625" style="141"/>
    <col min="11265" max="11265" width="30.140625" style="141" customWidth="1"/>
    <col min="11266" max="11266" width="11" style="141" customWidth="1"/>
    <col min="11267" max="11267" width="10" style="141" bestFit="1" customWidth="1"/>
    <col min="11268" max="11268" width="10.7109375" style="141" bestFit="1" customWidth="1"/>
    <col min="11269" max="11269" width="11.7109375" style="141" bestFit="1" customWidth="1"/>
    <col min="11270" max="11270" width="10.28515625" style="141" bestFit="1" customWidth="1"/>
    <col min="11271" max="11271" width="10.42578125" style="141" customWidth="1"/>
    <col min="11272" max="11272" width="11.7109375" style="141" bestFit="1" customWidth="1"/>
    <col min="11273" max="11273" width="11.7109375" style="141" customWidth="1"/>
    <col min="11274" max="11274" width="10.7109375" style="141" bestFit="1" customWidth="1"/>
    <col min="11275" max="11275" width="12" style="141" bestFit="1" customWidth="1"/>
    <col min="11276" max="11276" width="12.140625" style="141" customWidth="1"/>
    <col min="11277" max="11520" width="9.140625" style="141"/>
    <col min="11521" max="11521" width="30.140625" style="141" customWidth="1"/>
    <col min="11522" max="11522" width="11" style="141" customWidth="1"/>
    <col min="11523" max="11523" width="10" style="141" bestFit="1" customWidth="1"/>
    <col min="11524" max="11524" width="10.7109375" style="141" bestFit="1" customWidth="1"/>
    <col min="11525" max="11525" width="11.7109375" style="141" bestFit="1" customWidth="1"/>
    <col min="11526" max="11526" width="10.28515625" style="141" bestFit="1" customWidth="1"/>
    <col min="11527" max="11527" width="10.42578125" style="141" customWidth="1"/>
    <col min="11528" max="11528" width="11.7109375" style="141" bestFit="1" customWidth="1"/>
    <col min="11529" max="11529" width="11.7109375" style="141" customWidth="1"/>
    <col min="11530" max="11530" width="10.7109375" style="141" bestFit="1" customWidth="1"/>
    <col min="11531" max="11531" width="12" style="141" bestFit="1" customWidth="1"/>
    <col min="11532" max="11532" width="12.140625" style="141" customWidth="1"/>
    <col min="11533" max="11776" width="9.140625" style="141"/>
    <col min="11777" max="11777" width="30.140625" style="141" customWidth="1"/>
    <col min="11778" max="11778" width="11" style="141" customWidth="1"/>
    <col min="11779" max="11779" width="10" style="141" bestFit="1" customWidth="1"/>
    <col min="11780" max="11780" width="10.7109375" style="141" bestFit="1" customWidth="1"/>
    <col min="11781" max="11781" width="11.7109375" style="141" bestFit="1" customWidth="1"/>
    <col min="11782" max="11782" width="10.28515625" style="141" bestFit="1" customWidth="1"/>
    <col min="11783" max="11783" width="10.42578125" style="141" customWidth="1"/>
    <col min="11784" max="11784" width="11.7109375" style="141" bestFit="1" customWidth="1"/>
    <col min="11785" max="11785" width="11.7109375" style="141" customWidth="1"/>
    <col min="11786" max="11786" width="10.7109375" style="141" bestFit="1" customWidth="1"/>
    <col min="11787" max="11787" width="12" style="141" bestFit="1" customWidth="1"/>
    <col min="11788" max="11788" width="12.140625" style="141" customWidth="1"/>
    <col min="11789" max="12032" width="9.140625" style="141"/>
    <col min="12033" max="12033" width="30.140625" style="141" customWidth="1"/>
    <col min="12034" max="12034" width="11" style="141" customWidth="1"/>
    <col min="12035" max="12035" width="10" style="141" bestFit="1" customWidth="1"/>
    <col min="12036" max="12036" width="10.7109375" style="141" bestFit="1" customWidth="1"/>
    <col min="12037" max="12037" width="11.7109375" style="141" bestFit="1" customWidth="1"/>
    <col min="12038" max="12038" width="10.28515625" style="141" bestFit="1" customWidth="1"/>
    <col min="12039" max="12039" width="10.42578125" style="141" customWidth="1"/>
    <col min="12040" max="12040" width="11.7109375" style="141" bestFit="1" customWidth="1"/>
    <col min="12041" max="12041" width="11.7109375" style="141" customWidth="1"/>
    <col min="12042" max="12042" width="10.7109375" style="141" bestFit="1" customWidth="1"/>
    <col min="12043" max="12043" width="12" style="141" bestFit="1" customWidth="1"/>
    <col min="12044" max="12044" width="12.140625" style="141" customWidth="1"/>
    <col min="12045" max="12288" width="9.140625" style="141"/>
    <col min="12289" max="12289" width="30.140625" style="141" customWidth="1"/>
    <col min="12290" max="12290" width="11" style="141" customWidth="1"/>
    <col min="12291" max="12291" width="10" style="141" bestFit="1" customWidth="1"/>
    <col min="12292" max="12292" width="10.7109375" style="141" bestFit="1" customWidth="1"/>
    <col min="12293" max="12293" width="11.7109375" style="141" bestFit="1" customWidth="1"/>
    <col min="12294" max="12294" width="10.28515625" style="141" bestFit="1" customWidth="1"/>
    <col min="12295" max="12295" width="10.42578125" style="141" customWidth="1"/>
    <col min="12296" max="12296" width="11.7109375" style="141" bestFit="1" customWidth="1"/>
    <col min="12297" max="12297" width="11.7109375" style="141" customWidth="1"/>
    <col min="12298" max="12298" width="10.7109375" style="141" bestFit="1" customWidth="1"/>
    <col min="12299" max="12299" width="12" style="141" bestFit="1" customWidth="1"/>
    <col min="12300" max="12300" width="12.140625" style="141" customWidth="1"/>
    <col min="12301" max="12544" width="9.140625" style="141"/>
    <col min="12545" max="12545" width="30.140625" style="141" customWidth="1"/>
    <col min="12546" max="12546" width="11" style="141" customWidth="1"/>
    <col min="12547" max="12547" width="10" style="141" bestFit="1" customWidth="1"/>
    <col min="12548" max="12548" width="10.7109375" style="141" bestFit="1" customWidth="1"/>
    <col min="12549" max="12549" width="11.7109375" style="141" bestFit="1" customWidth="1"/>
    <col min="12550" max="12550" width="10.28515625" style="141" bestFit="1" customWidth="1"/>
    <col min="12551" max="12551" width="10.42578125" style="141" customWidth="1"/>
    <col min="12552" max="12552" width="11.7109375" style="141" bestFit="1" customWidth="1"/>
    <col min="12553" max="12553" width="11.7109375" style="141" customWidth="1"/>
    <col min="12554" max="12554" width="10.7109375" style="141" bestFit="1" customWidth="1"/>
    <col min="12555" max="12555" width="12" style="141" bestFit="1" customWidth="1"/>
    <col min="12556" max="12556" width="12.140625" style="141" customWidth="1"/>
    <col min="12557" max="12800" width="9.140625" style="141"/>
    <col min="12801" max="12801" width="30.140625" style="141" customWidth="1"/>
    <col min="12802" max="12802" width="11" style="141" customWidth="1"/>
    <col min="12803" max="12803" width="10" style="141" bestFit="1" customWidth="1"/>
    <col min="12804" max="12804" width="10.7109375" style="141" bestFit="1" customWidth="1"/>
    <col min="12805" max="12805" width="11.7109375" style="141" bestFit="1" customWidth="1"/>
    <col min="12806" max="12806" width="10.28515625" style="141" bestFit="1" customWidth="1"/>
    <col min="12807" max="12807" width="10.42578125" style="141" customWidth="1"/>
    <col min="12808" max="12808" width="11.7109375" style="141" bestFit="1" customWidth="1"/>
    <col min="12809" max="12809" width="11.7109375" style="141" customWidth="1"/>
    <col min="12810" max="12810" width="10.7109375" style="141" bestFit="1" customWidth="1"/>
    <col min="12811" max="12811" width="12" style="141" bestFit="1" customWidth="1"/>
    <col min="12812" max="12812" width="12.140625" style="141" customWidth="1"/>
    <col min="12813" max="13056" width="9.140625" style="141"/>
    <col min="13057" max="13057" width="30.140625" style="141" customWidth="1"/>
    <col min="13058" max="13058" width="11" style="141" customWidth="1"/>
    <col min="13059" max="13059" width="10" style="141" bestFit="1" customWidth="1"/>
    <col min="13060" max="13060" width="10.7109375" style="141" bestFit="1" customWidth="1"/>
    <col min="13061" max="13061" width="11.7109375" style="141" bestFit="1" customWidth="1"/>
    <col min="13062" max="13062" width="10.28515625" style="141" bestFit="1" customWidth="1"/>
    <col min="13063" max="13063" width="10.42578125" style="141" customWidth="1"/>
    <col min="13064" max="13064" width="11.7109375" style="141" bestFit="1" customWidth="1"/>
    <col min="13065" max="13065" width="11.7109375" style="141" customWidth="1"/>
    <col min="13066" max="13066" width="10.7109375" style="141" bestFit="1" customWidth="1"/>
    <col min="13067" max="13067" width="12" style="141" bestFit="1" customWidth="1"/>
    <col min="13068" max="13068" width="12.140625" style="141" customWidth="1"/>
    <col min="13069" max="13312" width="9.140625" style="141"/>
    <col min="13313" max="13313" width="30.140625" style="141" customWidth="1"/>
    <col min="13314" max="13314" width="11" style="141" customWidth="1"/>
    <col min="13315" max="13315" width="10" style="141" bestFit="1" customWidth="1"/>
    <col min="13316" max="13316" width="10.7109375" style="141" bestFit="1" customWidth="1"/>
    <col min="13317" max="13317" width="11.7109375" style="141" bestFit="1" customWidth="1"/>
    <col min="13318" max="13318" width="10.28515625" style="141" bestFit="1" customWidth="1"/>
    <col min="13319" max="13319" width="10.42578125" style="141" customWidth="1"/>
    <col min="13320" max="13320" width="11.7109375" style="141" bestFit="1" customWidth="1"/>
    <col min="13321" max="13321" width="11.7109375" style="141" customWidth="1"/>
    <col min="13322" max="13322" width="10.7109375" style="141" bestFit="1" customWidth="1"/>
    <col min="13323" max="13323" width="12" style="141" bestFit="1" customWidth="1"/>
    <col min="13324" max="13324" width="12.140625" style="141" customWidth="1"/>
    <col min="13325" max="13568" width="9.140625" style="141"/>
    <col min="13569" max="13569" width="30.140625" style="141" customWidth="1"/>
    <col min="13570" max="13570" width="11" style="141" customWidth="1"/>
    <col min="13571" max="13571" width="10" style="141" bestFit="1" customWidth="1"/>
    <col min="13572" max="13572" width="10.7109375" style="141" bestFit="1" customWidth="1"/>
    <col min="13573" max="13573" width="11.7109375" style="141" bestFit="1" customWidth="1"/>
    <col min="13574" max="13574" width="10.28515625" style="141" bestFit="1" customWidth="1"/>
    <col min="13575" max="13575" width="10.42578125" style="141" customWidth="1"/>
    <col min="13576" max="13576" width="11.7109375" style="141" bestFit="1" customWidth="1"/>
    <col min="13577" max="13577" width="11.7109375" style="141" customWidth="1"/>
    <col min="13578" max="13578" width="10.7109375" style="141" bestFit="1" customWidth="1"/>
    <col min="13579" max="13579" width="12" style="141" bestFit="1" customWidth="1"/>
    <col min="13580" max="13580" width="12.140625" style="141" customWidth="1"/>
    <col min="13581" max="13824" width="9.140625" style="141"/>
    <col min="13825" max="13825" width="30.140625" style="141" customWidth="1"/>
    <col min="13826" max="13826" width="11" style="141" customWidth="1"/>
    <col min="13827" max="13827" width="10" style="141" bestFit="1" customWidth="1"/>
    <col min="13828" max="13828" width="10.7109375" style="141" bestFit="1" customWidth="1"/>
    <col min="13829" max="13829" width="11.7109375" style="141" bestFit="1" customWidth="1"/>
    <col min="13830" max="13830" width="10.28515625" style="141" bestFit="1" customWidth="1"/>
    <col min="13831" max="13831" width="10.42578125" style="141" customWidth="1"/>
    <col min="13832" max="13832" width="11.7109375" style="141" bestFit="1" customWidth="1"/>
    <col min="13833" max="13833" width="11.7109375" style="141" customWidth="1"/>
    <col min="13834" max="13834" width="10.7109375" style="141" bestFit="1" customWidth="1"/>
    <col min="13835" max="13835" width="12" style="141" bestFit="1" customWidth="1"/>
    <col min="13836" max="13836" width="12.140625" style="141" customWidth="1"/>
    <col min="13837" max="14080" width="9.140625" style="141"/>
    <col min="14081" max="14081" width="30.140625" style="141" customWidth="1"/>
    <col min="14082" max="14082" width="11" style="141" customWidth="1"/>
    <col min="14083" max="14083" width="10" style="141" bestFit="1" customWidth="1"/>
    <col min="14084" max="14084" width="10.7109375" style="141" bestFit="1" customWidth="1"/>
    <col min="14085" max="14085" width="11.7109375" style="141" bestFit="1" customWidth="1"/>
    <col min="14086" max="14086" width="10.28515625" style="141" bestFit="1" customWidth="1"/>
    <col min="14087" max="14087" width="10.42578125" style="141" customWidth="1"/>
    <col min="14088" max="14088" width="11.7109375" style="141" bestFit="1" customWidth="1"/>
    <col min="14089" max="14089" width="11.7109375" style="141" customWidth="1"/>
    <col min="14090" max="14090" width="10.7109375" style="141" bestFit="1" customWidth="1"/>
    <col min="14091" max="14091" width="12" style="141" bestFit="1" customWidth="1"/>
    <col min="14092" max="14092" width="12.140625" style="141" customWidth="1"/>
    <col min="14093" max="14336" width="9.140625" style="141"/>
    <col min="14337" max="14337" width="30.140625" style="141" customWidth="1"/>
    <col min="14338" max="14338" width="11" style="141" customWidth="1"/>
    <col min="14339" max="14339" width="10" style="141" bestFit="1" customWidth="1"/>
    <col min="14340" max="14340" width="10.7109375" style="141" bestFit="1" customWidth="1"/>
    <col min="14341" max="14341" width="11.7109375" style="141" bestFit="1" customWidth="1"/>
    <col min="14342" max="14342" width="10.28515625" style="141" bestFit="1" customWidth="1"/>
    <col min="14343" max="14343" width="10.42578125" style="141" customWidth="1"/>
    <col min="14344" max="14344" width="11.7109375" style="141" bestFit="1" customWidth="1"/>
    <col min="14345" max="14345" width="11.7109375" style="141" customWidth="1"/>
    <col min="14346" max="14346" width="10.7109375" style="141" bestFit="1" customWidth="1"/>
    <col min="14347" max="14347" width="12" style="141" bestFit="1" customWidth="1"/>
    <col min="14348" max="14348" width="12.140625" style="141" customWidth="1"/>
    <col min="14349" max="14592" width="9.140625" style="141"/>
    <col min="14593" max="14593" width="30.140625" style="141" customWidth="1"/>
    <col min="14594" max="14594" width="11" style="141" customWidth="1"/>
    <col min="14595" max="14595" width="10" style="141" bestFit="1" customWidth="1"/>
    <col min="14596" max="14596" width="10.7109375" style="141" bestFit="1" customWidth="1"/>
    <col min="14597" max="14597" width="11.7109375" style="141" bestFit="1" customWidth="1"/>
    <col min="14598" max="14598" width="10.28515625" style="141" bestFit="1" customWidth="1"/>
    <col min="14599" max="14599" width="10.42578125" style="141" customWidth="1"/>
    <col min="14600" max="14600" width="11.7109375" style="141" bestFit="1" customWidth="1"/>
    <col min="14601" max="14601" width="11.7109375" style="141" customWidth="1"/>
    <col min="14602" max="14602" width="10.7109375" style="141" bestFit="1" customWidth="1"/>
    <col min="14603" max="14603" width="12" style="141" bestFit="1" customWidth="1"/>
    <col min="14604" max="14604" width="12.140625" style="141" customWidth="1"/>
    <col min="14605" max="14848" width="9.140625" style="141"/>
    <col min="14849" max="14849" width="30.140625" style="141" customWidth="1"/>
    <col min="14850" max="14850" width="11" style="141" customWidth="1"/>
    <col min="14851" max="14851" width="10" style="141" bestFit="1" customWidth="1"/>
    <col min="14852" max="14852" width="10.7109375" style="141" bestFit="1" customWidth="1"/>
    <col min="14853" max="14853" width="11.7109375" style="141" bestFit="1" customWidth="1"/>
    <col min="14854" max="14854" width="10.28515625" style="141" bestFit="1" customWidth="1"/>
    <col min="14855" max="14855" width="10.42578125" style="141" customWidth="1"/>
    <col min="14856" max="14856" width="11.7109375" style="141" bestFit="1" customWidth="1"/>
    <col min="14857" max="14857" width="11.7109375" style="141" customWidth="1"/>
    <col min="14858" max="14858" width="10.7109375" style="141" bestFit="1" customWidth="1"/>
    <col min="14859" max="14859" width="12" style="141" bestFit="1" customWidth="1"/>
    <col min="14860" max="14860" width="12.140625" style="141" customWidth="1"/>
    <col min="14861" max="15104" width="9.140625" style="141"/>
    <col min="15105" max="15105" width="30.140625" style="141" customWidth="1"/>
    <col min="15106" max="15106" width="11" style="141" customWidth="1"/>
    <col min="15107" max="15107" width="10" style="141" bestFit="1" customWidth="1"/>
    <col min="15108" max="15108" width="10.7109375" style="141" bestFit="1" customWidth="1"/>
    <col min="15109" max="15109" width="11.7109375" style="141" bestFit="1" customWidth="1"/>
    <col min="15110" max="15110" width="10.28515625" style="141" bestFit="1" customWidth="1"/>
    <col min="15111" max="15111" width="10.42578125" style="141" customWidth="1"/>
    <col min="15112" max="15112" width="11.7109375" style="141" bestFit="1" customWidth="1"/>
    <col min="15113" max="15113" width="11.7109375" style="141" customWidth="1"/>
    <col min="15114" max="15114" width="10.7109375" style="141" bestFit="1" customWidth="1"/>
    <col min="15115" max="15115" width="12" style="141" bestFit="1" customWidth="1"/>
    <col min="15116" max="15116" width="12.140625" style="141" customWidth="1"/>
    <col min="15117" max="15360" width="9.140625" style="141"/>
    <col min="15361" max="15361" width="30.140625" style="141" customWidth="1"/>
    <col min="15362" max="15362" width="11" style="141" customWidth="1"/>
    <col min="15363" max="15363" width="10" style="141" bestFit="1" customWidth="1"/>
    <col min="15364" max="15364" width="10.7109375" style="141" bestFit="1" customWidth="1"/>
    <col min="15365" max="15365" width="11.7109375" style="141" bestFit="1" customWidth="1"/>
    <col min="15366" max="15366" width="10.28515625" style="141" bestFit="1" customWidth="1"/>
    <col min="15367" max="15367" width="10.42578125" style="141" customWidth="1"/>
    <col min="15368" max="15368" width="11.7109375" style="141" bestFit="1" customWidth="1"/>
    <col min="15369" max="15369" width="11.7109375" style="141" customWidth="1"/>
    <col min="15370" max="15370" width="10.7109375" style="141" bestFit="1" customWidth="1"/>
    <col min="15371" max="15371" width="12" style="141" bestFit="1" customWidth="1"/>
    <col min="15372" max="15372" width="12.140625" style="141" customWidth="1"/>
    <col min="15373" max="15616" width="9.140625" style="141"/>
    <col min="15617" max="15617" width="30.140625" style="141" customWidth="1"/>
    <col min="15618" max="15618" width="11" style="141" customWidth="1"/>
    <col min="15619" max="15619" width="10" style="141" bestFit="1" customWidth="1"/>
    <col min="15620" max="15620" width="10.7109375" style="141" bestFit="1" customWidth="1"/>
    <col min="15621" max="15621" width="11.7109375" style="141" bestFit="1" customWidth="1"/>
    <col min="15622" max="15622" width="10.28515625" style="141" bestFit="1" customWidth="1"/>
    <col min="15623" max="15623" width="10.42578125" style="141" customWidth="1"/>
    <col min="15624" max="15624" width="11.7109375" style="141" bestFit="1" customWidth="1"/>
    <col min="15625" max="15625" width="11.7109375" style="141" customWidth="1"/>
    <col min="15626" max="15626" width="10.7109375" style="141" bestFit="1" customWidth="1"/>
    <col min="15627" max="15627" width="12" style="141" bestFit="1" customWidth="1"/>
    <col min="15628" max="15628" width="12.140625" style="141" customWidth="1"/>
    <col min="15629" max="15872" width="9.140625" style="141"/>
    <col min="15873" max="15873" width="30.140625" style="141" customWidth="1"/>
    <col min="15874" max="15874" width="11" style="141" customWidth="1"/>
    <col min="15875" max="15875" width="10" style="141" bestFit="1" customWidth="1"/>
    <col min="15876" max="15876" width="10.7109375" style="141" bestFit="1" customWidth="1"/>
    <col min="15877" max="15877" width="11.7109375" style="141" bestFit="1" customWidth="1"/>
    <col min="15878" max="15878" width="10.28515625" style="141" bestFit="1" customWidth="1"/>
    <col min="15879" max="15879" width="10.42578125" style="141" customWidth="1"/>
    <col min="15880" max="15880" width="11.7109375" style="141" bestFit="1" customWidth="1"/>
    <col min="15881" max="15881" width="11.7109375" style="141" customWidth="1"/>
    <col min="15882" max="15882" width="10.7109375" style="141" bestFit="1" customWidth="1"/>
    <col min="15883" max="15883" width="12" style="141" bestFit="1" customWidth="1"/>
    <col min="15884" max="15884" width="12.140625" style="141" customWidth="1"/>
    <col min="15885" max="16128" width="9.140625" style="141"/>
    <col min="16129" max="16129" width="30.140625" style="141" customWidth="1"/>
    <col min="16130" max="16130" width="11" style="141" customWidth="1"/>
    <col min="16131" max="16131" width="10" style="141" bestFit="1" customWidth="1"/>
    <col min="16132" max="16132" width="10.7109375" style="141" bestFit="1" customWidth="1"/>
    <col min="16133" max="16133" width="11.7109375" style="141" bestFit="1" customWidth="1"/>
    <col min="16134" max="16134" width="10.28515625" style="141" bestFit="1" customWidth="1"/>
    <col min="16135" max="16135" width="10.42578125" style="141" customWidth="1"/>
    <col min="16136" max="16136" width="11.7109375" style="141" bestFit="1" customWidth="1"/>
    <col min="16137" max="16137" width="11.7109375" style="141" customWidth="1"/>
    <col min="16138" max="16138" width="10.7109375" style="141" bestFit="1" customWidth="1"/>
    <col min="16139" max="16139" width="12" style="141" bestFit="1" customWidth="1"/>
    <col min="16140" max="16140" width="12.140625" style="141" customWidth="1"/>
    <col min="16141" max="16384" width="9.140625" style="141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</row>
    <row r="2" spans="1:12" ht="12.75" customHeight="1" x14ac:dyDescent="0.2">
      <c r="B2" s="140"/>
      <c r="C2" s="141"/>
      <c r="D2" s="141"/>
      <c r="E2" s="141"/>
      <c r="F2" s="141"/>
      <c r="G2" s="141"/>
      <c r="H2" s="139"/>
      <c r="I2" s="142"/>
      <c r="J2" s="139"/>
      <c r="K2" s="139"/>
      <c r="L2" s="139"/>
    </row>
    <row r="3" spans="1:12" ht="12.75" customHeight="1" x14ac:dyDescent="0.2">
      <c r="A3" s="975" t="s">
        <v>171</v>
      </c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</row>
    <row r="4" spans="1:12" ht="12" customHeight="1" x14ac:dyDescent="0.2">
      <c r="A4" s="976" t="s">
        <v>172</v>
      </c>
      <c r="B4" s="976"/>
      <c r="C4" s="976"/>
      <c r="D4" s="976"/>
      <c r="E4" s="976"/>
      <c r="F4" s="976"/>
      <c r="G4" s="976"/>
      <c r="H4" s="976"/>
      <c r="I4" s="976"/>
      <c r="J4" s="976"/>
      <c r="K4" s="976"/>
      <c r="L4" s="976"/>
    </row>
    <row r="5" spans="1:12" ht="7.5" customHeight="1" x14ac:dyDescent="0.2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</row>
    <row r="6" spans="1:12" ht="12.75" customHeight="1" x14ac:dyDescent="0.2">
      <c r="A6" s="1007"/>
      <c r="B6" s="1007"/>
      <c r="C6" s="1007"/>
      <c r="D6" s="1007"/>
      <c r="E6" s="1007"/>
      <c r="F6" s="1007"/>
      <c r="G6" s="1007"/>
      <c r="H6" s="1007"/>
      <c r="I6" s="1007"/>
      <c r="J6" s="144"/>
      <c r="K6" s="144"/>
      <c r="L6" s="144"/>
    </row>
    <row r="7" spans="1:12" ht="15" customHeight="1" x14ac:dyDescent="0.2">
      <c r="A7" s="1008" t="s">
        <v>173</v>
      </c>
      <c r="B7" s="1008"/>
      <c r="C7" s="1008"/>
      <c r="D7" s="1008"/>
      <c r="E7" s="1008"/>
      <c r="F7" s="1008"/>
      <c r="G7" s="1008"/>
      <c r="H7" s="1008"/>
      <c r="I7" s="1008"/>
      <c r="J7" s="1008"/>
      <c r="K7" s="1008"/>
      <c r="L7" s="1008"/>
    </row>
    <row r="8" spans="1:12" ht="12.75" customHeight="1" x14ac:dyDescent="0.2">
      <c r="A8" s="145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</row>
    <row r="9" spans="1:12" ht="54" customHeight="1" x14ac:dyDescent="0.2">
      <c r="A9" s="124" t="s">
        <v>174</v>
      </c>
      <c r="B9" s="147" t="s">
        <v>175</v>
      </c>
      <c r="C9" s="147" t="s">
        <v>176</v>
      </c>
      <c r="D9" s="147" t="s">
        <v>177</v>
      </c>
      <c r="E9" s="147" t="s">
        <v>178</v>
      </c>
      <c r="F9" s="147" t="s">
        <v>179</v>
      </c>
      <c r="G9" s="147" t="s">
        <v>180</v>
      </c>
      <c r="H9" s="147" t="s">
        <v>181</v>
      </c>
      <c r="I9" s="147" t="s">
        <v>182</v>
      </c>
      <c r="J9" s="147" t="s">
        <v>183</v>
      </c>
      <c r="K9" s="147" t="s">
        <v>184</v>
      </c>
      <c r="L9" s="147" t="s">
        <v>185</v>
      </c>
    </row>
    <row r="10" spans="1:12" ht="35.1" customHeight="1" x14ac:dyDescent="0.2">
      <c r="A10" s="148" t="s">
        <v>186</v>
      </c>
      <c r="B10" s="149" t="s">
        <v>187</v>
      </c>
      <c r="C10" s="149" t="s">
        <v>188</v>
      </c>
      <c r="D10" s="149" t="s">
        <v>189</v>
      </c>
      <c r="E10" s="149" t="s">
        <v>190</v>
      </c>
      <c r="F10" s="149" t="s">
        <v>191</v>
      </c>
      <c r="G10" s="149" t="s">
        <v>192</v>
      </c>
      <c r="H10" s="149" t="s">
        <v>193</v>
      </c>
      <c r="I10" s="149" t="s">
        <v>194</v>
      </c>
      <c r="J10" s="149" t="s">
        <v>195</v>
      </c>
      <c r="K10" s="149" t="s">
        <v>196</v>
      </c>
      <c r="L10" s="149" t="s">
        <v>6</v>
      </c>
    </row>
    <row r="11" spans="1:12" ht="4.5" customHeight="1" thickBot="1" x14ac:dyDescent="0.25">
      <c r="A11" s="150"/>
      <c r="B11" s="151"/>
      <c r="C11" s="151"/>
      <c r="D11" s="151"/>
      <c r="E11" s="151"/>
      <c r="F11" s="151"/>
      <c r="G11" s="151"/>
      <c r="H11" s="151"/>
      <c r="I11" s="151"/>
      <c r="J11" s="151"/>
      <c r="K11" s="151"/>
      <c r="L11" s="151"/>
    </row>
    <row r="12" spans="1:12" ht="7.5" customHeight="1" x14ac:dyDescent="0.2">
      <c r="A12" s="152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</row>
    <row r="13" spans="1:12" ht="12.75" customHeight="1" x14ac:dyDescent="0.2">
      <c r="A13" s="154" t="s">
        <v>197</v>
      </c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</row>
    <row r="14" spans="1:12" ht="12.75" customHeight="1" outlineLevel="1" x14ac:dyDescent="0.2">
      <c r="A14" s="156" t="s">
        <v>198</v>
      </c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</row>
    <row r="15" spans="1:12" ht="9.75" customHeight="1" outlineLevel="1" x14ac:dyDescent="0.2">
      <c r="A15" s="157"/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</row>
    <row r="16" spans="1:12" ht="15" customHeight="1" outlineLevel="1" x14ac:dyDescent="0.2">
      <c r="A16" s="158" t="s">
        <v>199</v>
      </c>
      <c r="B16" s="153">
        <v>15275.923000000001</v>
      </c>
      <c r="C16" s="153">
        <v>0</v>
      </c>
      <c r="D16" s="153">
        <v>3153.64</v>
      </c>
      <c r="E16" s="153">
        <v>859548.74600000004</v>
      </c>
      <c r="F16" s="153">
        <v>0</v>
      </c>
      <c r="G16" s="153">
        <v>1959.7760000000001</v>
      </c>
      <c r="H16" s="153">
        <v>12.131</v>
      </c>
      <c r="I16" s="153">
        <v>109.432</v>
      </c>
      <c r="J16" s="153">
        <v>8.4789999999999992</v>
      </c>
      <c r="K16" s="153">
        <v>1.0780000000000001</v>
      </c>
      <c r="L16" s="153">
        <v>880069.20500000007</v>
      </c>
    </row>
    <row r="17" spans="1:12" ht="15" customHeight="1" outlineLevel="1" x14ac:dyDescent="0.2">
      <c r="A17" s="158" t="s">
        <v>200</v>
      </c>
      <c r="B17" s="153">
        <v>250207.06</v>
      </c>
      <c r="C17" s="153">
        <v>119.699</v>
      </c>
      <c r="D17" s="153">
        <v>106457.795</v>
      </c>
      <c r="E17" s="153">
        <v>389662.9</v>
      </c>
      <c r="F17" s="153">
        <v>2717.1089999999999</v>
      </c>
      <c r="G17" s="153">
        <v>142883.378</v>
      </c>
      <c r="H17" s="153">
        <v>8644.7800000000007</v>
      </c>
      <c r="I17" s="153">
        <v>5274.0349999999999</v>
      </c>
      <c r="J17" s="153">
        <v>15051.279</v>
      </c>
      <c r="K17" s="153">
        <v>935.26499999999999</v>
      </c>
      <c r="L17" s="153">
        <v>921953.30000000016</v>
      </c>
    </row>
    <row r="18" spans="1:12" ht="15" customHeight="1" outlineLevel="1" x14ac:dyDescent="0.2">
      <c r="A18" s="158" t="s">
        <v>201</v>
      </c>
      <c r="B18" s="153">
        <v>295.74700000000001</v>
      </c>
      <c r="C18" s="153">
        <v>0</v>
      </c>
      <c r="D18" s="153">
        <v>2729.451</v>
      </c>
      <c r="E18" s="153">
        <v>122617.368</v>
      </c>
      <c r="F18" s="153">
        <v>0</v>
      </c>
      <c r="G18" s="153">
        <v>0</v>
      </c>
      <c r="H18" s="153">
        <v>0</v>
      </c>
      <c r="I18" s="153">
        <v>6.2169999999999996</v>
      </c>
      <c r="J18" s="153">
        <v>0</v>
      </c>
      <c r="K18" s="153">
        <v>18.558</v>
      </c>
      <c r="L18" s="153">
        <v>125667.34100000001</v>
      </c>
    </row>
    <row r="19" spans="1:12" ht="9.75" customHeight="1" outlineLevel="1" x14ac:dyDescent="0.2">
      <c r="A19" s="158"/>
      <c r="B19" s="153"/>
      <c r="C19" s="153"/>
      <c r="D19" s="153"/>
      <c r="E19" s="153"/>
      <c r="F19" s="153"/>
      <c r="G19" s="153"/>
      <c r="H19" s="153"/>
      <c r="I19" s="153"/>
      <c r="J19" s="153"/>
      <c r="K19" s="153"/>
      <c r="L19" s="153"/>
    </row>
    <row r="20" spans="1:12" ht="15" customHeight="1" outlineLevel="1" x14ac:dyDescent="0.2">
      <c r="A20" s="158" t="s">
        <v>202</v>
      </c>
      <c r="B20" s="153">
        <v>36598.292999999998</v>
      </c>
      <c r="C20" s="153">
        <v>0</v>
      </c>
      <c r="D20" s="153">
        <v>7014.5990000000002</v>
      </c>
      <c r="E20" s="153">
        <v>0</v>
      </c>
      <c r="F20" s="153">
        <v>4648.8320000000003</v>
      </c>
      <c r="G20" s="153">
        <v>4637.348</v>
      </c>
      <c r="H20" s="153">
        <v>3175.5030000000002</v>
      </c>
      <c r="I20" s="153">
        <v>105505.23</v>
      </c>
      <c r="J20" s="153">
        <v>2747.7869999999998</v>
      </c>
      <c r="K20" s="153">
        <v>1670.518</v>
      </c>
      <c r="L20" s="153">
        <v>165998.11000000002</v>
      </c>
    </row>
    <row r="21" spans="1:12" ht="15" customHeight="1" outlineLevel="1" x14ac:dyDescent="0.2">
      <c r="A21" s="158" t="s">
        <v>203</v>
      </c>
      <c r="B21" s="153">
        <v>0</v>
      </c>
      <c r="C21" s="153">
        <v>0</v>
      </c>
      <c r="D21" s="153">
        <v>0</v>
      </c>
      <c r="E21" s="153">
        <v>0</v>
      </c>
      <c r="F21" s="153">
        <v>0</v>
      </c>
      <c r="G21" s="153">
        <v>0</v>
      </c>
      <c r="H21" s="153">
        <v>0</v>
      </c>
      <c r="I21" s="153">
        <v>23.332000000000001</v>
      </c>
      <c r="J21" s="153">
        <v>0</v>
      </c>
      <c r="K21" s="153">
        <v>0</v>
      </c>
      <c r="L21" s="153">
        <v>23.332000000000001</v>
      </c>
    </row>
    <row r="22" spans="1:12" ht="15" customHeight="1" outlineLevel="1" x14ac:dyDescent="0.2">
      <c r="A22" s="158" t="s">
        <v>204</v>
      </c>
      <c r="B22" s="153">
        <v>1340.2249999999999</v>
      </c>
      <c r="C22" s="153">
        <v>0</v>
      </c>
      <c r="D22" s="153">
        <v>7694.6289999999999</v>
      </c>
      <c r="E22" s="153">
        <v>463347.71600000001</v>
      </c>
      <c r="F22" s="153">
        <v>0</v>
      </c>
      <c r="G22" s="153">
        <v>0</v>
      </c>
      <c r="H22" s="153">
        <v>0</v>
      </c>
      <c r="I22" s="153">
        <v>50.688000000000002</v>
      </c>
      <c r="J22" s="153">
        <v>17.050999999999998</v>
      </c>
      <c r="K22" s="153">
        <v>51.942999999999998</v>
      </c>
      <c r="L22" s="153">
        <v>472502.25200000004</v>
      </c>
    </row>
    <row r="23" spans="1:12" ht="15" customHeight="1" outlineLevel="1" x14ac:dyDescent="0.2">
      <c r="A23" s="158" t="s">
        <v>205</v>
      </c>
      <c r="B23" s="153">
        <v>82523.376999999993</v>
      </c>
      <c r="C23" s="153">
        <v>0</v>
      </c>
      <c r="D23" s="153">
        <v>2985.8209999999999</v>
      </c>
      <c r="E23" s="153">
        <v>0</v>
      </c>
      <c r="F23" s="153">
        <v>1368.242</v>
      </c>
      <c r="G23" s="153">
        <v>5841.5410000000002</v>
      </c>
      <c r="H23" s="153">
        <v>1010.2190000000001</v>
      </c>
      <c r="I23" s="153">
        <v>7084.8339999999998</v>
      </c>
      <c r="J23" s="153">
        <v>2359.6729999999998</v>
      </c>
      <c r="K23" s="153">
        <v>156.351</v>
      </c>
      <c r="L23" s="153">
        <v>103330.05799999998</v>
      </c>
    </row>
    <row r="24" spans="1:12" ht="9.75" customHeight="1" outlineLevel="1" x14ac:dyDescent="0.2">
      <c r="A24" s="158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</row>
    <row r="25" spans="1:12" s="161" customFormat="1" ht="15" customHeight="1" outlineLevel="1" x14ac:dyDescent="0.2">
      <c r="A25" s="159" t="s">
        <v>206</v>
      </c>
      <c r="B25" s="160">
        <v>386240.62499999994</v>
      </c>
      <c r="C25" s="160">
        <v>119.699</v>
      </c>
      <c r="D25" s="160">
        <v>130035.935</v>
      </c>
      <c r="E25" s="160">
        <v>1835176.7300000002</v>
      </c>
      <c r="F25" s="160">
        <v>8734.1830000000009</v>
      </c>
      <c r="G25" s="160">
        <v>155322.04300000001</v>
      </c>
      <c r="H25" s="160">
        <v>12842.633000000002</v>
      </c>
      <c r="I25" s="160">
        <v>118053.76799999998</v>
      </c>
      <c r="J25" s="160">
        <v>20184.268999999997</v>
      </c>
      <c r="K25" s="160">
        <v>2833.7130000000002</v>
      </c>
      <c r="L25" s="160">
        <v>2669543.5980000007</v>
      </c>
    </row>
    <row r="26" spans="1:12" ht="12.75" customHeight="1" x14ac:dyDescent="0.2">
      <c r="A26" s="157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</row>
    <row r="27" spans="1:12" x14ac:dyDescent="0.2">
      <c r="A27" s="169" t="s">
        <v>3059</v>
      </c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</row>
    <row r="28" spans="1:12" ht="12.75" customHeight="1" outlineLevel="1" x14ac:dyDescent="0.2">
      <c r="A28" s="156" t="s">
        <v>208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</row>
    <row r="29" spans="1:12" ht="9.75" customHeight="1" outlineLevel="1" x14ac:dyDescent="0.2">
      <c r="A29" s="158"/>
      <c r="B29" s="153"/>
      <c r="C29" s="153"/>
      <c r="D29" s="153"/>
      <c r="E29" s="162"/>
      <c r="F29" s="163"/>
      <c r="G29" s="162"/>
      <c r="H29" s="162"/>
      <c r="I29" s="162"/>
      <c r="J29" s="162"/>
      <c r="K29" s="162"/>
      <c r="L29" s="162"/>
    </row>
    <row r="30" spans="1:12" ht="12.75" customHeight="1" outlineLevel="1" x14ac:dyDescent="0.2">
      <c r="A30" s="158" t="s">
        <v>209</v>
      </c>
      <c r="B30" s="153">
        <v>21046.131000000001</v>
      </c>
      <c r="C30" s="153">
        <v>0</v>
      </c>
      <c r="D30" s="162">
        <v>15827.009</v>
      </c>
      <c r="E30" s="162">
        <v>539595.90700000001</v>
      </c>
      <c r="F30" s="163">
        <v>0</v>
      </c>
      <c r="G30" s="153">
        <v>59.716999999999999</v>
      </c>
      <c r="H30" s="153">
        <v>138.011</v>
      </c>
      <c r="I30" s="153">
        <v>5789.9229999999998</v>
      </c>
      <c r="J30" s="153">
        <v>0</v>
      </c>
      <c r="K30" s="153">
        <v>18.841000000000001</v>
      </c>
      <c r="L30" s="153">
        <v>582475.53899999999</v>
      </c>
    </row>
    <row r="31" spans="1:12" ht="12.75" customHeight="1" outlineLevel="1" x14ac:dyDescent="0.2">
      <c r="A31" s="158" t="s">
        <v>210</v>
      </c>
      <c r="B31" s="162">
        <v>0</v>
      </c>
      <c r="C31" s="162">
        <v>0</v>
      </c>
      <c r="D31" s="162">
        <v>0</v>
      </c>
      <c r="E31" s="162">
        <v>0</v>
      </c>
      <c r="F31" s="163">
        <v>18538.337</v>
      </c>
      <c r="G31" s="162">
        <v>0</v>
      </c>
      <c r="H31" s="162">
        <v>0</v>
      </c>
      <c r="I31" s="162">
        <v>0</v>
      </c>
      <c r="J31" s="162">
        <v>64.212000000000003</v>
      </c>
      <c r="K31" s="162">
        <v>2.649</v>
      </c>
      <c r="L31" s="153">
        <v>18605.198</v>
      </c>
    </row>
    <row r="32" spans="1:12" ht="12.75" customHeight="1" outlineLevel="1" x14ac:dyDescent="0.2">
      <c r="A32" s="158" t="s">
        <v>211</v>
      </c>
      <c r="B32" s="153">
        <v>344503.49800000002</v>
      </c>
      <c r="C32" s="153">
        <v>0</v>
      </c>
      <c r="D32" s="153">
        <v>53141.656999999999</v>
      </c>
      <c r="E32" s="153">
        <v>0</v>
      </c>
      <c r="F32" s="153">
        <v>0</v>
      </c>
      <c r="G32" s="153">
        <v>998.62599999999998</v>
      </c>
      <c r="H32" s="153">
        <v>1284.0709999999999</v>
      </c>
      <c r="I32" s="153">
        <v>1123.3820000000001</v>
      </c>
      <c r="J32" s="153">
        <v>150.21100000000001</v>
      </c>
      <c r="K32" s="153">
        <v>70.460999999999999</v>
      </c>
      <c r="L32" s="153">
        <v>401271.90600000002</v>
      </c>
    </row>
    <row r="33" spans="1:12" ht="12.75" customHeight="1" outlineLevel="1" x14ac:dyDescent="0.2">
      <c r="A33" s="158"/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</row>
    <row r="34" spans="1:12" ht="12.75" customHeight="1" outlineLevel="1" x14ac:dyDescent="0.2">
      <c r="A34" s="158" t="s">
        <v>212</v>
      </c>
      <c r="B34" s="153">
        <v>2007033.69</v>
      </c>
      <c r="C34" s="153">
        <v>0</v>
      </c>
      <c r="D34" s="153">
        <v>1654300.1839999999</v>
      </c>
      <c r="E34" s="153">
        <v>0</v>
      </c>
      <c r="F34" s="163">
        <v>0</v>
      </c>
      <c r="G34" s="153" t="s">
        <v>1646</v>
      </c>
      <c r="H34" s="153">
        <v>0</v>
      </c>
      <c r="I34" s="153">
        <v>0</v>
      </c>
      <c r="J34" s="153">
        <v>0</v>
      </c>
      <c r="K34" s="153">
        <v>3.3210000000000002</v>
      </c>
      <c r="L34" s="153">
        <v>3661337.398</v>
      </c>
    </row>
    <row r="35" spans="1:12" ht="12.75" customHeight="1" outlineLevel="1" x14ac:dyDescent="0.2">
      <c r="A35" s="158" t="s">
        <v>213</v>
      </c>
      <c r="B35" s="162">
        <v>84.016000000000005</v>
      </c>
      <c r="C35" s="162">
        <v>0</v>
      </c>
      <c r="D35" s="162">
        <v>95.433999999999997</v>
      </c>
      <c r="E35" s="162">
        <v>0</v>
      </c>
      <c r="F35" s="163">
        <v>0</v>
      </c>
      <c r="G35" s="162">
        <v>39.856000000000002</v>
      </c>
      <c r="H35" s="162">
        <v>0</v>
      </c>
      <c r="I35" s="162">
        <v>0</v>
      </c>
      <c r="J35" s="162">
        <v>0</v>
      </c>
      <c r="K35" s="162">
        <v>3.617</v>
      </c>
      <c r="L35" s="153">
        <v>222.92299999999997</v>
      </c>
    </row>
    <row r="36" spans="1:12" ht="12.75" customHeight="1" outlineLevel="1" x14ac:dyDescent="0.2">
      <c r="A36" s="158" t="s">
        <v>214</v>
      </c>
      <c r="B36" s="153">
        <v>36040.093999999997</v>
      </c>
      <c r="C36" s="153">
        <v>0</v>
      </c>
      <c r="D36" s="153">
        <v>2575.14</v>
      </c>
      <c r="E36" s="153">
        <v>0</v>
      </c>
      <c r="F36" s="163">
        <v>0</v>
      </c>
      <c r="G36" s="162">
        <v>24.661999999999999</v>
      </c>
      <c r="H36" s="162">
        <v>0</v>
      </c>
      <c r="I36" s="162">
        <v>771.45799999999997</v>
      </c>
      <c r="J36" s="162">
        <v>876.39300000000003</v>
      </c>
      <c r="K36" s="162">
        <v>896.25</v>
      </c>
      <c r="L36" s="153">
        <v>41183.996999999988</v>
      </c>
    </row>
    <row r="37" spans="1:12" ht="12.75" customHeight="1" outlineLevel="1" x14ac:dyDescent="0.2">
      <c r="A37" s="158"/>
      <c r="B37" s="153"/>
      <c r="C37" s="153"/>
      <c r="D37" s="153"/>
      <c r="E37" s="153"/>
      <c r="F37" s="163"/>
      <c r="G37" s="162"/>
      <c r="H37" s="162"/>
      <c r="I37" s="162"/>
      <c r="J37" s="162"/>
      <c r="K37" s="162"/>
      <c r="L37" s="153"/>
    </row>
    <row r="38" spans="1:12" ht="12.75" customHeight="1" outlineLevel="1" x14ac:dyDescent="0.2">
      <c r="A38" s="158" t="s">
        <v>215</v>
      </c>
      <c r="B38" s="153">
        <v>1040471.946</v>
      </c>
      <c r="C38" s="153">
        <v>0</v>
      </c>
      <c r="D38" s="162">
        <v>110700.44</v>
      </c>
      <c r="E38" s="162">
        <v>605712.36899999995</v>
      </c>
      <c r="F38" s="163">
        <v>152706.70699999999</v>
      </c>
      <c r="G38" s="153" t="s">
        <v>1646</v>
      </c>
      <c r="H38" s="162">
        <v>5612.2790000000005</v>
      </c>
      <c r="I38" s="162">
        <v>13428.674000000001</v>
      </c>
      <c r="J38" s="162">
        <v>120.054</v>
      </c>
      <c r="K38" s="162">
        <v>55.624000000000002</v>
      </c>
      <c r="L38" s="153">
        <v>1928808.54</v>
      </c>
    </row>
    <row r="39" spans="1:12" ht="12.75" customHeight="1" outlineLevel="1" x14ac:dyDescent="0.2">
      <c r="A39" s="158" t="s">
        <v>216</v>
      </c>
      <c r="B39" s="153">
        <v>27456.963</v>
      </c>
      <c r="C39" s="153">
        <v>0</v>
      </c>
      <c r="D39" s="162">
        <v>91241.251000000004</v>
      </c>
      <c r="E39" s="162">
        <v>0</v>
      </c>
      <c r="F39" s="163">
        <v>52.750999999999998</v>
      </c>
      <c r="G39" s="162">
        <v>382.149</v>
      </c>
      <c r="H39" s="162">
        <v>13.127000000000001</v>
      </c>
      <c r="I39" s="162">
        <v>980.53599999999994</v>
      </c>
      <c r="J39" s="162">
        <v>104.81699999999999</v>
      </c>
      <c r="K39" s="162">
        <v>153.18299999999999</v>
      </c>
      <c r="L39" s="153">
        <v>120384.777</v>
      </c>
    </row>
    <row r="40" spans="1:12" ht="12.75" customHeight="1" outlineLevel="1" x14ac:dyDescent="0.2">
      <c r="A40" s="158" t="s">
        <v>217</v>
      </c>
      <c r="B40" s="153">
        <v>37542.894</v>
      </c>
      <c r="C40" s="153">
        <v>0</v>
      </c>
      <c r="D40" s="153">
        <v>157376.37700000001</v>
      </c>
      <c r="E40" s="153">
        <v>0</v>
      </c>
      <c r="F40" s="163">
        <v>0</v>
      </c>
      <c r="G40" s="162">
        <v>0</v>
      </c>
      <c r="H40" s="162">
        <v>0</v>
      </c>
      <c r="I40" s="162">
        <v>0</v>
      </c>
      <c r="J40" s="162">
        <v>0</v>
      </c>
      <c r="K40" s="162">
        <v>0</v>
      </c>
      <c r="L40" s="153">
        <v>194919.27100000001</v>
      </c>
    </row>
    <row r="41" spans="1:12" ht="12.75" customHeight="1" outlineLevel="1" x14ac:dyDescent="0.2">
      <c r="A41" s="158"/>
      <c r="B41" s="153"/>
      <c r="C41" s="153"/>
      <c r="D41" s="153"/>
      <c r="E41" s="153"/>
      <c r="F41" s="163"/>
      <c r="G41" s="162"/>
      <c r="H41" s="162"/>
      <c r="I41" s="162"/>
      <c r="J41" s="162"/>
      <c r="K41" s="162"/>
      <c r="L41" s="153"/>
    </row>
    <row r="42" spans="1:12" ht="12.75" customHeight="1" outlineLevel="1" x14ac:dyDescent="0.2">
      <c r="A42" s="158" t="s">
        <v>218</v>
      </c>
      <c r="B42" s="153">
        <v>55786.122000000003</v>
      </c>
      <c r="C42" s="153">
        <v>0</v>
      </c>
      <c r="D42" s="153">
        <v>1186.5630000000001</v>
      </c>
      <c r="E42" s="162">
        <v>0</v>
      </c>
      <c r="F42" s="163">
        <v>0</v>
      </c>
      <c r="G42" s="153">
        <v>13076.553</v>
      </c>
      <c r="H42" s="153">
        <v>0</v>
      </c>
      <c r="I42" s="162">
        <v>45.908000000000001</v>
      </c>
      <c r="J42" s="162">
        <v>642.71</v>
      </c>
      <c r="K42" s="162">
        <v>141.88900000000001</v>
      </c>
      <c r="L42" s="153">
        <v>70879.74500000001</v>
      </c>
    </row>
    <row r="43" spans="1:12" ht="12.75" customHeight="1" outlineLevel="1" x14ac:dyDescent="0.2">
      <c r="A43" s="158" t="s">
        <v>219</v>
      </c>
      <c r="B43" s="153">
        <v>4521.9369999999999</v>
      </c>
      <c r="C43" s="153">
        <v>348.02100000000002</v>
      </c>
      <c r="D43" s="153">
        <v>0</v>
      </c>
      <c r="E43" s="153">
        <v>0</v>
      </c>
      <c r="F43" s="163">
        <v>0</v>
      </c>
      <c r="G43" s="153">
        <v>0</v>
      </c>
      <c r="H43" s="153">
        <v>0</v>
      </c>
      <c r="I43" s="153">
        <v>5.4420000000000002</v>
      </c>
      <c r="J43" s="162">
        <v>0</v>
      </c>
      <c r="K43" s="162">
        <v>0.79100000000000004</v>
      </c>
      <c r="L43" s="153">
        <v>4876.1909999999998</v>
      </c>
    </row>
    <row r="44" spans="1:12" ht="12.75" customHeight="1" outlineLevel="1" x14ac:dyDescent="0.2">
      <c r="A44" s="158" t="s">
        <v>220</v>
      </c>
      <c r="B44" s="153">
        <v>23.19</v>
      </c>
      <c r="C44" s="153">
        <v>0</v>
      </c>
      <c r="D44" s="153">
        <v>0</v>
      </c>
      <c r="E44" s="153">
        <v>107859.712</v>
      </c>
      <c r="F44" s="163">
        <v>0</v>
      </c>
      <c r="G44" s="162">
        <v>0</v>
      </c>
      <c r="H44" s="162">
        <v>0</v>
      </c>
      <c r="I44" s="162">
        <v>0</v>
      </c>
      <c r="J44" s="162">
        <v>0</v>
      </c>
      <c r="K44" s="162">
        <v>1.6180000000000001</v>
      </c>
      <c r="L44" s="153">
        <v>107884.52</v>
      </c>
    </row>
    <row r="45" spans="1:12" ht="12.75" customHeight="1" outlineLevel="1" x14ac:dyDescent="0.2">
      <c r="A45" s="158"/>
      <c r="B45" s="153"/>
      <c r="C45" s="153"/>
      <c r="D45" s="153"/>
      <c r="E45" s="153"/>
      <c r="F45" s="163"/>
      <c r="G45" s="162"/>
      <c r="H45" s="162"/>
      <c r="I45" s="162"/>
      <c r="J45" s="162"/>
      <c r="K45" s="162"/>
      <c r="L45" s="153"/>
    </row>
    <row r="46" spans="1:12" ht="12.75" customHeight="1" outlineLevel="1" x14ac:dyDescent="0.2">
      <c r="A46" s="158" t="s">
        <v>221</v>
      </c>
      <c r="B46" s="153">
        <v>1672.171</v>
      </c>
      <c r="C46" s="153">
        <v>0</v>
      </c>
      <c r="D46" s="162">
        <v>16475.065999999999</v>
      </c>
      <c r="E46" s="162">
        <v>0</v>
      </c>
      <c r="F46" s="163">
        <v>0</v>
      </c>
      <c r="G46" s="162">
        <v>128.58699999999999</v>
      </c>
      <c r="H46" s="162">
        <v>143.43299999999999</v>
      </c>
      <c r="I46" s="162">
        <v>4383.1570000000002</v>
      </c>
      <c r="J46" s="162">
        <v>197.10599999999999</v>
      </c>
      <c r="K46" s="162">
        <v>186.80500000000001</v>
      </c>
      <c r="L46" s="153">
        <v>23186.324999999997</v>
      </c>
    </row>
    <row r="47" spans="1:12" ht="12.75" customHeight="1" outlineLevel="1" x14ac:dyDescent="0.2">
      <c r="A47" s="158" t="s">
        <v>222</v>
      </c>
      <c r="B47" s="153">
        <v>2065.5810000000001</v>
      </c>
      <c r="C47" s="153">
        <v>1993.856</v>
      </c>
      <c r="D47" s="153">
        <v>98132.683000000005</v>
      </c>
      <c r="E47" s="153">
        <v>0</v>
      </c>
      <c r="F47" s="163">
        <v>0</v>
      </c>
      <c r="G47" s="153">
        <v>375.43299999999999</v>
      </c>
      <c r="H47" s="153">
        <v>141150.93900000001</v>
      </c>
      <c r="I47" s="153">
        <v>61.572000000000003</v>
      </c>
      <c r="J47" s="153">
        <v>0</v>
      </c>
      <c r="K47" s="153">
        <v>42.121000000000002</v>
      </c>
      <c r="L47" s="153">
        <v>243822.18500000003</v>
      </c>
    </row>
    <row r="48" spans="1:12" ht="12.75" customHeight="1" outlineLevel="1" x14ac:dyDescent="0.2">
      <c r="A48" s="158" t="s">
        <v>223</v>
      </c>
      <c r="B48" s="162">
        <v>19.725000000000001</v>
      </c>
      <c r="C48" s="162">
        <v>0</v>
      </c>
      <c r="D48" s="162">
        <v>0</v>
      </c>
      <c r="E48" s="162">
        <v>0</v>
      </c>
      <c r="F48" s="163">
        <v>0</v>
      </c>
      <c r="G48" s="162">
        <v>4.1020000000000003</v>
      </c>
      <c r="H48" s="162">
        <v>0</v>
      </c>
      <c r="I48" s="162">
        <v>131.23699999999999</v>
      </c>
      <c r="J48" s="162">
        <v>0</v>
      </c>
      <c r="K48" s="162">
        <v>4.298</v>
      </c>
      <c r="L48" s="153">
        <v>159.36199999999999</v>
      </c>
    </row>
    <row r="49" spans="1:12" ht="12.75" customHeight="1" outlineLevel="1" x14ac:dyDescent="0.2">
      <c r="A49" s="158"/>
      <c r="B49" s="162"/>
      <c r="C49" s="162"/>
      <c r="D49" s="162"/>
      <c r="E49" s="162"/>
      <c r="F49" s="163"/>
      <c r="G49" s="162"/>
      <c r="H49" s="162"/>
      <c r="I49" s="162"/>
      <c r="J49" s="162"/>
      <c r="K49" s="162"/>
      <c r="L49" s="153"/>
    </row>
    <row r="50" spans="1:12" ht="12.75" customHeight="1" outlineLevel="1" x14ac:dyDescent="0.2">
      <c r="A50" s="158" t="s">
        <v>224</v>
      </c>
      <c r="B50" s="162">
        <v>602761.90099999995</v>
      </c>
      <c r="C50" s="162">
        <v>0</v>
      </c>
      <c r="D50" s="162">
        <v>669776.13199999998</v>
      </c>
      <c r="E50" s="162">
        <v>205865.764</v>
      </c>
      <c r="F50" s="163">
        <v>2396.328</v>
      </c>
      <c r="G50" s="153">
        <v>1430.269</v>
      </c>
      <c r="H50" s="153">
        <v>29405.928</v>
      </c>
      <c r="I50" s="153">
        <v>273.57799999999997</v>
      </c>
      <c r="J50" s="153">
        <v>20.571000000000002</v>
      </c>
      <c r="K50" s="153">
        <v>121.961</v>
      </c>
      <c r="L50" s="153">
        <v>1512052.4319999998</v>
      </c>
    </row>
    <row r="51" spans="1:12" ht="12.75" customHeight="1" outlineLevel="1" x14ac:dyDescent="0.2">
      <c r="A51" s="158" t="s">
        <v>225</v>
      </c>
      <c r="B51" s="153">
        <v>7389.9620000000004</v>
      </c>
      <c r="C51" s="153">
        <v>0</v>
      </c>
      <c r="D51" s="153">
        <v>55770.481</v>
      </c>
      <c r="E51" s="153">
        <v>0</v>
      </c>
      <c r="F51" s="163">
        <v>0</v>
      </c>
      <c r="G51" s="162">
        <v>0</v>
      </c>
      <c r="H51" s="162">
        <v>10244.028</v>
      </c>
      <c r="I51" s="162">
        <v>234.52099999999999</v>
      </c>
      <c r="J51" s="162">
        <v>0</v>
      </c>
      <c r="K51" s="162">
        <v>34.026000000000003</v>
      </c>
      <c r="L51" s="153">
        <v>73673.017999999996</v>
      </c>
    </row>
    <row r="52" spans="1:12" ht="12.75" customHeight="1" outlineLevel="1" x14ac:dyDescent="0.2">
      <c r="A52" s="158" t="s">
        <v>226</v>
      </c>
      <c r="B52" s="153">
        <v>268.56200000000001</v>
      </c>
      <c r="C52" s="153" t="s">
        <v>1646</v>
      </c>
      <c r="D52" s="153">
        <v>0</v>
      </c>
      <c r="E52" s="153">
        <v>0</v>
      </c>
      <c r="F52" s="163">
        <v>0</v>
      </c>
      <c r="G52" s="162">
        <v>499.54399999999998</v>
      </c>
      <c r="H52" s="162">
        <v>0</v>
      </c>
      <c r="I52" s="162">
        <v>65.504999999999995</v>
      </c>
      <c r="J52" s="162">
        <v>5.5890000000000004</v>
      </c>
      <c r="K52" s="162">
        <v>16.405999999999999</v>
      </c>
      <c r="L52" s="153">
        <v>856.04199999999992</v>
      </c>
    </row>
    <row r="53" spans="1:12" ht="12.75" customHeight="1" outlineLevel="1" x14ac:dyDescent="0.2">
      <c r="A53" s="158"/>
      <c r="B53" s="153"/>
      <c r="C53" s="153"/>
      <c r="D53" s="153"/>
      <c r="E53" s="153"/>
      <c r="F53" s="163"/>
      <c r="G53" s="162"/>
      <c r="H53" s="162"/>
      <c r="I53" s="162"/>
      <c r="J53" s="162"/>
      <c r="K53" s="162"/>
      <c r="L53" s="153"/>
    </row>
    <row r="54" spans="1:12" ht="12.75" customHeight="1" outlineLevel="1" x14ac:dyDescent="0.2">
      <c r="A54" s="158" t="s">
        <v>227</v>
      </c>
      <c r="B54" s="153">
        <v>364.64</v>
      </c>
      <c r="C54" s="153">
        <v>0</v>
      </c>
      <c r="D54" s="153">
        <v>6135.8860000000004</v>
      </c>
      <c r="E54" s="153">
        <v>0</v>
      </c>
      <c r="F54" s="153">
        <v>12.459</v>
      </c>
      <c r="G54" s="153">
        <v>0</v>
      </c>
      <c r="H54" s="153">
        <v>0</v>
      </c>
      <c r="I54" s="153">
        <v>23.579000000000001</v>
      </c>
      <c r="J54" s="153">
        <v>0</v>
      </c>
      <c r="K54" s="153">
        <v>4.5359999999999996</v>
      </c>
      <c r="L54" s="153">
        <v>6541.1</v>
      </c>
    </row>
    <row r="55" spans="1:12" ht="12.75" customHeight="1" outlineLevel="1" x14ac:dyDescent="0.2">
      <c r="A55" s="158" t="s">
        <v>228</v>
      </c>
      <c r="B55" s="153">
        <v>6.9859999999999998</v>
      </c>
      <c r="C55" s="153">
        <v>0</v>
      </c>
      <c r="D55" s="153">
        <v>406.72899999999998</v>
      </c>
      <c r="E55" s="153">
        <v>0</v>
      </c>
      <c r="F55" s="163">
        <v>0</v>
      </c>
      <c r="G55" s="162">
        <v>51.305999999999997</v>
      </c>
      <c r="H55" s="162">
        <v>0</v>
      </c>
      <c r="I55" s="162">
        <v>0</v>
      </c>
      <c r="J55" s="162">
        <v>0</v>
      </c>
      <c r="K55" s="162">
        <v>53.533000000000001</v>
      </c>
      <c r="L55" s="153">
        <v>518.55399999999997</v>
      </c>
    </row>
    <row r="56" spans="1:12" ht="12.75" customHeight="1" outlineLevel="1" x14ac:dyDescent="0.2">
      <c r="A56" s="158" t="s">
        <v>229</v>
      </c>
      <c r="B56" s="153">
        <v>681192.16399999999</v>
      </c>
      <c r="C56" s="153">
        <v>1959.8489999999999</v>
      </c>
      <c r="D56" s="162">
        <v>595725.36100000003</v>
      </c>
      <c r="E56" s="162">
        <v>167944.394</v>
      </c>
      <c r="F56" s="163">
        <v>3731.8510000000001</v>
      </c>
      <c r="G56" s="162">
        <v>118631.727</v>
      </c>
      <c r="H56" s="162">
        <v>245915.72</v>
      </c>
      <c r="I56" s="162">
        <v>73521.760999999999</v>
      </c>
      <c r="J56" s="162">
        <v>3819.1770000000001</v>
      </c>
      <c r="K56" s="162">
        <v>55653.894999999997</v>
      </c>
      <c r="L56" s="153">
        <v>1948095.899</v>
      </c>
    </row>
    <row r="57" spans="1:12" ht="12.75" customHeight="1" outlineLevel="1" x14ac:dyDescent="0.2">
      <c r="A57" s="158"/>
      <c r="B57" s="153"/>
      <c r="C57" s="153"/>
      <c r="D57" s="162"/>
      <c r="E57" s="162"/>
      <c r="F57" s="163"/>
      <c r="G57" s="162"/>
      <c r="H57" s="162"/>
      <c r="I57" s="162"/>
      <c r="J57" s="162"/>
      <c r="K57" s="162"/>
      <c r="L57" s="153"/>
    </row>
    <row r="58" spans="1:12" ht="24" outlineLevel="1" x14ac:dyDescent="0.2">
      <c r="A58" s="158" t="s">
        <v>230</v>
      </c>
      <c r="B58" s="153">
        <v>57277.574000000001</v>
      </c>
      <c r="C58" s="153">
        <v>0</v>
      </c>
      <c r="D58" s="153">
        <v>15882.675999999999</v>
      </c>
      <c r="E58" s="153">
        <v>0</v>
      </c>
      <c r="F58" s="163">
        <v>0</v>
      </c>
      <c r="G58" s="162">
        <v>110.125</v>
      </c>
      <c r="H58" s="162">
        <v>3664.7530000000002</v>
      </c>
      <c r="I58" s="162">
        <v>5924.433</v>
      </c>
      <c r="J58" s="162">
        <v>53.540999999999997</v>
      </c>
      <c r="K58" s="162">
        <v>25.937000000000001</v>
      </c>
      <c r="L58" s="153">
        <v>82939.039000000004</v>
      </c>
    </row>
    <row r="59" spans="1:12" ht="12.75" customHeight="1" outlineLevel="1" x14ac:dyDescent="0.2">
      <c r="A59" s="158" t="s">
        <v>231</v>
      </c>
      <c r="B59" s="162">
        <v>4103.2920000000004</v>
      </c>
      <c r="C59" s="162">
        <v>0</v>
      </c>
      <c r="D59" s="162">
        <v>8496.8310000000001</v>
      </c>
      <c r="E59" s="162">
        <v>0</v>
      </c>
      <c r="F59" s="163">
        <v>23345.282999999999</v>
      </c>
      <c r="G59" s="162">
        <v>0</v>
      </c>
      <c r="H59" s="162">
        <v>0</v>
      </c>
      <c r="I59" s="162">
        <v>0</v>
      </c>
      <c r="J59" s="162">
        <v>0</v>
      </c>
      <c r="K59" s="162">
        <v>11.629</v>
      </c>
      <c r="L59" s="153">
        <v>35957.035000000003</v>
      </c>
    </row>
    <row r="60" spans="1:12" ht="12.75" customHeight="1" outlineLevel="1" x14ac:dyDescent="0.2">
      <c r="A60" s="158" t="s">
        <v>232</v>
      </c>
      <c r="B60" s="153">
        <v>99637.721000000005</v>
      </c>
      <c r="C60" s="153">
        <v>0</v>
      </c>
      <c r="D60" s="164">
        <v>299.70600000000002</v>
      </c>
      <c r="E60" s="153">
        <v>0</v>
      </c>
      <c r="F60" s="164">
        <v>0</v>
      </c>
      <c r="G60" s="153">
        <v>29.609000000000002</v>
      </c>
      <c r="H60" s="153">
        <v>1570.4649999999999</v>
      </c>
      <c r="I60" s="164">
        <v>0</v>
      </c>
      <c r="J60" s="164">
        <v>129.06100000000001</v>
      </c>
      <c r="K60" s="164">
        <v>27.733000000000001</v>
      </c>
      <c r="L60" s="153">
        <v>101694.295</v>
      </c>
    </row>
    <row r="61" spans="1:12" ht="12.75" customHeight="1" outlineLevel="1" x14ac:dyDescent="0.2">
      <c r="A61" s="158"/>
      <c r="B61" s="153"/>
      <c r="C61" s="153"/>
      <c r="D61" s="164"/>
      <c r="E61" s="153"/>
      <c r="F61" s="164"/>
      <c r="G61" s="153"/>
      <c r="H61" s="153"/>
      <c r="I61" s="164"/>
      <c r="J61" s="164"/>
      <c r="K61" s="164"/>
      <c r="L61" s="153"/>
    </row>
    <row r="62" spans="1:12" ht="12.75" customHeight="1" outlineLevel="1" x14ac:dyDescent="0.2">
      <c r="A62" s="158" t="s">
        <v>233</v>
      </c>
      <c r="B62" s="153">
        <v>541.649</v>
      </c>
      <c r="C62" s="153">
        <v>0</v>
      </c>
      <c r="D62" s="153">
        <v>0</v>
      </c>
      <c r="E62" s="153">
        <v>0</v>
      </c>
      <c r="F62" s="164">
        <v>0</v>
      </c>
      <c r="G62" s="153">
        <v>0</v>
      </c>
      <c r="H62" s="153">
        <v>147421.68400000001</v>
      </c>
      <c r="I62" s="164">
        <v>0</v>
      </c>
      <c r="J62" s="164">
        <v>0</v>
      </c>
      <c r="K62" s="164">
        <v>10.567</v>
      </c>
      <c r="L62" s="153">
        <v>147973.90000000002</v>
      </c>
    </row>
    <row r="63" spans="1:12" ht="12.75" customHeight="1" outlineLevel="1" x14ac:dyDescent="0.2">
      <c r="A63" s="158" t="s">
        <v>234</v>
      </c>
      <c r="B63" s="153">
        <v>1821.63</v>
      </c>
      <c r="C63" s="153">
        <v>0</v>
      </c>
      <c r="D63" s="153">
        <v>1720.77</v>
      </c>
      <c r="E63" s="153">
        <v>0</v>
      </c>
      <c r="F63" s="153">
        <v>0</v>
      </c>
      <c r="G63" s="153">
        <v>0</v>
      </c>
      <c r="H63" s="153">
        <v>155.81399999999999</v>
      </c>
      <c r="I63" s="153">
        <v>0</v>
      </c>
      <c r="J63" s="153">
        <v>0</v>
      </c>
      <c r="K63" s="153">
        <v>9.0589999999999993</v>
      </c>
      <c r="L63" s="153">
        <v>3707.2730000000001</v>
      </c>
    </row>
    <row r="64" spans="1:12" ht="9.75" customHeight="1" outlineLevel="1" x14ac:dyDescent="0.2">
      <c r="A64" s="158"/>
      <c r="B64" s="153"/>
      <c r="C64" s="153"/>
      <c r="D64" s="153"/>
      <c r="E64" s="153"/>
      <c r="F64" s="153"/>
      <c r="G64" s="153"/>
      <c r="H64" s="153"/>
      <c r="I64" s="153"/>
      <c r="J64" s="153"/>
      <c r="K64" s="153"/>
      <c r="L64" s="153"/>
    </row>
    <row r="65" spans="1:12" ht="12.75" customHeight="1" outlineLevel="1" x14ac:dyDescent="0.2">
      <c r="A65" s="158" t="s">
        <v>235</v>
      </c>
      <c r="B65" s="162">
        <v>93426.84199999999</v>
      </c>
      <c r="C65" s="162">
        <v>58.344000000000001</v>
      </c>
      <c r="D65" s="162">
        <v>652688.27300000004</v>
      </c>
      <c r="E65" s="162">
        <v>1042970.023</v>
      </c>
      <c r="F65" s="163">
        <v>0</v>
      </c>
      <c r="G65" s="162">
        <v>8167.5259999999998</v>
      </c>
      <c r="H65" s="162">
        <v>14108.606</v>
      </c>
      <c r="I65" s="162">
        <v>4085.3409999999999</v>
      </c>
      <c r="J65" s="162">
        <v>129.80600000000001</v>
      </c>
      <c r="K65" s="162">
        <v>243.76499999999999</v>
      </c>
      <c r="L65" s="153">
        <v>1815878.5260000001</v>
      </c>
    </row>
    <row r="66" spans="1:12" ht="12.75" customHeight="1" x14ac:dyDescent="0.2">
      <c r="A66" s="165" t="s">
        <v>236</v>
      </c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62"/>
    </row>
    <row r="67" spans="1:12" ht="9.75" customHeight="1" x14ac:dyDescent="0.2">
      <c r="A67" s="165"/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62"/>
    </row>
    <row r="68" spans="1:12" s="161" customFormat="1" ht="12.75" customHeight="1" x14ac:dyDescent="0.2">
      <c r="A68" s="159" t="s">
        <v>206</v>
      </c>
      <c r="B68" s="160">
        <v>5127060.8810000001</v>
      </c>
      <c r="C68" s="160">
        <v>4360.5060000000003</v>
      </c>
      <c r="D68" s="160">
        <v>4207954.6489999993</v>
      </c>
      <c r="E68" s="160">
        <v>2669948.1690000002</v>
      </c>
      <c r="F68" s="160">
        <v>200783.71599999999</v>
      </c>
      <c r="G68" s="160">
        <v>144010.44100000002</v>
      </c>
      <c r="H68" s="160">
        <v>600828.85800000012</v>
      </c>
      <c r="I68" s="160">
        <v>110850.00700000001</v>
      </c>
      <c r="J68" s="160">
        <v>6313.2479999999996</v>
      </c>
      <c r="K68" s="160">
        <v>57794.514999999999</v>
      </c>
      <c r="L68" s="160">
        <v>13129904.989999998</v>
      </c>
    </row>
    <row r="69" spans="1:12" ht="12.75" customHeight="1" x14ac:dyDescent="0.2">
      <c r="A69" s="166"/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</row>
    <row r="70" spans="1:12" x14ac:dyDescent="0.2">
      <c r="A70" s="169" t="s">
        <v>3060</v>
      </c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</row>
    <row r="71" spans="1:12" ht="12.75" customHeight="1" outlineLevel="1" x14ac:dyDescent="0.2">
      <c r="A71" s="156" t="s">
        <v>238</v>
      </c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</row>
    <row r="72" spans="1:12" ht="9.75" customHeight="1" outlineLevel="1" x14ac:dyDescent="0.2">
      <c r="A72" s="157"/>
      <c r="B72" s="153"/>
      <c r="C72" s="153"/>
      <c r="D72" s="153"/>
      <c r="E72" s="153"/>
      <c r="F72" s="153"/>
      <c r="G72" s="153"/>
      <c r="H72" s="153"/>
      <c r="I72" s="153"/>
      <c r="J72" s="153"/>
      <c r="K72" s="153"/>
      <c r="L72" s="153"/>
    </row>
    <row r="73" spans="1:12" ht="12.75" customHeight="1" outlineLevel="1" x14ac:dyDescent="0.2">
      <c r="A73" s="158" t="s">
        <v>110</v>
      </c>
      <c r="B73" s="162">
        <v>6267118.2869999995</v>
      </c>
      <c r="C73" s="162">
        <v>10160.817999999999</v>
      </c>
      <c r="D73" s="162">
        <v>341805.74099999998</v>
      </c>
      <c r="E73" s="162">
        <v>0</v>
      </c>
      <c r="F73" s="163">
        <v>231166.152</v>
      </c>
      <c r="G73" s="162">
        <v>18761.927</v>
      </c>
      <c r="H73" s="162">
        <v>4570.0200000000004</v>
      </c>
      <c r="I73" s="162">
        <v>11009.887000000001</v>
      </c>
      <c r="J73" s="162">
        <v>516.70699999999999</v>
      </c>
      <c r="K73" s="162">
        <v>594.94500000000005</v>
      </c>
      <c r="L73" s="162">
        <v>6885704.4840000002</v>
      </c>
    </row>
    <row r="74" spans="1:12" ht="12.75" customHeight="1" outlineLevel="1" x14ac:dyDescent="0.2">
      <c r="A74" s="158" t="s">
        <v>239</v>
      </c>
      <c r="B74" s="162">
        <v>2220.5219999999999</v>
      </c>
      <c r="C74" s="162">
        <v>0</v>
      </c>
      <c r="D74" s="153">
        <v>17767.684000000001</v>
      </c>
      <c r="E74" s="162">
        <v>0</v>
      </c>
      <c r="F74" s="163">
        <v>3174.8220000000001</v>
      </c>
      <c r="G74" s="153">
        <v>344.52</v>
      </c>
      <c r="H74" s="153">
        <v>7.532</v>
      </c>
      <c r="I74" s="153">
        <v>321.85700000000003</v>
      </c>
      <c r="J74" s="153">
        <v>25.03</v>
      </c>
      <c r="K74" s="153">
        <v>48.451999999999998</v>
      </c>
      <c r="L74" s="162">
        <v>23910.419000000002</v>
      </c>
    </row>
    <row r="75" spans="1:12" ht="12.75" customHeight="1" outlineLevel="1" x14ac:dyDescent="0.2">
      <c r="A75" s="158" t="s">
        <v>112</v>
      </c>
      <c r="B75" s="164">
        <v>3967871.3530000001</v>
      </c>
      <c r="C75" s="164">
        <v>8302.5640000000003</v>
      </c>
      <c r="D75" s="164">
        <v>5282798.4550000001</v>
      </c>
      <c r="E75" s="164">
        <v>1492720.692</v>
      </c>
      <c r="F75" s="164">
        <v>41821.038999999997</v>
      </c>
      <c r="G75" s="164">
        <v>290928.50900000002</v>
      </c>
      <c r="H75" s="164">
        <v>198388.15299999999</v>
      </c>
      <c r="I75" s="164">
        <v>257867.36600000001</v>
      </c>
      <c r="J75" s="164">
        <v>29576.988000000001</v>
      </c>
      <c r="K75" s="164">
        <v>7713.9539999999997</v>
      </c>
      <c r="L75" s="162">
        <v>11577989.073000001</v>
      </c>
    </row>
    <row r="76" spans="1:12" ht="9.75" customHeight="1" outlineLevel="1" x14ac:dyDescent="0.2">
      <c r="A76" s="158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</row>
    <row r="77" spans="1:12" ht="12.75" customHeight="1" outlineLevel="1" x14ac:dyDescent="0.2">
      <c r="A77" s="158" t="s">
        <v>113</v>
      </c>
      <c r="B77" s="164">
        <v>144532.54</v>
      </c>
      <c r="C77" s="164">
        <v>19707.010999999999</v>
      </c>
      <c r="D77" s="164">
        <v>683833.31599999999</v>
      </c>
      <c r="E77" s="164">
        <v>0</v>
      </c>
      <c r="F77" s="164">
        <v>5136.6949999999997</v>
      </c>
      <c r="G77" s="164">
        <v>28854.928</v>
      </c>
      <c r="H77" s="164">
        <v>15028.294</v>
      </c>
      <c r="I77" s="164">
        <v>2237.587</v>
      </c>
      <c r="J77" s="164">
        <v>2800.1660000000002</v>
      </c>
      <c r="K77" s="164">
        <v>450.69299999999998</v>
      </c>
      <c r="L77" s="164">
        <v>902581.22999999986</v>
      </c>
    </row>
    <row r="78" spans="1:12" ht="12.75" customHeight="1" outlineLevel="1" x14ac:dyDescent="0.2">
      <c r="A78" s="158" t="s">
        <v>114</v>
      </c>
      <c r="B78" s="164">
        <v>173219.63</v>
      </c>
      <c r="C78" s="164">
        <v>0</v>
      </c>
      <c r="D78" s="164">
        <v>35898.911</v>
      </c>
      <c r="E78" s="164">
        <v>175933.68400000001</v>
      </c>
      <c r="F78" s="164">
        <v>0</v>
      </c>
      <c r="G78" s="164">
        <v>11864.628000000001</v>
      </c>
      <c r="H78" s="164">
        <v>3477.886</v>
      </c>
      <c r="I78" s="164">
        <v>499.62599999999998</v>
      </c>
      <c r="J78" s="164">
        <v>2140.701</v>
      </c>
      <c r="K78" s="164">
        <v>342.05700000000002</v>
      </c>
      <c r="L78" s="164">
        <v>403377.12299999996</v>
      </c>
    </row>
    <row r="79" spans="1:12" ht="12.75" customHeight="1" outlineLevel="1" x14ac:dyDescent="0.2">
      <c r="A79" s="158" t="s">
        <v>240</v>
      </c>
      <c r="B79" s="164">
        <v>5984.9579999999996</v>
      </c>
      <c r="C79" s="164">
        <v>0</v>
      </c>
      <c r="D79" s="164">
        <v>3060.0479999999998</v>
      </c>
      <c r="E79" s="164">
        <v>0</v>
      </c>
      <c r="F79" s="164">
        <v>0</v>
      </c>
      <c r="G79" s="164">
        <v>3067.3820000000001</v>
      </c>
      <c r="H79" s="164">
        <v>14097.058999999999</v>
      </c>
      <c r="I79" s="164">
        <v>695465.35400000005</v>
      </c>
      <c r="J79" s="164">
        <v>44279.32</v>
      </c>
      <c r="K79" s="164">
        <v>2179.9050000000002</v>
      </c>
      <c r="L79" s="164">
        <v>768134.02600000007</v>
      </c>
    </row>
    <row r="80" spans="1:12" ht="9.75" customHeight="1" outlineLevel="1" x14ac:dyDescent="0.2">
      <c r="A80" s="158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</row>
    <row r="81" spans="1:12" ht="12.75" customHeight="1" outlineLevel="1" x14ac:dyDescent="0.2">
      <c r="A81" s="158" t="s">
        <v>241</v>
      </c>
      <c r="B81" s="153">
        <v>0</v>
      </c>
      <c r="C81" s="153">
        <v>356.32</v>
      </c>
      <c r="D81" s="153">
        <v>7657.7740000000003</v>
      </c>
      <c r="E81" s="153">
        <v>0</v>
      </c>
      <c r="F81" s="164">
        <v>0</v>
      </c>
      <c r="G81" s="153">
        <v>483.839</v>
      </c>
      <c r="H81" s="153">
        <v>0</v>
      </c>
      <c r="I81" s="153">
        <v>0</v>
      </c>
      <c r="J81" s="153">
        <v>0</v>
      </c>
      <c r="K81" s="153">
        <v>6.47</v>
      </c>
      <c r="L81" s="153">
        <v>8504.4030000000002</v>
      </c>
    </row>
    <row r="82" spans="1:12" ht="12.75" customHeight="1" outlineLevel="1" x14ac:dyDescent="0.2">
      <c r="A82" s="158" t="s">
        <v>242</v>
      </c>
      <c r="B82" s="153">
        <v>0</v>
      </c>
      <c r="C82" s="153">
        <v>0</v>
      </c>
      <c r="D82" s="153">
        <v>0</v>
      </c>
      <c r="E82" s="153">
        <v>0</v>
      </c>
      <c r="F82" s="164">
        <v>0</v>
      </c>
      <c r="G82" s="164">
        <v>0</v>
      </c>
      <c r="H82" s="164">
        <v>0</v>
      </c>
      <c r="I82" s="164">
        <v>397.87599999999998</v>
      </c>
      <c r="J82" s="164">
        <v>0</v>
      </c>
      <c r="K82" s="164">
        <v>0</v>
      </c>
      <c r="L82" s="153">
        <v>397.87599999999998</v>
      </c>
    </row>
    <row r="83" spans="1:12" ht="12.75" customHeight="1" outlineLevel="1" x14ac:dyDescent="0.2">
      <c r="A83" s="158" t="s">
        <v>243</v>
      </c>
      <c r="B83" s="153">
        <v>2672.3389999999999</v>
      </c>
      <c r="C83" s="153">
        <v>84.932000000000002</v>
      </c>
      <c r="D83" s="153">
        <v>57722.483999999997</v>
      </c>
      <c r="E83" s="153">
        <v>0</v>
      </c>
      <c r="F83" s="164">
        <v>0</v>
      </c>
      <c r="G83" s="164">
        <v>1207.933</v>
      </c>
      <c r="H83" s="164">
        <v>47.95</v>
      </c>
      <c r="I83" s="164">
        <v>672.98800000000006</v>
      </c>
      <c r="J83" s="164">
        <v>416.21800000000002</v>
      </c>
      <c r="K83" s="164">
        <v>83.501999999999995</v>
      </c>
      <c r="L83" s="153">
        <v>62908.34599999999</v>
      </c>
    </row>
    <row r="84" spans="1:12" ht="9.75" customHeight="1" outlineLevel="1" x14ac:dyDescent="0.2">
      <c r="A84" s="158"/>
      <c r="B84" s="153"/>
      <c r="C84" s="153"/>
      <c r="D84" s="164"/>
      <c r="E84" s="164"/>
      <c r="F84" s="164"/>
      <c r="G84" s="164"/>
      <c r="H84" s="164"/>
      <c r="I84" s="164"/>
      <c r="J84" s="164"/>
      <c r="K84" s="164"/>
      <c r="L84" s="164"/>
    </row>
    <row r="85" spans="1:12" ht="12.75" customHeight="1" outlineLevel="1" x14ac:dyDescent="0.2">
      <c r="A85" s="158" t="s">
        <v>115</v>
      </c>
      <c r="B85" s="153">
        <v>393199.63900000002</v>
      </c>
      <c r="C85" s="153">
        <v>0</v>
      </c>
      <c r="D85" s="164">
        <v>8700.0560000000005</v>
      </c>
      <c r="E85" s="164">
        <v>381505.61900000001</v>
      </c>
      <c r="F85" s="164">
        <v>5095.8860000000004</v>
      </c>
      <c r="G85" s="164">
        <v>8861.0810000000001</v>
      </c>
      <c r="H85" s="164">
        <v>0</v>
      </c>
      <c r="I85" s="164">
        <v>755.24900000000002</v>
      </c>
      <c r="J85" s="164">
        <v>0</v>
      </c>
      <c r="K85" s="164">
        <v>79.974000000000004</v>
      </c>
      <c r="L85" s="164">
        <v>798197.50400000007</v>
      </c>
    </row>
    <row r="86" spans="1:12" ht="12.75" customHeight="1" outlineLevel="1" x14ac:dyDescent="0.2">
      <c r="A86" s="158" t="s">
        <v>244</v>
      </c>
      <c r="B86" s="153">
        <v>140528.22</v>
      </c>
      <c r="C86" s="153">
        <v>206.245</v>
      </c>
      <c r="D86" s="164">
        <v>14706.868</v>
      </c>
      <c r="E86" s="153">
        <v>0</v>
      </c>
      <c r="F86" s="164">
        <v>0</v>
      </c>
      <c r="G86" s="164">
        <v>5259.5569999999998</v>
      </c>
      <c r="H86" s="164">
        <v>543.40700000000004</v>
      </c>
      <c r="I86" s="164">
        <v>0</v>
      </c>
      <c r="J86" s="164">
        <v>1871.3689999999999</v>
      </c>
      <c r="K86" s="164">
        <v>192.09200000000001</v>
      </c>
      <c r="L86" s="164">
        <v>163307.758</v>
      </c>
    </row>
    <row r="87" spans="1:12" ht="12.75" customHeight="1" outlineLevel="1" x14ac:dyDescent="0.2">
      <c r="A87" s="158" t="s">
        <v>245</v>
      </c>
      <c r="B87" s="153">
        <v>506.517</v>
      </c>
      <c r="C87" s="153">
        <v>0</v>
      </c>
      <c r="D87" s="153">
        <v>1535.671</v>
      </c>
      <c r="E87" s="153">
        <v>0</v>
      </c>
      <c r="F87" s="164">
        <v>0</v>
      </c>
      <c r="G87" s="164">
        <v>52.642000000000003</v>
      </c>
      <c r="H87" s="164">
        <v>0</v>
      </c>
      <c r="I87" s="164">
        <v>17.068999999999999</v>
      </c>
      <c r="J87" s="164">
        <v>10.826000000000001</v>
      </c>
      <c r="K87" s="164">
        <v>4.3330000000000002</v>
      </c>
      <c r="L87" s="164">
        <v>2127.058</v>
      </c>
    </row>
    <row r="88" spans="1:12" ht="9.75" customHeight="1" outlineLevel="1" x14ac:dyDescent="0.2">
      <c r="A88" s="158"/>
      <c r="B88" s="153"/>
      <c r="C88" s="153"/>
      <c r="D88" s="153"/>
      <c r="E88" s="153"/>
      <c r="F88" s="164"/>
      <c r="G88" s="164"/>
      <c r="H88" s="164"/>
      <c r="I88" s="164"/>
      <c r="J88" s="164"/>
      <c r="K88" s="164"/>
      <c r="L88" s="164"/>
    </row>
    <row r="89" spans="1:12" ht="12.75" customHeight="1" outlineLevel="1" x14ac:dyDescent="0.2">
      <c r="A89" s="158" t="s">
        <v>246</v>
      </c>
      <c r="B89" s="153">
        <v>1104.817</v>
      </c>
      <c r="C89" s="153">
        <v>21.895</v>
      </c>
      <c r="D89" s="153">
        <v>7967.2719999999999</v>
      </c>
      <c r="E89" s="153">
        <v>0</v>
      </c>
      <c r="F89" s="164">
        <v>0</v>
      </c>
      <c r="G89" s="164">
        <v>540.97</v>
      </c>
      <c r="H89" s="164">
        <v>55.152999999999999</v>
      </c>
      <c r="I89" s="164">
        <v>822.48400000000004</v>
      </c>
      <c r="J89" s="164">
        <v>7.7160000000000002</v>
      </c>
      <c r="K89" s="164">
        <v>24.972999999999999</v>
      </c>
      <c r="L89" s="164">
        <v>10545.28</v>
      </c>
    </row>
    <row r="90" spans="1:12" ht="12.75" customHeight="1" outlineLevel="1" x14ac:dyDescent="0.2">
      <c r="A90" s="158" t="s">
        <v>122</v>
      </c>
      <c r="B90" s="164">
        <v>106308.524</v>
      </c>
      <c r="C90" s="164">
        <v>3743.71</v>
      </c>
      <c r="D90" s="164">
        <v>52626.366000000002</v>
      </c>
      <c r="E90" s="164">
        <v>523.07799999999997</v>
      </c>
      <c r="F90" s="164">
        <v>104.80800000000001</v>
      </c>
      <c r="G90" s="164">
        <v>90969.679000000004</v>
      </c>
      <c r="H90" s="164">
        <v>78207.827000000005</v>
      </c>
      <c r="I90" s="164">
        <v>1422260.5930000001</v>
      </c>
      <c r="J90" s="164">
        <v>524885.66899999999</v>
      </c>
      <c r="K90" s="164">
        <v>24354.532999999999</v>
      </c>
      <c r="L90" s="164">
        <v>2303984.787</v>
      </c>
    </row>
    <row r="91" spans="1:12" ht="12.75" customHeight="1" outlineLevel="1" x14ac:dyDescent="0.2">
      <c r="A91" s="158" t="s">
        <v>247</v>
      </c>
      <c r="B91" s="153">
        <v>517.53399999999999</v>
      </c>
      <c r="C91" s="153">
        <v>5.5880000000000001</v>
      </c>
      <c r="D91" s="153">
        <v>3951.3229999999999</v>
      </c>
      <c r="E91" s="153">
        <v>0</v>
      </c>
      <c r="F91" s="153">
        <v>0</v>
      </c>
      <c r="G91" s="153">
        <v>2180.3180000000002</v>
      </c>
      <c r="H91" s="153">
        <v>537.64400000000001</v>
      </c>
      <c r="I91" s="153">
        <v>928.69200000000001</v>
      </c>
      <c r="J91" s="153">
        <v>2435.0749999999998</v>
      </c>
      <c r="K91" s="153">
        <v>129.90100000000001</v>
      </c>
      <c r="L91" s="164">
        <v>10686.074999999999</v>
      </c>
    </row>
    <row r="92" spans="1:12" ht="9.75" customHeight="1" outlineLevel="1" x14ac:dyDescent="0.2">
      <c r="A92" s="158"/>
      <c r="B92" s="153"/>
      <c r="C92" s="153"/>
      <c r="D92" s="153"/>
      <c r="E92" s="153"/>
      <c r="F92" s="153"/>
      <c r="G92" s="153"/>
      <c r="H92" s="153"/>
      <c r="I92" s="153"/>
      <c r="J92" s="153"/>
      <c r="K92" s="153"/>
      <c r="L92" s="153"/>
    </row>
    <row r="93" spans="1:12" ht="12.75" customHeight="1" outlineLevel="1" x14ac:dyDescent="0.2">
      <c r="A93" s="158" t="s">
        <v>116</v>
      </c>
      <c r="B93" s="153">
        <v>706.81799999999998</v>
      </c>
      <c r="C93" s="153">
        <v>0</v>
      </c>
      <c r="D93" s="153">
        <v>9155.5300000000007</v>
      </c>
      <c r="E93" s="153">
        <v>0</v>
      </c>
      <c r="F93" s="164">
        <v>4166.46</v>
      </c>
      <c r="G93" s="164">
        <v>30.956</v>
      </c>
      <c r="H93" s="164">
        <v>226.92699999999999</v>
      </c>
      <c r="I93" s="164">
        <v>0</v>
      </c>
      <c r="J93" s="164">
        <v>0</v>
      </c>
      <c r="K93" s="164">
        <v>5.8879999999999999</v>
      </c>
      <c r="L93" s="164">
        <v>14292.579000000002</v>
      </c>
    </row>
    <row r="94" spans="1:12" ht="12.75" customHeight="1" outlineLevel="1" x14ac:dyDescent="0.2">
      <c r="A94" s="158" t="s">
        <v>117</v>
      </c>
      <c r="B94" s="164">
        <v>97056.639999999999</v>
      </c>
      <c r="C94" s="164">
        <v>0</v>
      </c>
      <c r="D94" s="164">
        <v>308297.81199999998</v>
      </c>
      <c r="E94" s="164">
        <v>0</v>
      </c>
      <c r="F94" s="164">
        <v>5793.732</v>
      </c>
      <c r="G94" s="164">
        <v>1411.2</v>
      </c>
      <c r="H94" s="164">
        <v>17764.706999999999</v>
      </c>
      <c r="I94" s="164">
        <v>181.35400000000001</v>
      </c>
      <c r="J94" s="164">
        <v>2656.8330000000001</v>
      </c>
      <c r="K94" s="164">
        <v>433.767</v>
      </c>
      <c r="L94" s="164">
        <v>433596.04499999998</v>
      </c>
    </row>
    <row r="95" spans="1:12" ht="12.75" customHeight="1" outlineLevel="1" x14ac:dyDescent="0.2">
      <c r="A95" s="158" t="s">
        <v>118</v>
      </c>
      <c r="B95" s="153">
        <v>25222.977999999999</v>
      </c>
      <c r="C95" s="153">
        <v>347.88900000000001</v>
      </c>
      <c r="D95" s="153">
        <v>16505.73</v>
      </c>
      <c r="E95" s="153">
        <v>0</v>
      </c>
      <c r="F95" s="164">
        <v>0</v>
      </c>
      <c r="G95" s="164">
        <v>299.41399999999999</v>
      </c>
      <c r="H95" s="164">
        <v>261.59899999999999</v>
      </c>
      <c r="I95" s="164">
        <v>207.249</v>
      </c>
      <c r="J95" s="164">
        <v>26.568000000000001</v>
      </c>
      <c r="K95" s="164">
        <v>54.970999999999997</v>
      </c>
      <c r="L95" s="164">
        <v>42926.397999999994</v>
      </c>
    </row>
    <row r="96" spans="1:12" ht="12.75" customHeight="1" outlineLevel="1" x14ac:dyDescent="0.2">
      <c r="A96" s="158" t="s">
        <v>248</v>
      </c>
      <c r="B96" s="153">
        <v>19458.075000000001</v>
      </c>
      <c r="C96" s="153">
        <v>14.677</v>
      </c>
      <c r="D96" s="164">
        <v>26014.214</v>
      </c>
      <c r="E96" s="164">
        <v>24665.01</v>
      </c>
      <c r="F96" s="164">
        <v>0</v>
      </c>
      <c r="G96" s="164">
        <v>758.72400000000005</v>
      </c>
      <c r="H96" s="164">
        <v>3411.7460000000001</v>
      </c>
      <c r="I96" s="164">
        <v>1431.231</v>
      </c>
      <c r="J96" s="164">
        <v>83.856999999999999</v>
      </c>
      <c r="K96" s="164">
        <v>82.731999999999999</v>
      </c>
      <c r="L96" s="164">
        <v>75920.266000000003</v>
      </c>
    </row>
    <row r="97" spans="1:12" ht="9.75" customHeight="1" outlineLevel="1" x14ac:dyDescent="0.2">
      <c r="A97" s="158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</row>
    <row r="98" spans="1:12" ht="12.75" customHeight="1" outlineLevel="1" x14ac:dyDescent="0.2">
      <c r="A98" s="158" t="s">
        <v>235</v>
      </c>
      <c r="B98" s="153">
        <v>21745.144</v>
      </c>
      <c r="C98" s="153">
        <v>501.16699999999997</v>
      </c>
      <c r="D98" s="153">
        <v>37993.571000000004</v>
      </c>
      <c r="E98" s="153">
        <v>0</v>
      </c>
      <c r="F98" s="153">
        <v>0</v>
      </c>
      <c r="G98" s="153">
        <v>39939.535000000003</v>
      </c>
      <c r="H98" s="153">
        <v>240.70699999999999</v>
      </c>
      <c r="I98" s="153">
        <v>9971.4869999999992</v>
      </c>
      <c r="J98" s="153">
        <v>3604.1809999999996</v>
      </c>
      <c r="K98" s="153">
        <v>636.00200000000007</v>
      </c>
      <c r="L98" s="153">
        <v>114631.79399999999</v>
      </c>
    </row>
    <row r="99" spans="1:12" ht="12.75" customHeight="1" x14ac:dyDescent="0.2">
      <c r="A99" s="165" t="s">
        <v>236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</row>
    <row r="100" spans="1:12" ht="9.75" customHeight="1" x14ac:dyDescent="0.2">
      <c r="A100" s="165"/>
      <c r="B100" s="153"/>
      <c r="C100" s="153"/>
      <c r="D100" s="153"/>
      <c r="E100" s="153"/>
      <c r="F100" s="153"/>
      <c r="G100" s="153"/>
      <c r="H100" s="153"/>
      <c r="I100" s="153"/>
      <c r="J100" s="153"/>
      <c r="K100" s="153"/>
      <c r="L100" s="153"/>
    </row>
    <row r="101" spans="1:12" s="161" customFormat="1" ht="12.75" customHeight="1" x14ac:dyDescent="0.2">
      <c r="A101" s="159" t="s">
        <v>206</v>
      </c>
      <c r="B101" s="160">
        <v>11369974.535000002</v>
      </c>
      <c r="C101" s="160">
        <v>43452.816000000006</v>
      </c>
      <c r="D101" s="160">
        <v>6917998.8260000013</v>
      </c>
      <c r="E101" s="160">
        <v>2075348.0830000001</v>
      </c>
      <c r="F101" s="160">
        <v>296459.59400000004</v>
      </c>
      <c r="G101" s="160">
        <v>505817.74199999997</v>
      </c>
      <c r="H101" s="160">
        <v>336866.61099999998</v>
      </c>
      <c r="I101" s="160">
        <v>2405047.949</v>
      </c>
      <c r="J101" s="160">
        <v>615337.22399999981</v>
      </c>
      <c r="K101" s="160">
        <v>37419.144</v>
      </c>
      <c r="L101" s="160">
        <v>24603722.524</v>
      </c>
    </row>
    <row r="102" spans="1:12" ht="12.75" customHeight="1" x14ac:dyDescent="0.2">
      <c r="A102" s="157"/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</row>
    <row r="103" spans="1:12" ht="12.75" customHeight="1" x14ac:dyDescent="0.2">
      <c r="A103" s="154" t="s">
        <v>249</v>
      </c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</row>
    <row r="104" spans="1:12" ht="12.75" customHeight="1" outlineLevel="1" x14ac:dyDescent="0.2">
      <c r="A104" s="156" t="s">
        <v>250</v>
      </c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</row>
    <row r="105" spans="1:12" ht="9.75" customHeight="1" outlineLevel="1" x14ac:dyDescent="0.2">
      <c r="A105" s="157"/>
      <c r="B105" s="153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</row>
    <row r="106" spans="1:12" ht="12.75" customHeight="1" outlineLevel="1" x14ac:dyDescent="0.2">
      <c r="A106" s="158" t="s">
        <v>121</v>
      </c>
      <c r="B106" s="164">
        <v>333898.16800000001</v>
      </c>
      <c r="C106" s="164">
        <v>905.39400000000001</v>
      </c>
      <c r="D106" s="164">
        <v>675916.06200000003</v>
      </c>
      <c r="E106" s="164">
        <v>61972.114000000001</v>
      </c>
      <c r="F106" s="164">
        <v>1319.059</v>
      </c>
      <c r="G106" s="164">
        <v>1504429.11</v>
      </c>
      <c r="H106" s="164">
        <v>163023.4</v>
      </c>
      <c r="I106" s="164">
        <v>648523.79</v>
      </c>
      <c r="J106" s="164">
        <v>145951.821</v>
      </c>
      <c r="K106" s="164">
        <v>31018.431</v>
      </c>
      <c r="L106" s="164">
        <v>3566957.3489999999</v>
      </c>
    </row>
    <row r="107" spans="1:12" ht="12.75" customHeight="1" outlineLevel="1" x14ac:dyDescent="0.2">
      <c r="A107" s="158" t="s">
        <v>251</v>
      </c>
      <c r="B107" s="164">
        <v>3429228.8190000001</v>
      </c>
      <c r="C107" s="164">
        <v>156790.01800000001</v>
      </c>
      <c r="D107" s="164">
        <v>9179121.4969999995</v>
      </c>
      <c r="E107" s="164">
        <v>177157.2</v>
      </c>
      <c r="F107" s="164">
        <v>161257.83799999999</v>
      </c>
      <c r="G107" s="164">
        <v>9196558.5500000007</v>
      </c>
      <c r="H107" s="164">
        <v>2980087.14</v>
      </c>
      <c r="I107" s="164">
        <v>42775692.523000002</v>
      </c>
      <c r="J107" s="164">
        <v>6275783.0920000002</v>
      </c>
      <c r="K107" s="164">
        <v>395404.92099999997</v>
      </c>
      <c r="L107" s="164">
        <v>74727081.59800002</v>
      </c>
    </row>
    <row r="108" spans="1:12" ht="9.75" customHeight="1" outlineLevel="1" x14ac:dyDescent="0.2">
      <c r="A108" s="158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</row>
    <row r="109" spans="1:12" ht="12.75" customHeight="1" outlineLevel="1" x14ac:dyDescent="0.2">
      <c r="A109" s="158" t="s">
        <v>235</v>
      </c>
      <c r="B109" s="153">
        <v>0</v>
      </c>
      <c r="C109" s="153">
        <v>0</v>
      </c>
      <c r="D109" s="153">
        <v>0</v>
      </c>
      <c r="E109" s="153">
        <v>0</v>
      </c>
      <c r="F109" s="153">
        <v>0</v>
      </c>
      <c r="G109" s="153">
        <v>0</v>
      </c>
      <c r="H109" s="153">
        <v>0</v>
      </c>
      <c r="I109" s="153">
        <v>0</v>
      </c>
      <c r="J109" s="153">
        <v>0</v>
      </c>
      <c r="K109" s="153">
        <v>0</v>
      </c>
      <c r="L109" s="153">
        <v>0</v>
      </c>
    </row>
    <row r="110" spans="1:12" ht="12.75" customHeight="1" x14ac:dyDescent="0.2">
      <c r="A110" s="165" t="s">
        <v>236</v>
      </c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</row>
    <row r="111" spans="1:12" ht="9.75" customHeight="1" x14ac:dyDescent="0.2">
      <c r="A111" s="165"/>
      <c r="B111" s="153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</row>
    <row r="112" spans="1:12" s="161" customFormat="1" ht="12.75" customHeight="1" x14ac:dyDescent="0.2">
      <c r="A112" s="159" t="s">
        <v>206</v>
      </c>
      <c r="B112" s="160">
        <v>3763126.9870000002</v>
      </c>
      <c r="C112" s="160">
        <v>157695.41200000001</v>
      </c>
      <c r="D112" s="160">
        <v>9855037.5590000004</v>
      </c>
      <c r="E112" s="160">
        <v>239129.31400000001</v>
      </c>
      <c r="F112" s="160">
        <v>162576.897</v>
      </c>
      <c r="G112" s="160">
        <v>10700987.66</v>
      </c>
      <c r="H112" s="160">
        <v>3143110.54</v>
      </c>
      <c r="I112" s="160">
        <v>43424216.313000001</v>
      </c>
      <c r="J112" s="160">
        <v>6421734.9130000006</v>
      </c>
      <c r="K112" s="160">
        <v>426423.35199999996</v>
      </c>
      <c r="L112" s="160">
        <v>78294038.947000027</v>
      </c>
    </row>
    <row r="113" spans="1:12" ht="12.75" customHeight="1" x14ac:dyDescent="0.2">
      <c r="A113" s="157"/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</row>
    <row r="114" spans="1:12" ht="12.75" customHeight="1" x14ac:dyDescent="0.2">
      <c r="A114" s="154" t="s">
        <v>252</v>
      </c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</row>
    <row r="115" spans="1:12" ht="12.75" customHeight="1" outlineLevel="1" x14ac:dyDescent="0.2">
      <c r="A115" s="156" t="s">
        <v>253</v>
      </c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</row>
    <row r="116" spans="1:12" ht="9.75" customHeight="1" outlineLevel="1" x14ac:dyDescent="0.2">
      <c r="A116" s="157"/>
      <c r="B116" s="153"/>
      <c r="C116" s="153"/>
      <c r="D116" s="153"/>
      <c r="E116" s="153"/>
      <c r="F116" s="153"/>
      <c r="G116" s="153"/>
      <c r="H116" s="153"/>
      <c r="I116" s="153"/>
      <c r="J116" s="153"/>
      <c r="K116" s="153"/>
      <c r="L116" s="153"/>
    </row>
    <row r="117" spans="1:12" ht="12.75" customHeight="1" outlineLevel="1" x14ac:dyDescent="0.2">
      <c r="A117" s="158" t="s">
        <v>254</v>
      </c>
      <c r="B117" s="164">
        <v>55179.271999999997</v>
      </c>
      <c r="C117" s="164">
        <v>0</v>
      </c>
      <c r="D117" s="164">
        <v>120478.03</v>
      </c>
      <c r="E117" s="164">
        <v>167978.337</v>
      </c>
      <c r="F117" s="164">
        <v>3607.873</v>
      </c>
      <c r="G117" s="164">
        <v>27408.352999999999</v>
      </c>
      <c r="H117" s="164">
        <v>714468.15099999995</v>
      </c>
      <c r="I117" s="164">
        <v>13979.852999999999</v>
      </c>
      <c r="J117" s="164">
        <v>1569.154</v>
      </c>
      <c r="K117" s="164">
        <v>337.00700000000001</v>
      </c>
      <c r="L117" s="164">
        <v>1105006.0299999998</v>
      </c>
    </row>
    <row r="118" spans="1:12" ht="12.75" customHeight="1" outlineLevel="1" x14ac:dyDescent="0.2">
      <c r="A118" s="158" t="s">
        <v>255</v>
      </c>
      <c r="B118" s="164">
        <v>239438.16</v>
      </c>
      <c r="C118" s="164">
        <v>695.57899999999995</v>
      </c>
      <c r="D118" s="164">
        <v>10681.467000000001</v>
      </c>
      <c r="E118" s="164">
        <v>2984.7669999999998</v>
      </c>
      <c r="F118" s="164">
        <v>39.109000000000002</v>
      </c>
      <c r="G118" s="164">
        <v>5495.2139999999999</v>
      </c>
      <c r="H118" s="164">
        <v>10109.748</v>
      </c>
      <c r="I118" s="164">
        <v>10501.852999999999</v>
      </c>
      <c r="J118" s="164">
        <v>1909.414</v>
      </c>
      <c r="K118" s="164">
        <v>660.63900000000001</v>
      </c>
      <c r="L118" s="164">
        <v>282515.95</v>
      </c>
    </row>
    <row r="119" spans="1:12" ht="12.75" customHeight="1" outlineLevel="1" x14ac:dyDescent="0.2">
      <c r="A119" s="158" t="s">
        <v>256</v>
      </c>
      <c r="B119" s="153">
        <v>85.784000000000006</v>
      </c>
      <c r="C119" s="153">
        <v>0</v>
      </c>
      <c r="D119" s="153">
        <v>0</v>
      </c>
      <c r="E119" s="153">
        <v>1899053.8189999999</v>
      </c>
      <c r="F119" s="164">
        <v>0</v>
      </c>
      <c r="G119" s="164">
        <v>0</v>
      </c>
      <c r="H119" s="164">
        <v>0</v>
      </c>
      <c r="I119" s="164">
        <v>600.03499999999997</v>
      </c>
      <c r="J119" s="164">
        <v>160.1</v>
      </c>
      <c r="K119" s="164">
        <v>25.968</v>
      </c>
      <c r="L119" s="164">
        <v>1899925.706</v>
      </c>
    </row>
    <row r="120" spans="1:12" ht="9.75" customHeight="1" outlineLevel="1" x14ac:dyDescent="0.2">
      <c r="A120" s="158"/>
      <c r="B120" s="153"/>
      <c r="C120" s="153"/>
      <c r="D120" s="153"/>
      <c r="E120" s="153"/>
      <c r="F120" s="164"/>
      <c r="G120" s="164"/>
      <c r="H120" s="164"/>
      <c r="I120" s="164"/>
      <c r="J120" s="164"/>
      <c r="K120" s="164"/>
      <c r="L120" s="164"/>
    </row>
    <row r="121" spans="1:12" ht="12.75" customHeight="1" outlineLevel="1" x14ac:dyDescent="0.2">
      <c r="A121" s="158" t="s">
        <v>257</v>
      </c>
      <c r="B121" s="164">
        <v>6586.7809999999999</v>
      </c>
      <c r="C121" s="164">
        <v>76.971999999999994</v>
      </c>
      <c r="D121" s="164">
        <v>4875</v>
      </c>
      <c r="E121" s="164">
        <v>0</v>
      </c>
      <c r="F121" s="164">
        <v>327.30799999999999</v>
      </c>
      <c r="G121" s="164">
        <v>311605.7</v>
      </c>
      <c r="H121" s="164">
        <v>1066.68</v>
      </c>
      <c r="I121" s="164">
        <v>5087.9089999999997</v>
      </c>
      <c r="J121" s="164">
        <v>4788.4369999999999</v>
      </c>
      <c r="K121" s="164">
        <v>432</v>
      </c>
      <c r="L121" s="164">
        <v>334846.78699999995</v>
      </c>
    </row>
    <row r="122" spans="1:12" ht="12.75" customHeight="1" outlineLevel="1" x14ac:dyDescent="0.2">
      <c r="A122" s="158" t="s">
        <v>258</v>
      </c>
      <c r="B122" s="164">
        <v>6.8230000000000004</v>
      </c>
      <c r="C122" s="164">
        <v>0</v>
      </c>
      <c r="D122" s="164">
        <v>14802.522000000001</v>
      </c>
      <c r="E122" s="164">
        <v>616445.30500000005</v>
      </c>
      <c r="F122" s="164">
        <v>0</v>
      </c>
      <c r="G122" s="164">
        <v>310191.60100000002</v>
      </c>
      <c r="H122" s="164">
        <v>231.923</v>
      </c>
      <c r="I122" s="164">
        <v>168.363</v>
      </c>
      <c r="J122" s="164">
        <v>45.188000000000002</v>
      </c>
      <c r="K122" s="164">
        <v>360.012</v>
      </c>
      <c r="L122" s="164">
        <v>942251.73699999996</v>
      </c>
    </row>
    <row r="123" spans="1:12" ht="12.75" customHeight="1" outlineLevel="1" x14ac:dyDescent="0.2">
      <c r="A123" s="158" t="s">
        <v>259</v>
      </c>
      <c r="B123" s="164">
        <v>8516.61</v>
      </c>
      <c r="C123" s="164">
        <v>12.148999999999999</v>
      </c>
      <c r="D123" s="164">
        <v>15041.977999999999</v>
      </c>
      <c r="E123" s="164">
        <v>0</v>
      </c>
      <c r="F123" s="164">
        <v>30.419</v>
      </c>
      <c r="G123" s="164">
        <v>60.945999999999998</v>
      </c>
      <c r="H123" s="164">
        <v>138.51</v>
      </c>
      <c r="I123" s="164">
        <v>5264.2160000000003</v>
      </c>
      <c r="J123" s="164">
        <v>3174.0410000000002</v>
      </c>
      <c r="K123" s="164">
        <v>415.41800000000001</v>
      </c>
      <c r="L123" s="164">
        <v>32654.287000000004</v>
      </c>
    </row>
    <row r="124" spans="1:12" ht="9.75" customHeight="1" outlineLevel="1" x14ac:dyDescent="0.2">
      <c r="A124" s="158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</row>
    <row r="125" spans="1:12" ht="12.75" customHeight="1" outlineLevel="1" x14ac:dyDescent="0.2">
      <c r="A125" s="158" t="s">
        <v>260</v>
      </c>
      <c r="B125" s="164">
        <v>167150.321</v>
      </c>
      <c r="C125" s="164">
        <v>1516.6780000000001</v>
      </c>
      <c r="D125" s="164">
        <v>180936.329</v>
      </c>
      <c r="E125" s="164">
        <v>2238337.1069999998</v>
      </c>
      <c r="F125" s="164">
        <v>3751.08</v>
      </c>
      <c r="G125" s="164">
        <v>408962.18300000002</v>
      </c>
      <c r="H125" s="164">
        <v>242584.258</v>
      </c>
      <c r="I125" s="164">
        <v>2394.0410000000002</v>
      </c>
      <c r="J125" s="164">
        <v>1249.925</v>
      </c>
      <c r="K125" s="164">
        <v>481.14100000000002</v>
      </c>
      <c r="L125" s="164">
        <v>3247363.0629999996</v>
      </c>
    </row>
    <row r="126" spans="1:12" ht="12.75" customHeight="1" outlineLevel="1" x14ac:dyDescent="0.2">
      <c r="A126" s="158" t="s">
        <v>261</v>
      </c>
      <c r="B126" s="164">
        <v>19.896999999999998</v>
      </c>
      <c r="C126" s="164">
        <v>0</v>
      </c>
      <c r="D126" s="164">
        <v>7030.0249999999996</v>
      </c>
      <c r="E126" s="164">
        <v>382811.41200000001</v>
      </c>
      <c r="F126" s="164">
        <v>1224.2380000000001</v>
      </c>
      <c r="G126" s="164">
        <v>626759.495</v>
      </c>
      <c r="H126" s="164">
        <v>103627.25900000001</v>
      </c>
      <c r="I126" s="164">
        <v>7977.3620000000001</v>
      </c>
      <c r="J126" s="164">
        <v>7866.3919999999998</v>
      </c>
      <c r="K126" s="164">
        <v>1281.684</v>
      </c>
      <c r="L126" s="164">
        <v>1138597.764</v>
      </c>
    </row>
    <row r="127" spans="1:12" ht="12.75" customHeight="1" outlineLevel="1" x14ac:dyDescent="0.2">
      <c r="A127" s="158" t="s">
        <v>262</v>
      </c>
      <c r="B127" s="164">
        <v>64542.315999999999</v>
      </c>
      <c r="C127" s="164">
        <v>5744.558</v>
      </c>
      <c r="D127" s="164">
        <v>668961.37100000004</v>
      </c>
      <c r="E127" s="164">
        <v>6396639.9510000004</v>
      </c>
      <c r="F127" s="164">
        <v>50375.877999999997</v>
      </c>
      <c r="G127" s="164">
        <v>4924664.2439999999</v>
      </c>
      <c r="H127" s="164">
        <v>283892.90399999998</v>
      </c>
      <c r="I127" s="164">
        <v>9280.5660000000007</v>
      </c>
      <c r="J127" s="164">
        <v>27311.298999999999</v>
      </c>
      <c r="K127" s="164">
        <v>71259.930999999997</v>
      </c>
      <c r="L127" s="164">
        <v>12502673.017999999</v>
      </c>
    </row>
    <row r="128" spans="1:12" ht="9.75" customHeight="1" outlineLevel="1" x14ac:dyDescent="0.2">
      <c r="A128" s="158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</row>
    <row r="129" spans="1:12" ht="12.75" customHeight="1" outlineLevel="1" x14ac:dyDescent="0.2">
      <c r="A129" s="158" t="s">
        <v>263</v>
      </c>
      <c r="B129" s="153">
        <v>491.74599999999998</v>
      </c>
      <c r="C129" s="153">
        <v>0</v>
      </c>
      <c r="D129" s="153">
        <v>4.5709999999999997</v>
      </c>
      <c r="E129" s="153">
        <v>0</v>
      </c>
      <c r="F129" s="164">
        <v>262.38600000000002</v>
      </c>
      <c r="G129" s="164">
        <v>1.329</v>
      </c>
      <c r="H129" s="164">
        <v>1746.1880000000001</v>
      </c>
      <c r="I129" s="164">
        <v>201.572</v>
      </c>
      <c r="J129" s="164">
        <v>0</v>
      </c>
      <c r="K129" s="164">
        <v>207.339</v>
      </c>
      <c r="L129" s="164">
        <v>2915.1310000000003</v>
      </c>
    </row>
    <row r="130" spans="1:12" ht="12.75" customHeight="1" outlineLevel="1" x14ac:dyDescent="0.2">
      <c r="A130" s="158" t="s">
        <v>264</v>
      </c>
      <c r="B130" s="164">
        <v>84540.448999999993</v>
      </c>
      <c r="C130" s="164">
        <v>29008.675999999999</v>
      </c>
      <c r="D130" s="164">
        <v>484639.65399999998</v>
      </c>
      <c r="E130" s="164">
        <v>5778699.0520000001</v>
      </c>
      <c r="F130" s="164">
        <v>289072.50300000003</v>
      </c>
      <c r="G130" s="164">
        <v>1184175.8489999999</v>
      </c>
      <c r="H130" s="164">
        <v>948034.75</v>
      </c>
      <c r="I130" s="164">
        <v>199768.09</v>
      </c>
      <c r="J130" s="164">
        <v>345824.66100000002</v>
      </c>
      <c r="K130" s="164">
        <v>2362665.6740000001</v>
      </c>
      <c r="L130" s="164">
        <v>11706429.358000001</v>
      </c>
    </row>
    <row r="131" spans="1:12" ht="12.75" customHeight="1" outlineLevel="1" x14ac:dyDescent="0.2">
      <c r="A131" s="158" t="s">
        <v>265</v>
      </c>
      <c r="B131" s="153">
        <v>74143.436000000002</v>
      </c>
      <c r="C131" s="153">
        <v>57.360999999999997</v>
      </c>
      <c r="D131" s="164">
        <v>30945.598999999998</v>
      </c>
      <c r="E131" s="164">
        <v>0</v>
      </c>
      <c r="F131" s="164">
        <v>227.80799999999999</v>
      </c>
      <c r="G131" s="164">
        <v>1540.598</v>
      </c>
      <c r="H131" s="164">
        <v>263.78899999999999</v>
      </c>
      <c r="I131" s="164">
        <v>1699.587</v>
      </c>
      <c r="J131" s="164">
        <v>15.093</v>
      </c>
      <c r="K131" s="164">
        <v>66.724999999999994</v>
      </c>
      <c r="L131" s="164">
        <v>108959.99600000001</v>
      </c>
    </row>
    <row r="132" spans="1:12" ht="9.75" customHeight="1" outlineLevel="1" x14ac:dyDescent="0.2">
      <c r="A132" s="158"/>
      <c r="B132" s="153"/>
      <c r="C132" s="153"/>
      <c r="D132" s="153"/>
      <c r="E132" s="153"/>
      <c r="F132" s="153"/>
      <c r="G132" s="153"/>
      <c r="H132" s="153"/>
      <c r="I132" s="153"/>
      <c r="J132" s="153"/>
      <c r="K132" s="153"/>
      <c r="L132" s="153"/>
    </row>
    <row r="133" spans="1:12" ht="12.75" customHeight="1" outlineLevel="1" x14ac:dyDescent="0.2">
      <c r="A133" s="158" t="s">
        <v>235</v>
      </c>
      <c r="B133" s="153">
        <v>3597.8229999999999</v>
      </c>
      <c r="C133" s="153">
        <v>0</v>
      </c>
      <c r="D133" s="153">
        <v>0</v>
      </c>
      <c r="E133" s="153">
        <v>0</v>
      </c>
      <c r="F133" s="153">
        <v>264.45600000000002</v>
      </c>
      <c r="G133" s="153">
        <v>42.817999999999998</v>
      </c>
      <c r="H133" s="153">
        <v>0</v>
      </c>
      <c r="I133" s="153">
        <v>0</v>
      </c>
      <c r="J133" s="153">
        <v>0</v>
      </c>
      <c r="K133" s="153">
        <v>5.4669999999999996</v>
      </c>
      <c r="L133" s="153">
        <v>3910.5640000000003</v>
      </c>
    </row>
    <row r="134" spans="1:12" ht="12.75" customHeight="1" x14ac:dyDescent="0.2">
      <c r="A134" s="165" t="s">
        <v>236</v>
      </c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</row>
    <row r="135" spans="1:12" ht="9.75" customHeight="1" x14ac:dyDescent="0.2">
      <c r="A135" s="165"/>
      <c r="B135" s="153"/>
      <c r="C135" s="153"/>
      <c r="D135" s="153"/>
      <c r="E135" s="153"/>
      <c r="F135" s="153"/>
      <c r="G135" s="153"/>
      <c r="H135" s="153"/>
      <c r="I135" s="153"/>
      <c r="J135" s="153"/>
      <c r="K135" s="153"/>
      <c r="L135" s="153"/>
    </row>
    <row r="136" spans="1:12" s="161" customFormat="1" ht="12.75" customHeight="1" x14ac:dyDescent="0.2">
      <c r="A136" s="159" t="s">
        <v>206</v>
      </c>
      <c r="B136" s="160">
        <v>704299.41800000006</v>
      </c>
      <c r="C136" s="160">
        <v>37111.972999999998</v>
      </c>
      <c r="D136" s="160">
        <v>1538396.5460000001</v>
      </c>
      <c r="E136" s="160">
        <v>17482949.75</v>
      </c>
      <c r="F136" s="160">
        <v>349183.05800000002</v>
      </c>
      <c r="G136" s="160">
        <v>7800908.3299999991</v>
      </c>
      <c r="H136" s="160">
        <v>2306164.16</v>
      </c>
      <c r="I136" s="160">
        <v>256923.44699999999</v>
      </c>
      <c r="J136" s="160">
        <v>393913.70400000003</v>
      </c>
      <c r="K136" s="160">
        <v>2438199.0050000004</v>
      </c>
      <c r="L136" s="160">
        <v>33308049.390999999</v>
      </c>
    </row>
    <row r="137" spans="1:12" ht="12.75" customHeight="1" x14ac:dyDescent="0.2">
      <c r="A137" s="166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</row>
    <row r="138" spans="1:12" ht="12.75" customHeight="1" x14ac:dyDescent="0.2">
      <c r="A138" s="154" t="s">
        <v>266</v>
      </c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</row>
    <row r="139" spans="1:12" ht="12.75" customHeight="1" outlineLevel="1" x14ac:dyDescent="0.2">
      <c r="A139" s="156" t="s">
        <v>267</v>
      </c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</row>
    <row r="140" spans="1:12" ht="9.75" customHeight="1" outlineLevel="1" x14ac:dyDescent="0.2">
      <c r="A140" s="157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</row>
    <row r="141" spans="1:12" ht="12.75" customHeight="1" outlineLevel="1" x14ac:dyDescent="0.2">
      <c r="A141" s="158" t="s">
        <v>268</v>
      </c>
      <c r="B141" s="153">
        <v>20</v>
      </c>
      <c r="C141" s="153">
        <v>0</v>
      </c>
      <c r="D141" s="153">
        <v>0</v>
      </c>
      <c r="E141" s="153">
        <v>0</v>
      </c>
      <c r="F141" s="164">
        <v>0</v>
      </c>
      <c r="G141" s="164">
        <v>0</v>
      </c>
      <c r="H141" s="164">
        <v>89.364000000000004</v>
      </c>
      <c r="I141" s="164">
        <v>164.06700000000001</v>
      </c>
      <c r="J141" s="164">
        <v>11.772</v>
      </c>
      <c r="K141" s="164">
        <v>44.774000000000001</v>
      </c>
      <c r="L141" s="164">
        <v>329.97700000000003</v>
      </c>
    </row>
    <row r="142" spans="1:12" ht="12.75" customHeight="1" outlineLevel="1" x14ac:dyDescent="0.2">
      <c r="A142" s="158" t="s">
        <v>125</v>
      </c>
      <c r="B142" s="164">
        <v>124762.247</v>
      </c>
      <c r="C142" s="164">
        <v>11333.169</v>
      </c>
      <c r="D142" s="164">
        <v>43707.216999999997</v>
      </c>
      <c r="E142" s="164">
        <v>161499.46100000001</v>
      </c>
      <c r="F142" s="164">
        <v>2875.2620000000002</v>
      </c>
      <c r="G142" s="164">
        <v>91177.813999999998</v>
      </c>
      <c r="H142" s="164">
        <v>44601.546000000002</v>
      </c>
      <c r="I142" s="164">
        <v>50687.856</v>
      </c>
      <c r="J142" s="164">
        <v>764711.64599999995</v>
      </c>
      <c r="K142" s="164">
        <v>4688.4570000000003</v>
      </c>
      <c r="L142" s="164">
        <v>1300044.6749999998</v>
      </c>
    </row>
    <row r="143" spans="1:12" ht="12.75" customHeight="1" outlineLevel="1" x14ac:dyDescent="0.2">
      <c r="A143" s="158" t="s">
        <v>127</v>
      </c>
      <c r="B143" s="164">
        <v>5448236.2439999999</v>
      </c>
      <c r="C143" s="164">
        <v>18139.812000000002</v>
      </c>
      <c r="D143" s="164">
        <v>1133642.6740000001</v>
      </c>
      <c r="E143" s="164">
        <v>6431326.79</v>
      </c>
      <c r="F143" s="164">
        <v>180887.49799999999</v>
      </c>
      <c r="G143" s="164">
        <v>3693794.0630000001</v>
      </c>
      <c r="H143" s="164">
        <v>4209809.9790000003</v>
      </c>
      <c r="I143" s="164">
        <v>2124160.9029999999</v>
      </c>
      <c r="J143" s="164">
        <v>1232653.8</v>
      </c>
      <c r="K143" s="164">
        <v>58124.79</v>
      </c>
      <c r="L143" s="164">
        <v>24530776.553000003</v>
      </c>
    </row>
    <row r="144" spans="1:12" ht="9.75" customHeight="1" outlineLevel="1" x14ac:dyDescent="0.2">
      <c r="A144" s="158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</row>
    <row r="145" spans="1:12" ht="12.75" customHeight="1" outlineLevel="1" x14ac:dyDescent="0.2">
      <c r="A145" s="158" t="s">
        <v>128</v>
      </c>
      <c r="B145" s="153">
        <v>1598.146</v>
      </c>
      <c r="C145" s="153">
        <v>0</v>
      </c>
      <c r="D145" s="153">
        <v>863.24699999999996</v>
      </c>
      <c r="E145" s="153">
        <v>0</v>
      </c>
      <c r="F145" s="164">
        <v>0</v>
      </c>
      <c r="G145" s="164">
        <v>0</v>
      </c>
      <c r="H145" s="164">
        <v>171.42500000000001</v>
      </c>
      <c r="I145" s="164">
        <v>376.88499999999999</v>
      </c>
      <c r="J145" s="164">
        <v>0</v>
      </c>
      <c r="K145" s="164">
        <v>111.196</v>
      </c>
      <c r="L145" s="164">
        <v>3120.8990000000003</v>
      </c>
    </row>
    <row r="146" spans="1:12" ht="12.75" customHeight="1" outlineLevel="1" x14ac:dyDescent="0.2">
      <c r="A146" s="158" t="s">
        <v>129</v>
      </c>
      <c r="B146" s="153">
        <v>96.921999999999997</v>
      </c>
      <c r="C146" s="153">
        <v>1261.7619999999999</v>
      </c>
      <c r="D146" s="153">
        <v>0</v>
      </c>
      <c r="E146" s="153">
        <v>0</v>
      </c>
      <c r="F146" s="164">
        <v>0</v>
      </c>
      <c r="G146" s="164">
        <v>17.442</v>
      </c>
      <c r="H146" s="164">
        <v>114.09</v>
      </c>
      <c r="I146" s="164">
        <v>249.512</v>
      </c>
      <c r="J146" s="164">
        <v>117.66</v>
      </c>
      <c r="K146" s="164">
        <v>351.16500000000002</v>
      </c>
      <c r="L146" s="164">
        <v>2208.5529999999999</v>
      </c>
    </row>
    <row r="147" spans="1:12" ht="12.75" customHeight="1" outlineLevel="1" x14ac:dyDescent="0.2">
      <c r="A147" s="158" t="s">
        <v>130</v>
      </c>
      <c r="B147" s="164">
        <v>978671.22900000005</v>
      </c>
      <c r="C147" s="164">
        <v>1391.2380000000001</v>
      </c>
      <c r="D147" s="164">
        <v>120625.984</v>
      </c>
      <c r="E147" s="164">
        <v>470293.89199999999</v>
      </c>
      <c r="F147" s="164">
        <v>37.07</v>
      </c>
      <c r="G147" s="164">
        <v>45980.788</v>
      </c>
      <c r="H147" s="164">
        <v>127105.13400000001</v>
      </c>
      <c r="I147" s="164">
        <v>27190.847000000002</v>
      </c>
      <c r="J147" s="164">
        <v>124860.77899999999</v>
      </c>
      <c r="K147" s="164">
        <v>3306.8359999999998</v>
      </c>
      <c r="L147" s="164">
        <v>1899463.7970000003</v>
      </c>
    </row>
    <row r="148" spans="1:12" ht="12.75" customHeight="1" outlineLevel="1" x14ac:dyDescent="0.2">
      <c r="A148" s="158" t="s">
        <v>269</v>
      </c>
      <c r="B148" s="164">
        <v>52710.400999999998</v>
      </c>
      <c r="C148" s="164">
        <v>193.92099999999999</v>
      </c>
      <c r="D148" s="164">
        <v>43072.618000000002</v>
      </c>
      <c r="E148" s="164">
        <v>64700.235999999997</v>
      </c>
      <c r="F148" s="164">
        <v>9152.1779999999999</v>
      </c>
      <c r="G148" s="164">
        <v>13606.636</v>
      </c>
      <c r="H148" s="164">
        <v>17831.079000000002</v>
      </c>
      <c r="I148" s="164">
        <v>33228.898000000001</v>
      </c>
      <c r="J148" s="164">
        <v>84372.512000000002</v>
      </c>
      <c r="K148" s="164">
        <v>2720.038</v>
      </c>
      <c r="L148" s="164">
        <v>321588.51699999999</v>
      </c>
    </row>
    <row r="149" spans="1:12" ht="9.75" customHeight="1" outlineLevel="1" x14ac:dyDescent="0.2">
      <c r="A149" s="158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</row>
    <row r="150" spans="1:12" ht="12.75" customHeight="1" outlineLevel="1" x14ac:dyDescent="0.2">
      <c r="A150" s="158" t="s">
        <v>235</v>
      </c>
      <c r="B150" s="153">
        <v>9.609</v>
      </c>
      <c r="C150" s="153">
        <v>0</v>
      </c>
      <c r="D150" s="153">
        <v>0</v>
      </c>
      <c r="E150" s="153">
        <v>0</v>
      </c>
      <c r="F150" s="153">
        <v>0</v>
      </c>
      <c r="G150" s="153">
        <v>0</v>
      </c>
      <c r="H150" s="153">
        <v>0</v>
      </c>
      <c r="I150" s="153">
        <v>107.176</v>
      </c>
      <c r="J150" s="153">
        <v>0</v>
      </c>
      <c r="K150" s="153">
        <v>25.253</v>
      </c>
      <c r="L150" s="153">
        <v>142.03800000000001</v>
      </c>
    </row>
    <row r="151" spans="1:12" ht="12.75" customHeight="1" x14ac:dyDescent="0.2">
      <c r="A151" s="165" t="s">
        <v>236</v>
      </c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</row>
    <row r="152" spans="1:12" ht="9.75" customHeight="1" x14ac:dyDescent="0.2">
      <c r="A152" s="165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</row>
    <row r="153" spans="1:12" s="161" customFormat="1" ht="12.75" customHeight="1" x14ac:dyDescent="0.2">
      <c r="A153" s="159" t="s">
        <v>206</v>
      </c>
      <c r="B153" s="160">
        <v>6606104.7980000004</v>
      </c>
      <c r="C153" s="160">
        <v>32319.901999999998</v>
      </c>
      <c r="D153" s="160">
        <v>1341911.74</v>
      </c>
      <c r="E153" s="160">
        <v>7127820.3789999997</v>
      </c>
      <c r="F153" s="160">
        <v>192952.00799999997</v>
      </c>
      <c r="G153" s="160">
        <v>3844576.7429999998</v>
      </c>
      <c r="H153" s="160">
        <v>4399722.6169999996</v>
      </c>
      <c r="I153" s="160">
        <v>2236166.1439999999</v>
      </c>
      <c r="J153" s="160">
        <v>2206728.1689999998</v>
      </c>
      <c r="K153" s="160">
        <v>69372.509000000005</v>
      </c>
      <c r="L153" s="160">
        <v>28057675.009000003</v>
      </c>
    </row>
    <row r="154" spans="1:12" ht="12.75" customHeight="1" x14ac:dyDescent="0.2">
      <c r="A154" s="157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</row>
    <row r="155" spans="1:12" ht="12.75" customHeight="1" x14ac:dyDescent="0.2">
      <c r="A155" s="154" t="s">
        <v>270</v>
      </c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</row>
    <row r="156" spans="1:12" ht="12.75" customHeight="1" outlineLevel="1" x14ac:dyDescent="0.2">
      <c r="A156" s="156" t="s">
        <v>271</v>
      </c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</row>
    <row r="157" spans="1:12" ht="9.75" customHeight="1" outlineLevel="1" x14ac:dyDescent="0.2">
      <c r="A157" s="157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</row>
    <row r="158" spans="1:12" ht="12.75" customHeight="1" outlineLevel="1" x14ac:dyDescent="0.2">
      <c r="A158" s="158" t="s">
        <v>272</v>
      </c>
      <c r="B158" s="164">
        <v>21536.014999999999</v>
      </c>
      <c r="C158" s="164">
        <v>8.8819999999999997</v>
      </c>
      <c r="D158" s="164">
        <v>27319.255000000001</v>
      </c>
      <c r="E158" s="164">
        <v>1936056.514</v>
      </c>
      <c r="F158" s="164">
        <v>1212.2</v>
      </c>
      <c r="G158" s="164">
        <v>66886.816000000006</v>
      </c>
      <c r="H158" s="164">
        <v>30007.093000000001</v>
      </c>
      <c r="I158" s="164">
        <v>40509.17</v>
      </c>
      <c r="J158" s="164">
        <v>4499.1729999999998</v>
      </c>
      <c r="K158" s="164">
        <v>2809.6370000000002</v>
      </c>
      <c r="L158" s="164">
        <v>2130844.7550000004</v>
      </c>
    </row>
    <row r="159" spans="1:12" ht="12.75" customHeight="1" outlineLevel="1" x14ac:dyDescent="0.2">
      <c r="A159" s="158" t="s">
        <v>66</v>
      </c>
      <c r="B159" s="164">
        <v>129153.012</v>
      </c>
      <c r="C159" s="164">
        <v>37.979999999999997</v>
      </c>
      <c r="D159" s="164">
        <v>34984.476000000002</v>
      </c>
      <c r="E159" s="164">
        <v>0</v>
      </c>
      <c r="F159" s="164">
        <v>5637.6049999999996</v>
      </c>
      <c r="G159" s="164">
        <v>5132.0540000000001</v>
      </c>
      <c r="H159" s="164">
        <v>12457.046</v>
      </c>
      <c r="I159" s="164">
        <v>48707.826999999997</v>
      </c>
      <c r="J159" s="164">
        <v>214824.592</v>
      </c>
      <c r="K159" s="164">
        <v>2877.2359999999999</v>
      </c>
      <c r="L159" s="164">
        <v>453811.82799999998</v>
      </c>
    </row>
    <row r="160" spans="1:12" ht="12.75" customHeight="1" outlineLevel="1" x14ac:dyDescent="0.2">
      <c r="A160" s="158" t="s">
        <v>67</v>
      </c>
      <c r="B160" s="164">
        <v>3725037.8429999999</v>
      </c>
      <c r="C160" s="164">
        <v>354887.54300000001</v>
      </c>
      <c r="D160" s="164">
        <v>3456634.6060000001</v>
      </c>
      <c r="E160" s="164">
        <v>15996837.035</v>
      </c>
      <c r="F160" s="164">
        <v>8129641.1789999995</v>
      </c>
      <c r="G160" s="164">
        <v>7202813.6330000004</v>
      </c>
      <c r="H160" s="164">
        <v>10848446.231000001</v>
      </c>
      <c r="I160" s="164">
        <v>4989120.6330000004</v>
      </c>
      <c r="J160" s="164">
        <v>1360332.665</v>
      </c>
      <c r="K160" s="164">
        <v>63061.267</v>
      </c>
      <c r="L160" s="164">
        <v>56126812.634999998</v>
      </c>
    </row>
    <row r="161" spans="1:12" ht="9.75" customHeight="1" outlineLevel="1" x14ac:dyDescent="0.2">
      <c r="A161" s="158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</row>
    <row r="162" spans="1:12" ht="24" outlineLevel="1" x14ac:dyDescent="0.2">
      <c r="A162" s="158" t="s">
        <v>3057</v>
      </c>
      <c r="B162" s="153">
        <v>376.98</v>
      </c>
      <c r="C162" s="153">
        <v>26.561</v>
      </c>
      <c r="D162" s="153">
        <v>2358.9409999999998</v>
      </c>
      <c r="E162" s="153">
        <v>277.41500000000002</v>
      </c>
      <c r="F162" s="164">
        <v>197.542</v>
      </c>
      <c r="G162" s="164">
        <v>7722.4859999999999</v>
      </c>
      <c r="H162" s="164">
        <v>54595.866999999998</v>
      </c>
      <c r="I162" s="164">
        <v>23200.989000000001</v>
      </c>
      <c r="J162" s="164">
        <v>267.392</v>
      </c>
      <c r="K162" s="164">
        <v>209.45099999999999</v>
      </c>
      <c r="L162" s="164">
        <v>89233.624000000011</v>
      </c>
    </row>
    <row r="163" spans="1:12" ht="12.75" customHeight="1" outlineLevel="1" x14ac:dyDescent="0.2">
      <c r="A163" s="158" t="s">
        <v>69</v>
      </c>
      <c r="B163" s="164">
        <v>328407.29100000003</v>
      </c>
      <c r="C163" s="164">
        <v>96.935000000000002</v>
      </c>
      <c r="D163" s="164">
        <v>572318.42799999996</v>
      </c>
      <c r="E163" s="164">
        <v>0</v>
      </c>
      <c r="F163" s="164">
        <v>365.82100000000003</v>
      </c>
      <c r="G163" s="164">
        <v>11462.391</v>
      </c>
      <c r="H163" s="164">
        <v>132369.37400000001</v>
      </c>
      <c r="I163" s="164">
        <v>5787.7809999999999</v>
      </c>
      <c r="J163" s="164">
        <v>116148.17600000001</v>
      </c>
      <c r="K163" s="164">
        <v>1953.8689999999999</v>
      </c>
      <c r="L163" s="164">
        <v>1168910.0659999999</v>
      </c>
    </row>
    <row r="164" spans="1:12" ht="12.75" customHeight="1" outlineLevel="1" x14ac:dyDescent="0.2">
      <c r="A164" s="158" t="s">
        <v>70</v>
      </c>
      <c r="B164" s="164">
        <v>493107.08799999999</v>
      </c>
      <c r="C164" s="164">
        <v>130676.80100000001</v>
      </c>
      <c r="D164" s="164">
        <v>761803.31499999994</v>
      </c>
      <c r="E164" s="164">
        <v>258395.62100000001</v>
      </c>
      <c r="F164" s="164">
        <v>588949.15700000001</v>
      </c>
      <c r="G164" s="164">
        <v>285827.21799999999</v>
      </c>
      <c r="H164" s="164">
        <v>278244.163</v>
      </c>
      <c r="I164" s="164">
        <v>6373052.7549999999</v>
      </c>
      <c r="J164" s="164">
        <v>732081.15899999999</v>
      </c>
      <c r="K164" s="164">
        <v>21950.928</v>
      </c>
      <c r="L164" s="164">
        <v>9924088.2050000001</v>
      </c>
    </row>
    <row r="165" spans="1:12" ht="9.75" customHeight="1" outlineLevel="1" x14ac:dyDescent="0.2">
      <c r="A165" s="158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</row>
    <row r="166" spans="1:12" ht="12.75" customHeight="1" outlineLevel="1" x14ac:dyDescent="0.2">
      <c r="A166" s="158" t="s">
        <v>71</v>
      </c>
      <c r="B166" s="164">
        <v>2415049.1290000002</v>
      </c>
      <c r="C166" s="164">
        <v>229201.08199999999</v>
      </c>
      <c r="D166" s="164">
        <v>960358.02599999995</v>
      </c>
      <c r="E166" s="164">
        <v>26777409.313999999</v>
      </c>
      <c r="F166" s="164">
        <v>271019.554</v>
      </c>
      <c r="G166" s="164">
        <v>9757966.0529999994</v>
      </c>
      <c r="H166" s="164">
        <v>3743234.176</v>
      </c>
      <c r="I166" s="164">
        <v>33127744.638</v>
      </c>
      <c r="J166" s="164">
        <v>6714132.0999999996</v>
      </c>
      <c r="K166" s="164">
        <v>9636976.4419999998</v>
      </c>
      <c r="L166" s="164">
        <v>93633090.513999999</v>
      </c>
    </row>
    <row r="167" spans="1:12" ht="12.75" customHeight="1" outlineLevel="1" x14ac:dyDescent="0.2">
      <c r="A167" s="158" t="s">
        <v>72</v>
      </c>
      <c r="B167" s="164">
        <v>5140075.8720000004</v>
      </c>
      <c r="C167" s="164">
        <v>212160.14600000001</v>
      </c>
      <c r="D167" s="164">
        <v>5135137.057</v>
      </c>
      <c r="E167" s="164">
        <v>2295319.9049999998</v>
      </c>
      <c r="F167" s="164">
        <v>1449930.754</v>
      </c>
      <c r="G167" s="164">
        <v>5915019.0669999998</v>
      </c>
      <c r="H167" s="164">
        <v>4700034.5630000001</v>
      </c>
      <c r="I167" s="164">
        <v>18332766.585000001</v>
      </c>
      <c r="J167" s="164">
        <v>2107414.2039999999</v>
      </c>
      <c r="K167" s="164">
        <v>95303.763999999996</v>
      </c>
      <c r="L167" s="164">
        <v>45383161.916999996</v>
      </c>
    </row>
    <row r="168" spans="1:12" ht="12.75" customHeight="1" outlineLevel="1" x14ac:dyDescent="0.2">
      <c r="A168" s="158" t="s">
        <v>73</v>
      </c>
      <c r="B168" s="164">
        <v>2223209.7719999999</v>
      </c>
      <c r="C168" s="164">
        <v>20853.067999999999</v>
      </c>
      <c r="D168" s="164">
        <v>208018.42199999999</v>
      </c>
      <c r="E168" s="164">
        <v>1202147.051</v>
      </c>
      <c r="F168" s="164">
        <v>253242.08499999999</v>
      </c>
      <c r="G168" s="164">
        <v>1715804.895</v>
      </c>
      <c r="H168" s="164">
        <v>5929247.017</v>
      </c>
      <c r="I168" s="164">
        <v>10639951.977</v>
      </c>
      <c r="J168" s="164">
        <v>1527173.0919999999</v>
      </c>
      <c r="K168" s="164">
        <v>50905.779000000002</v>
      </c>
      <c r="L168" s="164">
        <v>23770553.158</v>
      </c>
    </row>
    <row r="169" spans="1:12" ht="9.75" customHeight="1" outlineLevel="1" x14ac:dyDescent="0.2">
      <c r="A169" s="158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</row>
    <row r="170" spans="1:12" s="161" customFormat="1" ht="12.75" customHeight="1" outlineLevel="1" x14ac:dyDescent="0.2">
      <c r="A170" s="159" t="s">
        <v>206</v>
      </c>
      <c r="B170" s="167">
        <v>14475953.002</v>
      </c>
      <c r="C170" s="167">
        <v>947948.99799999991</v>
      </c>
      <c r="D170" s="167">
        <v>11158932.525999999</v>
      </c>
      <c r="E170" s="167">
        <v>48466442.854999997</v>
      </c>
      <c r="F170" s="167">
        <v>10700195.897000002</v>
      </c>
      <c r="G170" s="167">
        <v>24968634.613000002</v>
      </c>
      <c r="H170" s="167">
        <v>25728635.530000005</v>
      </c>
      <c r="I170" s="167">
        <v>73580842.355000004</v>
      </c>
      <c r="J170" s="167">
        <v>12776872.552999999</v>
      </c>
      <c r="K170" s="167">
        <v>9876048.3729999997</v>
      </c>
      <c r="L170" s="167">
        <v>232680506.70199996</v>
      </c>
    </row>
    <row r="171" spans="1:12" ht="12.75" customHeight="1" x14ac:dyDescent="0.2">
      <c r="A171" s="157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</row>
    <row r="172" spans="1:12" ht="12.75" customHeight="1" x14ac:dyDescent="0.2">
      <c r="A172" s="154" t="s">
        <v>274</v>
      </c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</row>
    <row r="173" spans="1:12" ht="12.75" customHeight="1" outlineLevel="1" x14ac:dyDescent="0.2">
      <c r="A173" s="156" t="s">
        <v>275</v>
      </c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</row>
    <row r="174" spans="1:12" ht="9.75" customHeight="1" outlineLevel="1" x14ac:dyDescent="0.2">
      <c r="A174" s="157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</row>
    <row r="175" spans="1:12" ht="12.75" customHeight="1" outlineLevel="1" x14ac:dyDescent="0.2">
      <c r="A175" s="158" t="s">
        <v>276</v>
      </c>
      <c r="B175" s="164">
        <v>7661128.7139999997</v>
      </c>
      <c r="C175" s="164">
        <v>68504.782000000007</v>
      </c>
      <c r="D175" s="164">
        <v>2732148.1260000002</v>
      </c>
      <c r="E175" s="164">
        <v>13368980.924000001</v>
      </c>
      <c r="F175" s="164">
        <v>529568.43700000003</v>
      </c>
      <c r="G175" s="164">
        <v>24921304.971000001</v>
      </c>
      <c r="H175" s="164">
        <v>32978993.526000001</v>
      </c>
      <c r="I175" s="164">
        <v>121802265.228</v>
      </c>
      <c r="J175" s="164">
        <v>21727233.789000001</v>
      </c>
      <c r="K175" s="164">
        <v>3225810.1370000001</v>
      </c>
      <c r="L175" s="164">
        <v>229015938.634</v>
      </c>
    </row>
    <row r="176" spans="1:12" ht="12.75" customHeight="1" outlineLevel="1" x14ac:dyDescent="0.2">
      <c r="A176" s="158" t="s">
        <v>277</v>
      </c>
      <c r="B176" s="164">
        <v>90299.38</v>
      </c>
      <c r="C176" s="164">
        <v>11862.427</v>
      </c>
      <c r="D176" s="164">
        <v>539598.93900000001</v>
      </c>
      <c r="E176" s="164">
        <v>33432.39</v>
      </c>
      <c r="F176" s="164">
        <v>67078.198999999993</v>
      </c>
      <c r="G176" s="164">
        <v>561567.91899999999</v>
      </c>
      <c r="H176" s="164">
        <v>1009194.156</v>
      </c>
      <c r="I176" s="164">
        <v>12546670.163000001</v>
      </c>
      <c r="J176" s="164">
        <v>2160123.15</v>
      </c>
      <c r="K176" s="164">
        <v>617042.63399999996</v>
      </c>
      <c r="L176" s="164">
        <v>17636869.357000001</v>
      </c>
    </row>
    <row r="177" spans="1:12" ht="12.75" customHeight="1" outlineLevel="1" x14ac:dyDescent="0.2">
      <c r="A177" s="158" t="s">
        <v>278</v>
      </c>
      <c r="B177" s="164">
        <v>568527.88300000003</v>
      </c>
      <c r="C177" s="164">
        <v>85975.366999999998</v>
      </c>
      <c r="D177" s="164">
        <v>3294344.2540000002</v>
      </c>
      <c r="E177" s="164">
        <v>2599677.2930000001</v>
      </c>
      <c r="F177" s="164">
        <v>164094.66099999999</v>
      </c>
      <c r="G177" s="164">
        <v>8318862.1770000001</v>
      </c>
      <c r="H177" s="164">
        <v>12986941.728</v>
      </c>
      <c r="I177" s="164">
        <v>39427161.489</v>
      </c>
      <c r="J177" s="164">
        <v>5500213.0219999999</v>
      </c>
      <c r="K177" s="164">
        <v>996526.80099999998</v>
      </c>
      <c r="L177" s="164">
        <v>73942324.674999997</v>
      </c>
    </row>
    <row r="178" spans="1:12" ht="9.75" customHeight="1" outlineLevel="1" x14ac:dyDescent="0.2">
      <c r="A178" s="158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</row>
    <row r="179" spans="1:12" ht="12.75" customHeight="1" outlineLevel="1" x14ac:dyDescent="0.2">
      <c r="A179" s="158" t="s">
        <v>279</v>
      </c>
      <c r="B179" s="164">
        <v>565319.14500000002</v>
      </c>
      <c r="C179" s="164">
        <v>35959.989000000001</v>
      </c>
      <c r="D179" s="164">
        <v>4808320.2120000003</v>
      </c>
      <c r="E179" s="164">
        <v>11180866.689999999</v>
      </c>
      <c r="F179" s="164">
        <v>70287.161999999997</v>
      </c>
      <c r="G179" s="164">
        <v>6316496.551</v>
      </c>
      <c r="H179" s="164">
        <v>7366842.5369999995</v>
      </c>
      <c r="I179" s="164">
        <v>18494394.561000001</v>
      </c>
      <c r="J179" s="164">
        <v>1092862.659</v>
      </c>
      <c r="K179" s="164">
        <v>152339.23800000001</v>
      </c>
      <c r="L179" s="164">
        <v>50083688.744000003</v>
      </c>
    </row>
    <row r="180" spans="1:12" ht="12.75" customHeight="1" outlineLevel="1" x14ac:dyDescent="0.2">
      <c r="A180" s="158" t="s">
        <v>280</v>
      </c>
      <c r="B180" s="164">
        <v>122.014</v>
      </c>
      <c r="C180" s="164">
        <v>429.48</v>
      </c>
      <c r="D180" s="164">
        <v>385.79599999999999</v>
      </c>
      <c r="E180" s="164">
        <v>0</v>
      </c>
      <c r="F180" s="164">
        <v>0</v>
      </c>
      <c r="G180" s="164">
        <v>47.377000000000002</v>
      </c>
      <c r="H180" s="164">
        <v>33497.921000000002</v>
      </c>
      <c r="I180" s="164">
        <v>9630.2260000000006</v>
      </c>
      <c r="J180" s="164">
        <v>5660.5540000000001</v>
      </c>
      <c r="K180" s="164">
        <v>34202.453000000001</v>
      </c>
      <c r="L180" s="164">
        <v>83975.820999999996</v>
      </c>
    </row>
    <row r="181" spans="1:12" ht="9.75" customHeight="1" outlineLevel="1" x14ac:dyDescent="0.2">
      <c r="A181" s="158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</row>
    <row r="182" spans="1:12" ht="12.75" customHeight="1" outlineLevel="1" x14ac:dyDescent="0.2">
      <c r="A182" s="158" t="s">
        <v>281</v>
      </c>
      <c r="B182" s="153">
        <v>0</v>
      </c>
      <c r="C182" s="153">
        <v>0</v>
      </c>
      <c r="D182" s="153">
        <v>0</v>
      </c>
      <c r="E182" s="153">
        <v>0</v>
      </c>
      <c r="F182" s="153">
        <v>0</v>
      </c>
      <c r="G182" s="164">
        <v>132.86600000000001</v>
      </c>
      <c r="H182" s="164">
        <v>0</v>
      </c>
      <c r="I182" s="164">
        <v>236.39699999999999</v>
      </c>
      <c r="J182" s="164">
        <v>28.353000000000002</v>
      </c>
      <c r="K182" s="164">
        <v>8.7420000000000009</v>
      </c>
      <c r="L182" s="164">
        <v>406.35800000000006</v>
      </c>
    </row>
    <row r="183" spans="1:12" ht="24" outlineLevel="1" x14ac:dyDescent="0.2">
      <c r="A183" s="158" t="s">
        <v>282</v>
      </c>
      <c r="B183" s="164">
        <v>430897.54</v>
      </c>
      <c r="C183" s="164">
        <v>15749.692999999999</v>
      </c>
      <c r="D183" s="164">
        <v>2710983.7379999999</v>
      </c>
      <c r="E183" s="164">
        <v>4587531.9249999998</v>
      </c>
      <c r="F183" s="164">
        <v>67741.370999999999</v>
      </c>
      <c r="G183" s="164">
        <v>4854425.193</v>
      </c>
      <c r="H183" s="164">
        <v>5421802.3729999997</v>
      </c>
      <c r="I183" s="164">
        <v>53893637.358000003</v>
      </c>
      <c r="J183" s="164">
        <v>3047076.3250000002</v>
      </c>
      <c r="K183" s="164">
        <v>173495.18</v>
      </c>
      <c r="L183" s="164">
        <v>75203340.69600001</v>
      </c>
    </row>
    <row r="184" spans="1:12" ht="9.75" customHeight="1" outlineLevel="1" x14ac:dyDescent="0.2">
      <c r="A184" s="158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</row>
    <row r="185" spans="1:12" s="161" customFormat="1" ht="12.75" customHeight="1" outlineLevel="1" x14ac:dyDescent="0.2">
      <c r="A185" s="159" t="s">
        <v>206</v>
      </c>
      <c r="B185" s="167">
        <v>9316294.675999999</v>
      </c>
      <c r="C185" s="167">
        <v>218481.73800000001</v>
      </c>
      <c r="D185" s="167">
        <v>14085781.064999999</v>
      </c>
      <c r="E185" s="167">
        <v>31770489.221999999</v>
      </c>
      <c r="F185" s="167">
        <v>898769.83000000007</v>
      </c>
      <c r="G185" s="167">
        <v>44972837.05399999</v>
      </c>
      <c r="H185" s="167">
        <v>59797272.240999997</v>
      </c>
      <c r="I185" s="167">
        <v>246173995.42200002</v>
      </c>
      <c r="J185" s="167">
        <v>33533197.851999998</v>
      </c>
      <c r="K185" s="167">
        <v>5199425.1849999996</v>
      </c>
      <c r="L185" s="167">
        <v>445966544.28499997</v>
      </c>
    </row>
    <row r="186" spans="1:12" ht="12.75" customHeight="1" x14ac:dyDescent="0.2">
      <c r="A186" s="157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</row>
    <row r="187" spans="1:12" ht="12.75" customHeight="1" x14ac:dyDescent="0.2">
      <c r="A187" s="154" t="s">
        <v>283</v>
      </c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</row>
    <row r="188" spans="1:12" ht="12.75" customHeight="1" outlineLevel="1" x14ac:dyDescent="0.2">
      <c r="A188" s="156" t="s">
        <v>25</v>
      </c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</row>
    <row r="189" spans="1:12" ht="9.75" customHeight="1" outlineLevel="1" x14ac:dyDescent="0.2">
      <c r="A189" s="157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</row>
    <row r="190" spans="1:12" ht="12.75" customHeight="1" outlineLevel="1" x14ac:dyDescent="0.2">
      <c r="A190" s="158" t="s">
        <v>77</v>
      </c>
      <c r="B190" s="164">
        <v>42324.614999999998</v>
      </c>
      <c r="C190" s="164">
        <v>5630.24</v>
      </c>
      <c r="D190" s="164">
        <v>9233.98</v>
      </c>
      <c r="E190" s="164">
        <v>89.466999999999999</v>
      </c>
      <c r="F190" s="164">
        <v>1475.3920000000001</v>
      </c>
      <c r="G190" s="164">
        <v>128089.77899999999</v>
      </c>
      <c r="H190" s="164">
        <v>189384.18700000001</v>
      </c>
      <c r="I190" s="164">
        <v>2241414.4700000002</v>
      </c>
      <c r="J190" s="164">
        <v>117672.61500000001</v>
      </c>
      <c r="K190" s="164">
        <v>12650.456</v>
      </c>
      <c r="L190" s="164">
        <v>2747965.2010000004</v>
      </c>
    </row>
    <row r="191" spans="1:12" ht="12.75" customHeight="1" outlineLevel="1" x14ac:dyDescent="0.2">
      <c r="A191" s="158" t="s">
        <v>78</v>
      </c>
      <c r="B191" s="164">
        <v>341893.67</v>
      </c>
      <c r="C191" s="164">
        <v>27306.082999999999</v>
      </c>
      <c r="D191" s="164">
        <v>180415.94099999999</v>
      </c>
      <c r="E191" s="164">
        <v>52379.44</v>
      </c>
      <c r="F191" s="164">
        <v>22251.276000000002</v>
      </c>
      <c r="G191" s="164">
        <v>2648215.8050000002</v>
      </c>
      <c r="H191" s="164">
        <v>157332.75</v>
      </c>
      <c r="I191" s="164">
        <v>670289.93999999994</v>
      </c>
      <c r="J191" s="164">
        <v>138726.31099999999</v>
      </c>
      <c r="K191" s="164">
        <v>11621.992</v>
      </c>
      <c r="L191" s="164">
        <v>4250433.2079999996</v>
      </c>
    </row>
    <row r="192" spans="1:12" ht="12.75" customHeight="1" outlineLevel="1" x14ac:dyDescent="0.2">
      <c r="A192" s="158" t="s">
        <v>79</v>
      </c>
      <c r="B192" s="164">
        <v>7669.28</v>
      </c>
      <c r="C192" s="164">
        <v>149.22300000000001</v>
      </c>
      <c r="D192" s="164">
        <v>9499.07</v>
      </c>
      <c r="E192" s="164">
        <v>367.25299999999999</v>
      </c>
      <c r="F192" s="164">
        <v>18.562000000000001</v>
      </c>
      <c r="G192" s="164">
        <v>19384.573</v>
      </c>
      <c r="H192" s="164">
        <v>25231.811000000002</v>
      </c>
      <c r="I192" s="164">
        <v>39449.205000000002</v>
      </c>
      <c r="J192" s="164">
        <v>18516.498</v>
      </c>
      <c r="K192" s="164">
        <v>2576.7190000000001</v>
      </c>
      <c r="L192" s="164">
        <v>122862.194</v>
      </c>
    </row>
    <row r="193" spans="1:12" ht="9.75" customHeight="1" outlineLevel="1" x14ac:dyDescent="0.2">
      <c r="A193" s="158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</row>
    <row r="194" spans="1:12" ht="12.75" customHeight="1" outlineLevel="1" x14ac:dyDescent="0.2">
      <c r="A194" s="158" t="s">
        <v>284</v>
      </c>
      <c r="B194" s="153">
        <v>4137.9769999999999</v>
      </c>
      <c r="C194" s="153">
        <v>17.812999999999999</v>
      </c>
      <c r="D194" s="153">
        <v>1865.789</v>
      </c>
      <c r="E194" s="153">
        <v>0</v>
      </c>
      <c r="F194" s="164">
        <v>3394.7530000000002</v>
      </c>
      <c r="G194" s="164">
        <v>16892.401000000002</v>
      </c>
      <c r="H194" s="164">
        <v>2362</v>
      </c>
      <c r="I194" s="164">
        <v>6808.7889999999998</v>
      </c>
      <c r="J194" s="164">
        <v>2177.9450000000002</v>
      </c>
      <c r="K194" s="164">
        <v>944.928</v>
      </c>
      <c r="L194" s="164">
        <v>38602.394999999997</v>
      </c>
    </row>
    <row r="195" spans="1:12" ht="12.75" customHeight="1" outlineLevel="1" x14ac:dyDescent="0.2">
      <c r="A195" s="158" t="s">
        <v>81</v>
      </c>
      <c r="B195" s="164">
        <v>710.89400000000001</v>
      </c>
      <c r="C195" s="164">
        <v>66.233000000000004</v>
      </c>
      <c r="D195" s="164">
        <v>8755.8250000000007</v>
      </c>
      <c r="E195" s="164">
        <v>0</v>
      </c>
      <c r="F195" s="164">
        <v>0</v>
      </c>
      <c r="G195" s="164">
        <v>21491.72</v>
      </c>
      <c r="H195" s="164">
        <v>0</v>
      </c>
      <c r="I195" s="164">
        <v>941.54399999999998</v>
      </c>
      <c r="J195" s="164">
        <v>298.55399999999997</v>
      </c>
      <c r="K195" s="164">
        <v>252.80199999999999</v>
      </c>
      <c r="L195" s="164">
        <v>32517.572000000004</v>
      </c>
    </row>
    <row r="196" spans="1:12" ht="12.75" customHeight="1" outlineLevel="1" x14ac:dyDescent="0.2">
      <c r="A196" s="158" t="s">
        <v>285</v>
      </c>
      <c r="B196" s="164">
        <v>63951.508000000002</v>
      </c>
      <c r="C196" s="164">
        <v>130.642</v>
      </c>
      <c r="D196" s="164">
        <v>4712.0119999999997</v>
      </c>
      <c r="E196" s="164" t="s">
        <v>1646</v>
      </c>
      <c r="F196" s="164">
        <v>178.97300000000001</v>
      </c>
      <c r="G196" s="164">
        <v>212810.53</v>
      </c>
      <c r="H196" s="164">
        <v>71121.601999999999</v>
      </c>
      <c r="I196" s="164">
        <v>767180.16099999996</v>
      </c>
      <c r="J196" s="164">
        <v>84821.322</v>
      </c>
      <c r="K196" s="164">
        <v>11041.45</v>
      </c>
      <c r="L196" s="164">
        <v>1215948.2069999999</v>
      </c>
    </row>
    <row r="197" spans="1:12" ht="9.75" customHeight="1" outlineLevel="1" x14ac:dyDescent="0.2">
      <c r="A197" s="158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</row>
    <row r="198" spans="1:12" ht="12.75" customHeight="1" outlineLevel="1" x14ac:dyDescent="0.2">
      <c r="A198" s="158" t="s">
        <v>83</v>
      </c>
      <c r="B198" s="164">
        <v>381507.53399999999</v>
      </c>
      <c r="C198" s="164">
        <v>4693.8540000000003</v>
      </c>
      <c r="D198" s="164">
        <v>113604.137</v>
      </c>
      <c r="E198" s="164">
        <v>733.09199999999998</v>
      </c>
      <c r="F198" s="164">
        <v>9115.24</v>
      </c>
      <c r="G198" s="164">
        <v>281378.32900000003</v>
      </c>
      <c r="H198" s="164">
        <v>32447.494999999999</v>
      </c>
      <c r="I198" s="164">
        <v>221377.22899999999</v>
      </c>
      <c r="J198" s="164">
        <v>114304.105</v>
      </c>
      <c r="K198" s="164">
        <v>43048.548999999999</v>
      </c>
      <c r="L198" s="164">
        <v>1202209.5639999998</v>
      </c>
    </row>
    <row r="199" spans="1:12" ht="12.75" customHeight="1" outlineLevel="1" x14ac:dyDescent="0.2">
      <c r="A199" s="158" t="s">
        <v>84</v>
      </c>
      <c r="B199" s="153">
        <v>507.64299999999997</v>
      </c>
      <c r="C199" s="153">
        <v>65.971000000000004</v>
      </c>
      <c r="D199" s="164">
        <v>11530.28</v>
      </c>
      <c r="E199" s="164">
        <v>2380.7249999999999</v>
      </c>
      <c r="F199" s="164">
        <v>0</v>
      </c>
      <c r="G199" s="164">
        <v>1493.009</v>
      </c>
      <c r="H199" s="164">
        <v>6004.1549999999997</v>
      </c>
      <c r="I199" s="164">
        <v>34469.048000000003</v>
      </c>
      <c r="J199" s="164">
        <v>8540.9040000000005</v>
      </c>
      <c r="K199" s="164">
        <v>1427.2380000000001</v>
      </c>
      <c r="L199" s="164">
        <v>66418.973000000013</v>
      </c>
    </row>
    <row r="200" spans="1:12" ht="12.75" customHeight="1" outlineLevel="1" x14ac:dyDescent="0.2">
      <c r="A200" s="158" t="s">
        <v>85</v>
      </c>
      <c r="B200" s="164">
        <v>56010.319000000003</v>
      </c>
      <c r="C200" s="164">
        <v>245.55600000000001</v>
      </c>
      <c r="D200" s="164">
        <v>106170.894</v>
      </c>
      <c r="E200" s="164">
        <v>1929.961</v>
      </c>
      <c r="F200" s="164">
        <v>0</v>
      </c>
      <c r="G200" s="164">
        <v>185395.60800000001</v>
      </c>
      <c r="H200" s="164">
        <v>204376.70699999999</v>
      </c>
      <c r="I200" s="164">
        <v>197136.41200000001</v>
      </c>
      <c r="J200" s="164">
        <v>92338.856</v>
      </c>
      <c r="K200" s="164">
        <v>5037.5789999999997</v>
      </c>
      <c r="L200" s="164">
        <v>848641.89199999999</v>
      </c>
    </row>
    <row r="201" spans="1:12" ht="9.75" customHeight="1" outlineLevel="1" x14ac:dyDescent="0.2">
      <c r="A201" s="158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</row>
    <row r="202" spans="1:12" ht="12.75" customHeight="1" outlineLevel="1" x14ac:dyDescent="0.2">
      <c r="A202" s="158" t="s">
        <v>86</v>
      </c>
      <c r="B202" s="164">
        <v>409718.56699999998</v>
      </c>
      <c r="C202" s="164">
        <v>391687.67</v>
      </c>
      <c r="D202" s="164">
        <v>212098.185</v>
      </c>
      <c r="E202" s="164">
        <v>30772.837</v>
      </c>
      <c r="F202" s="164">
        <v>11819.159</v>
      </c>
      <c r="G202" s="164">
        <v>1473712.477</v>
      </c>
      <c r="H202" s="164">
        <v>289650.59600000002</v>
      </c>
      <c r="I202" s="164">
        <v>3282653.196</v>
      </c>
      <c r="J202" s="164">
        <v>790273.73400000005</v>
      </c>
      <c r="K202" s="164">
        <v>57063.07</v>
      </c>
      <c r="L202" s="164">
        <v>6949449.4910000004</v>
      </c>
    </row>
    <row r="203" spans="1:12" ht="12.75" customHeight="1" outlineLevel="1" x14ac:dyDescent="0.2">
      <c r="A203" s="158" t="s">
        <v>87</v>
      </c>
      <c r="B203" s="164">
        <v>626409.75300000003</v>
      </c>
      <c r="C203" s="164">
        <v>15442.264999999999</v>
      </c>
      <c r="D203" s="164">
        <v>346129.81900000002</v>
      </c>
      <c r="E203" s="164">
        <v>55915.262999999999</v>
      </c>
      <c r="F203" s="164">
        <v>55435.086000000003</v>
      </c>
      <c r="G203" s="164">
        <v>4079721.077</v>
      </c>
      <c r="H203" s="164">
        <v>1667661.0819999999</v>
      </c>
      <c r="I203" s="164">
        <v>15669247.619999999</v>
      </c>
      <c r="J203" s="164">
        <v>2676859.1460000002</v>
      </c>
      <c r="K203" s="164">
        <v>297045.58899999998</v>
      </c>
      <c r="L203" s="164">
        <v>25489866.700000003</v>
      </c>
    </row>
    <row r="204" spans="1:12" ht="12.75" customHeight="1" outlineLevel="1" x14ac:dyDescent="0.2">
      <c r="A204" s="158" t="s">
        <v>88</v>
      </c>
      <c r="B204" s="164">
        <v>16571.186000000002</v>
      </c>
      <c r="C204" s="164">
        <v>77.322999999999993</v>
      </c>
      <c r="D204" s="164">
        <v>65254.692999999999</v>
      </c>
      <c r="E204" s="164">
        <v>98542.433000000005</v>
      </c>
      <c r="F204" s="164">
        <v>530.63699999999994</v>
      </c>
      <c r="G204" s="164">
        <v>73083.611999999994</v>
      </c>
      <c r="H204" s="164">
        <v>4860.3810000000003</v>
      </c>
      <c r="I204" s="164">
        <v>6282.4669999999996</v>
      </c>
      <c r="J204" s="164">
        <v>4697.0010000000002</v>
      </c>
      <c r="K204" s="164">
        <v>1441.69</v>
      </c>
      <c r="L204" s="164">
        <v>271341.42299999995</v>
      </c>
    </row>
    <row r="205" spans="1:12" ht="9.75" customHeight="1" outlineLevel="1" x14ac:dyDescent="0.2">
      <c r="A205" s="158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</row>
    <row r="206" spans="1:12" ht="12.75" customHeight="1" outlineLevel="1" x14ac:dyDescent="0.2">
      <c r="A206" s="158" t="s">
        <v>89</v>
      </c>
      <c r="B206" s="164">
        <v>14200.644</v>
      </c>
      <c r="C206" s="164">
        <v>373.70499999999998</v>
      </c>
      <c r="D206" s="164">
        <v>21195.496999999999</v>
      </c>
      <c r="E206" s="164" t="s">
        <v>1646</v>
      </c>
      <c r="F206" s="164">
        <v>11902.12</v>
      </c>
      <c r="G206" s="164">
        <v>27724.844000000001</v>
      </c>
      <c r="H206" s="164">
        <v>18047.018</v>
      </c>
      <c r="I206" s="164">
        <v>546219.38199999998</v>
      </c>
      <c r="J206" s="164">
        <v>123263.317</v>
      </c>
      <c r="K206" s="164">
        <v>8549.5210000000006</v>
      </c>
      <c r="L206" s="164">
        <v>771476.42699999991</v>
      </c>
    </row>
    <row r="207" spans="1:12" ht="12.75" customHeight="1" outlineLevel="1" x14ac:dyDescent="0.2">
      <c r="A207" s="158" t="s">
        <v>90</v>
      </c>
      <c r="B207" s="164">
        <v>330923.28600000002</v>
      </c>
      <c r="C207" s="164">
        <v>21137.998</v>
      </c>
      <c r="D207" s="164">
        <v>33107.131999999998</v>
      </c>
      <c r="E207" s="164">
        <v>31945.652999999998</v>
      </c>
      <c r="F207" s="164">
        <v>0</v>
      </c>
      <c r="G207" s="164">
        <v>420585.23200000002</v>
      </c>
      <c r="H207" s="164">
        <v>15639.771000000001</v>
      </c>
      <c r="I207" s="164">
        <v>11446316.540999999</v>
      </c>
      <c r="J207" s="164">
        <v>289328.27600000001</v>
      </c>
      <c r="K207" s="164">
        <v>5265</v>
      </c>
      <c r="L207" s="164">
        <v>12594248.889</v>
      </c>
    </row>
    <row r="208" spans="1:12" ht="12.75" customHeight="1" outlineLevel="1" x14ac:dyDescent="0.2">
      <c r="A208" s="158" t="s">
        <v>91</v>
      </c>
      <c r="B208" s="164">
        <v>392319.61900000001</v>
      </c>
      <c r="C208" s="164">
        <v>23088.812999999998</v>
      </c>
      <c r="D208" s="164">
        <v>152555.065</v>
      </c>
      <c r="E208" s="164">
        <v>54302.790999999997</v>
      </c>
      <c r="F208" s="164">
        <v>33718.055999999997</v>
      </c>
      <c r="G208" s="164">
        <v>937704.67299999995</v>
      </c>
      <c r="H208" s="164">
        <v>517159.42599999998</v>
      </c>
      <c r="I208" s="164">
        <v>4227438.835</v>
      </c>
      <c r="J208" s="164">
        <v>1262188.504</v>
      </c>
      <c r="K208" s="164">
        <v>67461.631999999998</v>
      </c>
      <c r="L208" s="164">
        <v>7667937.4139999999</v>
      </c>
    </row>
    <row r="209" spans="1:12" ht="9.75" customHeight="1" outlineLevel="1" x14ac:dyDescent="0.2">
      <c r="A209" s="158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</row>
    <row r="210" spans="1:12" ht="12.75" customHeight="1" outlineLevel="1" x14ac:dyDescent="0.2">
      <c r="A210" s="158" t="s">
        <v>92</v>
      </c>
      <c r="B210" s="164">
        <v>12940.15</v>
      </c>
      <c r="C210" s="164">
        <v>10</v>
      </c>
      <c r="D210" s="164">
        <v>17161.492999999999</v>
      </c>
      <c r="E210" s="164">
        <v>5975.9319999999998</v>
      </c>
      <c r="F210" s="164">
        <v>0</v>
      </c>
      <c r="G210" s="164">
        <v>17055.510999999999</v>
      </c>
      <c r="H210" s="164">
        <v>3213.2040000000002</v>
      </c>
      <c r="I210" s="164">
        <v>7504.0990000000002</v>
      </c>
      <c r="J210" s="164">
        <v>5402.7529999999997</v>
      </c>
      <c r="K210" s="164">
        <v>931.47799999999995</v>
      </c>
      <c r="L210" s="164">
        <v>70194.62</v>
      </c>
    </row>
    <row r="211" spans="1:12" ht="12.75" customHeight="1" outlineLevel="1" x14ac:dyDescent="0.2">
      <c r="A211" s="158" t="s">
        <v>93</v>
      </c>
      <c r="B211" s="164">
        <v>50213.355000000003</v>
      </c>
      <c r="C211" s="164">
        <v>0</v>
      </c>
      <c r="D211" s="164">
        <v>28311.681</v>
      </c>
      <c r="E211" s="164">
        <v>97870.510999999999</v>
      </c>
      <c r="F211" s="164">
        <v>0</v>
      </c>
      <c r="G211" s="164">
        <v>359570.11</v>
      </c>
      <c r="H211" s="164">
        <v>9841.0810000000001</v>
      </c>
      <c r="I211" s="164">
        <v>10029.217000000001</v>
      </c>
      <c r="J211" s="164">
        <v>42766.94</v>
      </c>
      <c r="K211" s="164">
        <v>1602.903</v>
      </c>
      <c r="L211" s="164">
        <v>600205.79800000007</v>
      </c>
    </row>
    <row r="212" spans="1:12" ht="12.75" customHeight="1" outlineLevel="1" x14ac:dyDescent="0.2">
      <c r="A212" s="158" t="s">
        <v>94</v>
      </c>
      <c r="B212" s="164">
        <v>162.11199999999999</v>
      </c>
      <c r="C212" s="164">
        <v>23.513999999999999</v>
      </c>
      <c r="D212" s="164">
        <v>5401.2659999999996</v>
      </c>
      <c r="E212" s="164">
        <v>6.3159999999999998</v>
      </c>
      <c r="F212" s="164">
        <v>0</v>
      </c>
      <c r="G212" s="164">
        <v>6410.9970000000003</v>
      </c>
      <c r="H212" s="164">
        <v>11022.853999999999</v>
      </c>
      <c r="I212" s="164">
        <v>20269.608</v>
      </c>
      <c r="J212" s="164">
        <v>4856.5230000000001</v>
      </c>
      <c r="K212" s="164">
        <v>746.21299999999997</v>
      </c>
      <c r="L212" s="164">
        <v>48899.403000000006</v>
      </c>
    </row>
    <row r="213" spans="1:12" ht="9.75" customHeight="1" outlineLevel="1" x14ac:dyDescent="0.2">
      <c r="A213" s="158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</row>
    <row r="214" spans="1:12" ht="12.75" customHeight="1" outlineLevel="1" x14ac:dyDescent="0.2">
      <c r="A214" s="158" t="s">
        <v>95</v>
      </c>
      <c r="B214" s="164">
        <v>250.04</v>
      </c>
      <c r="C214" s="164">
        <v>0</v>
      </c>
      <c r="D214" s="164">
        <v>621.45100000000002</v>
      </c>
      <c r="E214" s="164">
        <v>306210.56900000002</v>
      </c>
      <c r="F214" s="164">
        <v>114.282</v>
      </c>
      <c r="G214" s="164">
        <v>3157.8240000000001</v>
      </c>
      <c r="H214" s="164">
        <v>158.17099999999999</v>
      </c>
      <c r="I214" s="164">
        <v>95052.45</v>
      </c>
      <c r="J214" s="164">
        <v>14103.791999999999</v>
      </c>
      <c r="K214" s="164">
        <v>289.80700000000002</v>
      </c>
      <c r="L214" s="164">
        <v>419958.386</v>
      </c>
    </row>
    <row r="215" spans="1:12" ht="12.75" customHeight="1" outlineLevel="1" x14ac:dyDescent="0.2">
      <c r="A215" s="158" t="s">
        <v>96</v>
      </c>
      <c r="B215" s="164">
        <v>889473.59100000001</v>
      </c>
      <c r="C215" s="164">
        <v>91577.05</v>
      </c>
      <c r="D215" s="164">
        <v>261458.965</v>
      </c>
      <c r="E215" s="164">
        <v>532410.76</v>
      </c>
      <c r="F215" s="164">
        <v>56711.616000000002</v>
      </c>
      <c r="G215" s="164">
        <v>973613.26199999999</v>
      </c>
      <c r="H215" s="164">
        <v>219895.446</v>
      </c>
      <c r="I215" s="164">
        <v>1471311.4539999999</v>
      </c>
      <c r="J215" s="164">
        <v>308386.92700000003</v>
      </c>
      <c r="K215" s="164">
        <v>32726.151999999998</v>
      </c>
      <c r="L215" s="164">
        <v>4837565.2229999993</v>
      </c>
    </row>
    <row r="216" spans="1:12" ht="12.75" customHeight="1" outlineLevel="1" x14ac:dyDescent="0.2">
      <c r="A216" s="158" t="s">
        <v>97</v>
      </c>
      <c r="B216" s="164">
        <v>141919.81099999999</v>
      </c>
      <c r="C216" s="164">
        <v>2121.0419999999999</v>
      </c>
      <c r="D216" s="164">
        <v>22853.308000000001</v>
      </c>
      <c r="E216" s="164">
        <v>66887.850000000006</v>
      </c>
      <c r="F216" s="164">
        <v>20</v>
      </c>
      <c r="G216" s="164">
        <v>166727.10699999999</v>
      </c>
      <c r="H216" s="164">
        <v>165178.171</v>
      </c>
      <c r="I216" s="164">
        <v>421457.56599999999</v>
      </c>
      <c r="J216" s="164">
        <v>114433.298</v>
      </c>
      <c r="K216" s="164">
        <v>12293.404</v>
      </c>
      <c r="L216" s="164">
        <v>1113891.557</v>
      </c>
    </row>
    <row r="217" spans="1:12" ht="9.75" customHeight="1" outlineLevel="1" x14ac:dyDescent="0.2">
      <c r="A217" s="158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</row>
    <row r="218" spans="1:12" ht="12.75" customHeight="1" outlineLevel="1" x14ac:dyDescent="0.2">
      <c r="A218" s="158" t="s">
        <v>98</v>
      </c>
      <c r="B218" s="164">
        <v>7707.8710000000001</v>
      </c>
      <c r="C218" s="164">
        <v>1700.979</v>
      </c>
      <c r="D218" s="164">
        <v>3338.1039999999998</v>
      </c>
      <c r="E218" s="164">
        <v>468.01100000000002</v>
      </c>
      <c r="F218" s="164">
        <v>12.013999999999999</v>
      </c>
      <c r="G218" s="164">
        <v>18409.41</v>
      </c>
      <c r="H218" s="164">
        <v>23279.989000000001</v>
      </c>
      <c r="I218" s="164">
        <v>80704.248999999996</v>
      </c>
      <c r="J218" s="164">
        <v>30982.117999999999</v>
      </c>
      <c r="K218" s="164">
        <v>5239.1710000000003</v>
      </c>
      <c r="L218" s="164">
        <v>171841.91599999997</v>
      </c>
    </row>
    <row r="219" spans="1:12" ht="12.75" customHeight="1" outlineLevel="1" x14ac:dyDescent="0.2">
      <c r="A219" s="158" t="s">
        <v>99</v>
      </c>
      <c r="B219" s="164">
        <v>70629.201000000001</v>
      </c>
      <c r="C219" s="164">
        <v>2924.39</v>
      </c>
      <c r="D219" s="164">
        <v>3975.3150000000001</v>
      </c>
      <c r="E219" s="164">
        <v>0</v>
      </c>
      <c r="F219" s="164">
        <v>2243.7620000000002</v>
      </c>
      <c r="G219" s="164">
        <v>10815.637000000001</v>
      </c>
      <c r="H219" s="164">
        <v>55263.76</v>
      </c>
      <c r="I219" s="164">
        <v>86081.581999999995</v>
      </c>
      <c r="J219" s="164">
        <v>32395.874</v>
      </c>
      <c r="K219" s="164">
        <v>6435.6750000000002</v>
      </c>
      <c r="L219" s="164">
        <v>270765.196</v>
      </c>
    </row>
    <row r="220" spans="1:12" ht="12.75" customHeight="1" outlineLevel="1" x14ac:dyDescent="0.2">
      <c r="A220" s="158" t="s">
        <v>100</v>
      </c>
      <c r="B220" s="164">
        <v>35.107999999999997</v>
      </c>
      <c r="C220" s="164">
        <v>65.103999999999999</v>
      </c>
      <c r="D220" s="164">
        <v>14.298</v>
      </c>
      <c r="E220" s="164">
        <v>0.67800000000000005</v>
      </c>
      <c r="F220" s="164">
        <v>0</v>
      </c>
      <c r="G220" s="164">
        <v>2785.5369999999998</v>
      </c>
      <c r="H220" s="164">
        <v>37293.709000000003</v>
      </c>
      <c r="I220" s="164">
        <v>56230.076000000001</v>
      </c>
      <c r="J220" s="164">
        <v>19757.987000000001</v>
      </c>
      <c r="K220" s="164">
        <v>3410.4160000000002</v>
      </c>
      <c r="L220" s="164">
        <v>119592.913</v>
      </c>
    </row>
    <row r="221" spans="1:12" ht="9.75" customHeight="1" outlineLevel="1" x14ac:dyDescent="0.2">
      <c r="A221" s="158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</row>
    <row r="222" spans="1:12" ht="12.75" customHeight="1" outlineLevel="1" x14ac:dyDescent="0.2">
      <c r="A222" s="158" t="s">
        <v>101</v>
      </c>
      <c r="B222" s="164">
        <v>1286.1659999999999</v>
      </c>
      <c r="C222" s="164">
        <v>898.00300000000004</v>
      </c>
      <c r="D222" s="164">
        <v>18599.427</v>
      </c>
      <c r="E222" s="164">
        <v>1161.6690000000001</v>
      </c>
      <c r="F222" s="164">
        <v>13</v>
      </c>
      <c r="G222" s="164">
        <v>68826.266000000003</v>
      </c>
      <c r="H222" s="164">
        <v>30003.328000000001</v>
      </c>
      <c r="I222" s="164">
        <v>77956.899999999994</v>
      </c>
      <c r="J222" s="164">
        <v>42873.186999999998</v>
      </c>
      <c r="K222" s="164">
        <v>3091.2040000000002</v>
      </c>
      <c r="L222" s="164">
        <v>244709.15</v>
      </c>
    </row>
    <row r="223" spans="1:12" ht="12.75" customHeight="1" outlineLevel="1" x14ac:dyDescent="0.2">
      <c r="A223" s="158" t="s">
        <v>102</v>
      </c>
      <c r="B223" s="164">
        <v>203770.30499999999</v>
      </c>
      <c r="C223" s="164">
        <v>9580.9629999999997</v>
      </c>
      <c r="D223" s="164">
        <v>286590.777</v>
      </c>
      <c r="E223" s="164">
        <v>140063.47200000001</v>
      </c>
      <c r="F223" s="164">
        <v>43225.993999999999</v>
      </c>
      <c r="G223" s="164">
        <v>708799.73800000001</v>
      </c>
      <c r="H223" s="164">
        <v>324290.36200000002</v>
      </c>
      <c r="I223" s="164">
        <v>315312.45400000003</v>
      </c>
      <c r="J223" s="164">
        <v>199857.38200000001</v>
      </c>
      <c r="K223" s="164">
        <v>18887.626</v>
      </c>
      <c r="L223" s="164">
        <v>2250379.0730000003</v>
      </c>
    </row>
    <row r="224" spans="1:12" ht="12.75" customHeight="1" outlineLevel="1" x14ac:dyDescent="0.2">
      <c r="A224" s="158" t="s">
        <v>103</v>
      </c>
      <c r="B224" s="164">
        <v>26997.793000000001</v>
      </c>
      <c r="C224" s="164">
        <v>5069.4660000000003</v>
      </c>
      <c r="D224" s="164">
        <v>56112.648000000001</v>
      </c>
      <c r="E224" s="164">
        <v>94687.267000000007</v>
      </c>
      <c r="F224" s="164">
        <v>5722.6379999999999</v>
      </c>
      <c r="G224" s="164">
        <v>306227.33199999999</v>
      </c>
      <c r="H224" s="164">
        <v>301330.95199999999</v>
      </c>
      <c r="I224" s="164">
        <v>1229417.4439999999</v>
      </c>
      <c r="J224" s="164">
        <v>175314.182</v>
      </c>
      <c r="K224" s="164">
        <v>17792.145</v>
      </c>
      <c r="L224" s="164">
        <v>2218671.8669999996</v>
      </c>
    </row>
    <row r="225" spans="1:12" ht="9.75" customHeight="1" outlineLevel="1" x14ac:dyDescent="0.2">
      <c r="A225" s="158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</row>
    <row r="226" spans="1:12" s="161" customFormat="1" ht="12.75" customHeight="1" outlineLevel="1" x14ac:dyDescent="0.2">
      <c r="A226" s="159" t="s">
        <v>206</v>
      </c>
      <c r="B226" s="167">
        <v>4094241.9980000006</v>
      </c>
      <c r="C226" s="167">
        <v>604083.90000000026</v>
      </c>
      <c r="D226" s="167">
        <v>1980567.0520000001</v>
      </c>
      <c r="E226" s="167">
        <v>1575102.3360000001</v>
      </c>
      <c r="F226" s="167">
        <v>257902.56000000003</v>
      </c>
      <c r="G226" s="167">
        <v>13170082.400000002</v>
      </c>
      <c r="H226" s="167">
        <v>4382050.0079999994</v>
      </c>
      <c r="I226" s="167">
        <v>43228551.938000008</v>
      </c>
      <c r="J226" s="167">
        <v>6715138.051</v>
      </c>
      <c r="K226" s="167">
        <v>628874.4090000001</v>
      </c>
      <c r="L226" s="167">
        <v>76636594.65199998</v>
      </c>
    </row>
    <row r="227" spans="1:12" ht="12.75" customHeight="1" x14ac:dyDescent="0.2">
      <c r="A227" s="157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</row>
    <row r="228" spans="1:12" s="168" customFormat="1" x14ac:dyDescent="0.2">
      <c r="A228" s="169" t="s">
        <v>3058</v>
      </c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</row>
    <row r="229" spans="1:12" s="168" customFormat="1" ht="12.75" customHeight="1" outlineLevel="1" x14ac:dyDescent="0.2">
      <c r="A229" s="156" t="s">
        <v>287</v>
      </c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</row>
    <row r="230" spans="1:12" s="168" customFormat="1" ht="9.75" customHeight="1" outlineLevel="1" x14ac:dyDescent="0.2">
      <c r="A230" s="157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</row>
    <row r="231" spans="1:12" ht="12.75" customHeight="1" outlineLevel="1" x14ac:dyDescent="0.2">
      <c r="A231" s="158" t="s">
        <v>288</v>
      </c>
      <c r="B231" s="153">
        <v>0</v>
      </c>
      <c r="C231" s="153">
        <v>0</v>
      </c>
      <c r="D231" s="153">
        <v>11752.259</v>
      </c>
      <c r="E231" s="153">
        <v>0</v>
      </c>
      <c r="F231" s="153">
        <v>0</v>
      </c>
      <c r="G231" s="153">
        <v>210.41900000000001</v>
      </c>
      <c r="H231" s="153">
        <v>697.702</v>
      </c>
      <c r="I231" s="153">
        <v>12.521000000000001</v>
      </c>
      <c r="J231" s="153">
        <v>70.715000000000003</v>
      </c>
      <c r="K231" s="153">
        <v>110.071</v>
      </c>
      <c r="L231" s="153">
        <v>12853.687</v>
      </c>
    </row>
    <row r="232" spans="1:12" ht="12.75" customHeight="1" outlineLevel="1" x14ac:dyDescent="0.2">
      <c r="A232" s="158" t="s">
        <v>289</v>
      </c>
      <c r="B232" s="153">
        <v>729.08600000000001</v>
      </c>
      <c r="C232" s="153">
        <v>0</v>
      </c>
      <c r="D232" s="153">
        <v>0</v>
      </c>
      <c r="E232" s="153">
        <v>0</v>
      </c>
      <c r="F232" s="153">
        <v>2337.3159999999998</v>
      </c>
      <c r="G232" s="153">
        <v>0</v>
      </c>
      <c r="H232" s="153">
        <v>1845.4559999999999</v>
      </c>
      <c r="I232" s="153">
        <v>205.11500000000001</v>
      </c>
      <c r="J232" s="153">
        <v>361.50799999999998</v>
      </c>
      <c r="K232" s="153">
        <v>9.8469999999999995</v>
      </c>
      <c r="L232" s="153">
        <v>5488.3279999999995</v>
      </c>
    </row>
    <row r="233" spans="1:12" ht="12.75" customHeight="1" outlineLevel="1" x14ac:dyDescent="0.2">
      <c r="A233" s="158" t="s">
        <v>290</v>
      </c>
      <c r="B233" s="153">
        <v>0</v>
      </c>
      <c r="C233" s="153">
        <v>0</v>
      </c>
      <c r="D233" s="153">
        <v>0</v>
      </c>
      <c r="E233" s="153">
        <v>0</v>
      </c>
      <c r="F233" s="164">
        <v>0</v>
      </c>
      <c r="G233" s="153">
        <v>14.521000000000001</v>
      </c>
      <c r="H233" s="153">
        <v>0</v>
      </c>
      <c r="I233" s="153">
        <v>137.23599999999999</v>
      </c>
      <c r="J233" s="153">
        <v>0</v>
      </c>
      <c r="K233" s="153">
        <v>3.6920000000000002</v>
      </c>
      <c r="L233" s="153">
        <v>155.44900000000001</v>
      </c>
    </row>
    <row r="234" spans="1:12" ht="9.75" customHeight="1" outlineLevel="1" x14ac:dyDescent="0.2">
      <c r="A234" s="158"/>
      <c r="B234" s="153"/>
      <c r="C234" s="153"/>
      <c r="D234" s="153"/>
      <c r="E234" s="153"/>
      <c r="F234" s="164"/>
      <c r="G234" s="153"/>
      <c r="H234" s="153"/>
      <c r="I234" s="153"/>
      <c r="J234" s="153"/>
      <c r="K234" s="153"/>
      <c r="L234" s="153"/>
    </row>
    <row r="235" spans="1:12" ht="12.75" customHeight="1" outlineLevel="1" x14ac:dyDescent="0.2">
      <c r="A235" s="158" t="s">
        <v>291</v>
      </c>
      <c r="B235" s="153">
        <v>537.48500000000001</v>
      </c>
      <c r="C235" s="153">
        <v>0</v>
      </c>
      <c r="D235" s="153">
        <v>0</v>
      </c>
      <c r="E235" s="153">
        <v>0</v>
      </c>
      <c r="F235" s="164">
        <v>0</v>
      </c>
      <c r="G235" s="153">
        <v>0</v>
      </c>
      <c r="H235" s="153">
        <v>0</v>
      </c>
      <c r="I235" s="153">
        <v>0</v>
      </c>
      <c r="J235" s="153">
        <v>0</v>
      </c>
      <c r="K235" s="153">
        <v>0</v>
      </c>
      <c r="L235" s="153">
        <v>537.48500000000001</v>
      </c>
    </row>
    <row r="236" spans="1:12" ht="12.75" customHeight="1" outlineLevel="1" x14ac:dyDescent="0.2">
      <c r="A236" s="158" t="s">
        <v>106</v>
      </c>
      <c r="B236" s="153">
        <v>3.3690000000000002</v>
      </c>
      <c r="C236" s="153">
        <v>0</v>
      </c>
      <c r="D236" s="153">
        <v>0</v>
      </c>
      <c r="E236" s="153">
        <v>0</v>
      </c>
      <c r="F236" s="164">
        <v>782.25699999999995</v>
      </c>
      <c r="G236" s="153">
        <v>0</v>
      </c>
      <c r="H236" s="153">
        <v>24.786000000000001</v>
      </c>
      <c r="I236" s="153">
        <v>837.01599999999996</v>
      </c>
      <c r="J236" s="153">
        <v>4323.0280000000002</v>
      </c>
      <c r="K236" s="153">
        <v>100.252</v>
      </c>
      <c r="L236" s="153">
        <v>6070.7080000000005</v>
      </c>
    </row>
    <row r="237" spans="1:12" ht="12.75" customHeight="1" outlineLevel="1" x14ac:dyDescent="0.2">
      <c r="A237" s="158" t="s">
        <v>292</v>
      </c>
      <c r="B237" s="153">
        <v>4.1120000000000001</v>
      </c>
      <c r="C237" s="153">
        <v>0</v>
      </c>
      <c r="D237" s="153">
        <v>518.28700000000003</v>
      </c>
      <c r="E237" s="153">
        <v>0</v>
      </c>
      <c r="F237" s="164">
        <v>0</v>
      </c>
      <c r="G237" s="153">
        <v>0</v>
      </c>
      <c r="H237" s="153">
        <v>0</v>
      </c>
      <c r="I237" s="153">
        <v>479.90699999999998</v>
      </c>
      <c r="J237" s="153">
        <v>546.94500000000005</v>
      </c>
      <c r="K237" s="153">
        <v>189.047</v>
      </c>
      <c r="L237" s="153">
        <v>1738.2980000000002</v>
      </c>
    </row>
    <row r="238" spans="1:12" ht="9.75" customHeight="1" outlineLevel="1" x14ac:dyDescent="0.2">
      <c r="A238" s="158"/>
      <c r="B238" s="153"/>
      <c r="C238" s="153"/>
      <c r="D238" s="153"/>
      <c r="E238" s="153"/>
      <c r="F238" s="164"/>
      <c r="G238" s="153"/>
      <c r="H238" s="153"/>
      <c r="I238" s="153"/>
      <c r="J238" s="153"/>
      <c r="K238" s="153"/>
      <c r="L238" s="153"/>
    </row>
    <row r="239" spans="1:12" ht="12.75" customHeight="1" outlineLevel="1" x14ac:dyDescent="0.2">
      <c r="A239" s="158" t="s">
        <v>293</v>
      </c>
      <c r="B239" s="153">
        <v>0</v>
      </c>
      <c r="C239" s="153">
        <v>0</v>
      </c>
      <c r="D239" s="153">
        <v>0</v>
      </c>
      <c r="E239" s="153">
        <v>0</v>
      </c>
      <c r="F239" s="164">
        <v>0</v>
      </c>
      <c r="G239" s="153">
        <v>29.312999999999999</v>
      </c>
      <c r="H239" s="153">
        <v>386.56200000000001</v>
      </c>
      <c r="I239" s="153">
        <v>419.62599999999998</v>
      </c>
      <c r="J239" s="153">
        <v>0</v>
      </c>
      <c r="K239" s="153">
        <v>0</v>
      </c>
      <c r="L239" s="153">
        <v>835.50099999999998</v>
      </c>
    </row>
    <row r="240" spans="1:12" ht="12.75" customHeight="1" outlineLevel="1" x14ac:dyDescent="0.2">
      <c r="A240" s="158" t="s">
        <v>294</v>
      </c>
      <c r="B240" s="153">
        <v>0</v>
      </c>
      <c r="C240" s="153">
        <v>0</v>
      </c>
      <c r="D240" s="153">
        <v>0</v>
      </c>
      <c r="E240" s="153">
        <v>0</v>
      </c>
      <c r="F240" s="164">
        <v>0</v>
      </c>
      <c r="G240" s="153">
        <v>0</v>
      </c>
      <c r="H240" s="153">
        <v>0</v>
      </c>
      <c r="I240" s="153">
        <v>14.403</v>
      </c>
      <c r="J240" s="153">
        <v>361.40800000000002</v>
      </c>
      <c r="K240" s="153">
        <v>16.986999999999998</v>
      </c>
      <c r="L240" s="153">
        <v>392.79800000000006</v>
      </c>
    </row>
    <row r="241" spans="1:12" ht="12.75" customHeight="1" outlineLevel="1" x14ac:dyDescent="0.2">
      <c r="A241" s="158" t="s">
        <v>107</v>
      </c>
      <c r="B241" s="164">
        <v>189436.76500000001</v>
      </c>
      <c r="C241" s="164">
        <v>179.107</v>
      </c>
      <c r="D241" s="164">
        <v>17961.933000000001</v>
      </c>
      <c r="E241" s="164">
        <v>239.49600000000001</v>
      </c>
      <c r="F241" s="164">
        <v>2619.1959999999999</v>
      </c>
      <c r="G241" s="164">
        <v>254563.23300000001</v>
      </c>
      <c r="H241" s="164">
        <v>74549.209000000003</v>
      </c>
      <c r="I241" s="164">
        <v>139061.405</v>
      </c>
      <c r="J241" s="164">
        <v>62096.464999999997</v>
      </c>
      <c r="K241" s="164">
        <v>10922.817999999999</v>
      </c>
      <c r="L241" s="153">
        <v>751629.62699999998</v>
      </c>
    </row>
    <row r="242" spans="1:12" ht="9.75" customHeight="1" outlineLevel="1" x14ac:dyDescent="0.2">
      <c r="A242" s="158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</row>
    <row r="243" spans="1:12" ht="12.75" customHeight="1" outlineLevel="1" x14ac:dyDescent="0.2">
      <c r="A243" s="158" t="s">
        <v>108</v>
      </c>
      <c r="B243" s="164">
        <v>109257.534</v>
      </c>
      <c r="C243" s="164">
        <v>42472.482000000004</v>
      </c>
      <c r="D243" s="164">
        <v>489701.21399999998</v>
      </c>
      <c r="E243" s="164">
        <v>1565.171</v>
      </c>
      <c r="F243" s="164">
        <v>167796.342</v>
      </c>
      <c r="G243" s="164">
        <v>761863.16099999996</v>
      </c>
      <c r="H243" s="164">
        <v>275249.36</v>
      </c>
      <c r="I243" s="164">
        <v>1442071.4269999999</v>
      </c>
      <c r="J243" s="164">
        <v>846840.94</v>
      </c>
      <c r="K243" s="164">
        <v>3568990.28</v>
      </c>
      <c r="L243" s="164">
        <v>7705807.9109999994</v>
      </c>
    </row>
    <row r="244" spans="1:12" ht="12.75" customHeight="1" outlineLevel="1" x14ac:dyDescent="0.2">
      <c r="A244" s="158" t="s">
        <v>295</v>
      </c>
      <c r="B244" s="164">
        <v>292007.05900000001</v>
      </c>
      <c r="C244" s="164">
        <v>2086.6770000000001</v>
      </c>
      <c r="D244" s="164">
        <v>169338.24100000001</v>
      </c>
      <c r="E244" s="164">
        <v>186942.52799999999</v>
      </c>
      <c r="F244" s="164">
        <v>10599.777</v>
      </c>
      <c r="G244" s="164">
        <v>249526.15400000001</v>
      </c>
      <c r="H244" s="164">
        <v>630189.00699999998</v>
      </c>
      <c r="I244" s="164">
        <v>319839.26500000001</v>
      </c>
      <c r="J244" s="164">
        <v>351795.76500000001</v>
      </c>
      <c r="K244" s="164">
        <v>632601.71699999995</v>
      </c>
      <c r="L244" s="164">
        <v>2844926.1900000004</v>
      </c>
    </row>
    <row r="245" spans="1:12" ht="12.75" customHeight="1" outlineLevel="1" x14ac:dyDescent="0.2">
      <c r="A245" s="158" t="s">
        <v>296</v>
      </c>
      <c r="B245" s="164">
        <v>209938.25700000001</v>
      </c>
      <c r="C245" s="164">
        <v>352771.13099999999</v>
      </c>
      <c r="D245" s="164">
        <v>981514.49</v>
      </c>
      <c r="E245" s="164">
        <v>14974.844999999999</v>
      </c>
      <c r="F245" s="164">
        <v>4664.6350000000002</v>
      </c>
      <c r="G245" s="164">
        <v>1878270.375</v>
      </c>
      <c r="H245" s="164">
        <v>594785.30900000001</v>
      </c>
      <c r="I245" s="164">
        <v>2542450.068</v>
      </c>
      <c r="J245" s="164">
        <v>702344.74100000004</v>
      </c>
      <c r="K245" s="164">
        <v>113217.772</v>
      </c>
      <c r="L245" s="164">
        <v>7394931.6229999997</v>
      </c>
    </row>
    <row r="246" spans="1:12" ht="9.75" customHeight="1" outlineLevel="1" x14ac:dyDescent="0.2">
      <c r="A246" s="158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</row>
    <row r="247" spans="1:12" ht="12.75" customHeight="1" outlineLevel="1" x14ac:dyDescent="0.2">
      <c r="A247" s="158" t="s">
        <v>235</v>
      </c>
      <c r="B247" s="153">
        <v>2888.3809999999999</v>
      </c>
      <c r="C247" s="153">
        <v>15.356999999999999</v>
      </c>
      <c r="D247" s="153">
        <v>2197.299</v>
      </c>
      <c r="E247" s="153">
        <v>0</v>
      </c>
      <c r="F247" s="153">
        <v>0</v>
      </c>
      <c r="G247" s="153">
        <v>1874.3709999999999</v>
      </c>
      <c r="H247" s="153">
        <v>4857.6220000000003</v>
      </c>
      <c r="I247" s="153">
        <v>23651.055</v>
      </c>
      <c r="J247" s="153">
        <v>4678.0149999999994</v>
      </c>
      <c r="K247" s="153">
        <v>14333.008</v>
      </c>
      <c r="L247" s="153">
        <v>54495.108</v>
      </c>
    </row>
    <row r="248" spans="1:12" ht="12.75" customHeight="1" x14ac:dyDescent="0.2">
      <c r="A248" s="165" t="s">
        <v>236</v>
      </c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</row>
    <row r="249" spans="1:12" ht="9.75" customHeight="1" x14ac:dyDescent="0.2">
      <c r="A249" s="165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</row>
    <row r="250" spans="1:12" s="161" customFormat="1" ht="12.75" customHeight="1" x14ac:dyDescent="0.2">
      <c r="A250" s="159" t="s">
        <v>206</v>
      </c>
      <c r="B250" s="160">
        <v>804802.04800000007</v>
      </c>
      <c r="C250" s="160">
        <v>397524.75400000002</v>
      </c>
      <c r="D250" s="160">
        <v>1672983.7230000002</v>
      </c>
      <c r="E250" s="160">
        <v>203722.03999999998</v>
      </c>
      <c r="F250" s="160">
        <v>188799.52300000002</v>
      </c>
      <c r="G250" s="160">
        <v>3146351.5469999998</v>
      </c>
      <c r="H250" s="160">
        <v>1582585.0129999998</v>
      </c>
      <c r="I250" s="160">
        <v>4469179.0439999998</v>
      </c>
      <c r="J250" s="160">
        <v>1973419.53</v>
      </c>
      <c r="K250" s="160">
        <v>4340495.4910000004</v>
      </c>
      <c r="L250" s="160">
        <v>18779862.713</v>
      </c>
    </row>
    <row r="251" spans="1:12" ht="12.75" customHeight="1" x14ac:dyDescent="0.2">
      <c r="A251" s="156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</row>
    <row r="252" spans="1:12" ht="12.75" customHeight="1" x14ac:dyDescent="0.2">
      <c r="A252" s="169" t="s">
        <v>297</v>
      </c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</row>
    <row r="253" spans="1:12" outlineLevel="1" x14ac:dyDescent="0.2">
      <c r="A253" s="170" t="s">
        <v>298</v>
      </c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</row>
    <row r="254" spans="1:12" ht="9.75" customHeight="1" outlineLevel="1" x14ac:dyDescent="0.2">
      <c r="A254" s="156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</row>
    <row r="255" spans="1:12" ht="12.75" customHeight="1" outlineLevel="1" x14ac:dyDescent="0.2">
      <c r="A255" s="158" t="s">
        <v>299</v>
      </c>
      <c r="B255" s="153">
        <v>0</v>
      </c>
      <c r="C255" s="153">
        <v>0</v>
      </c>
      <c r="D255" s="153">
        <v>1245.279</v>
      </c>
      <c r="E255" s="153">
        <v>0</v>
      </c>
      <c r="F255" s="164">
        <v>0</v>
      </c>
      <c r="G255" s="153">
        <v>0</v>
      </c>
      <c r="H255" s="153">
        <v>83.975999999999999</v>
      </c>
      <c r="I255" s="153">
        <v>64.48</v>
      </c>
      <c r="J255" s="153">
        <v>30.428999999999998</v>
      </c>
      <c r="K255" s="153">
        <v>31.347999999999999</v>
      </c>
      <c r="L255" s="153">
        <v>1455.5120000000002</v>
      </c>
    </row>
    <row r="256" spans="1:12" ht="12.75" customHeight="1" outlineLevel="1" x14ac:dyDescent="0.2">
      <c r="A256" s="158" t="s">
        <v>300</v>
      </c>
      <c r="B256" s="153">
        <v>74.504999999999995</v>
      </c>
      <c r="C256" s="153">
        <v>0</v>
      </c>
      <c r="D256" s="153">
        <v>0</v>
      </c>
      <c r="E256" s="153">
        <v>0</v>
      </c>
      <c r="F256" s="164">
        <v>0</v>
      </c>
      <c r="G256" s="153">
        <v>0</v>
      </c>
      <c r="H256" s="153">
        <v>0</v>
      </c>
      <c r="I256" s="153">
        <v>12.487</v>
      </c>
      <c r="J256" s="164">
        <v>288.90600000000001</v>
      </c>
      <c r="K256" s="164">
        <v>2.7080000000000002</v>
      </c>
      <c r="L256" s="153">
        <v>378.60600000000005</v>
      </c>
    </row>
    <row r="257" spans="1:12" ht="12.75" customHeight="1" outlineLevel="1" x14ac:dyDescent="0.2">
      <c r="A257" s="158" t="s">
        <v>301</v>
      </c>
      <c r="B257" s="164">
        <v>9515.5990000000002</v>
      </c>
      <c r="C257" s="164">
        <v>0</v>
      </c>
      <c r="D257" s="153">
        <v>3514.1889999999999</v>
      </c>
      <c r="E257" s="164">
        <v>0</v>
      </c>
      <c r="F257" s="164">
        <v>0</v>
      </c>
      <c r="G257" s="153">
        <v>191438.272</v>
      </c>
      <c r="H257" s="153">
        <v>42.552</v>
      </c>
      <c r="I257" s="153">
        <v>1218.721</v>
      </c>
      <c r="J257" s="153">
        <v>3843.1959999999999</v>
      </c>
      <c r="K257" s="153">
        <v>2477.7260000000001</v>
      </c>
      <c r="L257" s="153">
        <v>212050.25499999998</v>
      </c>
    </row>
    <row r="258" spans="1:12" ht="9.75" customHeight="1" outlineLevel="1" x14ac:dyDescent="0.2">
      <c r="A258" s="158"/>
      <c r="B258" s="164"/>
      <c r="C258" s="164"/>
      <c r="D258" s="153"/>
      <c r="E258" s="164"/>
      <c r="F258" s="164"/>
      <c r="G258" s="153"/>
      <c r="H258" s="153"/>
      <c r="I258" s="153"/>
      <c r="J258" s="153"/>
      <c r="K258" s="153"/>
      <c r="L258" s="153"/>
    </row>
    <row r="259" spans="1:12" ht="12.75" customHeight="1" outlineLevel="1" x14ac:dyDescent="0.2">
      <c r="A259" s="158" t="s">
        <v>302</v>
      </c>
      <c r="B259" s="153">
        <v>3314.6379999999999</v>
      </c>
      <c r="C259" s="153">
        <v>0</v>
      </c>
      <c r="D259" s="153">
        <v>8867.8739999999998</v>
      </c>
      <c r="E259" s="153">
        <v>0</v>
      </c>
      <c r="F259" s="164">
        <v>0</v>
      </c>
      <c r="G259" s="164">
        <v>7402.6279999999997</v>
      </c>
      <c r="H259" s="164">
        <v>785.22400000000005</v>
      </c>
      <c r="I259" s="164">
        <v>6803.9669999999996</v>
      </c>
      <c r="J259" s="164">
        <v>1459.3240000000001</v>
      </c>
      <c r="K259" s="164">
        <v>348.45699999999999</v>
      </c>
      <c r="L259" s="164">
        <v>28982.111999999997</v>
      </c>
    </row>
    <row r="260" spans="1:12" ht="12.75" customHeight="1" outlineLevel="1" x14ac:dyDescent="0.2">
      <c r="A260" s="158" t="s">
        <v>303</v>
      </c>
      <c r="B260" s="153" t="s">
        <v>1646</v>
      </c>
      <c r="C260" s="153">
        <v>0</v>
      </c>
      <c r="D260" s="153">
        <v>0</v>
      </c>
      <c r="E260" s="153">
        <v>75.084000000000003</v>
      </c>
      <c r="F260" s="164">
        <v>0</v>
      </c>
      <c r="G260" s="164">
        <v>1319.855</v>
      </c>
      <c r="H260" s="164">
        <v>40671.716999999997</v>
      </c>
      <c r="I260" s="164">
        <v>2310.6909999999998</v>
      </c>
      <c r="J260" s="164">
        <v>77.900999999999996</v>
      </c>
      <c r="K260" s="164">
        <v>43.491</v>
      </c>
      <c r="L260" s="164">
        <v>44498.983999999997</v>
      </c>
    </row>
    <row r="261" spans="1:12" ht="12.75" customHeight="1" outlineLevel="1" x14ac:dyDescent="0.2">
      <c r="A261" s="158" t="s">
        <v>304</v>
      </c>
      <c r="B261" s="153">
        <v>293.53899999999999</v>
      </c>
      <c r="C261" s="153">
        <v>0</v>
      </c>
      <c r="D261" s="153">
        <v>0</v>
      </c>
      <c r="E261" s="153">
        <v>0</v>
      </c>
      <c r="F261" s="164">
        <v>0</v>
      </c>
      <c r="G261" s="153">
        <v>0</v>
      </c>
      <c r="H261" s="153">
        <v>0</v>
      </c>
      <c r="I261" s="153">
        <v>24.927</v>
      </c>
      <c r="J261" s="153">
        <v>107.509</v>
      </c>
      <c r="K261" s="153">
        <v>11.79</v>
      </c>
      <c r="L261" s="164">
        <v>437.76500000000004</v>
      </c>
    </row>
    <row r="262" spans="1:12" ht="9.75" customHeight="1" outlineLevel="1" x14ac:dyDescent="0.2">
      <c r="A262" s="158"/>
      <c r="B262" s="153"/>
      <c r="C262" s="153"/>
      <c r="D262" s="153"/>
      <c r="E262" s="153"/>
      <c r="F262" s="164"/>
      <c r="G262" s="153"/>
      <c r="H262" s="153"/>
      <c r="I262" s="153"/>
      <c r="J262" s="153"/>
      <c r="K262" s="153"/>
      <c r="L262" s="153"/>
    </row>
    <row r="263" spans="1:12" ht="24" outlineLevel="1" x14ac:dyDescent="0.2">
      <c r="A263" s="158" t="s">
        <v>3061</v>
      </c>
      <c r="B263" s="153">
        <v>18496.226999999999</v>
      </c>
      <c r="C263" s="153">
        <v>0</v>
      </c>
      <c r="D263" s="153">
        <v>0</v>
      </c>
      <c r="E263" s="153">
        <v>0</v>
      </c>
      <c r="F263" s="164">
        <v>0</v>
      </c>
      <c r="G263" s="153">
        <v>0</v>
      </c>
      <c r="H263" s="153">
        <v>0</v>
      </c>
      <c r="I263" s="153">
        <v>0</v>
      </c>
      <c r="J263" s="153">
        <v>33.252000000000002</v>
      </c>
      <c r="K263" s="153">
        <v>34.042000000000002</v>
      </c>
      <c r="L263" s="153">
        <v>18563.521000000001</v>
      </c>
    </row>
    <row r="264" spans="1:12" ht="12.75" customHeight="1" outlineLevel="1" x14ac:dyDescent="0.2">
      <c r="A264" s="158" t="s">
        <v>306</v>
      </c>
      <c r="B264" s="164">
        <v>52400.769</v>
      </c>
      <c r="C264" s="164">
        <v>1737.636</v>
      </c>
      <c r="D264" s="164">
        <v>139783.94</v>
      </c>
      <c r="E264" s="164">
        <v>3573030.26</v>
      </c>
      <c r="F264" s="164">
        <v>108364.522</v>
      </c>
      <c r="G264" s="164">
        <v>732487.50399999996</v>
      </c>
      <c r="H264" s="164">
        <v>245596.204</v>
      </c>
      <c r="I264" s="164">
        <v>46716.94</v>
      </c>
      <c r="J264" s="164">
        <v>24199.126</v>
      </c>
      <c r="K264" s="164">
        <v>1972.3810000000001</v>
      </c>
      <c r="L264" s="153">
        <v>4926289.2820000006</v>
      </c>
    </row>
    <row r="265" spans="1:12" ht="12.75" customHeight="1" outlineLevel="1" x14ac:dyDescent="0.2">
      <c r="A265" s="158" t="s">
        <v>307</v>
      </c>
      <c r="B265" s="153">
        <v>0</v>
      </c>
      <c r="C265" s="153">
        <v>0</v>
      </c>
      <c r="D265" s="153">
        <v>0</v>
      </c>
      <c r="E265" s="153">
        <v>0</v>
      </c>
      <c r="F265" s="164">
        <v>0</v>
      </c>
      <c r="G265" s="153">
        <v>0</v>
      </c>
      <c r="H265" s="153">
        <v>0</v>
      </c>
      <c r="I265" s="153">
        <v>17.734999999999999</v>
      </c>
      <c r="J265" s="153">
        <v>0</v>
      </c>
      <c r="K265" s="153">
        <v>7.9720000000000004</v>
      </c>
      <c r="L265" s="153">
        <v>25.707000000000001</v>
      </c>
    </row>
    <row r="266" spans="1:12" ht="9.75" customHeight="1" outlineLevel="1" x14ac:dyDescent="0.2">
      <c r="A266" s="158"/>
      <c r="B266" s="153"/>
      <c r="C266" s="153"/>
      <c r="D266" s="153"/>
      <c r="E266" s="153"/>
      <c r="F266" s="164"/>
      <c r="G266" s="153"/>
      <c r="H266" s="153"/>
      <c r="I266" s="153"/>
      <c r="J266" s="153"/>
      <c r="K266" s="153"/>
      <c r="L266" s="153"/>
    </row>
    <row r="267" spans="1:12" ht="12.75" customHeight="1" outlineLevel="1" x14ac:dyDescent="0.2">
      <c r="A267" s="158" t="s">
        <v>308</v>
      </c>
      <c r="B267" s="153">
        <v>0</v>
      </c>
      <c r="C267" s="153">
        <v>13097.146000000001</v>
      </c>
      <c r="D267" s="153">
        <v>0</v>
      </c>
      <c r="E267" s="153">
        <v>0</v>
      </c>
      <c r="F267" s="164">
        <v>0</v>
      </c>
      <c r="G267" s="153">
        <v>17.623999999999999</v>
      </c>
      <c r="H267" s="153">
        <v>0</v>
      </c>
      <c r="I267" s="153">
        <v>232.40100000000001</v>
      </c>
      <c r="J267" s="153">
        <v>9.4700000000000006</v>
      </c>
      <c r="K267" s="153">
        <v>249.72200000000001</v>
      </c>
      <c r="L267" s="153">
        <v>13606.362999999999</v>
      </c>
    </row>
    <row r="268" spans="1:12" ht="12.75" customHeight="1" outlineLevel="1" x14ac:dyDescent="0.2">
      <c r="A268" s="158" t="s">
        <v>309</v>
      </c>
      <c r="B268" s="164">
        <v>228144.402</v>
      </c>
      <c r="C268" s="164">
        <v>64.617999999999995</v>
      </c>
      <c r="D268" s="164">
        <v>27270.172999999999</v>
      </c>
      <c r="E268" s="164">
        <v>1391.5940000000001</v>
      </c>
      <c r="F268" s="164">
        <v>390914.587</v>
      </c>
      <c r="G268" s="164">
        <v>12435.651</v>
      </c>
      <c r="H268" s="164">
        <v>52193.837</v>
      </c>
      <c r="I268" s="164">
        <v>11685.328</v>
      </c>
      <c r="J268" s="164">
        <v>1630.2329999999999</v>
      </c>
      <c r="K268" s="164">
        <v>940.31700000000001</v>
      </c>
      <c r="L268" s="153">
        <v>726670.74</v>
      </c>
    </row>
    <row r="269" spans="1:12" ht="12.75" customHeight="1" outlineLevel="1" x14ac:dyDescent="0.2">
      <c r="A269" s="158" t="s">
        <v>310</v>
      </c>
      <c r="B269" s="153">
        <v>181.137</v>
      </c>
      <c r="C269" s="153">
        <v>0</v>
      </c>
      <c r="D269" s="153">
        <v>0</v>
      </c>
      <c r="E269" s="153">
        <v>0</v>
      </c>
      <c r="F269" s="164">
        <v>0</v>
      </c>
      <c r="G269" s="164">
        <v>17447.973000000002</v>
      </c>
      <c r="H269" s="164">
        <v>2145.203</v>
      </c>
      <c r="I269" s="164">
        <v>0</v>
      </c>
      <c r="J269" s="164">
        <v>131.08799999999999</v>
      </c>
      <c r="K269" s="164">
        <v>69.429000000000002</v>
      </c>
      <c r="L269" s="153">
        <v>19974.830000000002</v>
      </c>
    </row>
    <row r="270" spans="1:12" ht="9.75" customHeight="1" outlineLevel="1" x14ac:dyDescent="0.2">
      <c r="A270" s="158"/>
      <c r="B270" s="153"/>
      <c r="C270" s="153"/>
      <c r="D270" s="153"/>
      <c r="E270" s="153"/>
      <c r="F270" s="164"/>
      <c r="G270" s="164"/>
      <c r="H270" s="164"/>
      <c r="I270" s="164"/>
      <c r="J270" s="164"/>
      <c r="K270" s="164"/>
      <c r="L270" s="164"/>
    </row>
    <row r="271" spans="1:12" s="161" customFormat="1" ht="12.75" customHeight="1" outlineLevel="1" x14ac:dyDescent="0.2">
      <c r="A271" s="159" t="s">
        <v>206</v>
      </c>
      <c r="B271" s="160">
        <v>312421.06099999999</v>
      </c>
      <c r="C271" s="160">
        <v>14899.400000000001</v>
      </c>
      <c r="D271" s="160">
        <v>180681.45500000002</v>
      </c>
      <c r="E271" s="160">
        <v>3574496.9379999996</v>
      </c>
      <c r="F271" s="160">
        <v>499279.109</v>
      </c>
      <c r="G271" s="160">
        <v>962549.50699999987</v>
      </c>
      <c r="H271" s="160">
        <v>341518.71299999999</v>
      </c>
      <c r="I271" s="160">
        <v>69087.676999999996</v>
      </c>
      <c r="J271" s="160">
        <v>31810.434000000001</v>
      </c>
      <c r="K271" s="160">
        <v>6189.3829999999998</v>
      </c>
      <c r="L271" s="160">
        <v>5992933.6770000011</v>
      </c>
    </row>
    <row r="272" spans="1:12" ht="12.75" customHeight="1" x14ac:dyDescent="0.2">
      <c r="A272" s="157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</row>
    <row r="273" spans="1:12" ht="12.75" customHeight="1" x14ac:dyDescent="0.2">
      <c r="A273" s="154" t="s">
        <v>311</v>
      </c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</row>
    <row r="274" spans="1:12" ht="12.75" customHeight="1" outlineLevel="1" x14ac:dyDescent="0.2">
      <c r="A274" s="156" t="s">
        <v>311</v>
      </c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</row>
    <row r="275" spans="1:12" ht="9.75" customHeight="1" outlineLevel="1" x14ac:dyDescent="0.2">
      <c r="A275" s="157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</row>
    <row r="276" spans="1:12" ht="12.75" customHeight="1" outlineLevel="1" x14ac:dyDescent="0.2">
      <c r="A276" s="158" t="s">
        <v>312</v>
      </c>
      <c r="B276" s="164">
        <v>4145767.6170000001</v>
      </c>
      <c r="C276" s="164">
        <v>164309.36799999999</v>
      </c>
      <c r="D276" s="164">
        <v>5259657.3090000004</v>
      </c>
      <c r="E276" s="164">
        <v>6518066.0990000004</v>
      </c>
      <c r="F276" s="164">
        <v>263263.49099999998</v>
      </c>
      <c r="G276" s="164">
        <v>1126733.9280000001</v>
      </c>
      <c r="H276" s="164">
        <v>3589652.068</v>
      </c>
      <c r="I276" s="164">
        <v>350000.223</v>
      </c>
      <c r="J276" s="164">
        <v>269585.99400000001</v>
      </c>
      <c r="K276" s="164">
        <v>875038.549</v>
      </c>
      <c r="L276" s="164">
        <v>22562074.645999998</v>
      </c>
    </row>
    <row r="277" spans="1:12" ht="12.75" customHeight="1" outlineLevel="1" x14ac:dyDescent="0.2">
      <c r="A277" s="158" t="s">
        <v>313</v>
      </c>
      <c r="B277" s="153">
        <v>0</v>
      </c>
      <c r="C277" s="153">
        <v>0</v>
      </c>
      <c r="D277" s="153">
        <v>9162.83</v>
      </c>
      <c r="E277" s="153">
        <v>0</v>
      </c>
      <c r="F277" s="164">
        <v>0</v>
      </c>
      <c r="G277" s="153">
        <v>3447.808</v>
      </c>
      <c r="H277" s="153">
        <v>0</v>
      </c>
      <c r="I277" s="153">
        <v>117.456</v>
      </c>
      <c r="J277" s="153">
        <v>0</v>
      </c>
      <c r="K277" s="153">
        <v>19.53</v>
      </c>
      <c r="L277" s="164">
        <v>12747.624</v>
      </c>
    </row>
    <row r="278" spans="1:12" ht="12.75" customHeight="1" outlineLevel="1" x14ac:dyDescent="0.2">
      <c r="A278" s="158" t="s">
        <v>314</v>
      </c>
      <c r="B278" s="153" t="s">
        <v>1646</v>
      </c>
      <c r="C278" s="153">
        <v>327.10599999999999</v>
      </c>
      <c r="D278" s="164">
        <v>0</v>
      </c>
      <c r="E278" s="164">
        <v>0</v>
      </c>
      <c r="F278" s="164">
        <v>7274.7740000000003</v>
      </c>
      <c r="G278" s="164">
        <v>620.71699999999998</v>
      </c>
      <c r="H278" s="164">
        <v>0</v>
      </c>
      <c r="I278" s="164">
        <v>67.149000000000001</v>
      </c>
      <c r="J278" s="164">
        <v>141.16399999999999</v>
      </c>
      <c r="K278" s="164">
        <v>33.219000000000001</v>
      </c>
      <c r="L278" s="164">
        <v>8464.2709999999988</v>
      </c>
    </row>
    <row r="279" spans="1:12" ht="9.75" customHeight="1" outlineLevel="1" x14ac:dyDescent="0.2">
      <c r="A279" s="158"/>
      <c r="B279" s="153"/>
      <c r="C279" s="153"/>
      <c r="D279" s="164"/>
      <c r="E279" s="164"/>
      <c r="F279" s="164"/>
      <c r="G279" s="164"/>
      <c r="H279" s="164"/>
      <c r="I279" s="164"/>
      <c r="J279" s="164"/>
      <c r="K279" s="164"/>
      <c r="L279" s="164"/>
    </row>
    <row r="280" spans="1:12" ht="12.75" customHeight="1" outlineLevel="1" x14ac:dyDescent="0.2">
      <c r="A280" s="158" t="s">
        <v>315</v>
      </c>
      <c r="B280" s="153">
        <v>0</v>
      </c>
      <c r="C280" s="153">
        <v>0</v>
      </c>
      <c r="D280" s="153">
        <v>0</v>
      </c>
      <c r="E280" s="153">
        <v>0</v>
      </c>
      <c r="F280" s="153">
        <v>0</v>
      </c>
      <c r="G280" s="164">
        <v>46.621000000000002</v>
      </c>
      <c r="H280" s="164">
        <v>0</v>
      </c>
      <c r="I280" s="164">
        <v>775.202</v>
      </c>
      <c r="J280" s="164">
        <v>0</v>
      </c>
      <c r="K280" s="164">
        <v>3.665</v>
      </c>
      <c r="L280" s="164">
        <v>825.48799999999994</v>
      </c>
    </row>
    <row r="281" spans="1:12" ht="12.75" customHeight="1" outlineLevel="1" x14ac:dyDescent="0.2">
      <c r="A281" s="158" t="s">
        <v>316</v>
      </c>
      <c r="B281" s="164">
        <v>2369641.139</v>
      </c>
      <c r="C281" s="164">
        <v>7748.3819999999996</v>
      </c>
      <c r="D281" s="164">
        <v>301852.36800000002</v>
      </c>
      <c r="E281" s="164">
        <v>209.58699999999999</v>
      </c>
      <c r="F281" s="164">
        <v>18478.009999999998</v>
      </c>
      <c r="G281" s="164">
        <v>160077.83799999999</v>
      </c>
      <c r="H281" s="164">
        <v>170270.976</v>
      </c>
      <c r="I281" s="164">
        <v>40769.75</v>
      </c>
      <c r="J281" s="164">
        <v>45604.332000000002</v>
      </c>
      <c r="K281" s="164">
        <v>5207.8890000000001</v>
      </c>
      <c r="L281" s="164">
        <v>3119860.2709999997</v>
      </c>
    </row>
    <row r="282" spans="1:12" ht="12.75" customHeight="1" outlineLevel="1" x14ac:dyDescent="0.2">
      <c r="A282" s="158" t="s">
        <v>317</v>
      </c>
      <c r="B282" s="164">
        <v>125669.01700000001</v>
      </c>
      <c r="C282" s="164">
        <v>0</v>
      </c>
      <c r="D282" s="164">
        <v>74487.498999999996</v>
      </c>
      <c r="E282" s="164">
        <v>58.116</v>
      </c>
      <c r="F282" s="164">
        <v>397990.61200000002</v>
      </c>
      <c r="G282" s="164">
        <v>3960.4639999999999</v>
      </c>
      <c r="H282" s="164">
        <v>1527.5429999999999</v>
      </c>
      <c r="I282" s="164">
        <v>5038.8209999999999</v>
      </c>
      <c r="J282" s="164">
        <v>5.7670000000000003</v>
      </c>
      <c r="K282" s="164">
        <v>269.80099999999999</v>
      </c>
      <c r="L282" s="164">
        <v>609007.64</v>
      </c>
    </row>
    <row r="283" spans="1:12" ht="12.75" customHeight="1" outlineLevel="1" x14ac:dyDescent="0.2">
      <c r="A283" s="158" t="s">
        <v>318</v>
      </c>
      <c r="B283" s="153">
        <v>0</v>
      </c>
      <c r="C283" s="153">
        <v>0</v>
      </c>
      <c r="D283" s="153">
        <v>722.44</v>
      </c>
      <c r="E283" s="153">
        <v>0</v>
      </c>
      <c r="F283" s="164">
        <v>0</v>
      </c>
      <c r="G283" s="153">
        <v>0</v>
      </c>
      <c r="H283" s="153">
        <v>0</v>
      </c>
      <c r="I283" s="164">
        <v>0</v>
      </c>
      <c r="J283" s="164">
        <v>0</v>
      </c>
      <c r="K283" s="164">
        <v>3.21</v>
      </c>
      <c r="L283" s="164">
        <v>725.65000000000009</v>
      </c>
    </row>
    <row r="284" spans="1:12" ht="9.75" customHeight="1" outlineLevel="1" x14ac:dyDescent="0.2">
      <c r="A284" s="158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</row>
    <row r="285" spans="1:12" ht="12.75" customHeight="1" outlineLevel="1" x14ac:dyDescent="0.2">
      <c r="A285" s="158" t="s">
        <v>235</v>
      </c>
      <c r="B285" s="153">
        <v>47088.014999999992</v>
      </c>
      <c r="C285" s="153">
        <v>0</v>
      </c>
      <c r="D285" s="153">
        <v>8902.0110000000004</v>
      </c>
      <c r="E285" s="153">
        <v>0</v>
      </c>
      <c r="F285" s="153">
        <v>16597.728999999999</v>
      </c>
      <c r="G285" s="153">
        <v>1709.31</v>
      </c>
      <c r="H285" s="153">
        <v>20.641999999999999</v>
      </c>
      <c r="I285" s="153">
        <v>70164.64899999999</v>
      </c>
      <c r="J285" s="153">
        <v>276.57800000000003</v>
      </c>
      <c r="K285" s="153">
        <v>63.004999999999995</v>
      </c>
      <c r="L285" s="153">
        <v>144821.93899999998</v>
      </c>
    </row>
    <row r="286" spans="1:12" ht="12.75" customHeight="1" x14ac:dyDescent="0.2">
      <c r="A286" s="165" t="s">
        <v>236</v>
      </c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</row>
    <row r="287" spans="1:12" ht="9.75" customHeight="1" x14ac:dyDescent="0.2">
      <c r="A287" s="165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</row>
    <row r="288" spans="1:12" s="161" customFormat="1" ht="12.75" customHeight="1" x14ac:dyDescent="0.2">
      <c r="A288" s="159" t="s">
        <v>206</v>
      </c>
      <c r="B288" s="160">
        <v>6688165.9299999997</v>
      </c>
      <c r="C288" s="160">
        <v>172384.856</v>
      </c>
      <c r="D288" s="160">
        <v>5654784.4570000004</v>
      </c>
      <c r="E288" s="160">
        <v>6518333.8020000011</v>
      </c>
      <c r="F288" s="160">
        <v>703604.61600000004</v>
      </c>
      <c r="G288" s="160">
        <v>1296596.686</v>
      </c>
      <c r="H288" s="160">
        <v>3761471.2289999998</v>
      </c>
      <c r="I288" s="160">
        <v>466933.24999999994</v>
      </c>
      <c r="J288" s="160">
        <v>315613.83499999996</v>
      </c>
      <c r="K288" s="160">
        <v>880638.86800000002</v>
      </c>
      <c r="L288" s="160">
        <v>26458527.529000003</v>
      </c>
    </row>
    <row r="289" spans="1:12" ht="12.75" customHeight="1" x14ac:dyDescent="0.2">
      <c r="A289" s="157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</row>
    <row r="290" spans="1:12" s="161" customFormat="1" ht="12.75" customHeight="1" x14ac:dyDescent="0.2">
      <c r="A290" s="154" t="s">
        <v>132</v>
      </c>
      <c r="B290" s="160">
        <v>1940.6970000000001</v>
      </c>
      <c r="C290" s="160">
        <v>28.268000000000001</v>
      </c>
      <c r="D290" s="160">
        <v>7469.2029999999995</v>
      </c>
      <c r="E290" s="160">
        <v>105815.223</v>
      </c>
      <c r="F290" s="160">
        <v>102869.41099999999</v>
      </c>
      <c r="G290" s="160">
        <v>12591.841999999999</v>
      </c>
      <c r="H290" s="160">
        <v>31284.422999999999</v>
      </c>
      <c r="I290" s="160">
        <v>232530.60599999997</v>
      </c>
      <c r="J290" s="160">
        <v>270883.70499999996</v>
      </c>
      <c r="K290" s="160">
        <v>656.71800000000007</v>
      </c>
      <c r="L290" s="160">
        <v>766070.0959999999</v>
      </c>
    </row>
    <row r="291" spans="1:12" ht="12.75" customHeight="1" x14ac:dyDescent="0.2">
      <c r="A291" s="171" t="s">
        <v>319</v>
      </c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</row>
    <row r="292" spans="1:12" ht="12.75" customHeight="1" x14ac:dyDescent="0.2">
      <c r="A292" s="172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</row>
    <row r="293" spans="1:12" s="161" customFormat="1" ht="12.75" customHeight="1" x14ac:dyDescent="0.2">
      <c r="A293" s="173" t="s">
        <v>206</v>
      </c>
      <c r="B293" s="160">
        <v>63650626.656000003</v>
      </c>
      <c r="C293" s="160">
        <v>2630412.2220000005</v>
      </c>
      <c r="D293" s="160">
        <v>58732534.735999994</v>
      </c>
      <c r="E293" s="160">
        <v>123644774.84100001</v>
      </c>
      <c r="F293" s="160">
        <v>14562110.402000003</v>
      </c>
      <c r="G293" s="160">
        <v>111681266.608</v>
      </c>
      <c r="H293" s="160">
        <v>106424352.57599999</v>
      </c>
      <c r="I293" s="160">
        <v>416772377.92000008</v>
      </c>
      <c r="J293" s="160">
        <v>65281147.486999996</v>
      </c>
      <c r="K293" s="160">
        <v>23964370.665000003</v>
      </c>
      <c r="L293" s="160">
        <v>987343974.11299992</v>
      </c>
    </row>
    <row r="294" spans="1:12" ht="12.75" customHeight="1" x14ac:dyDescent="0.2"/>
    <row r="295" spans="1:12" ht="12.75" customHeight="1" x14ac:dyDescent="0.2">
      <c r="A295" s="139" t="s">
        <v>320</v>
      </c>
      <c r="E295" s="153"/>
    </row>
    <row r="296" spans="1:12" ht="12.75" customHeight="1" x14ac:dyDescent="0.2">
      <c r="A296" s="175" t="s">
        <v>321</v>
      </c>
    </row>
  </sheetData>
  <mergeCells count="5">
    <mergeCell ref="A1:L1"/>
    <mergeCell ref="A3:L3"/>
    <mergeCell ref="A4:L4"/>
    <mergeCell ref="A6:I6"/>
    <mergeCell ref="A7:L7"/>
  </mergeCells>
  <pageMargins left="0.51181102362204722" right="0.51181102362204722" top="0.74803149606299213" bottom="0.74803149606299213" header="0.31496062992125984" footer="0.31496062992125984"/>
  <pageSetup paperSize="9" scale="64" firstPageNumber="51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8D2D5-F995-4304-82C0-3F27A123846A}">
  <sheetPr>
    <outlinePr summaryBelow="0"/>
  </sheetPr>
  <dimension ref="A1:L295"/>
  <sheetViews>
    <sheetView showOutlineSymbols="0" view="pageBreakPreview" topLeftCell="A322" zoomScaleNormal="100" zoomScaleSheetLayoutView="100" workbookViewId="0">
      <selection activeCell="H62" sqref="H62"/>
    </sheetView>
  </sheetViews>
  <sheetFormatPr defaultRowHeight="12" outlineLevelRow="1" x14ac:dyDescent="0.2"/>
  <cols>
    <col min="1" max="1" width="21.85546875" style="139" customWidth="1"/>
    <col min="2" max="4" width="10.42578125" style="174" customWidth="1"/>
    <col min="5" max="5" width="11.42578125" style="174" customWidth="1"/>
    <col min="6" max="6" width="10.42578125" style="174" customWidth="1"/>
    <col min="7" max="10" width="11.42578125" style="174" customWidth="1"/>
    <col min="11" max="11" width="10.42578125" style="174" customWidth="1"/>
    <col min="12" max="12" width="12.85546875" style="174" customWidth="1"/>
    <col min="13" max="256" width="9.140625" style="141"/>
    <col min="257" max="257" width="41" style="141" customWidth="1"/>
    <col min="258" max="258" width="10.7109375" style="141" bestFit="1" customWidth="1"/>
    <col min="259" max="259" width="9.7109375" style="141" customWidth="1"/>
    <col min="260" max="260" width="10.7109375" style="141" bestFit="1" customWidth="1"/>
    <col min="261" max="261" width="11.7109375" style="141" bestFit="1" customWidth="1"/>
    <col min="262" max="264" width="10.7109375" style="141" bestFit="1" customWidth="1"/>
    <col min="265" max="266" width="11.7109375" style="141" bestFit="1" customWidth="1"/>
    <col min="267" max="267" width="10" style="141" bestFit="1" customWidth="1"/>
    <col min="268" max="268" width="13.28515625" style="141" bestFit="1" customWidth="1"/>
    <col min="269" max="512" width="9.140625" style="141"/>
    <col min="513" max="513" width="41" style="141" customWidth="1"/>
    <col min="514" max="514" width="10.7109375" style="141" bestFit="1" customWidth="1"/>
    <col min="515" max="515" width="9.7109375" style="141" customWidth="1"/>
    <col min="516" max="516" width="10.7109375" style="141" bestFit="1" customWidth="1"/>
    <col min="517" max="517" width="11.7109375" style="141" bestFit="1" customWidth="1"/>
    <col min="518" max="520" width="10.7109375" style="141" bestFit="1" customWidth="1"/>
    <col min="521" max="522" width="11.7109375" style="141" bestFit="1" customWidth="1"/>
    <col min="523" max="523" width="10" style="141" bestFit="1" customWidth="1"/>
    <col min="524" max="524" width="13.28515625" style="141" bestFit="1" customWidth="1"/>
    <col min="525" max="768" width="9.140625" style="141"/>
    <col min="769" max="769" width="41" style="141" customWidth="1"/>
    <col min="770" max="770" width="10.7109375" style="141" bestFit="1" customWidth="1"/>
    <col min="771" max="771" width="9.7109375" style="141" customWidth="1"/>
    <col min="772" max="772" width="10.7109375" style="141" bestFit="1" customWidth="1"/>
    <col min="773" max="773" width="11.7109375" style="141" bestFit="1" customWidth="1"/>
    <col min="774" max="776" width="10.7109375" style="141" bestFit="1" customWidth="1"/>
    <col min="777" max="778" width="11.7109375" style="141" bestFit="1" customWidth="1"/>
    <col min="779" max="779" width="10" style="141" bestFit="1" customWidth="1"/>
    <col min="780" max="780" width="13.28515625" style="141" bestFit="1" customWidth="1"/>
    <col min="781" max="1024" width="9.140625" style="141"/>
    <col min="1025" max="1025" width="41" style="141" customWidth="1"/>
    <col min="1026" max="1026" width="10.7109375" style="141" bestFit="1" customWidth="1"/>
    <col min="1027" max="1027" width="9.7109375" style="141" customWidth="1"/>
    <col min="1028" max="1028" width="10.7109375" style="141" bestFit="1" customWidth="1"/>
    <col min="1029" max="1029" width="11.7109375" style="141" bestFit="1" customWidth="1"/>
    <col min="1030" max="1032" width="10.7109375" style="141" bestFit="1" customWidth="1"/>
    <col min="1033" max="1034" width="11.7109375" style="141" bestFit="1" customWidth="1"/>
    <col min="1035" max="1035" width="10" style="141" bestFit="1" customWidth="1"/>
    <col min="1036" max="1036" width="13.28515625" style="141" bestFit="1" customWidth="1"/>
    <col min="1037" max="1280" width="9.140625" style="141"/>
    <col min="1281" max="1281" width="41" style="141" customWidth="1"/>
    <col min="1282" max="1282" width="10.7109375" style="141" bestFit="1" customWidth="1"/>
    <col min="1283" max="1283" width="9.7109375" style="141" customWidth="1"/>
    <col min="1284" max="1284" width="10.7109375" style="141" bestFit="1" customWidth="1"/>
    <col min="1285" max="1285" width="11.7109375" style="141" bestFit="1" customWidth="1"/>
    <col min="1286" max="1288" width="10.7109375" style="141" bestFit="1" customWidth="1"/>
    <col min="1289" max="1290" width="11.7109375" style="141" bestFit="1" customWidth="1"/>
    <col min="1291" max="1291" width="10" style="141" bestFit="1" customWidth="1"/>
    <col min="1292" max="1292" width="13.28515625" style="141" bestFit="1" customWidth="1"/>
    <col min="1293" max="1536" width="9.140625" style="141"/>
    <col min="1537" max="1537" width="41" style="141" customWidth="1"/>
    <col min="1538" max="1538" width="10.7109375" style="141" bestFit="1" customWidth="1"/>
    <col min="1539" max="1539" width="9.7109375" style="141" customWidth="1"/>
    <col min="1540" max="1540" width="10.7109375" style="141" bestFit="1" customWidth="1"/>
    <col min="1541" max="1541" width="11.7109375" style="141" bestFit="1" customWidth="1"/>
    <col min="1542" max="1544" width="10.7109375" style="141" bestFit="1" customWidth="1"/>
    <col min="1545" max="1546" width="11.7109375" style="141" bestFit="1" customWidth="1"/>
    <col min="1547" max="1547" width="10" style="141" bestFit="1" customWidth="1"/>
    <col min="1548" max="1548" width="13.28515625" style="141" bestFit="1" customWidth="1"/>
    <col min="1549" max="1792" width="9.140625" style="141"/>
    <col min="1793" max="1793" width="41" style="141" customWidth="1"/>
    <col min="1794" max="1794" width="10.7109375" style="141" bestFit="1" customWidth="1"/>
    <col min="1795" max="1795" width="9.7109375" style="141" customWidth="1"/>
    <col min="1796" max="1796" width="10.7109375" style="141" bestFit="1" customWidth="1"/>
    <col min="1797" max="1797" width="11.7109375" style="141" bestFit="1" customWidth="1"/>
    <col min="1798" max="1800" width="10.7109375" style="141" bestFit="1" customWidth="1"/>
    <col min="1801" max="1802" width="11.7109375" style="141" bestFit="1" customWidth="1"/>
    <col min="1803" max="1803" width="10" style="141" bestFit="1" customWidth="1"/>
    <col min="1804" max="1804" width="13.28515625" style="141" bestFit="1" customWidth="1"/>
    <col min="1805" max="2048" width="9.140625" style="141"/>
    <col min="2049" max="2049" width="41" style="141" customWidth="1"/>
    <col min="2050" max="2050" width="10.7109375" style="141" bestFit="1" customWidth="1"/>
    <col min="2051" max="2051" width="9.7109375" style="141" customWidth="1"/>
    <col min="2052" max="2052" width="10.7109375" style="141" bestFit="1" customWidth="1"/>
    <col min="2053" max="2053" width="11.7109375" style="141" bestFit="1" customWidth="1"/>
    <col min="2054" max="2056" width="10.7109375" style="141" bestFit="1" customWidth="1"/>
    <col min="2057" max="2058" width="11.7109375" style="141" bestFit="1" customWidth="1"/>
    <col min="2059" max="2059" width="10" style="141" bestFit="1" customWidth="1"/>
    <col min="2060" max="2060" width="13.28515625" style="141" bestFit="1" customWidth="1"/>
    <col min="2061" max="2304" width="9.140625" style="141"/>
    <col min="2305" max="2305" width="41" style="141" customWidth="1"/>
    <col min="2306" max="2306" width="10.7109375" style="141" bestFit="1" customWidth="1"/>
    <col min="2307" max="2307" width="9.7109375" style="141" customWidth="1"/>
    <col min="2308" max="2308" width="10.7109375" style="141" bestFit="1" customWidth="1"/>
    <col min="2309" max="2309" width="11.7109375" style="141" bestFit="1" customWidth="1"/>
    <col min="2310" max="2312" width="10.7109375" style="141" bestFit="1" customWidth="1"/>
    <col min="2313" max="2314" width="11.7109375" style="141" bestFit="1" customWidth="1"/>
    <col min="2315" max="2315" width="10" style="141" bestFit="1" customWidth="1"/>
    <col min="2316" max="2316" width="13.28515625" style="141" bestFit="1" customWidth="1"/>
    <col min="2317" max="2560" width="9.140625" style="141"/>
    <col min="2561" max="2561" width="41" style="141" customWidth="1"/>
    <col min="2562" max="2562" width="10.7109375" style="141" bestFit="1" customWidth="1"/>
    <col min="2563" max="2563" width="9.7109375" style="141" customWidth="1"/>
    <col min="2564" max="2564" width="10.7109375" style="141" bestFit="1" customWidth="1"/>
    <col min="2565" max="2565" width="11.7109375" style="141" bestFit="1" customWidth="1"/>
    <col min="2566" max="2568" width="10.7109375" style="141" bestFit="1" customWidth="1"/>
    <col min="2569" max="2570" width="11.7109375" style="141" bestFit="1" customWidth="1"/>
    <col min="2571" max="2571" width="10" style="141" bestFit="1" customWidth="1"/>
    <col min="2572" max="2572" width="13.28515625" style="141" bestFit="1" customWidth="1"/>
    <col min="2573" max="2816" width="9.140625" style="141"/>
    <col min="2817" max="2817" width="41" style="141" customWidth="1"/>
    <col min="2818" max="2818" width="10.7109375" style="141" bestFit="1" customWidth="1"/>
    <col min="2819" max="2819" width="9.7109375" style="141" customWidth="1"/>
    <col min="2820" max="2820" width="10.7109375" style="141" bestFit="1" customWidth="1"/>
    <col min="2821" max="2821" width="11.7109375" style="141" bestFit="1" customWidth="1"/>
    <col min="2822" max="2824" width="10.7109375" style="141" bestFit="1" customWidth="1"/>
    <col min="2825" max="2826" width="11.7109375" style="141" bestFit="1" customWidth="1"/>
    <col min="2827" max="2827" width="10" style="141" bestFit="1" customWidth="1"/>
    <col min="2828" max="2828" width="13.28515625" style="141" bestFit="1" customWidth="1"/>
    <col min="2829" max="3072" width="9.140625" style="141"/>
    <col min="3073" max="3073" width="41" style="141" customWidth="1"/>
    <col min="3074" max="3074" width="10.7109375" style="141" bestFit="1" customWidth="1"/>
    <col min="3075" max="3075" width="9.7109375" style="141" customWidth="1"/>
    <col min="3076" max="3076" width="10.7109375" style="141" bestFit="1" customWidth="1"/>
    <col min="3077" max="3077" width="11.7109375" style="141" bestFit="1" customWidth="1"/>
    <col min="3078" max="3080" width="10.7109375" style="141" bestFit="1" customWidth="1"/>
    <col min="3081" max="3082" width="11.7109375" style="141" bestFit="1" customWidth="1"/>
    <col min="3083" max="3083" width="10" style="141" bestFit="1" customWidth="1"/>
    <col min="3084" max="3084" width="13.28515625" style="141" bestFit="1" customWidth="1"/>
    <col min="3085" max="3328" width="9.140625" style="141"/>
    <col min="3329" max="3329" width="41" style="141" customWidth="1"/>
    <col min="3330" max="3330" width="10.7109375" style="141" bestFit="1" customWidth="1"/>
    <col min="3331" max="3331" width="9.7109375" style="141" customWidth="1"/>
    <col min="3332" max="3332" width="10.7109375" style="141" bestFit="1" customWidth="1"/>
    <col min="3333" max="3333" width="11.7109375" style="141" bestFit="1" customWidth="1"/>
    <col min="3334" max="3336" width="10.7109375" style="141" bestFit="1" customWidth="1"/>
    <col min="3337" max="3338" width="11.7109375" style="141" bestFit="1" customWidth="1"/>
    <col min="3339" max="3339" width="10" style="141" bestFit="1" customWidth="1"/>
    <col min="3340" max="3340" width="13.28515625" style="141" bestFit="1" customWidth="1"/>
    <col min="3341" max="3584" width="9.140625" style="141"/>
    <col min="3585" max="3585" width="41" style="141" customWidth="1"/>
    <col min="3586" max="3586" width="10.7109375" style="141" bestFit="1" customWidth="1"/>
    <col min="3587" max="3587" width="9.7109375" style="141" customWidth="1"/>
    <col min="3588" max="3588" width="10.7109375" style="141" bestFit="1" customWidth="1"/>
    <col min="3589" max="3589" width="11.7109375" style="141" bestFit="1" customWidth="1"/>
    <col min="3590" max="3592" width="10.7109375" style="141" bestFit="1" customWidth="1"/>
    <col min="3593" max="3594" width="11.7109375" style="141" bestFit="1" customWidth="1"/>
    <col min="3595" max="3595" width="10" style="141" bestFit="1" customWidth="1"/>
    <col min="3596" max="3596" width="13.28515625" style="141" bestFit="1" customWidth="1"/>
    <col min="3597" max="3840" width="9.140625" style="141"/>
    <col min="3841" max="3841" width="41" style="141" customWidth="1"/>
    <col min="3842" max="3842" width="10.7109375" style="141" bestFit="1" customWidth="1"/>
    <col min="3843" max="3843" width="9.7109375" style="141" customWidth="1"/>
    <col min="3844" max="3844" width="10.7109375" style="141" bestFit="1" customWidth="1"/>
    <col min="3845" max="3845" width="11.7109375" style="141" bestFit="1" customWidth="1"/>
    <col min="3846" max="3848" width="10.7109375" style="141" bestFit="1" customWidth="1"/>
    <col min="3849" max="3850" width="11.7109375" style="141" bestFit="1" customWidth="1"/>
    <col min="3851" max="3851" width="10" style="141" bestFit="1" customWidth="1"/>
    <col min="3852" max="3852" width="13.28515625" style="141" bestFit="1" customWidth="1"/>
    <col min="3853" max="4096" width="9.140625" style="141"/>
    <col min="4097" max="4097" width="41" style="141" customWidth="1"/>
    <col min="4098" max="4098" width="10.7109375" style="141" bestFit="1" customWidth="1"/>
    <col min="4099" max="4099" width="9.7109375" style="141" customWidth="1"/>
    <col min="4100" max="4100" width="10.7109375" style="141" bestFit="1" customWidth="1"/>
    <col min="4101" max="4101" width="11.7109375" style="141" bestFit="1" customWidth="1"/>
    <col min="4102" max="4104" width="10.7109375" style="141" bestFit="1" customWidth="1"/>
    <col min="4105" max="4106" width="11.7109375" style="141" bestFit="1" customWidth="1"/>
    <col min="4107" max="4107" width="10" style="141" bestFit="1" customWidth="1"/>
    <col min="4108" max="4108" width="13.28515625" style="141" bestFit="1" customWidth="1"/>
    <col min="4109" max="4352" width="9.140625" style="141"/>
    <col min="4353" max="4353" width="41" style="141" customWidth="1"/>
    <col min="4354" max="4354" width="10.7109375" style="141" bestFit="1" customWidth="1"/>
    <col min="4355" max="4355" width="9.7109375" style="141" customWidth="1"/>
    <col min="4356" max="4356" width="10.7109375" style="141" bestFit="1" customWidth="1"/>
    <col min="4357" max="4357" width="11.7109375" style="141" bestFit="1" customWidth="1"/>
    <col min="4358" max="4360" width="10.7109375" style="141" bestFit="1" customWidth="1"/>
    <col min="4361" max="4362" width="11.7109375" style="141" bestFit="1" customWidth="1"/>
    <col min="4363" max="4363" width="10" style="141" bestFit="1" customWidth="1"/>
    <col min="4364" max="4364" width="13.28515625" style="141" bestFit="1" customWidth="1"/>
    <col min="4365" max="4608" width="9.140625" style="141"/>
    <col min="4609" max="4609" width="41" style="141" customWidth="1"/>
    <col min="4610" max="4610" width="10.7109375" style="141" bestFit="1" customWidth="1"/>
    <col min="4611" max="4611" width="9.7109375" style="141" customWidth="1"/>
    <col min="4612" max="4612" width="10.7109375" style="141" bestFit="1" customWidth="1"/>
    <col min="4613" max="4613" width="11.7109375" style="141" bestFit="1" customWidth="1"/>
    <col min="4614" max="4616" width="10.7109375" style="141" bestFit="1" customWidth="1"/>
    <col min="4617" max="4618" width="11.7109375" style="141" bestFit="1" customWidth="1"/>
    <col min="4619" max="4619" width="10" style="141" bestFit="1" customWidth="1"/>
    <col min="4620" max="4620" width="13.28515625" style="141" bestFit="1" customWidth="1"/>
    <col min="4621" max="4864" width="9.140625" style="141"/>
    <col min="4865" max="4865" width="41" style="141" customWidth="1"/>
    <col min="4866" max="4866" width="10.7109375" style="141" bestFit="1" customWidth="1"/>
    <col min="4867" max="4867" width="9.7109375" style="141" customWidth="1"/>
    <col min="4868" max="4868" width="10.7109375" style="141" bestFit="1" customWidth="1"/>
    <col min="4869" max="4869" width="11.7109375" style="141" bestFit="1" customWidth="1"/>
    <col min="4870" max="4872" width="10.7109375" style="141" bestFit="1" customWidth="1"/>
    <col min="4873" max="4874" width="11.7109375" style="141" bestFit="1" customWidth="1"/>
    <col min="4875" max="4875" width="10" style="141" bestFit="1" customWidth="1"/>
    <col min="4876" max="4876" width="13.28515625" style="141" bestFit="1" customWidth="1"/>
    <col min="4877" max="5120" width="9.140625" style="141"/>
    <col min="5121" max="5121" width="41" style="141" customWidth="1"/>
    <col min="5122" max="5122" width="10.7109375" style="141" bestFit="1" customWidth="1"/>
    <col min="5123" max="5123" width="9.7109375" style="141" customWidth="1"/>
    <col min="5124" max="5124" width="10.7109375" style="141" bestFit="1" customWidth="1"/>
    <col min="5125" max="5125" width="11.7109375" style="141" bestFit="1" customWidth="1"/>
    <col min="5126" max="5128" width="10.7109375" style="141" bestFit="1" customWidth="1"/>
    <col min="5129" max="5130" width="11.7109375" style="141" bestFit="1" customWidth="1"/>
    <col min="5131" max="5131" width="10" style="141" bestFit="1" customWidth="1"/>
    <col min="5132" max="5132" width="13.28515625" style="141" bestFit="1" customWidth="1"/>
    <col min="5133" max="5376" width="9.140625" style="141"/>
    <col min="5377" max="5377" width="41" style="141" customWidth="1"/>
    <col min="5378" max="5378" width="10.7109375" style="141" bestFit="1" customWidth="1"/>
    <col min="5379" max="5379" width="9.7109375" style="141" customWidth="1"/>
    <col min="5380" max="5380" width="10.7109375" style="141" bestFit="1" customWidth="1"/>
    <col min="5381" max="5381" width="11.7109375" style="141" bestFit="1" customWidth="1"/>
    <col min="5382" max="5384" width="10.7109375" style="141" bestFit="1" customWidth="1"/>
    <col min="5385" max="5386" width="11.7109375" style="141" bestFit="1" customWidth="1"/>
    <col min="5387" max="5387" width="10" style="141" bestFit="1" customWidth="1"/>
    <col min="5388" max="5388" width="13.28515625" style="141" bestFit="1" customWidth="1"/>
    <col min="5389" max="5632" width="9.140625" style="141"/>
    <col min="5633" max="5633" width="41" style="141" customWidth="1"/>
    <col min="5634" max="5634" width="10.7109375" style="141" bestFit="1" customWidth="1"/>
    <col min="5635" max="5635" width="9.7109375" style="141" customWidth="1"/>
    <col min="5636" max="5636" width="10.7109375" style="141" bestFit="1" customWidth="1"/>
    <col min="5637" max="5637" width="11.7109375" style="141" bestFit="1" customWidth="1"/>
    <col min="5638" max="5640" width="10.7109375" style="141" bestFit="1" customWidth="1"/>
    <col min="5641" max="5642" width="11.7109375" style="141" bestFit="1" customWidth="1"/>
    <col min="5643" max="5643" width="10" style="141" bestFit="1" customWidth="1"/>
    <col min="5644" max="5644" width="13.28515625" style="141" bestFit="1" customWidth="1"/>
    <col min="5645" max="5888" width="9.140625" style="141"/>
    <col min="5889" max="5889" width="41" style="141" customWidth="1"/>
    <col min="5890" max="5890" width="10.7109375" style="141" bestFit="1" customWidth="1"/>
    <col min="5891" max="5891" width="9.7109375" style="141" customWidth="1"/>
    <col min="5892" max="5892" width="10.7109375" style="141" bestFit="1" customWidth="1"/>
    <col min="5893" max="5893" width="11.7109375" style="141" bestFit="1" customWidth="1"/>
    <col min="5894" max="5896" width="10.7109375" style="141" bestFit="1" customWidth="1"/>
    <col min="5897" max="5898" width="11.7109375" style="141" bestFit="1" customWidth="1"/>
    <col min="5899" max="5899" width="10" style="141" bestFit="1" customWidth="1"/>
    <col min="5900" max="5900" width="13.28515625" style="141" bestFit="1" customWidth="1"/>
    <col min="5901" max="6144" width="9.140625" style="141"/>
    <col min="6145" max="6145" width="41" style="141" customWidth="1"/>
    <col min="6146" max="6146" width="10.7109375" style="141" bestFit="1" customWidth="1"/>
    <col min="6147" max="6147" width="9.7109375" style="141" customWidth="1"/>
    <col min="6148" max="6148" width="10.7109375" style="141" bestFit="1" customWidth="1"/>
    <col min="6149" max="6149" width="11.7109375" style="141" bestFit="1" customWidth="1"/>
    <col min="6150" max="6152" width="10.7109375" style="141" bestFit="1" customWidth="1"/>
    <col min="6153" max="6154" width="11.7109375" style="141" bestFit="1" customWidth="1"/>
    <col min="6155" max="6155" width="10" style="141" bestFit="1" customWidth="1"/>
    <col min="6156" max="6156" width="13.28515625" style="141" bestFit="1" customWidth="1"/>
    <col min="6157" max="6400" width="9.140625" style="141"/>
    <col min="6401" max="6401" width="41" style="141" customWidth="1"/>
    <col min="6402" max="6402" width="10.7109375" style="141" bestFit="1" customWidth="1"/>
    <col min="6403" max="6403" width="9.7109375" style="141" customWidth="1"/>
    <col min="6404" max="6404" width="10.7109375" style="141" bestFit="1" customWidth="1"/>
    <col min="6405" max="6405" width="11.7109375" style="141" bestFit="1" customWidth="1"/>
    <col min="6406" max="6408" width="10.7109375" style="141" bestFit="1" customWidth="1"/>
    <col min="6409" max="6410" width="11.7109375" style="141" bestFit="1" customWidth="1"/>
    <col min="6411" max="6411" width="10" style="141" bestFit="1" customWidth="1"/>
    <col min="6412" max="6412" width="13.28515625" style="141" bestFit="1" customWidth="1"/>
    <col min="6413" max="6656" width="9.140625" style="141"/>
    <col min="6657" max="6657" width="41" style="141" customWidth="1"/>
    <col min="6658" max="6658" width="10.7109375" style="141" bestFit="1" customWidth="1"/>
    <col min="6659" max="6659" width="9.7109375" style="141" customWidth="1"/>
    <col min="6660" max="6660" width="10.7109375" style="141" bestFit="1" customWidth="1"/>
    <col min="6661" max="6661" width="11.7109375" style="141" bestFit="1" customWidth="1"/>
    <col min="6662" max="6664" width="10.7109375" style="141" bestFit="1" customWidth="1"/>
    <col min="6665" max="6666" width="11.7109375" style="141" bestFit="1" customWidth="1"/>
    <col min="6667" max="6667" width="10" style="141" bestFit="1" customWidth="1"/>
    <col min="6668" max="6668" width="13.28515625" style="141" bestFit="1" customWidth="1"/>
    <col min="6669" max="6912" width="9.140625" style="141"/>
    <col min="6913" max="6913" width="41" style="141" customWidth="1"/>
    <col min="6914" max="6914" width="10.7109375" style="141" bestFit="1" customWidth="1"/>
    <col min="6915" max="6915" width="9.7109375" style="141" customWidth="1"/>
    <col min="6916" max="6916" width="10.7109375" style="141" bestFit="1" customWidth="1"/>
    <col min="6917" max="6917" width="11.7109375" style="141" bestFit="1" customWidth="1"/>
    <col min="6918" max="6920" width="10.7109375" style="141" bestFit="1" customWidth="1"/>
    <col min="6921" max="6922" width="11.7109375" style="141" bestFit="1" customWidth="1"/>
    <col min="6923" max="6923" width="10" style="141" bestFit="1" customWidth="1"/>
    <col min="6924" max="6924" width="13.28515625" style="141" bestFit="1" customWidth="1"/>
    <col min="6925" max="7168" width="9.140625" style="141"/>
    <col min="7169" max="7169" width="41" style="141" customWidth="1"/>
    <col min="7170" max="7170" width="10.7109375" style="141" bestFit="1" customWidth="1"/>
    <col min="7171" max="7171" width="9.7109375" style="141" customWidth="1"/>
    <col min="7172" max="7172" width="10.7109375" style="141" bestFit="1" customWidth="1"/>
    <col min="7173" max="7173" width="11.7109375" style="141" bestFit="1" customWidth="1"/>
    <col min="7174" max="7176" width="10.7109375" style="141" bestFit="1" customWidth="1"/>
    <col min="7177" max="7178" width="11.7109375" style="141" bestFit="1" customWidth="1"/>
    <col min="7179" max="7179" width="10" style="141" bestFit="1" customWidth="1"/>
    <col min="7180" max="7180" width="13.28515625" style="141" bestFit="1" customWidth="1"/>
    <col min="7181" max="7424" width="9.140625" style="141"/>
    <col min="7425" max="7425" width="41" style="141" customWidth="1"/>
    <col min="7426" max="7426" width="10.7109375" style="141" bestFit="1" customWidth="1"/>
    <col min="7427" max="7427" width="9.7109375" style="141" customWidth="1"/>
    <col min="7428" max="7428" width="10.7109375" style="141" bestFit="1" customWidth="1"/>
    <col min="7429" max="7429" width="11.7109375" style="141" bestFit="1" customWidth="1"/>
    <col min="7430" max="7432" width="10.7109375" style="141" bestFit="1" customWidth="1"/>
    <col min="7433" max="7434" width="11.7109375" style="141" bestFit="1" customWidth="1"/>
    <col min="7435" max="7435" width="10" style="141" bestFit="1" customWidth="1"/>
    <col min="7436" max="7436" width="13.28515625" style="141" bestFit="1" customWidth="1"/>
    <col min="7437" max="7680" width="9.140625" style="141"/>
    <col min="7681" max="7681" width="41" style="141" customWidth="1"/>
    <col min="7682" max="7682" width="10.7109375" style="141" bestFit="1" customWidth="1"/>
    <col min="7683" max="7683" width="9.7109375" style="141" customWidth="1"/>
    <col min="7684" max="7684" width="10.7109375" style="141" bestFit="1" customWidth="1"/>
    <col min="7685" max="7685" width="11.7109375" style="141" bestFit="1" customWidth="1"/>
    <col min="7686" max="7688" width="10.7109375" style="141" bestFit="1" customWidth="1"/>
    <col min="7689" max="7690" width="11.7109375" style="141" bestFit="1" customWidth="1"/>
    <col min="7691" max="7691" width="10" style="141" bestFit="1" customWidth="1"/>
    <col min="7692" max="7692" width="13.28515625" style="141" bestFit="1" customWidth="1"/>
    <col min="7693" max="7936" width="9.140625" style="141"/>
    <col min="7937" max="7937" width="41" style="141" customWidth="1"/>
    <col min="7938" max="7938" width="10.7109375" style="141" bestFit="1" customWidth="1"/>
    <col min="7939" max="7939" width="9.7109375" style="141" customWidth="1"/>
    <col min="7940" max="7940" width="10.7109375" style="141" bestFit="1" customWidth="1"/>
    <col min="7941" max="7941" width="11.7109375" style="141" bestFit="1" customWidth="1"/>
    <col min="7942" max="7944" width="10.7109375" style="141" bestFit="1" customWidth="1"/>
    <col min="7945" max="7946" width="11.7109375" style="141" bestFit="1" customWidth="1"/>
    <col min="7947" max="7947" width="10" style="141" bestFit="1" customWidth="1"/>
    <col min="7948" max="7948" width="13.28515625" style="141" bestFit="1" customWidth="1"/>
    <col min="7949" max="8192" width="9.140625" style="141"/>
    <col min="8193" max="8193" width="41" style="141" customWidth="1"/>
    <col min="8194" max="8194" width="10.7109375" style="141" bestFit="1" customWidth="1"/>
    <col min="8195" max="8195" width="9.7109375" style="141" customWidth="1"/>
    <col min="8196" max="8196" width="10.7109375" style="141" bestFit="1" customWidth="1"/>
    <col min="8197" max="8197" width="11.7109375" style="141" bestFit="1" customWidth="1"/>
    <col min="8198" max="8200" width="10.7109375" style="141" bestFit="1" customWidth="1"/>
    <col min="8201" max="8202" width="11.7109375" style="141" bestFit="1" customWidth="1"/>
    <col min="8203" max="8203" width="10" style="141" bestFit="1" customWidth="1"/>
    <col min="8204" max="8204" width="13.28515625" style="141" bestFit="1" customWidth="1"/>
    <col min="8205" max="8448" width="9.140625" style="141"/>
    <col min="8449" max="8449" width="41" style="141" customWidth="1"/>
    <col min="8450" max="8450" width="10.7109375" style="141" bestFit="1" customWidth="1"/>
    <col min="8451" max="8451" width="9.7109375" style="141" customWidth="1"/>
    <col min="8452" max="8452" width="10.7109375" style="141" bestFit="1" customWidth="1"/>
    <col min="8453" max="8453" width="11.7109375" style="141" bestFit="1" customWidth="1"/>
    <col min="8454" max="8456" width="10.7109375" style="141" bestFit="1" customWidth="1"/>
    <col min="8457" max="8458" width="11.7109375" style="141" bestFit="1" customWidth="1"/>
    <col min="8459" max="8459" width="10" style="141" bestFit="1" customWidth="1"/>
    <col min="8460" max="8460" width="13.28515625" style="141" bestFit="1" customWidth="1"/>
    <col min="8461" max="8704" width="9.140625" style="141"/>
    <col min="8705" max="8705" width="41" style="141" customWidth="1"/>
    <col min="8706" max="8706" width="10.7109375" style="141" bestFit="1" customWidth="1"/>
    <col min="8707" max="8707" width="9.7109375" style="141" customWidth="1"/>
    <col min="8708" max="8708" width="10.7109375" style="141" bestFit="1" customWidth="1"/>
    <col min="8709" max="8709" width="11.7109375" style="141" bestFit="1" customWidth="1"/>
    <col min="8710" max="8712" width="10.7109375" style="141" bestFit="1" customWidth="1"/>
    <col min="8713" max="8714" width="11.7109375" style="141" bestFit="1" customWidth="1"/>
    <col min="8715" max="8715" width="10" style="141" bestFit="1" customWidth="1"/>
    <col min="8716" max="8716" width="13.28515625" style="141" bestFit="1" customWidth="1"/>
    <col min="8717" max="8960" width="9.140625" style="141"/>
    <col min="8961" max="8961" width="41" style="141" customWidth="1"/>
    <col min="8962" max="8962" width="10.7109375" style="141" bestFit="1" customWidth="1"/>
    <col min="8963" max="8963" width="9.7109375" style="141" customWidth="1"/>
    <col min="8964" max="8964" width="10.7109375" style="141" bestFit="1" customWidth="1"/>
    <col min="8965" max="8965" width="11.7109375" style="141" bestFit="1" customWidth="1"/>
    <col min="8966" max="8968" width="10.7109375" style="141" bestFit="1" customWidth="1"/>
    <col min="8969" max="8970" width="11.7109375" style="141" bestFit="1" customWidth="1"/>
    <col min="8971" max="8971" width="10" style="141" bestFit="1" customWidth="1"/>
    <col min="8972" max="8972" width="13.28515625" style="141" bestFit="1" customWidth="1"/>
    <col min="8973" max="9216" width="9.140625" style="141"/>
    <col min="9217" max="9217" width="41" style="141" customWidth="1"/>
    <col min="9218" max="9218" width="10.7109375" style="141" bestFit="1" customWidth="1"/>
    <col min="9219" max="9219" width="9.7109375" style="141" customWidth="1"/>
    <col min="9220" max="9220" width="10.7109375" style="141" bestFit="1" customWidth="1"/>
    <col min="9221" max="9221" width="11.7109375" style="141" bestFit="1" customWidth="1"/>
    <col min="9222" max="9224" width="10.7109375" style="141" bestFit="1" customWidth="1"/>
    <col min="9225" max="9226" width="11.7109375" style="141" bestFit="1" customWidth="1"/>
    <col min="9227" max="9227" width="10" style="141" bestFit="1" customWidth="1"/>
    <col min="9228" max="9228" width="13.28515625" style="141" bestFit="1" customWidth="1"/>
    <col min="9229" max="9472" width="9.140625" style="141"/>
    <col min="9473" max="9473" width="41" style="141" customWidth="1"/>
    <col min="9474" max="9474" width="10.7109375" style="141" bestFit="1" customWidth="1"/>
    <col min="9475" max="9475" width="9.7109375" style="141" customWidth="1"/>
    <col min="9476" max="9476" width="10.7109375" style="141" bestFit="1" customWidth="1"/>
    <col min="9477" max="9477" width="11.7109375" style="141" bestFit="1" customWidth="1"/>
    <col min="9478" max="9480" width="10.7109375" style="141" bestFit="1" customWidth="1"/>
    <col min="9481" max="9482" width="11.7109375" style="141" bestFit="1" customWidth="1"/>
    <col min="9483" max="9483" width="10" style="141" bestFit="1" customWidth="1"/>
    <col min="9484" max="9484" width="13.28515625" style="141" bestFit="1" customWidth="1"/>
    <col min="9485" max="9728" width="9.140625" style="141"/>
    <col min="9729" max="9729" width="41" style="141" customWidth="1"/>
    <col min="9730" max="9730" width="10.7109375" style="141" bestFit="1" customWidth="1"/>
    <col min="9731" max="9731" width="9.7109375" style="141" customWidth="1"/>
    <col min="9732" max="9732" width="10.7109375" style="141" bestFit="1" customWidth="1"/>
    <col min="9733" max="9733" width="11.7109375" style="141" bestFit="1" customWidth="1"/>
    <col min="9734" max="9736" width="10.7109375" style="141" bestFit="1" customWidth="1"/>
    <col min="9737" max="9738" width="11.7109375" style="141" bestFit="1" customWidth="1"/>
    <col min="9739" max="9739" width="10" style="141" bestFit="1" customWidth="1"/>
    <col min="9740" max="9740" width="13.28515625" style="141" bestFit="1" customWidth="1"/>
    <col min="9741" max="9984" width="9.140625" style="141"/>
    <col min="9985" max="9985" width="41" style="141" customWidth="1"/>
    <col min="9986" max="9986" width="10.7109375" style="141" bestFit="1" customWidth="1"/>
    <col min="9987" max="9987" width="9.7109375" style="141" customWidth="1"/>
    <col min="9988" max="9988" width="10.7109375" style="141" bestFit="1" customWidth="1"/>
    <col min="9989" max="9989" width="11.7109375" style="141" bestFit="1" customWidth="1"/>
    <col min="9990" max="9992" width="10.7109375" style="141" bestFit="1" customWidth="1"/>
    <col min="9993" max="9994" width="11.7109375" style="141" bestFit="1" customWidth="1"/>
    <col min="9995" max="9995" width="10" style="141" bestFit="1" customWidth="1"/>
    <col min="9996" max="9996" width="13.28515625" style="141" bestFit="1" customWidth="1"/>
    <col min="9997" max="10240" width="9.140625" style="141"/>
    <col min="10241" max="10241" width="41" style="141" customWidth="1"/>
    <col min="10242" max="10242" width="10.7109375" style="141" bestFit="1" customWidth="1"/>
    <col min="10243" max="10243" width="9.7109375" style="141" customWidth="1"/>
    <col min="10244" max="10244" width="10.7109375" style="141" bestFit="1" customWidth="1"/>
    <col min="10245" max="10245" width="11.7109375" style="141" bestFit="1" customWidth="1"/>
    <col min="10246" max="10248" width="10.7109375" style="141" bestFit="1" customWidth="1"/>
    <col min="10249" max="10250" width="11.7109375" style="141" bestFit="1" customWidth="1"/>
    <col min="10251" max="10251" width="10" style="141" bestFit="1" customWidth="1"/>
    <col min="10252" max="10252" width="13.28515625" style="141" bestFit="1" customWidth="1"/>
    <col min="10253" max="10496" width="9.140625" style="141"/>
    <col min="10497" max="10497" width="41" style="141" customWidth="1"/>
    <col min="10498" max="10498" width="10.7109375" style="141" bestFit="1" customWidth="1"/>
    <col min="10499" max="10499" width="9.7109375" style="141" customWidth="1"/>
    <col min="10500" max="10500" width="10.7109375" style="141" bestFit="1" customWidth="1"/>
    <col min="10501" max="10501" width="11.7109375" style="141" bestFit="1" customWidth="1"/>
    <col min="10502" max="10504" width="10.7109375" style="141" bestFit="1" customWidth="1"/>
    <col min="10505" max="10506" width="11.7109375" style="141" bestFit="1" customWidth="1"/>
    <col min="10507" max="10507" width="10" style="141" bestFit="1" customWidth="1"/>
    <col min="10508" max="10508" width="13.28515625" style="141" bestFit="1" customWidth="1"/>
    <col min="10509" max="10752" width="9.140625" style="141"/>
    <col min="10753" max="10753" width="41" style="141" customWidth="1"/>
    <col min="10754" max="10754" width="10.7109375" style="141" bestFit="1" customWidth="1"/>
    <col min="10755" max="10755" width="9.7109375" style="141" customWidth="1"/>
    <col min="10756" max="10756" width="10.7109375" style="141" bestFit="1" customWidth="1"/>
    <col min="10757" max="10757" width="11.7109375" style="141" bestFit="1" customWidth="1"/>
    <col min="10758" max="10760" width="10.7109375" style="141" bestFit="1" customWidth="1"/>
    <col min="10761" max="10762" width="11.7109375" style="141" bestFit="1" customWidth="1"/>
    <col min="10763" max="10763" width="10" style="141" bestFit="1" customWidth="1"/>
    <col min="10764" max="10764" width="13.28515625" style="141" bestFit="1" customWidth="1"/>
    <col min="10765" max="11008" width="9.140625" style="141"/>
    <col min="11009" max="11009" width="41" style="141" customWidth="1"/>
    <col min="11010" max="11010" width="10.7109375" style="141" bestFit="1" customWidth="1"/>
    <col min="11011" max="11011" width="9.7109375" style="141" customWidth="1"/>
    <col min="11012" max="11012" width="10.7109375" style="141" bestFit="1" customWidth="1"/>
    <col min="11013" max="11013" width="11.7109375" style="141" bestFit="1" customWidth="1"/>
    <col min="11014" max="11016" width="10.7109375" style="141" bestFit="1" customWidth="1"/>
    <col min="11017" max="11018" width="11.7109375" style="141" bestFit="1" customWidth="1"/>
    <col min="11019" max="11019" width="10" style="141" bestFit="1" customWidth="1"/>
    <col min="11020" max="11020" width="13.28515625" style="141" bestFit="1" customWidth="1"/>
    <col min="11021" max="11264" width="9.140625" style="141"/>
    <col min="11265" max="11265" width="41" style="141" customWidth="1"/>
    <col min="11266" max="11266" width="10.7109375" style="141" bestFit="1" customWidth="1"/>
    <col min="11267" max="11267" width="9.7109375" style="141" customWidth="1"/>
    <col min="11268" max="11268" width="10.7109375" style="141" bestFit="1" customWidth="1"/>
    <col min="11269" max="11269" width="11.7109375" style="141" bestFit="1" customWidth="1"/>
    <col min="11270" max="11272" width="10.7109375" style="141" bestFit="1" customWidth="1"/>
    <col min="11273" max="11274" width="11.7109375" style="141" bestFit="1" customWidth="1"/>
    <col min="11275" max="11275" width="10" style="141" bestFit="1" customWidth="1"/>
    <col min="11276" max="11276" width="13.28515625" style="141" bestFit="1" customWidth="1"/>
    <col min="11277" max="11520" width="9.140625" style="141"/>
    <col min="11521" max="11521" width="41" style="141" customWidth="1"/>
    <col min="11522" max="11522" width="10.7109375" style="141" bestFit="1" customWidth="1"/>
    <col min="11523" max="11523" width="9.7109375" style="141" customWidth="1"/>
    <col min="11524" max="11524" width="10.7109375" style="141" bestFit="1" customWidth="1"/>
    <col min="11525" max="11525" width="11.7109375" style="141" bestFit="1" customWidth="1"/>
    <col min="11526" max="11528" width="10.7109375" style="141" bestFit="1" customWidth="1"/>
    <col min="11529" max="11530" width="11.7109375" style="141" bestFit="1" customWidth="1"/>
    <col min="11531" max="11531" width="10" style="141" bestFit="1" customWidth="1"/>
    <col min="11532" max="11532" width="13.28515625" style="141" bestFit="1" customWidth="1"/>
    <col min="11533" max="11776" width="9.140625" style="141"/>
    <col min="11777" max="11777" width="41" style="141" customWidth="1"/>
    <col min="11778" max="11778" width="10.7109375" style="141" bestFit="1" customWidth="1"/>
    <col min="11779" max="11779" width="9.7109375" style="141" customWidth="1"/>
    <col min="11780" max="11780" width="10.7109375" style="141" bestFit="1" customWidth="1"/>
    <col min="11781" max="11781" width="11.7109375" style="141" bestFit="1" customWidth="1"/>
    <col min="11782" max="11784" width="10.7109375" style="141" bestFit="1" customWidth="1"/>
    <col min="11785" max="11786" width="11.7109375" style="141" bestFit="1" customWidth="1"/>
    <col min="11787" max="11787" width="10" style="141" bestFit="1" customWidth="1"/>
    <col min="11788" max="11788" width="13.28515625" style="141" bestFit="1" customWidth="1"/>
    <col min="11789" max="12032" width="9.140625" style="141"/>
    <col min="12033" max="12033" width="41" style="141" customWidth="1"/>
    <col min="12034" max="12034" width="10.7109375" style="141" bestFit="1" customWidth="1"/>
    <col min="12035" max="12035" width="9.7109375" style="141" customWidth="1"/>
    <col min="12036" max="12036" width="10.7109375" style="141" bestFit="1" customWidth="1"/>
    <col min="12037" max="12037" width="11.7109375" style="141" bestFit="1" customWidth="1"/>
    <col min="12038" max="12040" width="10.7109375" style="141" bestFit="1" customWidth="1"/>
    <col min="12041" max="12042" width="11.7109375" style="141" bestFit="1" customWidth="1"/>
    <col min="12043" max="12043" width="10" style="141" bestFit="1" customWidth="1"/>
    <col min="12044" max="12044" width="13.28515625" style="141" bestFit="1" customWidth="1"/>
    <col min="12045" max="12288" width="9.140625" style="141"/>
    <col min="12289" max="12289" width="41" style="141" customWidth="1"/>
    <col min="12290" max="12290" width="10.7109375" style="141" bestFit="1" customWidth="1"/>
    <col min="12291" max="12291" width="9.7109375" style="141" customWidth="1"/>
    <col min="12292" max="12292" width="10.7109375" style="141" bestFit="1" customWidth="1"/>
    <col min="12293" max="12293" width="11.7109375" style="141" bestFit="1" customWidth="1"/>
    <col min="12294" max="12296" width="10.7109375" style="141" bestFit="1" customWidth="1"/>
    <col min="12297" max="12298" width="11.7109375" style="141" bestFit="1" customWidth="1"/>
    <col min="12299" max="12299" width="10" style="141" bestFit="1" customWidth="1"/>
    <col min="12300" max="12300" width="13.28515625" style="141" bestFit="1" customWidth="1"/>
    <col min="12301" max="12544" width="9.140625" style="141"/>
    <col min="12545" max="12545" width="41" style="141" customWidth="1"/>
    <col min="12546" max="12546" width="10.7109375" style="141" bestFit="1" customWidth="1"/>
    <col min="12547" max="12547" width="9.7109375" style="141" customWidth="1"/>
    <col min="12548" max="12548" width="10.7109375" style="141" bestFit="1" customWidth="1"/>
    <col min="12549" max="12549" width="11.7109375" style="141" bestFit="1" customWidth="1"/>
    <col min="12550" max="12552" width="10.7109375" style="141" bestFit="1" customWidth="1"/>
    <col min="12553" max="12554" width="11.7109375" style="141" bestFit="1" customWidth="1"/>
    <col min="12555" max="12555" width="10" style="141" bestFit="1" customWidth="1"/>
    <col min="12556" max="12556" width="13.28515625" style="141" bestFit="1" customWidth="1"/>
    <col min="12557" max="12800" width="9.140625" style="141"/>
    <col min="12801" max="12801" width="41" style="141" customWidth="1"/>
    <col min="12802" max="12802" width="10.7109375" style="141" bestFit="1" customWidth="1"/>
    <col min="12803" max="12803" width="9.7109375" style="141" customWidth="1"/>
    <col min="12804" max="12804" width="10.7109375" style="141" bestFit="1" customWidth="1"/>
    <col min="12805" max="12805" width="11.7109375" style="141" bestFit="1" customWidth="1"/>
    <col min="12806" max="12808" width="10.7109375" style="141" bestFit="1" customWidth="1"/>
    <col min="12809" max="12810" width="11.7109375" style="141" bestFit="1" customWidth="1"/>
    <col min="12811" max="12811" width="10" style="141" bestFit="1" customWidth="1"/>
    <col min="12812" max="12812" width="13.28515625" style="141" bestFit="1" customWidth="1"/>
    <col min="12813" max="13056" width="9.140625" style="141"/>
    <col min="13057" max="13057" width="41" style="141" customWidth="1"/>
    <col min="13058" max="13058" width="10.7109375" style="141" bestFit="1" customWidth="1"/>
    <col min="13059" max="13059" width="9.7109375" style="141" customWidth="1"/>
    <col min="13060" max="13060" width="10.7109375" style="141" bestFit="1" customWidth="1"/>
    <col min="13061" max="13061" width="11.7109375" style="141" bestFit="1" customWidth="1"/>
    <col min="13062" max="13064" width="10.7109375" style="141" bestFit="1" customWidth="1"/>
    <col min="13065" max="13066" width="11.7109375" style="141" bestFit="1" customWidth="1"/>
    <col min="13067" max="13067" width="10" style="141" bestFit="1" customWidth="1"/>
    <col min="13068" max="13068" width="13.28515625" style="141" bestFit="1" customWidth="1"/>
    <col min="13069" max="13312" width="9.140625" style="141"/>
    <col min="13313" max="13313" width="41" style="141" customWidth="1"/>
    <col min="13314" max="13314" width="10.7109375" style="141" bestFit="1" customWidth="1"/>
    <col min="13315" max="13315" width="9.7109375" style="141" customWidth="1"/>
    <col min="13316" max="13316" width="10.7109375" style="141" bestFit="1" customWidth="1"/>
    <col min="13317" max="13317" width="11.7109375" style="141" bestFit="1" customWidth="1"/>
    <col min="13318" max="13320" width="10.7109375" style="141" bestFit="1" customWidth="1"/>
    <col min="13321" max="13322" width="11.7109375" style="141" bestFit="1" customWidth="1"/>
    <col min="13323" max="13323" width="10" style="141" bestFit="1" customWidth="1"/>
    <col min="13324" max="13324" width="13.28515625" style="141" bestFit="1" customWidth="1"/>
    <col min="13325" max="13568" width="9.140625" style="141"/>
    <col min="13569" max="13569" width="41" style="141" customWidth="1"/>
    <col min="13570" max="13570" width="10.7109375" style="141" bestFit="1" customWidth="1"/>
    <col min="13571" max="13571" width="9.7109375" style="141" customWidth="1"/>
    <col min="13572" max="13572" width="10.7109375" style="141" bestFit="1" customWidth="1"/>
    <col min="13573" max="13573" width="11.7109375" style="141" bestFit="1" customWidth="1"/>
    <col min="13574" max="13576" width="10.7109375" style="141" bestFit="1" customWidth="1"/>
    <col min="13577" max="13578" width="11.7109375" style="141" bestFit="1" customWidth="1"/>
    <col min="13579" max="13579" width="10" style="141" bestFit="1" customWidth="1"/>
    <col min="13580" max="13580" width="13.28515625" style="141" bestFit="1" customWidth="1"/>
    <col min="13581" max="13824" width="9.140625" style="141"/>
    <col min="13825" max="13825" width="41" style="141" customWidth="1"/>
    <col min="13826" max="13826" width="10.7109375" style="141" bestFit="1" customWidth="1"/>
    <col min="13827" max="13827" width="9.7109375" style="141" customWidth="1"/>
    <col min="13828" max="13828" width="10.7109375" style="141" bestFit="1" customWidth="1"/>
    <col min="13829" max="13829" width="11.7109375" style="141" bestFit="1" customWidth="1"/>
    <col min="13830" max="13832" width="10.7109375" style="141" bestFit="1" customWidth="1"/>
    <col min="13833" max="13834" width="11.7109375" style="141" bestFit="1" customWidth="1"/>
    <col min="13835" max="13835" width="10" style="141" bestFit="1" customWidth="1"/>
    <col min="13836" max="13836" width="13.28515625" style="141" bestFit="1" customWidth="1"/>
    <col min="13837" max="14080" width="9.140625" style="141"/>
    <col min="14081" max="14081" width="41" style="141" customWidth="1"/>
    <col min="14082" max="14082" width="10.7109375" style="141" bestFit="1" customWidth="1"/>
    <col min="14083" max="14083" width="9.7109375" style="141" customWidth="1"/>
    <col min="14084" max="14084" width="10.7109375" style="141" bestFit="1" customWidth="1"/>
    <col min="14085" max="14085" width="11.7109375" style="141" bestFit="1" customWidth="1"/>
    <col min="14086" max="14088" width="10.7109375" style="141" bestFit="1" customWidth="1"/>
    <col min="14089" max="14090" width="11.7109375" style="141" bestFit="1" customWidth="1"/>
    <col min="14091" max="14091" width="10" style="141" bestFit="1" customWidth="1"/>
    <col min="14092" max="14092" width="13.28515625" style="141" bestFit="1" customWidth="1"/>
    <col min="14093" max="14336" width="9.140625" style="141"/>
    <col min="14337" max="14337" width="41" style="141" customWidth="1"/>
    <col min="14338" max="14338" width="10.7109375" style="141" bestFit="1" customWidth="1"/>
    <col min="14339" max="14339" width="9.7109375" style="141" customWidth="1"/>
    <col min="14340" max="14340" width="10.7109375" style="141" bestFit="1" customWidth="1"/>
    <col min="14341" max="14341" width="11.7109375" style="141" bestFit="1" customWidth="1"/>
    <col min="14342" max="14344" width="10.7109375" style="141" bestFit="1" customWidth="1"/>
    <col min="14345" max="14346" width="11.7109375" style="141" bestFit="1" customWidth="1"/>
    <col min="14347" max="14347" width="10" style="141" bestFit="1" customWidth="1"/>
    <col min="14348" max="14348" width="13.28515625" style="141" bestFit="1" customWidth="1"/>
    <col min="14349" max="14592" width="9.140625" style="141"/>
    <col min="14593" max="14593" width="41" style="141" customWidth="1"/>
    <col min="14594" max="14594" width="10.7109375" style="141" bestFit="1" customWidth="1"/>
    <col min="14595" max="14595" width="9.7109375" style="141" customWidth="1"/>
    <col min="14596" max="14596" width="10.7109375" style="141" bestFit="1" customWidth="1"/>
    <col min="14597" max="14597" width="11.7109375" style="141" bestFit="1" customWidth="1"/>
    <col min="14598" max="14600" width="10.7109375" style="141" bestFit="1" customWidth="1"/>
    <col min="14601" max="14602" width="11.7109375" style="141" bestFit="1" customWidth="1"/>
    <col min="14603" max="14603" width="10" style="141" bestFit="1" customWidth="1"/>
    <col min="14604" max="14604" width="13.28515625" style="141" bestFit="1" customWidth="1"/>
    <col min="14605" max="14848" width="9.140625" style="141"/>
    <col min="14849" max="14849" width="41" style="141" customWidth="1"/>
    <col min="14850" max="14850" width="10.7109375" style="141" bestFit="1" customWidth="1"/>
    <col min="14851" max="14851" width="9.7109375" style="141" customWidth="1"/>
    <col min="14852" max="14852" width="10.7109375" style="141" bestFit="1" customWidth="1"/>
    <col min="14853" max="14853" width="11.7109375" style="141" bestFit="1" customWidth="1"/>
    <col min="14854" max="14856" width="10.7109375" style="141" bestFit="1" customWidth="1"/>
    <col min="14857" max="14858" width="11.7109375" style="141" bestFit="1" customWidth="1"/>
    <col min="14859" max="14859" width="10" style="141" bestFit="1" customWidth="1"/>
    <col min="14860" max="14860" width="13.28515625" style="141" bestFit="1" customWidth="1"/>
    <col min="14861" max="15104" width="9.140625" style="141"/>
    <col min="15105" max="15105" width="41" style="141" customWidth="1"/>
    <col min="15106" max="15106" width="10.7109375" style="141" bestFit="1" customWidth="1"/>
    <col min="15107" max="15107" width="9.7109375" style="141" customWidth="1"/>
    <col min="15108" max="15108" width="10.7109375" style="141" bestFit="1" customWidth="1"/>
    <col min="15109" max="15109" width="11.7109375" style="141" bestFit="1" customWidth="1"/>
    <col min="15110" max="15112" width="10.7109375" style="141" bestFit="1" customWidth="1"/>
    <col min="15113" max="15114" width="11.7109375" style="141" bestFit="1" customWidth="1"/>
    <col min="15115" max="15115" width="10" style="141" bestFit="1" customWidth="1"/>
    <col min="15116" max="15116" width="13.28515625" style="141" bestFit="1" customWidth="1"/>
    <col min="15117" max="15360" width="9.140625" style="141"/>
    <col min="15361" max="15361" width="41" style="141" customWidth="1"/>
    <col min="15362" max="15362" width="10.7109375" style="141" bestFit="1" customWidth="1"/>
    <col min="15363" max="15363" width="9.7109375" style="141" customWidth="1"/>
    <col min="15364" max="15364" width="10.7109375" style="141" bestFit="1" customWidth="1"/>
    <col min="15365" max="15365" width="11.7109375" style="141" bestFit="1" customWidth="1"/>
    <col min="15366" max="15368" width="10.7109375" style="141" bestFit="1" customWidth="1"/>
    <col min="15369" max="15370" width="11.7109375" style="141" bestFit="1" customWidth="1"/>
    <col min="15371" max="15371" width="10" style="141" bestFit="1" customWidth="1"/>
    <col min="15372" max="15372" width="13.28515625" style="141" bestFit="1" customWidth="1"/>
    <col min="15373" max="15616" width="9.140625" style="141"/>
    <col min="15617" max="15617" width="41" style="141" customWidth="1"/>
    <col min="15618" max="15618" width="10.7109375" style="141" bestFit="1" customWidth="1"/>
    <col min="15619" max="15619" width="9.7109375" style="141" customWidth="1"/>
    <col min="15620" max="15620" width="10.7109375" style="141" bestFit="1" customWidth="1"/>
    <col min="15621" max="15621" width="11.7109375" style="141" bestFit="1" customWidth="1"/>
    <col min="15622" max="15624" width="10.7109375" style="141" bestFit="1" customWidth="1"/>
    <col min="15625" max="15626" width="11.7109375" style="141" bestFit="1" customWidth="1"/>
    <col min="15627" max="15627" width="10" style="141" bestFit="1" customWidth="1"/>
    <col min="15628" max="15628" width="13.28515625" style="141" bestFit="1" customWidth="1"/>
    <col min="15629" max="15872" width="9.140625" style="141"/>
    <col min="15873" max="15873" width="41" style="141" customWidth="1"/>
    <col min="15874" max="15874" width="10.7109375" style="141" bestFit="1" customWidth="1"/>
    <col min="15875" max="15875" width="9.7109375" style="141" customWidth="1"/>
    <col min="15876" max="15876" width="10.7109375" style="141" bestFit="1" customWidth="1"/>
    <col min="15877" max="15877" width="11.7109375" style="141" bestFit="1" customWidth="1"/>
    <col min="15878" max="15880" width="10.7109375" style="141" bestFit="1" customWidth="1"/>
    <col min="15881" max="15882" width="11.7109375" style="141" bestFit="1" customWidth="1"/>
    <col min="15883" max="15883" width="10" style="141" bestFit="1" customWidth="1"/>
    <col min="15884" max="15884" width="13.28515625" style="141" bestFit="1" customWidth="1"/>
    <col min="15885" max="16128" width="9.140625" style="141"/>
    <col min="16129" max="16129" width="41" style="141" customWidth="1"/>
    <col min="16130" max="16130" width="10.7109375" style="141" bestFit="1" customWidth="1"/>
    <col min="16131" max="16131" width="9.7109375" style="141" customWidth="1"/>
    <col min="16132" max="16132" width="10.7109375" style="141" bestFit="1" customWidth="1"/>
    <col min="16133" max="16133" width="11.7109375" style="141" bestFit="1" customWidth="1"/>
    <col min="16134" max="16136" width="10.7109375" style="141" bestFit="1" customWidth="1"/>
    <col min="16137" max="16138" width="11.7109375" style="141" bestFit="1" customWidth="1"/>
    <col min="16139" max="16139" width="10" style="141" bestFit="1" customWidth="1"/>
    <col min="16140" max="16140" width="13.28515625" style="141" bestFit="1" customWidth="1"/>
    <col min="16141" max="16384" width="9.140625" style="141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</row>
    <row r="2" spans="1:12" ht="4.9000000000000004" customHeight="1" x14ac:dyDescent="0.2">
      <c r="B2" s="140"/>
      <c r="C2" s="141"/>
      <c r="D2" s="141"/>
      <c r="E2" s="141"/>
      <c r="F2" s="141"/>
      <c r="G2" s="141"/>
      <c r="H2" s="139"/>
      <c r="I2" s="142"/>
      <c r="J2" s="139"/>
      <c r="K2" s="139"/>
      <c r="L2" s="139"/>
    </row>
    <row r="3" spans="1:12" ht="12.75" customHeight="1" x14ac:dyDescent="0.2">
      <c r="A3" s="975" t="s">
        <v>322</v>
      </c>
      <c r="B3" s="975"/>
      <c r="C3" s="975"/>
      <c r="D3" s="975"/>
      <c r="E3" s="975"/>
      <c r="F3" s="975"/>
      <c r="G3" s="975"/>
      <c r="H3" s="975"/>
      <c r="I3" s="975"/>
      <c r="J3" s="975"/>
      <c r="K3" s="975"/>
      <c r="L3" s="975"/>
    </row>
    <row r="4" spans="1:12" ht="12" customHeight="1" x14ac:dyDescent="0.2">
      <c r="A4" s="976" t="s">
        <v>323</v>
      </c>
      <c r="B4" s="976"/>
      <c r="C4" s="976"/>
      <c r="D4" s="976"/>
      <c r="E4" s="976"/>
      <c r="F4" s="976"/>
      <c r="G4" s="976"/>
      <c r="H4" s="976"/>
      <c r="I4" s="976"/>
      <c r="J4" s="976"/>
      <c r="K4" s="976"/>
      <c r="L4" s="976"/>
    </row>
    <row r="5" spans="1:12" ht="6" customHeight="1" x14ac:dyDescent="0.2">
      <c r="A5" s="143"/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</row>
    <row r="6" spans="1:12" ht="7.15" customHeight="1" x14ac:dyDescent="0.2">
      <c r="A6" s="1007"/>
      <c r="B6" s="1007"/>
      <c r="C6" s="1007"/>
      <c r="D6" s="1007"/>
      <c r="E6" s="1007"/>
      <c r="F6" s="1007"/>
      <c r="G6" s="1007"/>
      <c r="H6" s="1007"/>
      <c r="I6" s="1007"/>
      <c r="J6" s="144"/>
      <c r="K6" s="144"/>
      <c r="L6" s="144"/>
    </row>
    <row r="7" spans="1:12" ht="10.9" customHeight="1" x14ac:dyDescent="0.2">
      <c r="A7" s="1009" t="s">
        <v>173</v>
      </c>
      <c r="B7" s="1009"/>
      <c r="C7" s="1009"/>
      <c r="D7" s="1009"/>
      <c r="E7" s="1009"/>
      <c r="F7" s="1009"/>
      <c r="G7" s="1009"/>
      <c r="H7" s="1009"/>
      <c r="I7" s="1009"/>
      <c r="J7" s="1009"/>
      <c r="K7" s="1009"/>
      <c r="L7" s="1009"/>
    </row>
    <row r="8" spans="1:12" ht="5.25" customHeight="1" x14ac:dyDescent="0.2">
      <c r="A8" s="145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</row>
    <row r="9" spans="1:12" ht="48" customHeight="1" x14ac:dyDescent="0.2">
      <c r="A9" s="124" t="s">
        <v>324</v>
      </c>
      <c r="B9" s="147" t="s">
        <v>175</v>
      </c>
      <c r="C9" s="147" t="s">
        <v>176</v>
      </c>
      <c r="D9" s="147" t="s">
        <v>177</v>
      </c>
      <c r="E9" s="147" t="s">
        <v>178</v>
      </c>
      <c r="F9" s="147" t="s">
        <v>179</v>
      </c>
      <c r="G9" s="147" t="s">
        <v>180</v>
      </c>
      <c r="H9" s="147" t="s">
        <v>181</v>
      </c>
      <c r="I9" s="147" t="s">
        <v>182</v>
      </c>
      <c r="J9" s="147" t="s">
        <v>183</v>
      </c>
      <c r="K9" s="147" t="s">
        <v>184</v>
      </c>
      <c r="L9" s="176" t="s">
        <v>185</v>
      </c>
    </row>
    <row r="10" spans="1:12" ht="35.1" customHeight="1" thickBot="1" x14ac:dyDescent="0.25">
      <c r="A10" s="148" t="s">
        <v>186</v>
      </c>
      <c r="B10" s="149" t="s">
        <v>187</v>
      </c>
      <c r="C10" s="149" t="s">
        <v>188</v>
      </c>
      <c r="D10" s="149" t="s">
        <v>189</v>
      </c>
      <c r="E10" s="149" t="s">
        <v>190</v>
      </c>
      <c r="F10" s="149" t="s">
        <v>191</v>
      </c>
      <c r="G10" s="149" t="s">
        <v>192</v>
      </c>
      <c r="H10" s="149" t="s">
        <v>193</v>
      </c>
      <c r="I10" s="149" t="s">
        <v>194</v>
      </c>
      <c r="J10" s="149" t="s">
        <v>195</v>
      </c>
      <c r="K10" s="149" t="s">
        <v>196</v>
      </c>
      <c r="L10" s="149" t="s">
        <v>6</v>
      </c>
    </row>
    <row r="11" spans="1:12" ht="7.5" customHeight="1" x14ac:dyDescent="0.2">
      <c r="A11" s="884"/>
      <c r="B11" s="885"/>
      <c r="C11" s="885"/>
      <c r="D11" s="885"/>
      <c r="E11" s="885"/>
      <c r="F11" s="885"/>
      <c r="G11" s="885"/>
      <c r="H11" s="885"/>
      <c r="I11" s="885"/>
      <c r="J11" s="885"/>
      <c r="K11" s="886"/>
      <c r="L11" s="886"/>
    </row>
    <row r="12" spans="1:12" ht="12.75" customHeight="1" x14ac:dyDescent="0.2">
      <c r="A12" s="154" t="s">
        <v>197</v>
      </c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</row>
    <row r="13" spans="1:12" ht="12.75" customHeight="1" outlineLevel="1" x14ac:dyDescent="0.2">
      <c r="A13" s="156" t="s">
        <v>198</v>
      </c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</row>
    <row r="14" spans="1:12" ht="9.75" customHeight="1" outlineLevel="1" x14ac:dyDescent="0.2">
      <c r="A14" s="157"/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</row>
    <row r="15" spans="1:12" ht="12.75" customHeight="1" outlineLevel="1" x14ac:dyDescent="0.2">
      <c r="A15" s="158" t="s">
        <v>199</v>
      </c>
      <c r="B15" s="153">
        <v>109882.409</v>
      </c>
      <c r="C15" s="153">
        <v>0</v>
      </c>
      <c r="D15" s="153">
        <v>11369.874</v>
      </c>
      <c r="E15" s="153">
        <v>646.39200000000005</v>
      </c>
      <c r="F15" s="153">
        <v>291193.94400000002</v>
      </c>
      <c r="G15" s="153">
        <v>18085.873</v>
      </c>
      <c r="H15" s="153">
        <v>9876.1119999999992</v>
      </c>
      <c r="I15" s="153">
        <v>26591.848000000002</v>
      </c>
      <c r="J15" s="153">
        <v>14690.606</v>
      </c>
      <c r="K15" s="153">
        <v>544.50900000000001</v>
      </c>
      <c r="L15" s="153">
        <v>482881.5670000001</v>
      </c>
    </row>
    <row r="16" spans="1:12" ht="12.75" customHeight="1" outlineLevel="1" x14ac:dyDescent="0.2">
      <c r="A16" s="158" t="s">
        <v>200</v>
      </c>
      <c r="B16" s="153">
        <v>155108.136</v>
      </c>
      <c r="C16" s="153">
        <v>66.225999999999999</v>
      </c>
      <c r="D16" s="153">
        <v>63445.576999999997</v>
      </c>
      <c r="E16" s="153">
        <v>135656.652</v>
      </c>
      <c r="F16" s="153">
        <v>1272063.1159999999</v>
      </c>
      <c r="G16" s="153">
        <v>398853.71</v>
      </c>
      <c r="H16" s="153">
        <v>245656.41800000001</v>
      </c>
      <c r="I16" s="153">
        <v>261016.057</v>
      </c>
      <c r="J16" s="153">
        <v>338064.234</v>
      </c>
      <c r="K16" s="153">
        <v>2162.8989999999999</v>
      </c>
      <c r="L16" s="153">
        <v>2872093.0250000004</v>
      </c>
    </row>
    <row r="17" spans="1:12" ht="12.75" customHeight="1" outlineLevel="1" x14ac:dyDescent="0.2">
      <c r="A17" s="158" t="s">
        <v>201</v>
      </c>
      <c r="B17" s="153">
        <v>8857.4390000000003</v>
      </c>
      <c r="C17" s="153" t="s">
        <v>1646</v>
      </c>
      <c r="D17" s="153">
        <v>0</v>
      </c>
      <c r="E17" s="153">
        <v>480.01499999999999</v>
      </c>
      <c r="F17" s="153">
        <v>11711.675999999999</v>
      </c>
      <c r="G17" s="153">
        <v>5088.9799999999996</v>
      </c>
      <c r="H17" s="153">
        <v>3286.3530000000001</v>
      </c>
      <c r="I17" s="153">
        <v>35920.976999999999</v>
      </c>
      <c r="J17" s="153">
        <v>13132.938</v>
      </c>
      <c r="K17" s="153">
        <v>976.91300000000001</v>
      </c>
      <c r="L17" s="153">
        <v>79455.400999999998</v>
      </c>
    </row>
    <row r="18" spans="1:12" ht="9.75" customHeight="1" outlineLevel="1" x14ac:dyDescent="0.2">
      <c r="A18" s="158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</row>
    <row r="19" spans="1:12" ht="12.75" customHeight="1" outlineLevel="1" x14ac:dyDescent="0.2">
      <c r="A19" s="158" t="s">
        <v>202</v>
      </c>
      <c r="B19" s="153">
        <v>26336.585999999999</v>
      </c>
      <c r="C19" s="153">
        <v>0</v>
      </c>
      <c r="D19" s="153">
        <v>0</v>
      </c>
      <c r="E19" s="153">
        <v>0</v>
      </c>
      <c r="F19" s="153">
        <v>37507.578999999998</v>
      </c>
      <c r="G19" s="153">
        <v>52000.908000000003</v>
      </c>
      <c r="H19" s="153">
        <v>37600.033000000003</v>
      </c>
      <c r="I19" s="153">
        <v>171321.386</v>
      </c>
      <c r="J19" s="153">
        <v>49974.930999999997</v>
      </c>
      <c r="K19" s="153">
        <v>566.83000000000004</v>
      </c>
      <c r="L19" s="153">
        <v>375308.25299999997</v>
      </c>
    </row>
    <row r="20" spans="1:12" ht="12.75" customHeight="1" outlineLevel="1" x14ac:dyDescent="0.2">
      <c r="A20" s="158" t="s">
        <v>203</v>
      </c>
      <c r="B20" s="153">
        <v>163.15899999999999</v>
      </c>
      <c r="C20" s="153">
        <v>0</v>
      </c>
      <c r="D20" s="153">
        <v>0</v>
      </c>
      <c r="E20" s="153">
        <v>0</v>
      </c>
      <c r="F20" s="153">
        <v>0</v>
      </c>
      <c r="G20" s="153">
        <v>18.856999999999999</v>
      </c>
      <c r="H20" s="153">
        <v>14.948</v>
      </c>
      <c r="I20" s="153">
        <v>65.135999999999996</v>
      </c>
      <c r="J20" s="153">
        <v>615.58299999999997</v>
      </c>
      <c r="K20" s="153">
        <v>30.923999999999999</v>
      </c>
      <c r="L20" s="153">
        <v>908.60699999999997</v>
      </c>
    </row>
    <row r="21" spans="1:12" ht="12.75" customHeight="1" outlineLevel="1" x14ac:dyDescent="0.2">
      <c r="A21" s="158" t="s">
        <v>204</v>
      </c>
      <c r="B21" s="153">
        <v>43426.067000000003</v>
      </c>
      <c r="C21" s="153">
        <v>0.52600000000000002</v>
      </c>
      <c r="D21" s="153">
        <v>274.76900000000001</v>
      </c>
      <c r="E21" s="153">
        <v>92.302000000000007</v>
      </c>
      <c r="F21" s="153">
        <v>24992.071</v>
      </c>
      <c r="G21" s="153">
        <v>18677.368999999999</v>
      </c>
      <c r="H21" s="153">
        <v>4389</v>
      </c>
      <c r="I21" s="153">
        <v>13775.834999999999</v>
      </c>
      <c r="J21" s="153">
        <v>16814.721000000001</v>
      </c>
      <c r="K21" s="153">
        <v>457.33</v>
      </c>
      <c r="L21" s="153">
        <v>122899.98999999999</v>
      </c>
    </row>
    <row r="22" spans="1:12" ht="12.75" customHeight="1" outlineLevel="1" x14ac:dyDescent="0.2">
      <c r="A22" s="158" t="s">
        <v>205</v>
      </c>
      <c r="B22" s="153">
        <v>2135.6579999999999</v>
      </c>
      <c r="C22" s="153">
        <v>0.69499999999999995</v>
      </c>
      <c r="D22" s="153">
        <v>462.91399999999999</v>
      </c>
      <c r="E22" s="153">
        <v>0</v>
      </c>
      <c r="F22" s="153">
        <v>20108.737000000001</v>
      </c>
      <c r="G22" s="153">
        <v>9906.1129999999994</v>
      </c>
      <c r="H22" s="153">
        <v>6600.0919999999996</v>
      </c>
      <c r="I22" s="153">
        <v>447497.397</v>
      </c>
      <c r="J22" s="153">
        <v>23787.929</v>
      </c>
      <c r="K22" s="153">
        <v>263.96899999999999</v>
      </c>
      <c r="L22" s="153">
        <v>510763.50399999996</v>
      </c>
    </row>
    <row r="23" spans="1:12" ht="9.75" customHeight="1" outlineLevel="1" x14ac:dyDescent="0.2">
      <c r="A23" s="158"/>
      <c r="B23" s="153"/>
      <c r="C23" s="153"/>
      <c r="D23" s="153"/>
      <c r="E23" s="153"/>
      <c r="F23" s="153"/>
      <c r="G23" s="153"/>
      <c r="H23" s="153"/>
      <c r="I23" s="153"/>
      <c r="J23" s="153"/>
      <c r="K23" s="153"/>
      <c r="L23" s="153"/>
    </row>
    <row r="24" spans="1:12" s="161" customFormat="1" ht="12.75" customHeight="1" outlineLevel="1" x14ac:dyDescent="0.2">
      <c r="A24" s="159" t="s">
        <v>206</v>
      </c>
      <c r="B24" s="160">
        <v>345909.45399999997</v>
      </c>
      <c r="C24" s="160">
        <v>67.556999999999988</v>
      </c>
      <c r="D24" s="160">
        <v>75553.134000000005</v>
      </c>
      <c r="E24" s="160">
        <v>136875.361</v>
      </c>
      <c r="F24" s="160">
        <v>1657577.1229999999</v>
      </c>
      <c r="G24" s="160">
        <v>502631.81000000006</v>
      </c>
      <c r="H24" s="160">
        <v>307422.95600000001</v>
      </c>
      <c r="I24" s="160">
        <v>956188.63600000006</v>
      </c>
      <c r="J24" s="160">
        <v>457080.94199999998</v>
      </c>
      <c r="K24" s="160">
        <v>5003.3739999999998</v>
      </c>
      <c r="L24" s="160">
        <v>4444310.3470000001</v>
      </c>
    </row>
    <row r="25" spans="1:12" ht="12.75" customHeight="1" x14ac:dyDescent="0.2">
      <c r="A25" s="157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</row>
    <row r="26" spans="1:12" ht="12.75" customHeight="1" x14ac:dyDescent="0.2">
      <c r="A26" s="169" t="s">
        <v>207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</row>
    <row r="27" spans="1:12" ht="12.75" customHeight="1" outlineLevel="1" x14ac:dyDescent="0.2">
      <c r="A27" s="156" t="s">
        <v>208</v>
      </c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</row>
    <row r="28" spans="1:12" ht="9.75" customHeight="1" outlineLevel="1" x14ac:dyDescent="0.2">
      <c r="A28" s="157"/>
      <c r="B28" s="153"/>
      <c r="C28" s="153"/>
      <c r="D28" s="153"/>
      <c r="E28" s="153"/>
      <c r="F28" s="153"/>
      <c r="G28" s="153"/>
      <c r="H28" s="153"/>
      <c r="I28" s="153"/>
      <c r="J28" s="153"/>
      <c r="K28" s="153"/>
      <c r="L28" s="153"/>
    </row>
    <row r="29" spans="1:12" ht="12.75" customHeight="1" outlineLevel="1" x14ac:dyDescent="0.2">
      <c r="A29" s="158" t="s">
        <v>209</v>
      </c>
      <c r="B29" s="153">
        <v>49299.864000000001</v>
      </c>
      <c r="C29" s="153">
        <v>6.4290000000000003</v>
      </c>
      <c r="D29" s="153">
        <v>322.613</v>
      </c>
      <c r="E29" s="162">
        <v>2.0019999999999998</v>
      </c>
      <c r="F29" s="163">
        <v>486248.304</v>
      </c>
      <c r="G29" s="162">
        <v>16977.929</v>
      </c>
      <c r="H29" s="162">
        <v>32607.802</v>
      </c>
      <c r="I29" s="162">
        <v>95310.081999999995</v>
      </c>
      <c r="J29" s="162">
        <v>78757.698999999993</v>
      </c>
      <c r="K29" s="162">
        <v>360.33100000000002</v>
      </c>
      <c r="L29" s="162">
        <v>759893.05500000017</v>
      </c>
    </row>
    <row r="30" spans="1:12" ht="12.75" customHeight="1" outlineLevel="1" x14ac:dyDescent="0.2">
      <c r="A30" s="158" t="s">
        <v>210</v>
      </c>
      <c r="B30" s="153">
        <v>3217.9409999999998</v>
      </c>
      <c r="C30" s="153">
        <v>0</v>
      </c>
      <c r="D30" s="162">
        <v>0</v>
      </c>
      <c r="E30" s="162">
        <v>0</v>
      </c>
      <c r="F30" s="163">
        <v>0</v>
      </c>
      <c r="G30" s="153">
        <v>11.497999999999999</v>
      </c>
      <c r="H30" s="153">
        <v>532.49</v>
      </c>
      <c r="I30" s="153">
        <v>11864.727000000001</v>
      </c>
      <c r="J30" s="153">
        <v>16723.089</v>
      </c>
      <c r="K30" s="153">
        <v>181.09200000000001</v>
      </c>
      <c r="L30" s="162">
        <v>32530.837000000003</v>
      </c>
    </row>
    <row r="31" spans="1:12" ht="12.75" customHeight="1" outlineLevel="1" x14ac:dyDescent="0.2">
      <c r="A31" s="158" t="s">
        <v>211</v>
      </c>
      <c r="B31" s="162">
        <v>64108.843999999997</v>
      </c>
      <c r="C31" s="162">
        <v>0</v>
      </c>
      <c r="D31" s="162">
        <v>13454.857</v>
      </c>
      <c r="E31" s="162">
        <v>0</v>
      </c>
      <c r="F31" s="163">
        <v>78725.615000000005</v>
      </c>
      <c r="G31" s="162">
        <v>3495.4110000000001</v>
      </c>
      <c r="H31" s="162">
        <v>2964.3290000000002</v>
      </c>
      <c r="I31" s="162">
        <v>10380.894</v>
      </c>
      <c r="J31" s="162">
        <v>11210.763000000001</v>
      </c>
      <c r="K31" s="162">
        <v>553.40200000000004</v>
      </c>
      <c r="L31" s="162">
        <v>184894.11499999999</v>
      </c>
    </row>
    <row r="32" spans="1:12" ht="9.75" customHeight="1" outlineLevel="1" x14ac:dyDescent="0.2">
      <c r="A32" s="158"/>
      <c r="B32" s="162"/>
      <c r="C32" s="162"/>
      <c r="D32" s="162"/>
      <c r="E32" s="162"/>
      <c r="F32" s="163"/>
      <c r="G32" s="162"/>
      <c r="H32" s="162"/>
      <c r="I32" s="162"/>
      <c r="J32" s="162"/>
      <c r="K32" s="162"/>
      <c r="L32" s="162"/>
    </row>
    <row r="33" spans="1:12" ht="12.75" customHeight="1" outlineLevel="1" x14ac:dyDescent="0.2">
      <c r="A33" s="158" t="s">
        <v>212</v>
      </c>
      <c r="B33" s="162">
        <v>46504.300999999999</v>
      </c>
      <c r="C33" s="162">
        <v>0</v>
      </c>
      <c r="D33" s="162">
        <v>2547.7660000000001</v>
      </c>
      <c r="E33" s="162">
        <v>2921.5230000000001</v>
      </c>
      <c r="F33" s="163">
        <v>201075.617</v>
      </c>
      <c r="G33" s="162">
        <v>27867.746999999999</v>
      </c>
      <c r="H33" s="162">
        <v>93050.225999999995</v>
      </c>
      <c r="I33" s="162">
        <v>99073.388999999996</v>
      </c>
      <c r="J33" s="162">
        <v>27036.126</v>
      </c>
      <c r="K33" s="162">
        <v>1130.4159999999999</v>
      </c>
      <c r="L33" s="153">
        <v>501207.11099999992</v>
      </c>
    </row>
    <row r="34" spans="1:12" ht="12.75" customHeight="1" outlineLevel="1" x14ac:dyDescent="0.2">
      <c r="A34" s="158" t="s">
        <v>213</v>
      </c>
      <c r="B34" s="153">
        <v>472.21300000000002</v>
      </c>
      <c r="C34" s="153">
        <v>0</v>
      </c>
      <c r="D34" s="153">
        <v>9826.2710000000006</v>
      </c>
      <c r="E34" s="153">
        <v>0</v>
      </c>
      <c r="F34" s="163">
        <v>0</v>
      </c>
      <c r="G34" s="162">
        <v>1863.93</v>
      </c>
      <c r="H34" s="162">
        <v>5862.4840000000004</v>
      </c>
      <c r="I34" s="162">
        <v>1578.502</v>
      </c>
      <c r="J34" s="162">
        <v>3534.444</v>
      </c>
      <c r="K34" s="162">
        <v>14.581</v>
      </c>
      <c r="L34" s="153">
        <v>23152.424999999999</v>
      </c>
    </row>
    <row r="35" spans="1:12" ht="12.75" customHeight="1" outlineLevel="1" x14ac:dyDescent="0.2">
      <c r="A35" s="158" t="s">
        <v>214</v>
      </c>
      <c r="B35" s="162">
        <v>788.76300000000003</v>
      </c>
      <c r="C35" s="162">
        <v>1.736</v>
      </c>
      <c r="D35" s="162">
        <v>0</v>
      </c>
      <c r="E35" s="162">
        <v>0</v>
      </c>
      <c r="F35" s="163">
        <v>54906.09</v>
      </c>
      <c r="G35" s="162">
        <v>7822.3090000000002</v>
      </c>
      <c r="H35" s="162">
        <v>10043.08</v>
      </c>
      <c r="I35" s="162">
        <v>3346.37</v>
      </c>
      <c r="J35" s="162">
        <v>100436.641</v>
      </c>
      <c r="K35" s="162">
        <v>7814.7060000000001</v>
      </c>
      <c r="L35" s="153">
        <v>185159.69500000001</v>
      </c>
    </row>
    <row r="36" spans="1:12" ht="9.75" customHeight="1" outlineLevel="1" x14ac:dyDescent="0.2">
      <c r="A36" s="158"/>
      <c r="B36" s="153"/>
      <c r="C36" s="153"/>
      <c r="D36" s="153"/>
      <c r="E36" s="153"/>
      <c r="F36" s="163"/>
      <c r="G36" s="162"/>
      <c r="H36" s="162"/>
      <c r="I36" s="162"/>
      <c r="J36" s="162"/>
      <c r="K36" s="162"/>
      <c r="L36" s="162"/>
    </row>
    <row r="37" spans="1:12" ht="12.75" customHeight="1" outlineLevel="1" x14ac:dyDescent="0.2">
      <c r="A37" s="158" t="s">
        <v>215</v>
      </c>
      <c r="B37" s="153">
        <v>106213.178</v>
      </c>
      <c r="C37" s="153">
        <v>2076.2730000000001</v>
      </c>
      <c r="D37" s="162">
        <v>30976.615000000002</v>
      </c>
      <c r="E37" s="162">
        <v>967832.821</v>
      </c>
      <c r="F37" s="163">
        <v>929980.55200000003</v>
      </c>
      <c r="G37" s="162">
        <v>68402.709000000003</v>
      </c>
      <c r="H37" s="162">
        <v>142911.454</v>
      </c>
      <c r="I37" s="162">
        <v>59553.85</v>
      </c>
      <c r="J37" s="162">
        <v>53650.631999999998</v>
      </c>
      <c r="K37" s="162">
        <v>961.85699999999997</v>
      </c>
      <c r="L37" s="162">
        <v>2362559.9410000001</v>
      </c>
    </row>
    <row r="38" spans="1:12" ht="12.75" customHeight="1" outlineLevel="1" x14ac:dyDescent="0.2">
      <c r="A38" s="158" t="s">
        <v>216</v>
      </c>
      <c r="B38" s="153">
        <v>25240.922999999999</v>
      </c>
      <c r="C38" s="153">
        <v>471.17099999999999</v>
      </c>
      <c r="D38" s="162">
        <v>18132.27</v>
      </c>
      <c r="E38" s="162">
        <v>474805.96500000003</v>
      </c>
      <c r="F38" s="163">
        <v>3541202.736</v>
      </c>
      <c r="G38" s="162">
        <v>250900.29</v>
      </c>
      <c r="H38" s="162">
        <v>188608.12700000001</v>
      </c>
      <c r="I38" s="162">
        <v>85365.36</v>
      </c>
      <c r="J38" s="162">
        <v>81363.926999999996</v>
      </c>
      <c r="K38" s="162">
        <v>1072.049</v>
      </c>
      <c r="L38" s="162">
        <v>4667162.818</v>
      </c>
    </row>
    <row r="39" spans="1:12" ht="12.75" customHeight="1" outlineLevel="1" x14ac:dyDescent="0.2">
      <c r="A39" s="158" t="s">
        <v>217</v>
      </c>
      <c r="B39" s="153">
        <v>26261.856</v>
      </c>
      <c r="C39" s="153">
        <v>85.668000000000006</v>
      </c>
      <c r="D39" s="153">
        <v>19.443999999999999</v>
      </c>
      <c r="E39" s="153">
        <v>210.965</v>
      </c>
      <c r="F39" s="163">
        <v>3504.4250000000002</v>
      </c>
      <c r="G39" s="162">
        <v>18809.833999999999</v>
      </c>
      <c r="H39" s="162">
        <v>807.66099999999994</v>
      </c>
      <c r="I39" s="162">
        <v>9844.2630000000008</v>
      </c>
      <c r="J39" s="162">
        <v>1848.32</v>
      </c>
      <c r="K39" s="162">
        <v>3231.8919999999998</v>
      </c>
      <c r="L39" s="162">
        <v>64624.327999999994</v>
      </c>
    </row>
    <row r="40" spans="1:12" ht="9.75" customHeight="1" outlineLevel="1" x14ac:dyDescent="0.2">
      <c r="A40" s="158"/>
      <c r="B40" s="153"/>
      <c r="C40" s="153"/>
      <c r="D40" s="162"/>
      <c r="E40" s="162"/>
      <c r="F40" s="163"/>
      <c r="G40" s="162"/>
      <c r="H40" s="162"/>
      <c r="I40" s="162"/>
      <c r="J40" s="162"/>
      <c r="K40" s="162"/>
      <c r="L40" s="162"/>
    </row>
    <row r="41" spans="1:12" ht="12.75" customHeight="1" outlineLevel="1" x14ac:dyDescent="0.2">
      <c r="A41" s="158" t="s">
        <v>218</v>
      </c>
      <c r="B41" s="153">
        <v>62726.019</v>
      </c>
      <c r="C41" s="153">
        <v>0.97399999999999998</v>
      </c>
      <c r="D41" s="153">
        <v>102.598</v>
      </c>
      <c r="E41" s="162">
        <v>29145.998</v>
      </c>
      <c r="F41" s="163">
        <v>439143.92200000002</v>
      </c>
      <c r="G41" s="153">
        <v>26134.731</v>
      </c>
      <c r="H41" s="153">
        <v>7290.2510000000002</v>
      </c>
      <c r="I41" s="162">
        <v>2795.3139999999999</v>
      </c>
      <c r="J41" s="162">
        <v>6193.1279999999997</v>
      </c>
      <c r="K41" s="162">
        <v>103.604</v>
      </c>
      <c r="L41" s="162">
        <v>573636.53900000022</v>
      </c>
    </row>
    <row r="42" spans="1:12" ht="12.75" customHeight="1" outlineLevel="1" x14ac:dyDescent="0.2">
      <c r="A42" s="158" t="s">
        <v>219</v>
      </c>
      <c r="B42" s="153">
        <v>1144.0150000000001</v>
      </c>
      <c r="C42" s="153" t="s">
        <v>1646</v>
      </c>
      <c r="D42" s="153">
        <v>0</v>
      </c>
      <c r="E42" s="153">
        <v>130.47399999999999</v>
      </c>
      <c r="F42" s="163">
        <v>321.44900000000001</v>
      </c>
      <c r="G42" s="153">
        <v>1356.82</v>
      </c>
      <c r="H42" s="153">
        <v>1157.162</v>
      </c>
      <c r="I42" s="153">
        <v>1579.3810000000001</v>
      </c>
      <c r="J42" s="162">
        <v>23477.179</v>
      </c>
      <c r="K42" s="162">
        <v>101.42</v>
      </c>
      <c r="L42" s="162">
        <v>29267.968000000001</v>
      </c>
    </row>
    <row r="43" spans="1:12" ht="12.75" customHeight="1" outlineLevel="1" x14ac:dyDescent="0.2">
      <c r="A43" s="158" t="s">
        <v>220</v>
      </c>
      <c r="B43" s="153">
        <v>4667.0749999999998</v>
      </c>
      <c r="C43" s="153">
        <v>0.58199999999999996</v>
      </c>
      <c r="D43" s="153">
        <v>0</v>
      </c>
      <c r="E43" s="153">
        <v>0</v>
      </c>
      <c r="F43" s="163">
        <v>0</v>
      </c>
      <c r="G43" s="162">
        <v>9.4779999999999998</v>
      </c>
      <c r="H43" s="162">
        <v>26.844000000000001</v>
      </c>
      <c r="I43" s="162">
        <v>10417.627</v>
      </c>
      <c r="J43" s="162">
        <v>942.93</v>
      </c>
      <c r="K43" s="162">
        <v>148.58500000000001</v>
      </c>
      <c r="L43" s="162">
        <v>16213.120999999999</v>
      </c>
    </row>
    <row r="44" spans="1:12" ht="9.75" customHeight="1" outlineLevel="1" x14ac:dyDescent="0.2">
      <c r="A44" s="158"/>
      <c r="B44" s="153"/>
      <c r="C44" s="153"/>
      <c r="D44" s="153"/>
      <c r="E44" s="153"/>
      <c r="F44" s="163"/>
      <c r="G44" s="153"/>
      <c r="H44" s="153"/>
      <c r="I44" s="153"/>
      <c r="J44" s="162"/>
      <c r="K44" s="162"/>
      <c r="L44" s="162"/>
    </row>
    <row r="45" spans="1:12" ht="12.75" customHeight="1" outlineLevel="1" x14ac:dyDescent="0.2">
      <c r="A45" s="158" t="s">
        <v>221</v>
      </c>
      <c r="B45" s="153">
        <v>97640.073000000004</v>
      </c>
      <c r="C45" s="153">
        <v>3727.88</v>
      </c>
      <c r="D45" s="162">
        <v>20484.125</v>
      </c>
      <c r="E45" s="162">
        <v>49396.324999999997</v>
      </c>
      <c r="F45" s="163">
        <v>15850.788</v>
      </c>
      <c r="G45" s="162">
        <v>35563.398999999998</v>
      </c>
      <c r="H45" s="162">
        <v>42178.968999999997</v>
      </c>
      <c r="I45" s="162">
        <v>45656.968999999997</v>
      </c>
      <c r="J45" s="162">
        <v>28137.485000000001</v>
      </c>
      <c r="K45" s="162">
        <v>2719.9360000000001</v>
      </c>
      <c r="L45" s="162">
        <v>341355.94899999996</v>
      </c>
    </row>
    <row r="46" spans="1:12" ht="12.75" customHeight="1" outlineLevel="1" x14ac:dyDescent="0.2">
      <c r="A46" s="158" t="s">
        <v>222</v>
      </c>
      <c r="B46" s="153">
        <v>47977.529000000002</v>
      </c>
      <c r="C46" s="153">
        <v>6.9420000000000002</v>
      </c>
      <c r="D46" s="153">
        <v>3179.3429999999998</v>
      </c>
      <c r="E46" s="153">
        <v>844407.46299999999</v>
      </c>
      <c r="F46" s="163">
        <v>977746.13100000005</v>
      </c>
      <c r="G46" s="153">
        <v>99445.445000000007</v>
      </c>
      <c r="H46" s="153">
        <v>8915.6669999999995</v>
      </c>
      <c r="I46" s="153">
        <v>2502.7979999999998</v>
      </c>
      <c r="J46" s="153">
        <v>13794.543</v>
      </c>
      <c r="K46" s="153">
        <v>159.94900000000001</v>
      </c>
      <c r="L46" s="162">
        <v>1998135.81</v>
      </c>
    </row>
    <row r="47" spans="1:12" ht="12.75" customHeight="1" outlineLevel="1" x14ac:dyDescent="0.2">
      <c r="A47" s="158" t="s">
        <v>223</v>
      </c>
      <c r="B47" s="162">
        <v>10998.905000000001</v>
      </c>
      <c r="C47" s="162">
        <v>0</v>
      </c>
      <c r="D47" s="162">
        <v>0</v>
      </c>
      <c r="E47" s="162">
        <v>0</v>
      </c>
      <c r="F47" s="163">
        <v>4757.2299999999996</v>
      </c>
      <c r="G47" s="162">
        <v>1787.0119999999999</v>
      </c>
      <c r="H47" s="162">
        <v>65.546000000000006</v>
      </c>
      <c r="I47" s="162">
        <v>5692.2169999999996</v>
      </c>
      <c r="J47" s="162">
        <v>777.09299999999996</v>
      </c>
      <c r="K47" s="162">
        <v>63.457000000000001</v>
      </c>
      <c r="L47" s="162">
        <v>24141.46</v>
      </c>
    </row>
    <row r="48" spans="1:12" ht="9.75" customHeight="1" outlineLevel="1" x14ac:dyDescent="0.2">
      <c r="A48" s="158"/>
      <c r="B48" s="153"/>
      <c r="C48" s="153"/>
      <c r="D48" s="153"/>
      <c r="E48" s="153"/>
      <c r="F48" s="163"/>
      <c r="G48" s="153"/>
      <c r="H48" s="153"/>
      <c r="I48" s="153"/>
      <c r="J48" s="153"/>
      <c r="K48" s="153"/>
      <c r="L48" s="153"/>
    </row>
    <row r="49" spans="1:12" ht="12.75" customHeight="1" outlineLevel="1" x14ac:dyDescent="0.2">
      <c r="A49" s="158" t="s">
        <v>224</v>
      </c>
      <c r="B49" s="162">
        <v>279954.86499999999</v>
      </c>
      <c r="C49" s="162">
        <v>1205.5</v>
      </c>
      <c r="D49" s="162">
        <v>146984.41699999999</v>
      </c>
      <c r="E49" s="162">
        <v>1262187.442</v>
      </c>
      <c r="F49" s="163">
        <v>1236840.075</v>
      </c>
      <c r="G49" s="153">
        <v>287852.125</v>
      </c>
      <c r="H49" s="153">
        <v>133259.86199999999</v>
      </c>
      <c r="I49" s="153">
        <v>337105.25699999998</v>
      </c>
      <c r="J49" s="153">
        <v>79611.122000000003</v>
      </c>
      <c r="K49" s="153">
        <v>4171.0709999999999</v>
      </c>
      <c r="L49" s="162">
        <v>3769171.7359999996</v>
      </c>
    </row>
    <row r="50" spans="1:12" ht="12.75" customHeight="1" outlineLevel="1" x14ac:dyDescent="0.2">
      <c r="A50" s="158" t="s">
        <v>225</v>
      </c>
      <c r="B50" s="153">
        <v>357.79</v>
      </c>
      <c r="C50" s="153">
        <v>148.62200000000001</v>
      </c>
      <c r="D50" s="153">
        <v>14.74</v>
      </c>
      <c r="E50" s="153">
        <v>0</v>
      </c>
      <c r="F50" s="163">
        <v>0</v>
      </c>
      <c r="G50" s="162">
        <v>1036.693</v>
      </c>
      <c r="H50" s="162">
        <v>321.39499999999998</v>
      </c>
      <c r="I50" s="162">
        <v>658.57399999999996</v>
      </c>
      <c r="J50" s="162">
        <v>21583.64</v>
      </c>
      <c r="K50" s="162">
        <v>67.656999999999996</v>
      </c>
      <c r="L50" s="162">
        <v>24189.110999999997</v>
      </c>
    </row>
    <row r="51" spans="1:12" ht="12.75" customHeight="1" outlineLevel="1" x14ac:dyDescent="0.2">
      <c r="A51" s="158" t="s">
        <v>226</v>
      </c>
      <c r="B51" s="153">
        <v>13916.243</v>
      </c>
      <c r="C51" s="153">
        <v>1301.768</v>
      </c>
      <c r="D51" s="153">
        <v>1222.269</v>
      </c>
      <c r="E51" s="153">
        <v>14194.014999999999</v>
      </c>
      <c r="F51" s="163">
        <v>2982.2860000000001</v>
      </c>
      <c r="G51" s="162">
        <v>4511.0969999999998</v>
      </c>
      <c r="H51" s="162">
        <v>13303.474</v>
      </c>
      <c r="I51" s="162">
        <v>1569.2</v>
      </c>
      <c r="J51" s="162">
        <v>3001.8270000000002</v>
      </c>
      <c r="K51" s="162">
        <v>545.69299999999998</v>
      </c>
      <c r="L51" s="162">
        <v>56547.871999999996</v>
      </c>
    </row>
    <row r="52" spans="1:12" ht="9.75" customHeight="1" outlineLevel="1" x14ac:dyDescent="0.2">
      <c r="A52" s="158"/>
      <c r="B52" s="153"/>
      <c r="C52" s="153"/>
      <c r="D52" s="153"/>
      <c r="E52" s="153"/>
      <c r="F52" s="163"/>
      <c r="G52" s="162"/>
      <c r="H52" s="162"/>
      <c r="I52" s="162"/>
      <c r="J52" s="162"/>
      <c r="K52" s="162"/>
      <c r="L52" s="162"/>
    </row>
    <row r="53" spans="1:12" ht="12.75" customHeight="1" outlineLevel="1" x14ac:dyDescent="0.2">
      <c r="A53" s="158" t="s">
        <v>227</v>
      </c>
      <c r="B53" s="153">
        <v>31435.137999999999</v>
      </c>
      <c r="C53" s="153">
        <v>0.94099999999999995</v>
      </c>
      <c r="D53" s="153">
        <v>0</v>
      </c>
      <c r="E53" s="153">
        <v>5.73</v>
      </c>
      <c r="F53" s="163">
        <v>16501.191999999999</v>
      </c>
      <c r="G53" s="162">
        <v>7462.8310000000001</v>
      </c>
      <c r="H53" s="162">
        <v>550.36300000000006</v>
      </c>
      <c r="I53" s="162">
        <v>5295.835</v>
      </c>
      <c r="J53" s="162">
        <v>4077.7840000000001</v>
      </c>
      <c r="K53" s="162">
        <v>490.59399999999999</v>
      </c>
      <c r="L53" s="162">
        <v>65820.407999999996</v>
      </c>
    </row>
    <row r="54" spans="1:12" ht="12.75" customHeight="1" outlineLevel="1" x14ac:dyDescent="0.2">
      <c r="A54" s="158" t="s">
        <v>228</v>
      </c>
      <c r="B54" s="162">
        <v>71119.237999999998</v>
      </c>
      <c r="C54" s="162">
        <v>0</v>
      </c>
      <c r="D54" s="162">
        <v>16.015999999999998</v>
      </c>
      <c r="E54" s="162">
        <v>61.844000000000001</v>
      </c>
      <c r="F54" s="163">
        <v>265441.75599999999</v>
      </c>
      <c r="G54" s="162">
        <v>10753.995000000001</v>
      </c>
      <c r="H54" s="162">
        <v>4030.2510000000002</v>
      </c>
      <c r="I54" s="162">
        <v>194.05500000000001</v>
      </c>
      <c r="J54" s="162">
        <v>10075.293</v>
      </c>
      <c r="K54" s="162">
        <v>105.03700000000001</v>
      </c>
      <c r="L54" s="162">
        <v>361797.48499999999</v>
      </c>
    </row>
    <row r="55" spans="1:12" ht="12.75" customHeight="1" outlineLevel="1" x14ac:dyDescent="0.2">
      <c r="A55" s="158" t="s">
        <v>229</v>
      </c>
      <c r="B55" s="153">
        <v>151855.76999999999</v>
      </c>
      <c r="C55" s="153">
        <v>5822.7190000000001</v>
      </c>
      <c r="D55" s="153">
        <v>142561.09099999999</v>
      </c>
      <c r="E55" s="153">
        <v>698945.97100000002</v>
      </c>
      <c r="F55" s="163">
        <v>550055.75800000003</v>
      </c>
      <c r="G55" s="153">
        <v>567501.03799999994</v>
      </c>
      <c r="H55" s="153">
        <v>338559.85</v>
      </c>
      <c r="I55" s="153">
        <v>507151.56400000001</v>
      </c>
      <c r="J55" s="153">
        <v>472995.59899999999</v>
      </c>
      <c r="K55" s="153">
        <v>3475.723</v>
      </c>
      <c r="L55" s="162">
        <v>3438925.0830000001</v>
      </c>
    </row>
    <row r="56" spans="1:12" ht="9.75" customHeight="1" outlineLevel="1" x14ac:dyDescent="0.2">
      <c r="A56" s="158"/>
      <c r="B56" s="162"/>
      <c r="C56" s="162"/>
      <c r="D56" s="162"/>
      <c r="E56" s="162"/>
      <c r="F56" s="163"/>
      <c r="G56" s="162"/>
      <c r="H56" s="162"/>
      <c r="I56" s="162"/>
      <c r="J56" s="162"/>
      <c r="K56" s="162"/>
      <c r="L56" s="162"/>
    </row>
    <row r="57" spans="1:12" ht="24" outlineLevel="1" x14ac:dyDescent="0.2">
      <c r="A57" s="158" t="s">
        <v>3062</v>
      </c>
      <c r="B57" s="153">
        <v>8280.75</v>
      </c>
      <c r="C57" s="153" t="s">
        <v>1646</v>
      </c>
      <c r="D57" s="162">
        <v>3245.2579999999998</v>
      </c>
      <c r="E57" s="162">
        <v>425715.288</v>
      </c>
      <c r="F57" s="163">
        <v>961731.99100000004</v>
      </c>
      <c r="G57" s="162">
        <v>55289.624000000003</v>
      </c>
      <c r="H57" s="162">
        <v>87068.271999999997</v>
      </c>
      <c r="I57" s="162">
        <v>57393.968999999997</v>
      </c>
      <c r="J57" s="162">
        <v>35544.468999999997</v>
      </c>
      <c r="K57" s="162">
        <v>710.31200000000001</v>
      </c>
      <c r="L57" s="153">
        <v>1634980.4160000002</v>
      </c>
    </row>
    <row r="58" spans="1:12" ht="12.75" customHeight="1" outlineLevel="1" x14ac:dyDescent="0.2">
      <c r="A58" s="158" t="s">
        <v>231</v>
      </c>
      <c r="B58" s="153">
        <v>88919.86</v>
      </c>
      <c r="C58" s="153">
        <v>248.739</v>
      </c>
      <c r="D58" s="153">
        <v>30194.225999999999</v>
      </c>
      <c r="E58" s="153">
        <v>523063.62400000001</v>
      </c>
      <c r="F58" s="163">
        <v>620334.57999999996</v>
      </c>
      <c r="G58" s="162">
        <v>45044.09</v>
      </c>
      <c r="H58" s="162">
        <v>41613.088000000003</v>
      </c>
      <c r="I58" s="162">
        <v>3912.4929999999999</v>
      </c>
      <c r="J58" s="162">
        <v>12013.48</v>
      </c>
      <c r="K58" s="162">
        <v>210.03700000000001</v>
      </c>
      <c r="L58" s="153">
        <v>1365554.2170000002</v>
      </c>
    </row>
    <row r="59" spans="1:12" ht="12.75" customHeight="1" outlineLevel="1" x14ac:dyDescent="0.2">
      <c r="A59" s="158" t="s">
        <v>232</v>
      </c>
      <c r="B59" s="162">
        <v>450.70600000000002</v>
      </c>
      <c r="C59" s="162">
        <v>244.45599999999999</v>
      </c>
      <c r="D59" s="162">
        <v>7158.4070000000002</v>
      </c>
      <c r="E59" s="162">
        <v>0</v>
      </c>
      <c r="F59" s="163">
        <v>4409.098</v>
      </c>
      <c r="G59" s="162">
        <v>6850.2730000000001</v>
      </c>
      <c r="H59" s="162">
        <v>3649.2570000000001</v>
      </c>
      <c r="I59" s="162">
        <v>4069.7150000000001</v>
      </c>
      <c r="J59" s="162">
        <v>41323.108</v>
      </c>
      <c r="K59" s="162">
        <v>310.40100000000001</v>
      </c>
      <c r="L59" s="153">
        <v>68465.421000000002</v>
      </c>
    </row>
    <row r="60" spans="1:12" ht="9.75" customHeight="1" outlineLevel="1" x14ac:dyDescent="0.2">
      <c r="A60" s="158"/>
      <c r="B60" s="153"/>
      <c r="C60" s="153"/>
      <c r="D60" s="153"/>
      <c r="E60" s="153"/>
      <c r="F60" s="163"/>
      <c r="G60" s="162"/>
      <c r="H60" s="162"/>
      <c r="I60" s="162"/>
      <c r="J60" s="162"/>
      <c r="K60" s="162"/>
      <c r="L60" s="162"/>
    </row>
    <row r="61" spans="1:12" ht="12.75" customHeight="1" outlineLevel="1" x14ac:dyDescent="0.2">
      <c r="A61" s="158" t="s">
        <v>233</v>
      </c>
      <c r="B61" s="153">
        <v>1076.0940000000001</v>
      </c>
      <c r="C61" s="153">
        <v>27.739000000000001</v>
      </c>
      <c r="D61" s="164">
        <v>591.27</v>
      </c>
      <c r="E61" s="153">
        <v>0</v>
      </c>
      <c r="F61" s="164">
        <v>0</v>
      </c>
      <c r="G61" s="153">
        <v>5551.0320000000002</v>
      </c>
      <c r="H61" s="153">
        <v>852.452</v>
      </c>
      <c r="I61" s="164">
        <v>4486.5050000000001</v>
      </c>
      <c r="J61" s="164">
        <v>11846.401</v>
      </c>
      <c r="K61" s="164">
        <v>156.36199999999999</v>
      </c>
      <c r="L61" s="164">
        <v>24587.855000000003</v>
      </c>
    </row>
    <row r="62" spans="1:12" ht="12.75" customHeight="1" outlineLevel="1" x14ac:dyDescent="0.2">
      <c r="A62" s="158" t="s">
        <v>234</v>
      </c>
      <c r="B62" s="153">
        <v>11.635</v>
      </c>
      <c r="C62" s="153" t="s">
        <v>1646</v>
      </c>
      <c r="D62" s="153">
        <v>0</v>
      </c>
      <c r="E62" s="153">
        <v>0</v>
      </c>
      <c r="F62" s="164">
        <v>0</v>
      </c>
      <c r="G62" s="153">
        <v>1285.3530000000001</v>
      </c>
      <c r="H62" s="153">
        <v>576.67499999999995</v>
      </c>
      <c r="I62" s="164">
        <v>628.06799999999998</v>
      </c>
      <c r="J62" s="164">
        <v>6957.7250000000004</v>
      </c>
      <c r="K62" s="164">
        <v>71.165999999999997</v>
      </c>
      <c r="L62" s="164">
        <v>9531.1</v>
      </c>
    </row>
    <row r="63" spans="1:12" ht="9.75" customHeight="1" outlineLevel="1" x14ac:dyDescent="0.2">
      <c r="A63" s="158"/>
      <c r="B63" s="153"/>
      <c r="C63" s="153"/>
      <c r="D63" s="153"/>
      <c r="E63" s="153"/>
      <c r="F63" s="153"/>
      <c r="G63" s="153"/>
      <c r="H63" s="153"/>
      <c r="I63" s="153"/>
      <c r="J63" s="153"/>
      <c r="K63" s="153"/>
      <c r="L63" s="153"/>
    </row>
    <row r="64" spans="1:12" ht="12.75" customHeight="1" outlineLevel="1" x14ac:dyDescent="0.2">
      <c r="A64" s="158" t="s">
        <v>235</v>
      </c>
      <c r="B64" s="162">
        <v>428159.09400000004</v>
      </c>
      <c r="C64" s="162">
        <v>1188.6500000000001</v>
      </c>
      <c r="D64" s="162">
        <v>71037.118999999992</v>
      </c>
      <c r="E64" s="162">
        <v>586557.91599999997</v>
      </c>
      <c r="F64" s="163">
        <v>1576941.352</v>
      </c>
      <c r="G64" s="162">
        <v>125388.984</v>
      </c>
      <c r="H64" s="162">
        <v>151045.54399999999</v>
      </c>
      <c r="I64" s="162">
        <v>276970.39699999994</v>
      </c>
      <c r="J64" s="162">
        <v>155863.85800000001</v>
      </c>
      <c r="K64" s="162">
        <v>3916.7069999999999</v>
      </c>
      <c r="L64" s="162">
        <v>3377069.6209999998</v>
      </c>
    </row>
    <row r="65" spans="1:12" ht="12.75" customHeight="1" x14ac:dyDescent="0.2">
      <c r="A65" s="165" t="s">
        <v>236</v>
      </c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</row>
    <row r="66" spans="1:12" ht="9.75" customHeight="1" x14ac:dyDescent="0.2">
      <c r="A66" s="165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</row>
    <row r="67" spans="1:12" s="161" customFormat="1" ht="12.75" customHeight="1" x14ac:dyDescent="0.2">
      <c r="A67" s="159" t="s">
        <v>206</v>
      </c>
      <c r="B67" s="160">
        <v>1622798.6820000003</v>
      </c>
      <c r="C67" s="160">
        <v>16567.817999999999</v>
      </c>
      <c r="D67" s="160">
        <v>502070.71499999997</v>
      </c>
      <c r="E67" s="160">
        <v>5879585.3660000004</v>
      </c>
      <c r="F67" s="160">
        <v>11968700.947000001</v>
      </c>
      <c r="G67" s="160">
        <v>1678975.6769999997</v>
      </c>
      <c r="H67" s="160">
        <v>1311852.575</v>
      </c>
      <c r="I67" s="160">
        <v>1644397.375</v>
      </c>
      <c r="J67" s="160">
        <v>1302778.3050000002</v>
      </c>
      <c r="K67" s="160">
        <v>32848.037000000004</v>
      </c>
      <c r="L67" s="160">
        <v>25960575.497000001</v>
      </c>
    </row>
    <row r="68" spans="1:12" ht="12.75" customHeight="1" x14ac:dyDescent="0.2">
      <c r="A68" s="166"/>
      <c r="B68" s="153"/>
      <c r="C68" s="153"/>
      <c r="D68" s="153"/>
      <c r="E68" s="153"/>
      <c r="F68" s="153"/>
      <c r="G68" s="153"/>
      <c r="H68" s="153"/>
      <c r="I68" s="153"/>
      <c r="J68" s="153"/>
      <c r="K68" s="153"/>
      <c r="L68" s="153"/>
    </row>
    <row r="69" spans="1:12" ht="12.75" customHeight="1" x14ac:dyDescent="0.2">
      <c r="A69" s="169" t="s">
        <v>237</v>
      </c>
      <c r="B69" s="153"/>
      <c r="C69" s="153"/>
      <c r="D69" s="153"/>
      <c r="E69" s="153"/>
      <c r="F69" s="153"/>
      <c r="G69" s="153"/>
      <c r="H69" s="153"/>
      <c r="I69" s="153"/>
      <c r="J69" s="153"/>
      <c r="K69" s="153"/>
      <c r="L69" s="153"/>
    </row>
    <row r="70" spans="1:12" ht="12.75" customHeight="1" outlineLevel="1" x14ac:dyDescent="0.2">
      <c r="A70" s="170" t="s">
        <v>238</v>
      </c>
      <c r="B70" s="153"/>
      <c r="C70" s="153"/>
      <c r="D70" s="153"/>
      <c r="E70" s="153"/>
      <c r="F70" s="153"/>
      <c r="G70" s="153"/>
      <c r="H70" s="153"/>
      <c r="I70" s="153"/>
      <c r="J70" s="153"/>
      <c r="K70" s="153"/>
      <c r="L70" s="153"/>
    </row>
    <row r="71" spans="1:12" ht="9.75" customHeight="1" outlineLevel="1" x14ac:dyDescent="0.2">
      <c r="A71" s="157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</row>
    <row r="72" spans="1:12" ht="12.75" customHeight="1" outlineLevel="1" x14ac:dyDescent="0.2">
      <c r="A72" s="158" t="s">
        <v>110</v>
      </c>
      <c r="B72" s="162">
        <v>33234.495000000003</v>
      </c>
      <c r="C72" s="162">
        <v>3.51</v>
      </c>
      <c r="D72" s="162">
        <v>44371.021000000001</v>
      </c>
      <c r="E72" s="162">
        <v>8331.6550000000007</v>
      </c>
      <c r="F72" s="163">
        <v>71930.725999999995</v>
      </c>
      <c r="G72" s="162">
        <v>103029.333</v>
      </c>
      <c r="H72" s="162">
        <v>46350.392999999996</v>
      </c>
      <c r="I72" s="162">
        <v>116140.359</v>
      </c>
      <c r="J72" s="162">
        <v>401335.05499999999</v>
      </c>
      <c r="K72" s="162">
        <v>1713.136</v>
      </c>
      <c r="L72" s="162">
        <v>826439.68300000008</v>
      </c>
    </row>
    <row r="73" spans="1:12" ht="12.75" customHeight="1" outlineLevel="1" x14ac:dyDescent="0.2">
      <c r="A73" s="158" t="s">
        <v>239</v>
      </c>
      <c r="B73" s="162">
        <v>74197.154999999999</v>
      </c>
      <c r="C73" s="162" t="s">
        <v>1646</v>
      </c>
      <c r="D73" s="153">
        <v>0</v>
      </c>
      <c r="E73" s="162">
        <v>0</v>
      </c>
      <c r="F73" s="163">
        <v>0</v>
      </c>
      <c r="G73" s="153">
        <v>1350.306</v>
      </c>
      <c r="H73" s="153">
        <v>2391.6460000000002</v>
      </c>
      <c r="I73" s="153">
        <v>4359.3370000000004</v>
      </c>
      <c r="J73" s="153">
        <v>1920.182</v>
      </c>
      <c r="K73" s="153">
        <v>173.34200000000001</v>
      </c>
      <c r="L73" s="162">
        <v>84392.29</v>
      </c>
    </row>
    <row r="74" spans="1:12" ht="12.75" customHeight="1" outlineLevel="1" x14ac:dyDescent="0.2">
      <c r="A74" s="158" t="s">
        <v>112</v>
      </c>
      <c r="B74" s="164">
        <v>181319.75099999999</v>
      </c>
      <c r="C74" s="164" t="s">
        <v>1646</v>
      </c>
      <c r="D74" s="164">
        <v>112161.47900000001</v>
      </c>
      <c r="E74" s="164">
        <v>257185.01800000001</v>
      </c>
      <c r="F74" s="164">
        <v>114552.787</v>
      </c>
      <c r="G74" s="164">
        <v>548073.35800000001</v>
      </c>
      <c r="H74" s="164">
        <v>647572.31700000004</v>
      </c>
      <c r="I74" s="164">
        <v>1074293.209</v>
      </c>
      <c r="J74" s="164">
        <v>1354795.344</v>
      </c>
      <c r="K74" s="164">
        <v>4484.0039999999999</v>
      </c>
      <c r="L74" s="162">
        <v>4294437.4469999997</v>
      </c>
    </row>
    <row r="75" spans="1:12" ht="9.75" customHeight="1" outlineLevel="1" x14ac:dyDescent="0.2">
      <c r="A75" s="158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</row>
    <row r="76" spans="1:12" ht="12.75" customHeight="1" outlineLevel="1" x14ac:dyDescent="0.2">
      <c r="A76" s="158" t="s">
        <v>113</v>
      </c>
      <c r="B76" s="164">
        <v>64573.017999999996</v>
      </c>
      <c r="C76" s="164">
        <v>231.13800000000001</v>
      </c>
      <c r="D76" s="164">
        <v>1219.117</v>
      </c>
      <c r="E76" s="164">
        <v>8783.0480000000007</v>
      </c>
      <c r="F76" s="164">
        <v>36066.506000000001</v>
      </c>
      <c r="G76" s="164">
        <v>257796.91699999999</v>
      </c>
      <c r="H76" s="164">
        <v>87005.131999999998</v>
      </c>
      <c r="I76" s="164">
        <v>125710.003</v>
      </c>
      <c r="J76" s="164">
        <v>356725.00599999999</v>
      </c>
      <c r="K76" s="164">
        <v>989.74400000000003</v>
      </c>
      <c r="L76" s="164">
        <v>939099.62899999996</v>
      </c>
    </row>
    <row r="77" spans="1:12" ht="12.75" customHeight="1" outlineLevel="1" x14ac:dyDescent="0.2">
      <c r="A77" s="158" t="s">
        <v>114</v>
      </c>
      <c r="B77" s="164">
        <v>13383.48</v>
      </c>
      <c r="C77" s="164">
        <v>4.9880000000000004</v>
      </c>
      <c r="D77" s="164">
        <v>8409.8510000000006</v>
      </c>
      <c r="E77" s="164">
        <v>2956.422</v>
      </c>
      <c r="F77" s="164">
        <v>291.62700000000001</v>
      </c>
      <c r="G77" s="164">
        <v>117135.287</v>
      </c>
      <c r="H77" s="164">
        <v>67298.720000000001</v>
      </c>
      <c r="I77" s="164">
        <v>104713.058</v>
      </c>
      <c r="J77" s="164">
        <v>338091.587</v>
      </c>
      <c r="K77" s="164">
        <v>778.25400000000002</v>
      </c>
      <c r="L77" s="164">
        <v>653063.27399999998</v>
      </c>
    </row>
    <row r="78" spans="1:12" ht="12.75" customHeight="1" outlineLevel="1" x14ac:dyDescent="0.2">
      <c r="A78" s="158" t="s">
        <v>240</v>
      </c>
      <c r="B78" s="164">
        <v>3414.7179999999998</v>
      </c>
      <c r="C78" s="164">
        <v>0</v>
      </c>
      <c r="D78" s="164">
        <v>7388.8429999999998</v>
      </c>
      <c r="E78" s="164">
        <v>3.0179999999999998</v>
      </c>
      <c r="F78" s="164">
        <v>175.86799999999999</v>
      </c>
      <c r="G78" s="164">
        <v>5537.9129999999996</v>
      </c>
      <c r="H78" s="164">
        <v>469506.26199999999</v>
      </c>
      <c r="I78" s="164">
        <v>2943651.2820000001</v>
      </c>
      <c r="J78" s="164">
        <v>458758.60600000003</v>
      </c>
      <c r="K78" s="164">
        <v>1737.92</v>
      </c>
      <c r="L78" s="164">
        <v>3890174.43</v>
      </c>
    </row>
    <row r="79" spans="1:12" ht="9.75" customHeight="1" outlineLevel="1" x14ac:dyDescent="0.2">
      <c r="A79" s="158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</row>
    <row r="80" spans="1:12" ht="12.75" customHeight="1" outlineLevel="1" x14ac:dyDescent="0.2">
      <c r="A80" s="158" t="s">
        <v>241</v>
      </c>
      <c r="B80" s="153">
        <v>2290.0230000000001</v>
      </c>
      <c r="C80" s="153">
        <v>0</v>
      </c>
      <c r="D80" s="153">
        <v>0</v>
      </c>
      <c r="E80" s="153">
        <v>0</v>
      </c>
      <c r="F80" s="164">
        <v>685.87199999999996</v>
      </c>
      <c r="G80" s="153">
        <v>13625.249</v>
      </c>
      <c r="H80" s="153">
        <v>1176.548</v>
      </c>
      <c r="I80" s="153">
        <v>1868.569</v>
      </c>
      <c r="J80" s="153">
        <v>2024.373</v>
      </c>
      <c r="K80" s="153">
        <v>61.603999999999999</v>
      </c>
      <c r="L80" s="153">
        <v>21732.237999999998</v>
      </c>
    </row>
    <row r="81" spans="1:12" ht="12.75" customHeight="1" outlineLevel="1" x14ac:dyDescent="0.2">
      <c r="A81" s="158" t="s">
        <v>242</v>
      </c>
      <c r="B81" s="153">
        <v>0</v>
      </c>
      <c r="C81" s="153">
        <v>0</v>
      </c>
      <c r="D81" s="153">
        <v>474.09100000000001</v>
      </c>
      <c r="E81" s="153">
        <v>0</v>
      </c>
      <c r="F81" s="164">
        <v>0</v>
      </c>
      <c r="G81" s="164">
        <v>0</v>
      </c>
      <c r="H81" s="164">
        <v>0</v>
      </c>
      <c r="I81" s="164">
        <v>527.28700000000003</v>
      </c>
      <c r="J81" s="164">
        <v>684.88300000000004</v>
      </c>
      <c r="K81" s="164">
        <v>5.5620000000000003</v>
      </c>
      <c r="L81" s="153">
        <v>1691.8229999999999</v>
      </c>
    </row>
    <row r="82" spans="1:12" ht="24" outlineLevel="1" x14ac:dyDescent="0.2">
      <c r="A82" s="158" t="s">
        <v>3063</v>
      </c>
      <c r="B82" s="153">
        <v>1227.098</v>
      </c>
      <c r="C82" s="153" t="s">
        <v>1646</v>
      </c>
      <c r="D82" s="153">
        <v>132.89699999999999</v>
      </c>
      <c r="E82" s="153">
        <v>31214.695</v>
      </c>
      <c r="F82" s="164">
        <v>16833.987000000001</v>
      </c>
      <c r="G82" s="164">
        <v>19182.046999999999</v>
      </c>
      <c r="H82" s="164">
        <v>21652.228999999999</v>
      </c>
      <c r="I82" s="164">
        <v>66239.294999999998</v>
      </c>
      <c r="J82" s="164">
        <v>103313.136</v>
      </c>
      <c r="K82" s="164">
        <v>280.35899999999998</v>
      </c>
      <c r="L82" s="153">
        <v>260075.96100000001</v>
      </c>
    </row>
    <row r="83" spans="1:12" ht="9.75" customHeight="1" outlineLevel="1" x14ac:dyDescent="0.2">
      <c r="A83" s="158"/>
      <c r="B83" s="153"/>
      <c r="C83" s="153"/>
      <c r="D83" s="164"/>
      <c r="E83" s="164"/>
      <c r="F83" s="164"/>
      <c r="G83" s="164"/>
      <c r="H83" s="164"/>
      <c r="I83" s="164"/>
      <c r="J83" s="164"/>
      <c r="K83" s="164"/>
      <c r="L83" s="164"/>
    </row>
    <row r="84" spans="1:12" ht="12.75" customHeight="1" outlineLevel="1" x14ac:dyDescent="0.2">
      <c r="A84" s="158" t="s">
        <v>115</v>
      </c>
      <c r="B84" s="153">
        <v>2820.712</v>
      </c>
      <c r="C84" s="153" t="s">
        <v>1646</v>
      </c>
      <c r="D84" s="164">
        <v>0</v>
      </c>
      <c r="E84" s="164">
        <v>2637.1640000000002</v>
      </c>
      <c r="F84" s="164">
        <v>8176.7640000000001</v>
      </c>
      <c r="G84" s="164">
        <v>17503.368999999999</v>
      </c>
      <c r="H84" s="164">
        <v>39396.307999999997</v>
      </c>
      <c r="I84" s="164">
        <v>23583.85</v>
      </c>
      <c r="J84" s="164">
        <v>49012.625999999997</v>
      </c>
      <c r="K84" s="164">
        <v>361.31299999999999</v>
      </c>
      <c r="L84" s="164">
        <v>143492.19599999997</v>
      </c>
    </row>
    <row r="85" spans="1:12" ht="12.75" customHeight="1" outlineLevel="1" x14ac:dyDescent="0.2">
      <c r="A85" s="158" t="s">
        <v>244</v>
      </c>
      <c r="B85" s="153">
        <v>4567.6310000000003</v>
      </c>
      <c r="C85" s="153">
        <v>0</v>
      </c>
      <c r="D85" s="164">
        <v>1240.241</v>
      </c>
      <c r="E85" s="153">
        <v>7644.4840000000004</v>
      </c>
      <c r="F85" s="164">
        <v>52545.23</v>
      </c>
      <c r="G85" s="164">
        <v>27669.758999999998</v>
      </c>
      <c r="H85" s="164">
        <v>43500.243000000002</v>
      </c>
      <c r="I85" s="164">
        <v>48034.351999999999</v>
      </c>
      <c r="J85" s="164">
        <v>29772.952000000001</v>
      </c>
      <c r="K85" s="164">
        <v>368.54</v>
      </c>
      <c r="L85" s="164">
        <v>215343.432</v>
      </c>
    </row>
    <row r="86" spans="1:12" ht="12.75" customHeight="1" outlineLevel="1" x14ac:dyDescent="0.2">
      <c r="A86" s="158" t="s">
        <v>245</v>
      </c>
      <c r="B86" s="153">
        <v>14949.396000000001</v>
      </c>
      <c r="C86" s="153">
        <v>47.148000000000003</v>
      </c>
      <c r="D86" s="153">
        <v>0</v>
      </c>
      <c r="E86" s="153">
        <v>0</v>
      </c>
      <c r="F86" s="164">
        <v>9194.5619999999999</v>
      </c>
      <c r="G86" s="164">
        <v>1303.76</v>
      </c>
      <c r="H86" s="164">
        <v>4670.2659999999996</v>
      </c>
      <c r="I86" s="164">
        <v>302.37299999999999</v>
      </c>
      <c r="J86" s="164">
        <v>4575.0209999999997</v>
      </c>
      <c r="K86" s="164">
        <v>18.132000000000001</v>
      </c>
      <c r="L86" s="164">
        <v>35060.657999999996</v>
      </c>
    </row>
    <row r="87" spans="1:12" ht="9.75" customHeight="1" outlineLevel="1" x14ac:dyDescent="0.2">
      <c r="A87" s="158"/>
      <c r="B87" s="153"/>
      <c r="C87" s="153"/>
      <c r="D87" s="153"/>
      <c r="E87" s="153"/>
      <c r="F87" s="164"/>
      <c r="G87" s="164"/>
      <c r="H87" s="164"/>
      <c r="I87" s="164"/>
      <c r="J87" s="164"/>
      <c r="K87" s="164"/>
      <c r="L87" s="164"/>
    </row>
    <row r="88" spans="1:12" ht="12.75" customHeight="1" outlineLevel="1" x14ac:dyDescent="0.2">
      <c r="A88" s="158" t="s">
        <v>246</v>
      </c>
      <c r="B88" s="153">
        <v>29359.381000000001</v>
      </c>
      <c r="C88" s="153">
        <v>1964.797</v>
      </c>
      <c r="D88" s="153">
        <v>362.48200000000003</v>
      </c>
      <c r="E88" s="153">
        <v>0</v>
      </c>
      <c r="F88" s="164">
        <v>4529.1239999999998</v>
      </c>
      <c r="G88" s="164">
        <v>7249.2510000000002</v>
      </c>
      <c r="H88" s="164">
        <v>782.09900000000005</v>
      </c>
      <c r="I88" s="164">
        <v>3495.65</v>
      </c>
      <c r="J88" s="164">
        <v>9964.9879999999994</v>
      </c>
      <c r="K88" s="164">
        <v>66.12</v>
      </c>
      <c r="L88" s="164">
        <v>57773.892000000007</v>
      </c>
    </row>
    <row r="89" spans="1:12" ht="12.75" customHeight="1" outlineLevel="1" x14ac:dyDescent="0.2">
      <c r="A89" s="158" t="s">
        <v>122</v>
      </c>
      <c r="B89" s="164">
        <v>322110.20600000001</v>
      </c>
      <c r="C89" s="164">
        <v>121.20099999999999</v>
      </c>
      <c r="D89" s="164">
        <v>14929.194</v>
      </c>
      <c r="E89" s="164">
        <v>41845.307000000001</v>
      </c>
      <c r="F89" s="164">
        <v>159969.91</v>
      </c>
      <c r="G89" s="164">
        <v>706637.29700000002</v>
      </c>
      <c r="H89" s="164">
        <v>1516934.6310000001</v>
      </c>
      <c r="I89" s="164">
        <v>7751331.3470000001</v>
      </c>
      <c r="J89" s="164">
        <v>1073930.1580000001</v>
      </c>
      <c r="K89" s="164">
        <v>7943.5839999999998</v>
      </c>
      <c r="L89" s="164">
        <v>11595752.835000001</v>
      </c>
    </row>
    <row r="90" spans="1:12" ht="12.75" customHeight="1" outlineLevel="1" x14ac:dyDescent="0.2">
      <c r="A90" s="158" t="s">
        <v>247</v>
      </c>
      <c r="B90" s="153">
        <v>19903.921999999999</v>
      </c>
      <c r="C90" s="153">
        <v>626.09699999999998</v>
      </c>
      <c r="D90" s="153">
        <v>0</v>
      </c>
      <c r="E90" s="153">
        <v>87319.952999999994</v>
      </c>
      <c r="F90" s="153">
        <v>2226.248</v>
      </c>
      <c r="G90" s="153">
        <v>5918.7460000000001</v>
      </c>
      <c r="H90" s="153">
        <v>12976.337</v>
      </c>
      <c r="I90" s="153">
        <v>309819.40500000003</v>
      </c>
      <c r="J90" s="153">
        <v>152039.56400000001</v>
      </c>
      <c r="K90" s="153">
        <v>7338.1490000000003</v>
      </c>
      <c r="L90" s="164">
        <v>598168.42100000009</v>
      </c>
    </row>
    <row r="91" spans="1:12" ht="9.75" customHeight="1" outlineLevel="1" x14ac:dyDescent="0.2">
      <c r="A91" s="158"/>
      <c r="B91" s="153"/>
      <c r="C91" s="153"/>
      <c r="D91" s="153"/>
      <c r="E91" s="153"/>
      <c r="F91" s="153"/>
      <c r="G91" s="153"/>
      <c r="H91" s="153"/>
      <c r="I91" s="153"/>
      <c r="J91" s="153"/>
      <c r="K91" s="153"/>
      <c r="L91" s="153"/>
    </row>
    <row r="92" spans="1:12" ht="12.75" customHeight="1" outlineLevel="1" x14ac:dyDescent="0.2">
      <c r="A92" s="158" t="s">
        <v>116</v>
      </c>
      <c r="B92" s="153">
        <v>3203.0340000000001</v>
      </c>
      <c r="C92" s="153">
        <v>1129.692</v>
      </c>
      <c r="D92" s="153">
        <v>0</v>
      </c>
      <c r="E92" s="153">
        <v>20.696999999999999</v>
      </c>
      <c r="F92" s="164">
        <v>384.858</v>
      </c>
      <c r="G92" s="164">
        <v>1974.9770000000001</v>
      </c>
      <c r="H92" s="164">
        <v>4156.92</v>
      </c>
      <c r="I92" s="164">
        <v>5470.5129999999999</v>
      </c>
      <c r="J92" s="164">
        <v>13982.501</v>
      </c>
      <c r="K92" s="164">
        <v>93.105999999999995</v>
      </c>
      <c r="L92" s="164">
        <v>30416.297999999999</v>
      </c>
    </row>
    <row r="93" spans="1:12" ht="12.75" customHeight="1" outlineLevel="1" x14ac:dyDescent="0.2">
      <c r="A93" s="158" t="s">
        <v>117</v>
      </c>
      <c r="B93" s="164">
        <v>186777.128</v>
      </c>
      <c r="C93" s="164">
        <v>0</v>
      </c>
      <c r="D93" s="164">
        <v>8752.4419999999991</v>
      </c>
      <c r="E93" s="164">
        <v>99985.025999999998</v>
      </c>
      <c r="F93" s="164">
        <v>24188.352999999999</v>
      </c>
      <c r="G93" s="164">
        <v>63601.165999999997</v>
      </c>
      <c r="H93" s="164">
        <v>115743.058</v>
      </c>
      <c r="I93" s="164">
        <v>106150.56299999999</v>
      </c>
      <c r="J93" s="164">
        <v>185172.27</v>
      </c>
      <c r="K93" s="164">
        <v>609.29399999999998</v>
      </c>
      <c r="L93" s="164">
        <v>790979.3</v>
      </c>
    </row>
    <row r="94" spans="1:12" ht="12.75" customHeight="1" outlineLevel="1" x14ac:dyDescent="0.2">
      <c r="A94" s="158" t="s">
        <v>118</v>
      </c>
      <c r="B94" s="153">
        <v>5710.2110000000002</v>
      </c>
      <c r="C94" s="153" t="s">
        <v>1646</v>
      </c>
      <c r="D94" s="153">
        <v>167.51599999999999</v>
      </c>
      <c r="E94" s="153">
        <v>8.8859999999999992</v>
      </c>
      <c r="F94" s="164">
        <v>5394.5929999999998</v>
      </c>
      <c r="G94" s="164">
        <v>14631.786</v>
      </c>
      <c r="H94" s="164">
        <v>7392.5159999999996</v>
      </c>
      <c r="I94" s="164">
        <v>25969.207999999999</v>
      </c>
      <c r="J94" s="164">
        <v>70592.357999999993</v>
      </c>
      <c r="K94" s="164">
        <v>297.101</v>
      </c>
      <c r="L94" s="164">
        <v>130164.23599999999</v>
      </c>
    </row>
    <row r="95" spans="1:12" ht="12.75" customHeight="1" outlineLevel="1" x14ac:dyDescent="0.2">
      <c r="A95" s="158" t="s">
        <v>248</v>
      </c>
      <c r="B95" s="153">
        <v>572.84799999999996</v>
      </c>
      <c r="C95" s="153" t="s">
        <v>1646</v>
      </c>
      <c r="D95" s="164">
        <v>662.19200000000001</v>
      </c>
      <c r="E95" s="164">
        <v>3178.0279999999998</v>
      </c>
      <c r="F95" s="164">
        <v>1912.3440000000001</v>
      </c>
      <c r="G95" s="164">
        <v>3915.9989999999998</v>
      </c>
      <c r="H95" s="164">
        <v>3474.0610000000001</v>
      </c>
      <c r="I95" s="164">
        <v>9768.0409999999993</v>
      </c>
      <c r="J95" s="164">
        <v>19311.398000000001</v>
      </c>
      <c r="K95" s="164">
        <v>69.222999999999999</v>
      </c>
      <c r="L95" s="164">
        <v>42864.415999999997</v>
      </c>
    </row>
    <row r="96" spans="1:12" ht="9.75" customHeight="1" outlineLevel="1" x14ac:dyDescent="0.2">
      <c r="A96" s="158"/>
      <c r="B96" s="153"/>
      <c r="C96" s="153"/>
      <c r="D96" s="153"/>
      <c r="E96" s="153"/>
      <c r="F96" s="153"/>
      <c r="G96" s="153"/>
      <c r="H96" s="153"/>
      <c r="I96" s="153"/>
      <c r="J96" s="153"/>
      <c r="K96" s="153"/>
      <c r="L96" s="153"/>
    </row>
    <row r="97" spans="1:12" ht="12.75" customHeight="1" outlineLevel="1" x14ac:dyDescent="0.2">
      <c r="A97" s="158" t="s">
        <v>235</v>
      </c>
      <c r="B97" s="153">
        <v>75524.482000000004</v>
      </c>
      <c r="C97" s="153">
        <v>328.88600000000002</v>
      </c>
      <c r="D97" s="153">
        <v>2550.3829999999998</v>
      </c>
      <c r="E97" s="153">
        <v>1042.1510000000001</v>
      </c>
      <c r="F97" s="153">
        <v>60811.31700000001</v>
      </c>
      <c r="G97" s="153">
        <v>29439.350999999999</v>
      </c>
      <c r="H97" s="153">
        <v>71816.887000000017</v>
      </c>
      <c r="I97" s="153">
        <v>154530.34100000004</v>
      </c>
      <c r="J97" s="153">
        <v>244015.63099999994</v>
      </c>
      <c r="K97" s="153">
        <v>2638.5060000000003</v>
      </c>
      <c r="L97" s="153">
        <v>642697.93500000006</v>
      </c>
    </row>
    <row r="98" spans="1:12" ht="12.75" customHeight="1" x14ac:dyDescent="0.2">
      <c r="A98" s="165" t="s">
        <v>236</v>
      </c>
      <c r="B98" s="153"/>
      <c r="C98" s="153"/>
      <c r="D98" s="153"/>
      <c r="E98" s="153"/>
      <c r="F98" s="153"/>
      <c r="G98" s="153"/>
      <c r="H98" s="153"/>
      <c r="I98" s="153"/>
      <c r="J98" s="153"/>
      <c r="K98" s="153"/>
      <c r="L98" s="153"/>
    </row>
    <row r="99" spans="1:12" ht="9.75" customHeight="1" x14ac:dyDescent="0.2">
      <c r="A99" s="165"/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</row>
    <row r="100" spans="1:12" s="161" customFormat="1" ht="12.75" customHeight="1" x14ac:dyDescent="0.2">
      <c r="A100" s="159" t="s">
        <v>206</v>
      </c>
      <c r="B100" s="160">
        <v>1039138.6889999999</v>
      </c>
      <c r="C100" s="160">
        <v>4458.6100000000006</v>
      </c>
      <c r="D100" s="160">
        <v>202821.74899999998</v>
      </c>
      <c r="E100" s="160">
        <v>552155.55200000003</v>
      </c>
      <c r="F100" s="160">
        <v>569870.67599999998</v>
      </c>
      <c r="G100" s="160">
        <v>1945575.871</v>
      </c>
      <c r="H100" s="160">
        <v>3163796.5729999999</v>
      </c>
      <c r="I100" s="160">
        <v>12875958.041999998</v>
      </c>
      <c r="J100" s="160">
        <v>4870017.6390000004</v>
      </c>
      <c r="K100" s="160">
        <v>30026.993000000006</v>
      </c>
      <c r="L100" s="160">
        <v>25253820.394000005</v>
      </c>
    </row>
    <row r="101" spans="1:12" ht="5.45" customHeight="1" x14ac:dyDescent="0.2">
      <c r="A101" s="157"/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</row>
    <row r="102" spans="1:12" ht="12.75" customHeight="1" x14ac:dyDescent="0.2">
      <c r="A102" s="154" t="s">
        <v>249</v>
      </c>
      <c r="B102" s="153"/>
      <c r="C102" s="153"/>
      <c r="D102" s="153"/>
      <c r="E102" s="153"/>
      <c r="F102" s="153"/>
      <c r="G102" s="153"/>
      <c r="H102" s="153"/>
      <c r="I102" s="153"/>
      <c r="J102" s="153"/>
      <c r="K102" s="153"/>
      <c r="L102" s="153"/>
    </row>
    <row r="103" spans="1:12" ht="12.75" customHeight="1" outlineLevel="1" x14ac:dyDescent="0.2">
      <c r="A103" s="156" t="s">
        <v>250</v>
      </c>
      <c r="B103" s="153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</row>
    <row r="104" spans="1:12" ht="9.75" customHeight="1" outlineLevel="1" x14ac:dyDescent="0.2">
      <c r="A104" s="157"/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</row>
    <row r="105" spans="1:12" ht="12.75" customHeight="1" outlineLevel="1" x14ac:dyDescent="0.2">
      <c r="A105" s="158" t="s">
        <v>121</v>
      </c>
      <c r="B105" s="164">
        <v>275013.84000000003</v>
      </c>
      <c r="C105" s="164">
        <v>846.673</v>
      </c>
      <c r="D105" s="164">
        <v>42102.158000000003</v>
      </c>
      <c r="E105" s="164">
        <v>282.52999999999997</v>
      </c>
      <c r="F105" s="164">
        <v>76117.391000000003</v>
      </c>
      <c r="G105" s="164">
        <v>300205.35399999999</v>
      </c>
      <c r="H105" s="164">
        <v>589594.696</v>
      </c>
      <c r="I105" s="164">
        <v>2219016.6519999998</v>
      </c>
      <c r="J105" s="164">
        <v>2845141.9619999998</v>
      </c>
      <c r="K105" s="164">
        <v>10601.982</v>
      </c>
      <c r="L105" s="164">
        <v>6358923.237999999</v>
      </c>
    </row>
    <row r="106" spans="1:12" ht="12.75" customHeight="1" outlineLevel="1" x14ac:dyDescent="0.2">
      <c r="A106" s="158" t="s">
        <v>251</v>
      </c>
      <c r="B106" s="164">
        <v>1420068.5330000001</v>
      </c>
      <c r="C106" s="164">
        <v>19254.454000000002</v>
      </c>
      <c r="D106" s="164">
        <v>645755.44200000004</v>
      </c>
      <c r="E106" s="164">
        <v>391606.25199999998</v>
      </c>
      <c r="F106" s="164">
        <v>1588201.898</v>
      </c>
      <c r="G106" s="164">
        <v>4054901.5639999998</v>
      </c>
      <c r="H106" s="164">
        <v>10062884.137</v>
      </c>
      <c r="I106" s="164">
        <v>74774198.001000002</v>
      </c>
      <c r="J106" s="164">
        <v>49065916.008000001</v>
      </c>
      <c r="K106" s="164">
        <v>220916.75599999999</v>
      </c>
      <c r="L106" s="164">
        <v>142243703.04500002</v>
      </c>
    </row>
    <row r="107" spans="1:12" ht="9.75" customHeight="1" outlineLevel="1" x14ac:dyDescent="0.2">
      <c r="A107" s="158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</row>
    <row r="108" spans="1:12" ht="24" outlineLevel="1" x14ac:dyDescent="0.2">
      <c r="A108" s="158" t="s">
        <v>235</v>
      </c>
      <c r="B108" s="153">
        <v>0</v>
      </c>
      <c r="C108" s="153">
        <v>0</v>
      </c>
      <c r="D108" s="153">
        <v>0</v>
      </c>
      <c r="E108" s="153">
        <v>0</v>
      </c>
      <c r="F108" s="153">
        <v>0</v>
      </c>
      <c r="G108" s="153">
        <v>0</v>
      </c>
      <c r="H108" s="153">
        <v>0</v>
      </c>
      <c r="I108" s="153">
        <v>0</v>
      </c>
      <c r="J108" s="153">
        <v>0</v>
      </c>
      <c r="K108" s="153">
        <v>0</v>
      </c>
      <c r="L108" s="153">
        <v>0</v>
      </c>
    </row>
    <row r="109" spans="1:12" ht="12.75" customHeight="1" x14ac:dyDescent="0.2">
      <c r="A109" s="165" t="s">
        <v>236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</row>
    <row r="110" spans="1:12" ht="9.75" customHeight="1" x14ac:dyDescent="0.2">
      <c r="A110" s="165"/>
      <c r="B110" s="153"/>
      <c r="C110" s="153"/>
      <c r="D110" s="153"/>
      <c r="E110" s="153"/>
      <c r="F110" s="153"/>
      <c r="G110" s="153"/>
      <c r="H110" s="153"/>
      <c r="I110" s="153"/>
      <c r="J110" s="153"/>
      <c r="K110" s="153"/>
      <c r="L110" s="153"/>
    </row>
    <row r="111" spans="1:12" s="161" customFormat="1" ht="12.75" customHeight="1" x14ac:dyDescent="0.2">
      <c r="A111" s="159" t="s">
        <v>206</v>
      </c>
      <c r="B111" s="160">
        <v>1695082.3730000001</v>
      </c>
      <c r="C111" s="160">
        <v>20101.127</v>
      </c>
      <c r="D111" s="160">
        <v>687857.60000000009</v>
      </c>
      <c r="E111" s="160">
        <v>391888.78200000001</v>
      </c>
      <c r="F111" s="160">
        <v>1664319.2890000001</v>
      </c>
      <c r="G111" s="160">
        <v>4355106.9179999996</v>
      </c>
      <c r="H111" s="160">
        <v>10652478.833000001</v>
      </c>
      <c r="I111" s="160">
        <v>76993214.652999997</v>
      </c>
      <c r="J111" s="160">
        <v>51911057.969999999</v>
      </c>
      <c r="K111" s="160">
        <v>231518.73799999998</v>
      </c>
      <c r="L111" s="160">
        <v>148602626.28300002</v>
      </c>
    </row>
    <row r="112" spans="1:12" ht="12.75" customHeight="1" x14ac:dyDescent="0.2">
      <c r="A112" s="157"/>
      <c r="B112" s="153"/>
      <c r="C112" s="153"/>
      <c r="D112" s="153"/>
      <c r="E112" s="153"/>
      <c r="F112" s="153"/>
      <c r="G112" s="153"/>
      <c r="H112" s="153"/>
      <c r="I112" s="153"/>
      <c r="J112" s="153"/>
      <c r="K112" s="153"/>
      <c r="L112" s="153"/>
    </row>
    <row r="113" spans="1:12" ht="12.75" customHeight="1" x14ac:dyDescent="0.2">
      <c r="A113" s="154" t="s">
        <v>252</v>
      </c>
      <c r="B113" s="153"/>
      <c r="C113" s="153"/>
      <c r="D113" s="153"/>
      <c r="E113" s="153"/>
      <c r="F113" s="153"/>
      <c r="G113" s="153"/>
      <c r="H113" s="153"/>
      <c r="I113" s="153"/>
      <c r="J113" s="153"/>
      <c r="K113" s="153"/>
      <c r="L113" s="153"/>
    </row>
    <row r="114" spans="1:12" ht="12.75" customHeight="1" outlineLevel="1" x14ac:dyDescent="0.2">
      <c r="A114" s="156" t="s">
        <v>253</v>
      </c>
      <c r="B114" s="153"/>
      <c r="C114" s="153"/>
      <c r="D114" s="153"/>
      <c r="E114" s="153"/>
      <c r="F114" s="153"/>
      <c r="G114" s="153"/>
      <c r="H114" s="153"/>
      <c r="I114" s="153"/>
      <c r="J114" s="153"/>
      <c r="K114" s="153"/>
      <c r="L114" s="153"/>
    </row>
    <row r="115" spans="1:12" ht="9.75" customHeight="1" outlineLevel="1" x14ac:dyDescent="0.2">
      <c r="A115" s="157"/>
      <c r="B115" s="153"/>
      <c r="C115" s="153"/>
      <c r="D115" s="153"/>
      <c r="E115" s="153"/>
      <c r="F115" s="153"/>
      <c r="G115" s="153"/>
      <c r="H115" s="153"/>
      <c r="I115" s="153"/>
      <c r="J115" s="153"/>
      <c r="K115" s="153"/>
      <c r="L115" s="153"/>
    </row>
    <row r="116" spans="1:12" ht="12.75" customHeight="1" outlineLevel="1" x14ac:dyDescent="0.2">
      <c r="A116" s="158" t="s">
        <v>254</v>
      </c>
      <c r="B116" s="164">
        <v>43741.82</v>
      </c>
      <c r="C116" s="164">
        <v>110.83499999999999</v>
      </c>
      <c r="D116" s="164">
        <v>13642.333000000001</v>
      </c>
      <c r="E116" s="164">
        <v>92970.082999999999</v>
      </c>
      <c r="F116" s="164">
        <v>36919.58</v>
      </c>
      <c r="G116" s="164">
        <v>58262.813000000002</v>
      </c>
      <c r="H116" s="164">
        <v>19709.32</v>
      </c>
      <c r="I116" s="164">
        <v>54023.87</v>
      </c>
      <c r="J116" s="164">
        <v>33114.697999999997</v>
      </c>
      <c r="K116" s="164">
        <v>1931.442</v>
      </c>
      <c r="L116" s="164">
        <v>354426.79399999994</v>
      </c>
    </row>
    <row r="117" spans="1:12" ht="12.75" customHeight="1" outlineLevel="1" x14ac:dyDescent="0.2">
      <c r="A117" s="158" t="s">
        <v>255</v>
      </c>
      <c r="B117" s="164">
        <v>68038.273000000001</v>
      </c>
      <c r="C117" s="164">
        <v>448.20400000000001</v>
      </c>
      <c r="D117" s="164">
        <v>180637.109</v>
      </c>
      <c r="E117" s="164">
        <v>1369.202</v>
      </c>
      <c r="F117" s="164">
        <v>1893926.689</v>
      </c>
      <c r="G117" s="164">
        <v>77249.812000000005</v>
      </c>
      <c r="H117" s="164">
        <v>41191.142999999996</v>
      </c>
      <c r="I117" s="164">
        <v>51737.184999999998</v>
      </c>
      <c r="J117" s="164">
        <v>27756.885999999999</v>
      </c>
      <c r="K117" s="164">
        <v>1344.374</v>
      </c>
      <c r="L117" s="164">
        <v>2343698.8769999999</v>
      </c>
    </row>
    <row r="118" spans="1:12" ht="12.75" customHeight="1" outlineLevel="1" x14ac:dyDescent="0.2">
      <c r="A118" s="158" t="s">
        <v>256</v>
      </c>
      <c r="B118" s="153">
        <v>61579.135000000002</v>
      </c>
      <c r="C118" s="153">
        <v>100.417</v>
      </c>
      <c r="D118" s="153">
        <v>49224.709000000003</v>
      </c>
      <c r="E118" s="153">
        <v>1372904.8859999999</v>
      </c>
      <c r="F118" s="164">
        <v>76399.195999999996</v>
      </c>
      <c r="G118" s="164">
        <v>148635.68400000001</v>
      </c>
      <c r="H118" s="164">
        <v>24112.421999999999</v>
      </c>
      <c r="I118" s="164">
        <v>77831.881999999998</v>
      </c>
      <c r="J118" s="164">
        <v>52351.250999999997</v>
      </c>
      <c r="K118" s="164">
        <v>500.19200000000001</v>
      </c>
      <c r="L118" s="164">
        <v>1863639.7739999997</v>
      </c>
    </row>
    <row r="119" spans="1:12" ht="9.75" customHeight="1" outlineLevel="1" x14ac:dyDescent="0.2">
      <c r="A119" s="158"/>
      <c r="B119" s="153"/>
      <c r="C119" s="153"/>
      <c r="D119" s="153"/>
      <c r="E119" s="153"/>
      <c r="F119" s="164"/>
      <c r="G119" s="164"/>
      <c r="H119" s="164"/>
      <c r="I119" s="164"/>
      <c r="J119" s="164"/>
      <c r="K119" s="164"/>
      <c r="L119" s="164"/>
    </row>
    <row r="120" spans="1:12" ht="12.75" customHeight="1" outlineLevel="1" x14ac:dyDescent="0.2">
      <c r="A120" s="158" t="s">
        <v>257</v>
      </c>
      <c r="B120" s="164">
        <v>52266.949000000001</v>
      </c>
      <c r="C120" s="164">
        <v>152.315</v>
      </c>
      <c r="D120" s="164">
        <v>804.13900000000001</v>
      </c>
      <c r="E120" s="164">
        <v>247012.66500000001</v>
      </c>
      <c r="F120" s="164">
        <v>188312.94899999999</v>
      </c>
      <c r="G120" s="164">
        <v>86095.459000000003</v>
      </c>
      <c r="H120" s="164">
        <v>140431.36799999999</v>
      </c>
      <c r="I120" s="164">
        <v>11759.918</v>
      </c>
      <c r="J120" s="164">
        <v>71165.118000000002</v>
      </c>
      <c r="K120" s="164">
        <v>2097.471</v>
      </c>
      <c r="L120" s="164">
        <v>800098.35100000002</v>
      </c>
    </row>
    <row r="121" spans="1:12" ht="12.75" customHeight="1" outlineLevel="1" x14ac:dyDescent="0.2">
      <c r="A121" s="158" t="s">
        <v>258</v>
      </c>
      <c r="B121" s="164">
        <v>131798.611</v>
      </c>
      <c r="C121" s="164">
        <v>2012.556</v>
      </c>
      <c r="D121" s="164">
        <v>15269.087</v>
      </c>
      <c r="E121" s="164">
        <v>131205.1</v>
      </c>
      <c r="F121" s="164">
        <v>189124.69500000001</v>
      </c>
      <c r="G121" s="164">
        <v>24379.907999999999</v>
      </c>
      <c r="H121" s="164">
        <v>82519.165999999997</v>
      </c>
      <c r="I121" s="164">
        <v>75281.5</v>
      </c>
      <c r="J121" s="164">
        <v>109458.16499999999</v>
      </c>
      <c r="K121" s="164">
        <v>1570.0450000000001</v>
      </c>
      <c r="L121" s="164">
        <v>762618.8330000001</v>
      </c>
    </row>
    <row r="122" spans="1:12" ht="12.75" customHeight="1" outlineLevel="1" x14ac:dyDescent="0.2">
      <c r="A122" s="158" t="s">
        <v>259</v>
      </c>
      <c r="B122" s="164">
        <v>60957.182999999997</v>
      </c>
      <c r="C122" s="164">
        <v>55.863</v>
      </c>
      <c r="D122" s="164">
        <v>46.034999999999997</v>
      </c>
      <c r="E122" s="164">
        <v>149.05600000000001</v>
      </c>
      <c r="F122" s="164">
        <v>45659.69</v>
      </c>
      <c r="G122" s="164">
        <v>21050.758999999998</v>
      </c>
      <c r="H122" s="164">
        <v>5218.268</v>
      </c>
      <c r="I122" s="164">
        <v>40295.019999999997</v>
      </c>
      <c r="J122" s="164">
        <v>35136.807999999997</v>
      </c>
      <c r="K122" s="164">
        <v>562.94100000000003</v>
      </c>
      <c r="L122" s="164">
        <v>209131.62299999996</v>
      </c>
    </row>
    <row r="123" spans="1:12" ht="9.75" customHeight="1" outlineLevel="1" x14ac:dyDescent="0.2">
      <c r="A123" s="158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</row>
    <row r="124" spans="1:12" ht="12.75" customHeight="1" outlineLevel="1" x14ac:dyDescent="0.2">
      <c r="A124" s="158" t="s">
        <v>260</v>
      </c>
      <c r="B124" s="164">
        <v>99085.145000000004</v>
      </c>
      <c r="C124" s="164">
        <v>2015.5740000000001</v>
      </c>
      <c r="D124" s="164">
        <v>59316.642</v>
      </c>
      <c r="E124" s="164">
        <v>376485.152</v>
      </c>
      <c r="F124" s="164">
        <v>271855.56199999998</v>
      </c>
      <c r="G124" s="164">
        <v>51574.978999999999</v>
      </c>
      <c r="H124" s="164">
        <v>114095.42</v>
      </c>
      <c r="I124" s="164">
        <v>121524.959</v>
      </c>
      <c r="J124" s="164">
        <v>103821.685</v>
      </c>
      <c r="K124" s="164">
        <v>4244.1210000000001</v>
      </c>
      <c r="L124" s="164">
        <v>1204019.2390000001</v>
      </c>
    </row>
    <row r="125" spans="1:12" ht="12.75" customHeight="1" outlineLevel="1" x14ac:dyDescent="0.2">
      <c r="A125" s="158" t="s">
        <v>261</v>
      </c>
      <c r="B125" s="164">
        <v>125983.849</v>
      </c>
      <c r="C125" s="164">
        <v>2021.7090000000001</v>
      </c>
      <c r="D125" s="164">
        <v>32690.331999999999</v>
      </c>
      <c r="E125" s="164">
        <v>264187.66899999999</v>
      </c>
      <c r="F125" s="164">
        <v>142569.473</v>
      </c>
      <c r="G125" s="164">
        <v>72914.171000000002</v>
      </c>
      <c r="H125" s="164">
        <v>166304.76699999999</v>
      </c>
      <c r="I125" s="164">
        <v>388136.49200000003</v>
      </c>
      <c r="J125" s="164">
        <v>187803.18700000001</v>
      </c>
      <c r="K125" s="164">
        <v>105717.477</v>
      </c>
      <c r="L125" s="164">
        <v>1488329.1259999999</v>
      </c>
    </row>
    <row r="126" spans="1:12" ht="12.75" customHeight="1" outlineLevel="1" x14ac:dyDescent="0.2">
      <c r="A126" s="158" t="s">
        <v>262</v>
      </c>
      <c r="B126" s="164">
        <v>792073.83600000001</v>
      </c>
      <c r="C126" s="164">
        <v>690.96900000000005</v>
      </c>
      <c r="D126" s="164">
        <v>73693.539000000004</v>
      </c>
      <c r="E126" s="164">
        <v>587592.81700000004</v>
      </c>
      <c r="F126" s="164">
        <v>1480768.675</v>
      </c>
      <c r="G126" s="164">
        <v>368059.11599999998</v>
      </c>
      <c r="H126" s="164">
        <v>268417.53000000003</v>
      </c>
      <c r="I126" s="164">
        <v>819870.21600000001</v>
      </c>
      <c r="J126" s="164">
        <v>642976.38600000006</v>
      </c>
      <c r="K126" s="164">
        <v>27488.281999999999</v>
      </c>
      <c r="L126" s="164">
        <v>5061631.3659999995</v>
      </c>
    </row>
    <row r="127" spans="1:12" ht="9.75" customHeight="1" outlineLevel="1" x14ac:dyDescent="0.2">
      <c r="A127" s="158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</row>
    <row r="128" spans="1:12" ht="24" outlineLevel="1" x14ac:dyDescent="0.2">
      <c r="A128" s="158" t="s">
        <v>3064</v>
      </c>
      <c r="B128" s="153">
        <v>15955.457</v>
      </c>
      <c r="C128" s="153">
        <v>3.1469999999999998</v>
      </c>
      <c r="D128" s="153">
        <v>0</v>
      </c>
      <c r="E128" s="153">
        <v>0</v>
      </c>
      <c r="F128" s="164">
        <v>151047.24400000001</v>
      </c>
      <c r="G128" s="164">
        <v>5014.1319999999996</v>
      </c>
      <c r="H128" s="164">
        <v>415.34399999999999</v>
      </c>
      <c r="I128" s="164">
        <v>1243.1969999999999</v>
      </c>
      <c r="J128" s="164">
        <v>1848.182</v>
      </c>
      <c r="K128" s="164">
        <v>11.532</v>
      </c>
      <c r="L128" s="164">
        <v>175538.23500000002</v>
      </c>
    </row>
    <row r="129" spans="1:12" ht="24" outlineLevel="1" x14ac:dyDescent="0.2">
      <c r="A129" s="158" t="s">
        <v>3065</v>
      </c>
      <c r="B129" s="164">
        <v>649131.18900000001</v>
      </c>
      <c r="C129" s="164">
        <v>40888.411</v>
      </c>
      <c r="D129" s="164">
        <v>508631.00400000002</v>
      </c>
      <c r="E129" s="164">
        <v>646849.53200000001</v>
      </c>
      <c r="F129" s="164">
        <v>820082.39899999998</v>
      </c>
      <c r="G129" s="164">
        <v>980909.50899999996</v>
      </c>
      <c r="H129" s="164">
        <v>737278.63899999997</v>
      </c>
      <c r="I129" s="164">
        <v>3351032.2590000001</v>
      </c>
      <c r="J129" s="164">
        <v>2672408.196</v>
      </c>
      <c r="K129" s="164">
        <v>212167.538</v>
      </c>
      <c r="L129" s="164">
        <v>10619378.676000001</v>
      </c>
    </row>
    <row r="130" spans="1:12" ht="12.75" customHeight="1" outlineLevel="1" x14ac:dyDescent="0.2">
      <c r="A130" s="158" t="s">
        <v>265</v>
      </c>
      <c r="B130" s="153">
        <v>25317.541000000001</v>
      </c>
      <c r="C130" s="153">
        <v>515.14499999999998</v>
      </c>
      <c r="D130" s="164">
        <v>146367.07999999999</v>
      </c>
      <c r="E130" s="164">
        <v>6626.3890000000001</v>
      </c>
      <c r="F130" s="164">
        <v>400948.66899999999</v>
      </c>
      <c r="G130" s="164">
        <v>27235.332999999999</v>
      </c>
      <c r="H130" s="164">
        <v>167738.413</v>
      </c>
      <c r="I130" s="164">
        <v>16231.021000000001</v>
      </c>
      <c r="J130" s="164">
        <v>17577.05</v>
      </c>
      <c r="K130" s="164">
        <v>375.79300000000001</v>
      </c>
      <c r="L130" s="164">
        <v>808932.43400000001</v>
      </c>
    </row>
    <row r="131" spans="1:12" ht="9.75" customHeight="1" outlineLevel="1" x14ac:dyDescent="0.2">
      <c r="A131" s="158"/>
      <c r="B131" s="153"/>
      <c r="C131" s="153"/>
      <c r="D131" s="153"/>
      <c r="E131" s="153"/>
      <c r="F131" s="153"/>
      <c r="G131" s="153"/>
      <c r="H131" s="153"/>
      <c r="I131" s="153"/>
      <c r="J131" s="153"/>
      <c r="K131" s="153"/>
      <c r="L131" s="153"/>
    </row>
    <row r="132" spans="1:12" ht="12.75" customHeight="1" outlineLevel="1" x14ac:dyDescent="0.2">
      <c r="A132" s="158" t="s">
        <v>235</v>
      </c>
      <c r="B132" s="153">
        <v>34.314</v>
      </c>
      <c r="C132" s="153">
        <v>0</v>
      </c>
      <c r="D132" s="153">
        <v>0</v>
      </c>
      <c r="E132" s="153">
        <v>0</v>
      </c>
      <c r="F132" s="153">
        <v>2537.491</v>
      </c>
      <c r="G132" s="153">
        <v>195.74100000000001</v>
      </c>
      <c r="H132" s="153">
        <v>17.948</v>
      </c>
      <c r="I132" s="153">
        <v>0</v>
      </c>
      <c r="J132" s="153">
        <v>1816.3679999999999</v>
      </c>
      <c r="K132" s="153">
        <v>7.8449999999999998</v>
      </c>
      <c r="L132" s="153">
        <v>4609.7069999999994</v>
      </c>
    </row>
    <row r="133" spans="1:12" ht="12.75" customHeight="1" x14ac:dyDescent="0.2">
      <c r="A133" s="165" t="s">
        <v>236</v>
      </c>
      <c r="B133" s="153"/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</row>
    <row r="134" spans="1:12" ht="9.75" customHeight="1" x14ac:dyDescent="0.2">
      <c r="A134" s="165"/>
      <c r="B134" s="153"/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</row>
    <row r="135" spans="1:12" s="161" customFormat="1" ht="12.75" customHeight="1" x14ac:dyDescent="0.2">
      <c r="A135" s="159" t="s">
        <v>206</v>
      </c>
      <c r="B135" s="160">
        <v>2125963.3019999997</v>
      </c>
      <c r="C135" s="160">
        <v>49015.144999999997</v>
      </c>
      <c r="D135" s="160">
        <v>1080322.0090000001</v>
      </c>
      <c r="E135" s="160">
        <v>3727352.551</v>
      </c>
      <c r="F135" s="160">
        <v>5700152.3119999999</v>
      </c>
      <c r="G135" s="160">
        <v>1921577.4160000002</v>
      </c>
      <c r="H135" s="160">
        <v>1767449.7480000001</v>
      </c>
      <c r="I135" s="160">
        <v>5008967.5189999994</v>
      </c>
      <c r="J135" s="160">
        <v>3957233.9799999995</v>
      </c>
      <c r="K135" s="160">
        <v>358019.05300000001</v>
      </c>
      <c r="L135" s="160">
        <v>25696053.035</v>
      </c>
    </row>
    <row r="136" spans="1:12" ht="12.75" customHeight="1" x14ac:dyDescent="0.2">
      <c r="A136" s="166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</row>
    <row r="137" spans="1:12" ht="12.75" customHeight="1" x14ac:dyDescent="0.2">
      <c r="A137" s="154" t="s">
        <v>266</v>
      </c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</row>
    <row r="138" spans="1:12" ht="12.75" customHeight="1" outlineLevel="1" x14ac:dyDescent="0.2">
      <c r="A138" s="156" t="s">
        <v>267</v>
      </c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</row>
    <row r="139" spans="1:12" ht="9.75" customHeight="1" outlineLevel="1" x14ac:dyDescent="0.2">
      <c r="A139" s="157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</row>
    <row r="140" spans="1:12" ht="12.75" customHeight="1" outlineLevel="1" x14ac:dyDescent="0.2">
      <c r="A140" s="158" t="s">
        <v>268</v>
      </c>
      <c r="B140" s="153">
        <v>184.273</v>
      </c>
      <c r="C140" s="153">
        <v>16.178999999999998</v>
      </c>
      <c r="D140" s="153">
        <v>0</v>
      </c>
      <c r="E140" s="153">
        <v>0</v>
      </c>
      <c r="F140" s="164">
        <v>882886.53500000003</v>
      </c>
      <c r="G140" s="164">
        <v>3382.13</v>
      </c>
      <c r="H140" s="164">
        <v>447.113</v>
      </c>
      <c r="I140" s="164">
        <v>2035.595</v>
      </c>
      <c r="J140" s="164">
        <v>4625.62</v>
      </c>
      <c r="K140" s="164">
        <v>35.698</v>
      </c>
      <c r="L140" s="164">
        <v>893613.14300000004</v>
      </c>
    </row>
    <row r="141" spans="1:12" ht="12.75" customHeight="1" outlineLevel="1" x14ac:dyDescent="0.2">
      <c r="A141" s="158" t="s">
        <v>125</v>
      </c>
      <c r="B141" s="164">
        <v>217753.78099999999</v>
      </c>
      <c r="C141" s="164">
        <v>913.15599999999995</v>
      </c>
      <c r="D141" s="164">
        <v>259148.386</v>
      </c>
      <c r="E141" s="164">
        <v>5416200.7939999998</v>
      </c>
      <c r="F141" s="164">
        <v>408294.446</v>
      </c>
      <c r="G141" s="164">
        <v>1112856.925</v>
      </c>
      <c r="H141" s="164">
        <v>1260820.3219999999</v>
      </c>
      <c r="I141" s="164">
        <v>570984.18799999997</v>
      </c>
      <c r="J141" s="164">
        <v>98959.462</v>
      </c>
      <c r="K141" s="164">
        <v>11655.349</v>
      </c>
      <c r="L141" s="164">
        <v>9357586.8089999966</v>
      </c>
    </row>
    <row r="142" spans="1:12" ht="12.75" customHeight="1" outlineLevel="1" x14ac:dyDescent="0.2">
      <c r="A142" s="158" t="s">
        <v>127</v>
      </c>
      <c r="B142" s="164">
        <v>194517.073</v>
      </c>
      <c r="C142" s="164">
        <v>9817.3590000000004</v>
      </c>
      <c r="D142" s="164">
        <v>1452230.8060000001</v>
      </c>
      <c r="E142" s="164">
        <v>4095130.338</v>
      </c>
      <c r="F142" s="164">
        <v>15853071.765000001</v>
      </c>
      <c r="G142" s="164">
        <v>7603639.9869999997</v>
      </c>
      <c r="H142" s="164">
        <v>4983810.1809999999</v>
      </c>
      <c r="I142" s="164">
        <v>8351052.7230000002</v>
      </c>
      <c r="J142" s="164">
        <v>2626390.4500000002</v>
      </c>
      <c r="K142" s="164">
        <v>33167.392999999996</v>
      </c>
      <c r="L142" s="164">
        <v>45202828.075000003</v>
      </c>
    </row>
    <row r="143" spans="1:12" ht="9.75" customHeight="1" outlineLevel="1" x14ac:dyDescent="0.2">
      <c r="A143" s="158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</row>
    <row r="144" spans="1:12" ht="12.75" customHeight="1" outlineLevel="1" x14ac:dyDescent="0.2">
      <c r="A144" s="158" t="s">
        <v>128</v>
      </c>
      <c r="B144" s="153">
        <v>102617.227</v>
      </c>
      <c r="C144" s="153">
        <v>8257.2369999999992</v>
      </c>
      <c r="D144" s="153">
        <v>51429.79</v>
      </c>
      <c r="E144" s="153">
        <v>94994.911999999997</v>
      </c>
      <c r="F144" s="164">
        <v>43183.078000000001</v>
      </c>
      <c r="G144" s="164">
        <v>36159.930999999997</v>
      </c>
      <c r="H144" s="164">
        <v>52663.970999999998</v>
      </c>
      <c r="I144" s="164">
        <v>69109.062999999995</v>
      </c>
      <c r="J144" s="164">
        <v>35270.055</v>
      </c>
      <c r="K144" s="164">
        <v>6935.893</v>
      </c>
      <c r="L144" s="164">
        <v>500621.15699999989</v>
      </c>
    </row>
    <row r="145" spans="1:12" ht="12.75" customHeight="1" outlineLevel="1" x14ac:dyDescent="0.2">
      <c r="A145" s="158" t="s">
        <v>129</v>
      </c>
      <c r="B145" s="153">
        <v>19326.945</v>
      </c>
      <c r="C145" s="153">
        <v>192.995</v>
      </c>
      <c r="D145" s="153">
        <v>4282.5950000000003</v>
      </c>
      <c r="E145" s="153">
        <v>1279.7349999999999</v>
      </c>
      <c r="F145" s="164">
        <v>15539.621999999999</v>
      </c>
      <c r="G145" s="164">
        <v>10562.189</v>
      </c>
      <c r="H145" s="164">
        <v>2795.9250000000002</v>
      </c>
      <c r="I145" s="164">
        <v>143021.56599999999</v>
      </c>
      <c r="J145" s="164">
        <v>29263.437000000002</v>
      </c>
      <c r="K145" s="164">
        <v>5616.5990000000002</v>
      </c>
      <c r="L145" s="164">
        <v>231881.60799999998</v>
      </c>
    </row>
    <row r="146" spans="1:12" ht="12.75" customHeight="1" outlineLevel="1" x14ac:dyDescent="0.2">
      <c r="A146" s="158" t="s">
        <v>130</v>
      </c>
      <c r="B146" s="164">
        <v>471528.06099999999</v>
      </c>
      <c r="C146" s="164">
        <v>1018.251</v>
      </c>
      <c r="D146" s="164">
        <v>152147.69899999999</v>
      </c>
      <c r="E146" s="164">
        <v>617545.13699999999</v>
      </c>
      <c r="F146" s="164">
        <v>2511666.7749999999</v>
      </c>
      <c r="G146" s="164">
        <v>1042486.693</v>
      </c>
      <c r="H146" s="164">
        <v>425447.11800000002</v>
      </c>
      <c r="I146" s="164">
        <v>530050.02800000005</v>
      </c>
      <c r="J146" s="164">
        <v>237994.17600000001</v>
      </c>
      <c r="K146" s="164">
        <v>7416.2709999999997</v>
      </c>
      <c r="L146" s="164">
        <v>5997300.2089999998</v>
      </c>
    </row>
    <row r="147" spans="1:12" ht="12.75" customHeight="1" outlineLevel="1" x14ac:dyDescent="0.2">
      <c r="A147" s="158" t="s">
        <v>269</v>
      </c>
      <c r="B147" s="164">
        <v>124118.302</v>
      </c>
      <c r="C147" s="164">
        <v>934.12699999999995</v>
      </c>
      <c r="D147" s="164">
        <v>217409.97399999999</v>
      </c>
      <c r="E147" s="164">
        <v>911676.99</v>
      </c>
      <c r="F147" s="164">
        <v>582538.04500000004</v>
      </c>
      <c r="G147" s="164">
        <v>474817.92499999999</v>
      </c>
      <c r="H147" s="164">
        <v>183173.54699999999</v>
      </c>
      <c r="I147" s="164">
        <v>402490.56300000002</v>
      </c>
      <c r="J147" s="164">
        <v>112433.81299999999</v>
      </c>
      <c r="K147" s="164">
        <v>12742.451999999999</v>
      </c>
      <c r="L147" s="164">
        <v>3022335.7379999999</v>
      </c>
    </row>
    <row r="148" spans="1:12" ht="9.75" customHeight="1" outlineLevel="1" x14ac:dyDescent="0.2">
      <c r="A148" s="158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</row>
    <row r="149" spans="1:12" ht="12.75" customHeight="1" outlineLevel="1" x14ac:dyDescent="0.2">
      <c r="A149" s="158" t="s">
        <v>235</v>
      </c>
      <c r="B149" s="153">
        <v>520.24399999999991</v>
      </c>
      <c r="C149" s="153">
        <v>23.969000000000001</v>
      </c>
      <c r="D149" s="153">
        <v>0</v>
      </c>
      <c r="E149" s="153">
        <v>0</v>
      </c>
      <c r="F149" s="153">
        <v>0</v>
      </c>
      <c r="G149" s="153">
        <v>146.19199999999998</v>
      </c>
      <c r="H149" s="153">
        <v>0</v>
      </c>
      <c r="I149" s="153">
        <v>6484.7919999999995</v>
      </c>
      <c r="J149" s="153">
        <v>463.02099999999996</v>
      </c>
      <c r="K149" s="153">
        <v>145.583</v>
      </c>
      <c r="L149" s="153">
        <v>7783.8009999999986</v>
      </c>
    </row>
    <row r="150" spans="1:12" ht="12.75" customHeight="1" x14ac:dyDescent="0.2">
      <c r="A150" s="165" t="s">
        <v>236</v>
      </c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</row>
    <row r="151" spans="1:12" ht="9.75" customHeight="1" x14ac:dyDescent="0.2">
      <c r="A151" s="165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</row>
    <row r="152" spans="1:12" s="161" customFormat="1" ht="12.75" customHeight="1" x14ac:dyDescent="0.2">
      <c r="A152" s="159" t="s">
        <v>206</v>
      </c>
      <c r="B152" s="160">
        <v>1130565.906</v>
      </c>
      <c r="C152" s="160">
        <v>21173.272999999997</v>
      </c>
      <c r="D152" s="160">
        <v>2136649.25</v>
      </c>
      <c r="E152" s="160">
        <v>11136827.905999999</v>
      </c>
      <c r="F152" s="160">
        <v>20297180.266000003</v>
      </c>
      <c r="G152" s="160">
        <v>10284051.971999999</v>
      </c>
      <c r="H152" s="160">
        <v>6909158.1769999992</v>
      </c>
      <c r="I152" s="160">
        <v>10075228.517999999</v>
      </c>
      <c r="J152" s="160">
        <v>3145400.0340000005</v>
      </c>
      <c r="K152" s="160">
        <v>77715.237999999998</v>
      </c>
      <c r="L152" s="160">
        <v>65213950.539999992</v>
      </c>
    </row>
    <row r="153" spans="1:12" ht="12.75" customHeight="1" x14ac:dyDescent="0.2">
      <c r="A153" s="157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</row>
    <row r="154" spans="1:12" ht="12.75" customHeight="1" x14ac:dyDescent="0.2">
      <c r="A154" s="154" t="s">
        <v>270</v>
      </c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</row>
    <row r="155" spans="1:12" ht="12.75" customHeight="1" outlineLevel="1" x14ac:dyDescent="0.2">
      <c r="A155" s="156" t="s">
        <v>271</v>
      </c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</row>
    <row r="156" spans="1:12" ht="9.75" customHeight="1" outlineLevel="1" x14ac:dyDescent="0.2">
      <c r="A156" s="157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</row>
    <row r="157" spans="1:12" ht="12.75" customHeight="1" outlineLevel="1" x14ac:dyDescent="0.2">
      <c r="A157" s="158" t="s">
        <v>272</v>
      </c>
      <c r="B157" s="164">
        <v>804901.72400000005</v>
      </c>
      <c r="C157" s="164">
        <v>92072.721000000005</v>
      </c>
      <c r="D157" s="164">
        <v>24822.097000000002</v>
      </c>
      <c r="E157" s="164">
        <v>2692609.59</v>
      </c>
      <c r="F157" s="164">
        <v>40428.095999999998</v>
      </c>
      <c r="G157" s="164">
        <v>451362.03100000002</v>
      </c>
      <c r="H157" s="164">
        <v>305934.69</v>
      </c>
      <c r="I157" s="164">
        <v>452953.158</v>
      </c>
      <c r="J157" s="164">
        <v>311850.28499999997</v>
      </c>
      <c r="K157" s="164">
        <v>36148.976999999999</v>
      </c>
      <c r="L157" s="164">
        <v>5213083.3689999999</v>
      </c>
    </row>
    <row r="158" spans="1:12" ht="12.75" customHeight="1" outlineLevel="1" x14ac:dyDescent="0.2">
      <c r="A158" s="158" t="s">
        <v>66</v>
      </c>
      <c r="B158" s="164">
        <v>84190.505000000005</v>
      </c>
      <c r="C158" s="164">
        <v>47400.790999999997</v>
      </c>
      <c r="D158" s="164">
        <v>37932.358</v>
      </c>
      <c r="E158" s="164">
        <v>415318.91399999999</v>
      </c>
      <c r="F158" s="164">
        <v>17586.484</v>
      </c>
      <c r="G158" s="164">
        <v>244103.24299999999</v>
      </c>
      <c r="H158" s="164">
        <v>821148.31099999999</v>
      </c>
      <c r="I158" s="164">
        <v>160823.861</v>
      </c>
      <c r="J158" s="164">
        <v>59273.324000000001</v>
      </c>
      <c r="K158" s="164">
        <v>6013.4160000000002</v>
      </c>
      <c r="L158" s="164">
        <v>1893791.2070000002</v>
      </c>
    </row>
    <row r="159" spans="1:12" ht="12.75" customHeight="1" outlineLevel="1" x14ac:dyDescent="0.2">
      <c r="A159" s="158" t="s">
        <v>67</v>
      </c>
      <c r="B159" s="164">
        <v>1993595.416</v>
      </c>
      <c r="C159" s="164">
        <v>247908.72200000001</v>
      </c>
      <c r="D159" s="164">
        <v>941127.321</v>
      </c>
      <c r="E159" s="164">
        <v>14775418.59</v>
      </c>
      <c r="F159" s="164">
        <v>225731.24100000001</v>
      </c>
      <c r="G159" s="164">
        <v>8517669.2070000004</v>
      </c>
      <c r="H159" s="164">
        <v>4919039.91</v>
      </c>
      <c r="I159" s="164">
        <v>5712209.7180000003</v>
      </c>
      <c r="J159" s="164">
        <v>1747072.611</v>
      </c>
      <c r="K159" s="164">
        <v>100242.963</v>
      </c>
      <c r="L159" s="164">
        <v>39180015.699000001</v>
      </c>
    </row>
    <row r="160" spans="1:12" ht="9.75" customHeight="1" outlineLevel="1" x14ac:dyDescent="0.2">
      <c r="A160" s="158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</row>
    <row r="161" spans="1:12" ht="24" outlineLevel="1" x14ac:dyDescent="0.2">
      <c r="A161" s="158" t="s">
        <v>273</v>
      </c>
      <c r="B161" s="153">
        <v>958.67100000000005</v>
      </c>
      <c r="C161" s="153">
        <v>1220.797</v>
      </c>
      <c r="D161" s="153">
        <v>0</v>
      </c>
      <c r="E161" s="153">
        <v>1809.4090000000001</v>
      </c>
      <c r="F161" s="164">
        <v>717.33100000000002</v>
      </c>
      <c r="G161" s="164">
        <v>11805.349</v>
      </c>
      <c r="H161" s="164">
        <v>38269.730000000003</v>
      </c>
      <c r="I161" s="164">
        <v>55873.495999999999</v>
      </c>
      <c r="J161" s="164">
        <v>2008.788</v>
      </c>
      <c r="K161" s="164">
        <v>603.99599999999998</v>
      </c>
      <c r="L161" s="164">
        <v>113267.567</v>
      </c>
    </row>
    <row r="162" spans="1:12" ht="12.75" customHeight="1" outlineLevel="1" x14ac:dyDescent="0.2">
      <c r="A162" s="158" t="s">
        <v>69</v>
      </c>
      <c r="B162" s="164">
        <v>303767.32900000003</v>
      </c>
      <c r="C162" s="164">
        <v>8473.1749999999993</v>
      </c>
      <c r="D162" s="164">
        <v>28656.902999999998</v>
      </c>
      <c r="E162" s="164">
        <v>1247102.754</v>
      </c>
      <c r="F162" s="164">
        <v>116835.467</v>
      </c>
      <c r="G162" s="164">
        <v>594268.70499999996</v>
      </c>
      <c r="H162" s="164">
        <v>230222.39199999999</v>
      </c>
      <c r="I162" s="164">
        <v>108241.466</v>
      </c>
      <c r="J162" s="164">
        <v>68418.592000000004</v>
      </c>
      <c r="K162" s="164">
        <v>4839.4639999999999</v>
      </c>
      <c r="L162" s="164">
        <v>2710826.247</v>
      </c>
    </row>
    <row r="163" spans="1:12" ht="12.75" customHeight="1" outlineLevel="1" x14ac:dyDescent="0.2">
      <c r="A163" s="158" t="s">
        <v>70</v>
      </c>
      <c r="B163" s="164">
        <v>1442776.38</v>
      </c>
      <c r="C163" s="164">
        <v>51117.553</v>
      </c>
      <c r="D163" s="164">
        <v>296329.70699999999</v>
      </c>
      <c r="E163" s="164">
        <v>3271693.2209999999</v>
      </c>
      <c r="F163" s="164">
        <v>2955104.1060000001</v>
      </c>
      <c r="G163" s="164">
        <v>3205060.5260000001</v>
      </c>
      <c r="H163" s="164">
        <v>2645032.1940000001</v>
      </c>
      <c r="I163" s="164">
        <v>5833410.7309999997</v>
      </c>
      <c r="J163" s="164">
        <v>2871927.4210000001</v>
      </c>
      <c r="K163" s="164">
        <v>56151.690999999999</v>
      </c>
      <c r="L163" s="164">
        <v>22628603.530000001</v>
      </c>
    </row>
    <row r="164" spans="1:12" ht="9.75" customHeight="1" outlineLevel="1" x14ac:dyDescent="0.2">
      <c r="A164" s="158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</row>
    <row r="165" spans="1:12" ht="12.75" customHeight="1" outlineLevel="1" x14ac:dyDescent="0.2">
      <c r="A165" s="158" t="s">
        <v>71</v>
      </c>
      <c r="B165" s="164">
        <v>7731642.4359999998</v>
      </c>
      <c r="C165" s="164">
        <v>1277258.5060000001</v>
      </c>
      <c r="D165" s="164">
        <v>907446.04099999997</v>
      </c>
      <c r="E165" s="164">
        <v>24332640.853</v>
      </c>
      <c r="F165" s="164">
        <v>2177894.4530000002</v>
      </c>
      <c r="G165" s="164">
        <v>7170786.1320000002</v>
      </c>
      <c r="H165" s="164">
        <v>11799084.525</v>
      </c>
      <c r="I165" s="164">
        <v>100810092.28300001</v>
      </c>
      <c r="J165" s="164">
        <v>17293694.16</v>
      </c>
      <c r="K165" s="164">
        <v>473315.359</v>
      </c>
      <c r="L165" s="164">
        <v>173973854.748</v>
      </c>
    </row>
    <row r="166" spans="1:12" ht="12.75" customHeight="1" outlineLevel="1" x14ac:dyDescent="0.2">
      <c r="A166" s="158" t="s">
        <v>72</v>
      </c>
      <c r="B166" s="164">
        <v>2270121.0789999999</v>
      </c>
      <c r="C166" s="164">
        <v>199369.29800000001</v>
      </c>
      <c r="D166" s="164">
        <v>1182556.983</v>
      </c>
      <c r="E166" s="164">
        <v>6615411.6720000003</v>
      </c>
      <c r="F166" s="164">
        <v>312890.03600000002</v>
      </c>
      <c r="G166" s="164">
        <v>8442610.4130000006</v>
      </c>
      <c r="H166" s="164">
        <v>6213875.148</v>
      </c>
      <c r="I166" s="164">
        <v>19343513.261</v>
      </c>
      <c r="J166" s="164">
        <v>7476929.6849999996</v>
      </c>
      <c r="K166" s="164">
        <v>105066.56600000001</v>
      </c>
      <c r="L166" s="164">
        <v>52162344.141000003</v>
      </c>
    </row>
    <row r="167" spans="1:12" ht="12.75" customHeight="1" outlineLevel="1" x14ac:dyDescent="0.2">
      <c r="A167" s="158" t="s">
        <v>73</v>
      </c>
      <c r="B167" s="164">
        <v>1707243.098</v>
      </c>
      <c r="C167" s="164">
        <v>96286.430999999997</v>
      </c>
      <c r="D167" s="164">
        <v>1723069.692</v>
      </c>
      <c r="E167" s="164">
        <v>5757622.7589999996</v>
      </c>
      <c r="F167" s="164">
        <v>1830385.6459999999</v>
      </c>
      <c r="G167" s="164">
        <v>5801109.6339999996</v>
      </c>
      <c r="H167" s="164">
        <v>4508364.5209999997</v>
      </c>
      <c r="I167" s="164">
        <v>22268170.004999999</v>
      </c>
      <c r="J167" s="164">
        <v>1863124.2890000001</v>
      </c>
      <c r="K167" s="164">
        <v>71811.228000000003</v>
      </c>
      <c r="L167" s="164">
        <v>45627187.302999996</v>
      </c>
    </row>
    <row r="168" spans="1:12" ht="9.75" customHeight="1" outlineLevel="1" x14ac:dyDescent="0.2">
      <c r="A168" s="158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</row>
    <row r="169" spans="1:12" s="161" customFormat="1" ht="12.75" customHeight="1" outlineLevel="1" x14ac:dyDescent="0.2">
      <c r="A169" s="159" t="s">
        <v>206</v>
      </c>
      <c r="B169" s="167">
        <v>16339196.637999998</v>
      </c>
      <c r="C169" s="167">
        <v>2021107.9940000002</v>
      </c>
      <c r="D169" s="167">
        <v>5141941.102</v>
      </c>
      <c r="E169" s="167">
        <v>59109627.761999995</v>
      </c>
      <c r="F169" s="167">
        <v>7677572.8600000003</v>
      </c>
      <c r="G169" s="167">
        <v>34438775.239999995</v>
      </c>
      <c r="H169" s="167">
        <v>31480971.421000004</v>
      </c>
      <c r="I169" s="167">
        <v>154745287.979</v>
      </c>
      <c r="J169" s="167">
        <v>31694299.155000001</v>
      </c>
      <c r="K169" s="167">
        <v>854193.66</v>
      </c>
      <c r="L169" s="167">
        <v>343502973.81099999</v>
      </c>
    </row>
    <row r="170" spans="1:12" ht="12.75" customHeight="1" x14ac:dyDescent="0.2">
      <c r="A170" s="157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</row>
    <row r="171" spans="1:12" ht="12.75" customHeight="1" x14ac:dyDescent="0.2">
      <c r="A171" s="154" t="s">
        <v>274</v>
      </c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</row>
    <row r="172" spans="1:12" ht="12.75" customHeight="1" outlineLevel="1" x14ac:dyDescent="0.2">
      <c r="A172" s="156" t="s">
        <v>275</v>
      </c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</row>
    <row r="173" spans="1:12" ht="9.75" customHeight="1" outlineLevel="1" x14ac:dyDescent="0.2">
      <c r="A173" s="157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</row>
    <row r="174" spans="1:12" ht="12.75" customHeight="1" outlineLevel="1" x14ac:dyDescent="0.2">
      <c r="A174" s="158" t="s">
        <v>276</v>
      </c>
      <c r="B174" s="164">
        <v>4938815.0619999999</v>
      </c>
      <c r="C174" s="164">
        <v>58133.794000000002</v>
      </c>
      <c r="D174" s="164">
        <v>13247812.391000001</v>
      </c>
      <c r="E174" s="164">
        <v>22507368.296</v>
      </c>
      <c r="F174" s="164">
        <v>8563732.1950000003</v>
      </c>
      <c r="G174" s="164">
        <v>23447929.274999999</v>
      </c>
      <c r="H174" s="164">
        <v>33858102.892999999</v>
      </c>
      <c r="I174" s="164">
        <v>64916854.729000002</v>
      </c>
      <c r="J174" s="164">
        <v>20647516.921999998</v>
      </c>
      <c r="K174" s="164">
        <v>288330.71100000001</v>
      </c>
      <c r="L174" s="164">
        <v>192474596.26799998</v>
      </c>
    </row>
    <row r="175" spans="1:12" ht="12.75" customHeight="1" outlineLevel="1" x14ac:dyDescent="0.2">
      <c r="A175" s="158" t="s">
        <v>277</v>
      </c>
      <c r="B175" s="164">
        <v>1260212.925</v>
      </c>
      <c r="C175" s="164">
        <v>88488.634999999995</v>
      </c>
      <c r="D175" s="164">
        <v>166809.973</v>
      </c>
      <c r="E175" s="164">
        <v>1464563.34</v>
      </c>
      <c r="F175" s="164">
        <v>41662.089</v>
      </c>
      <c r="G175" s="164">
        <v>809988.08100000001</v>
      </c>
      <c r="H175" s="164">
        <v>874854.14500000002</v>
      </c>
      <c r="I175" s="164">
        <v>67005335.663999997</v>
      </c>
      <c r="J175" s="164">
        <v>4693157.1330000004</v>
      </c>
      <c r="K175" s="164">
        <v>301090.74</v>
      </c>
      <c r="L175" s="164">
        <v>76706162.724999994</v>
      </c>
    </row>
    <row r="176" spans="1:12" ht="12.75" customHeight="1" outlineLevel="1" x14ac:dyDescent="0.2">
      <c r="A176" s="158" t="s">
        <v>278</v>
      </c>
      <c r="B176" s="164">
        <v>1485194.409</v>
      </c>
      <c r="C176" s="164">
        <v>1971.816</v>
      </c>
      <c r="D176" s="164">
        <v>2025404.45</v>
      </c>
      <c r="E176" s="164">
        <v>20000063.43</v>
      </c>
      <c r="F176" s="164">
        <v>2079029.9920000001</v>
      </c>
      <c r="G176" s="164">
        <v>5763037.4800000004</v>
      </c>
      <c r="H176" s="164">
        <v>9536634.7469999995</v>
      </c>
      <c r="I176" s="164">
        <v>24619052.629000001</v>
      </c>
      <c r="J176" s="164">
        <v>9389657.5580000002</v>
      </c>
      <c r="K176" s="164">
        <v>916390.87800000003</v>
      </c>
      <c r="L176" s="164">
        <v>75816437.389000013</v>
      </c>
    </row>
    <row r="177" spans="1:12" ht="9.75" customHeight="1" outlineLevel="1" x14ac:dyDescent="0.2">
      <c r="A177" s="158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</row>
    <row r="178" spans="1:12" ht="12.75" customHeight="1" outlineLevel="1" x14ac:dyDescent="0.2">
      <c r="A178" s="158" t="s">
        <v>279</v>
      </c>
      <c r="B178" s="164">
        <v>1258741.3230000001</v>
      </c>
      <c r="C178" s="164">
        <v>7618.0870000000004</v>
      </c>
      <c r="D178" s="164">
        <v>494802.33500000002</v>
      </c>
      <c r="E178" s="164">
        <v>8661766.4100000001</v>
      </c>
      <c r="F178" s="164">
        <v>1240029.1229999999</v>
      </c>
      <c r="G178" s="164">
        <v>3523905.2220000001</v>
      </c>
      <c r="H178" s="164">
        <v>6310412.3870000001</v>
      </c>
      <c r="I178" s="164">
        <v>13802902.476</v>
      </c>
      <c r="J178" s="164">
        <v>2847598.9619999998</v>
      </c>
      <c r="K178" s="164">
        <v>76379.380999999994</v>
      </c>
      <c r="L178" s="153">
        <v>38224155.706</v>
      </c>
    </row>
    <row r="179" spans="1:12" ht="12.75" customHeight="1" outlineLevel="1" x14ac:dyDescent="0.2">
      <c r="A179" s="158" t="s">
        <v>280</v>
      </c>
      <c r="B179" s="164">
        <v>28246.734</v>
      </c>
      <c r="C179" s="164">
        <v>26344.046999999999</v>
      </c>
      <c r="D179" s="164">
        <v>32.003</v>
      </c>
      <c r="E179" s="164">
        <v>0</v>
      </c>
      <c r="F179" s="164">
        <v>146.07599999999999</v>
      </c>
      <c r="G179" s="164">
        <v>6640.6540000000005</v>
      </c>
      <c r="H179" s="164">
        <v>17311.867999999999</v>
      </c>
      <c r="I179" s="164">
        <v>18058.763999999999</v>
      </c>
      <c r="J179" s="164">
        <v>20516.386999999999</v>
      </c>
      <c r="K179" s="164">
        <v>1896.713</v>
      </c>
      <c r="L179" s="153">
        <v>119193.246</v>
      </c>
    </row>
    <row r="180" spans="1:12" ht="9.75" customHeight="1" outlineLevel="1" x14ac:dyDescent="0.2">
      <c r="A180" s="158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</row>
    <row r="181" spans="1:12" ht="12.75" customHeight="1" outlineLevel="1" x14ac:dyDescent="0.2">
      <c r="A181" s="158" t="s">
        <v>281</v>
      </c>
      <c r="B181" s="153">
        <v>24813.088</v>
      </c>
      <c r="C181" s="153">
        <v>515.70000000000005</v>
      </c>
      <c r="D181" s="153">
        <v>167.52699999999999</v>
      </c>
      <c r="E181" s="153">
        <v>0</v>
      </c>
      <c r="F181" s="153">
        <v>12158.331</v>
      </c>
      <c r="G181" s="164">
        <v>6810.3689999999997</v>
      </c>
      <c r="H181" s="164">
        <v>2033.2249999999999</v>
      </c>
      <c r="I181" s="164">
        <v>83289.679000000004</v>
      </c>
      <c r="J181" s="164">
        <v>12135.456</v>
      </c>
      <c r="K181" s="164">
        <v>636.48199999999997</v>
      </c>
      <c r="L181" s="164">
        <v>142559.85699999999</v>
      </c>
    </row>
    <row r="182" spans="1:12" ht="24" outlineLevel="1" x14ac:dyDescent="0.2">
      <c r="A182" s="158" t="s">
        <v>282</v>
      </c>
      <c r="B182" s="164">
        <v>777105.32400000002</v>
      </c>
      <c r="C182" s="164">
        <v>33399.582000000002</v>
      </c>
      <c r="D182" s="164">
        <v>349602.95299999998</v>
      </c>
      <c r="E182" s="164">
        <v>2581067.514</v>
      </c>
      <c r="F182" s="164">
        <v>1018156.674</v>
      </c>
      <c r="G182" s="164">
        <v>1988699.443</v>
      </c>
      <c r="H182" s="164">
        <v>3689871.9160000002</v>
      </c>
      <c r="I182" s="164">
        <v>24947068.554000001</v>
      </c>
      <c r="J182" s="164">
        <v>5128388.1529999999</v>
      </c>
      <c r="K182" s="164">
        <v>111357.77099999999</v>
      </c>
      <c r="L182" s="164">
        <v>40624717.883999996</v>
      </c>
    </row>
    <row r="183" spans="1:12" ht="9.75" customHeight="1" outlineLevel="1" x14ac:dyDescent="0.2">
      <c r="A183" s="158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</row>
    <row r="184" spans="1:12" s="161" customFormat="1" ht="12.75" customHeight="1" outlineLevel="1" x14ac:dyDescent="0.2">
      <c r="A184" s="159" t="s">
        <v>206</v>
      </c>
      <c r="B184" s="167">
        <v>9773128.8649999984</v>
      </c>
      <c r="C184" s="167">
        <v>216471.66099999999</v>
      </c>
      <c r="D184" s="167">
        <v>16284631.632000001</v>
      </c>
      <c r="E184" s="167">
        <v>55214828.989999995</v>
      </c>
      <c r="F184" s="167">
        <v>12954914.48</v>
      </c>
      <c r="G184" s="167">
        <v>35547010.524000004</v>
      </c>
      <c r="H184" s="167">
        <v>54289221.181000009</v>
      </c>
      <c r="I184" s="167">
        <v>195392562.495</v>
      </c>
      <c r="J184" s="167">
        <v>42738970.570999995</v>
      </c>
      <c r="K184" s="167">
        <v>1696082.676</v>
      </c>
      <c r="L184" s="167">
        <v>424107823.07499993</v>
      </c>
    </row>
    <row r="185" spans="1:12" ht="4.9000000000000004" customHeight="1" x14ac:dyDescent="0.2">
      <c r="A185" s="157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</row>
    <row r="186" spans="1:12" ht="12.75" customHeight="1" x14ac:dyDescent="0.2">
      <c r="A186" s="154" t="s">
        <v>325</v>
      </c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</row>
    <row r="187" spans="1:12" ht="12.75" customHeight="1" outlineLevel="1" x14ac:dyDescent="0.2">
      <c r="A187" s="156" t="s">
        <v>25</v>
      </c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</row>
    <row r="188" spans="1:12" ht="9.75" customHeight="1" outlineLevel="1" x14ac:dyDescent="0.2">
      <c r="A188" s="157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</row>
    <row r="189" spans="1:12" ht="12.75" customHeight="1" outlineLevel="1" x14ac:dyDescent="0.2">
      <c r="A189" s="158" t="s">
        <v>77</v>
      </c>
      <c r="B189" s="164">
        <v>1531.605</v>
      </c>
      <c r="C189" s="164">
        <v>1.0329999999999999</v>
      </c>
      <c r="D189" s="164">
        <v>0</v>
      </c>
      <c r="E189" s="164">
        <v>0</v>
      </c>
      <c r="F189" s="164">
        <v>126.07299999999999</v>
      </c>
      <c r="G189" s="164">
        <v>11324.419</v>
      </c>
      <c r="H189" s="164">
        <v>27919.014999999999</v>
      </c>
      <c r="I189" s="164">
        <v>383051.84700000001</v>
      </c>
      <c r="J189" s="164">
        <v>110606.533</v>
      </c>
      <c r="K189" s="164">
        <v>2013.7919999999999</v>
      </c>
      <c r="L189" s="164">
        <v>536574.31700000004</v>
      </c>
    </row>
    <row r="190" spans="1:12" ht="12.75" customHeight="1" outlineLevel="1" x14ac:dyDescent="0.2">
      <c r="A190" s="158" t="s">
        <v>78</v>
      </c>
      <c r="B190" s="164">
        <v>18145.368999999999</v>
      </c>
      <c r="C190" s="164">
        <v>1561.4169999999999</v>
      </c>
      <c r="D190" s="164">
        <v>109263.675</v>
      </c>
      <c r="E190" s="164">
        <v>254939.73</v>
      </c>
      <c r="F190" s="164">
        <v>54070.1</v>
      </c>
      <c r="G190" s="164">
        <v>731798.76</v>
      </c>
      <c r="H190" s="164">
        <v>773222.72199999995</v>
      </c>
      <c r="I190" s="164">
        <v>1247817.834</v>
      </c>
      <c r="J190" s="164">
        <v>3210456.301</v>
      </c>
      <c r="K190" s="164">
        <v>4195.1139999999996</v>
      </c>
      <c r="L190" s="164">
        <v>6405471.0219999999</v>
      </c>
    </row>
    <row r="191" spans="1:12" ht="12.75" customHeight="1" outlineLevel="1" x14ac:dyDescent="0.2">
      <c r="A191" s="158" t="s">
        <v>79</v>
      </c>
      <c r="B191" s="164">
        <v>2078.692</v>
      </c>
      <c r="C191" s="164" t="s">
        <v>1646</v>
      </c>
      <c r="D191" s="164">
        <v>31720.037</v>
      </c>
      <c r="E191" s="164">
        <v>138.26300000000001</v>
      </c>
      <c r="F191" s="164">
        <v>40266.192999999999</v>
      </c>
      <c r="G191" s="164">
        <v>42839.682000000001</v>
      </c>
      <c r="H191" s="164">
        <v>5350.36</v>
      </c>
      <c r="I191" s="164">
        <v>251029.18100000001</v>
      </c>
      <c r="J191" s="164">
        <v>83395.884999999995</v>
      </c>
      <c r="K191" s="164">
        <v>586.399</v>
      </c>
      <c r="L191" s="164">
        <v>457404.755</v>
      </c>
    </row>
    <row r="192" spans="1:12" ht="9.75" customHeight="1" outlineLevel="1" x14ac:dyDescent="0.2">
      <c r="A192" s="158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</row>
    <row r="193" spans="1:12" ht="12.75" customHeight="1" outlineLevel="1" x14ac:dyDescent="0.2">
      <c r="A193" s="158" t="s">
        <v>284</v>
      </c>
      <c r="B193" s="153">
        <v>4033.4389999999999</v>
      </c>
      <c r="C193" s="153">
        <v>1.5209999999999999</v>
      </c>
      <c r="D193" s="153">
        <v>0</v>
      </c>
      <c r="E193" s="153">
        <v>557.56299999999999</v>
      </c>
      <c r="F193" s="164">
        <v>51620.468000000001</v>
      </c>
      <c r="G193" s="164">
        <v>13900.347</v>
      </c>
      <c r="H193" s="164">
        <v>1746.681</v>
      </c>
      <c r="I193" s="164">
        <v>7132.5249999999996</v>
      </c>
      <c r="J193" s="164">
        <v>41603.938999999998</v>
      </c>
      <c r="K193" s="164">
        <v>187.99199999999999</v>
      </c>
      <c r="L193" s="164">
        <v>120784.47499999999</v>
      </c>
    </row>
    <row r="194" spans="1:12" ht="12.75" customHeight="1" outlineLevel="1" x14ac:dyDescent="0.2">
      <c r="A194" s="158" t="s">
        <v>81</v>
      </c>
      <c r="B194" s="164">
        <v>2380.0819999999999</v>
      </c>
      <c r="C194" s="164">
        <v>7.0789999999999997</v>
      </c>
      <c r="D194" s="164">
        <v>651.30999999999995</v>
      </c>
      <c r="E194" s="164">
        <v>884.07100000000003</v>
      </c>
      <c r="F194" s="164">
        <v>0</v>
      </c>
      <c r="G194" s="164">
        <v>3804.4169999999999</v>
      </c>
      <c r="H194" s="164">
        <v>4777.3019999999997</v>
      </c>
      <c r="I194" s="164">
        <v>4475.7839999999997</v>
      </c>
      <c r="J194" s="164">
        <v>41598.059000000001</v>
      </c>
      <c r="K194" s="164">
        <v>726.32799999999997</v>
      </c>
      <c r="L194" s="164">
        <v>59304.432000000001</v>
      </c>
    </row>
    <row r="195" spans="1:12" ht="12.75" customHeight="1" outlineLevel="1" x14ac:dyDescent="0.2">
      <c r="A195" s="158" t="s">
        <v>285</v>
      </c>
      <c r="B195" s="164">
        <v>4087.9459999999999</v>
      </c>
      <c r="C195" s="164">
        <v>25.25</v>
      </c>
      <c r="D195" s="164">
        <v>28837.822</v>
      </c>
      <c r="E195" s="164">
        <v>0</v>
      </c>
      <c r="F195" s="164">
        <v>0</v>
      </c>
      <c r="G195" s="164">
        <v>15503.014999999999</v>
      </c>
      <c r="H195" s="164">
        <v>53747.222000000002</v>
      </c>
      <c r="I195" s="164">
        <v>2630956.8169999998</v>
      </c>
      <c r="J195" s="164">
        <v>553209.10499999998</v>
      </c>
      <c r="K195" s="164">
        <v>2719.7420000000002</v>
      </c>
      <c r="L195" s="164">
        <v>3289086.9189999998</v>
      </c>
    </row>
    <row r="196" spans="1:12" ht="9.75" customHeight="1" outlineLevel="1" x14ac:dyDescent="0.2">
      <c r="A196" s="158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</row>
    <row r="197" spans="1:12" ht="12.75" customHeight="1" outlineLevel="1" x14ac:dyDescent="0.2">
      <c r="A197" s="158" t="s">
        <v>83</v>
      </c>
      <c r="B197" s="164">
        <v>809.34500000000003</v>
      </c>
      <c r="C197" s="164">
        <v>183.54499999999999</v>
      </c>
      <c r="D197" s="164">
        <v>1839.684</v>
      </c>
      <c r="E197" s="164">
        <v>0</v>
      </c>
      <c r="F197" s="164">
        <v>244628.61900000001</v>
      </c>
      <c r="G197" s="164">
        <v>85968.375</v>
      </c>
      <c r="H197" s="164">
        <v>59398.389000000003</v>
      </c>
      <c r="I197" s="164">
        <v>310882.54800000001</v>
      </c>
      <c r="J197" s="164">
        <v>511049.24599999998</v>
      </c>
      <c r="K197" s="164">
        <v>2804.31</v>
      </c>
      <c r="L197" s="164">
        <v>1217564.061</v>
      </c>
    </row>
    <row r="198" spans="1:12" ht="12.75" customHeight="1" outlineLevel="1" x14ac:dyDescent="0.2">
      <c r="A198" s="158" t="s">
        <v>84</v>
      </c>
      <c r="B198" s="153">
        <v>205459.764</v>
      </c>
      <c r="C198" s="153" t="s">
        <v>1646</v>
      </c>
      <c r="D198" s="164">
        <v>24.518999999999998</v>
      </c>
      <c r="E198" s="164">
        <v>0</v>
      </c>
      <c r="F198" s="164">
        <v>0</v>
      </c>
      <c r="G198" s="164">
        <v>2362.9490000000001</v>
      </c>
      <c r="H198" s="164">
        <v>7084.1459999999997</v>
      </c>
      <c r="I198" s="164">
        <v>34907.097000000002</v>
      </c>
      <c r="J198" s="164">
        <v>23096.326000000001</v>
      </c>
      <c r="K198" s="164">
        <v>514.74</v>
      </c>
      <c r="L198" s="164">
        <v>273449.69500000001</v>
      </c>
    </row>
    <row r="199" spans="1:12" ht="12.75" customHeight="1" outlineLevel="1" x14ac:dyDescent="0.2">
      <c r="A199" s="158" t="s">
        <v>85</v>
      </c>
      <c r="B199" s="164">
        <v>2622.116</v>
      </c>
      <c r="C199" s="164">
        <v>0.94899999999999995</v>
      </c>
      <c r="D199" s="164">
        <v>178320.209</v>
      </c>
      <c r="E199" s="164">
        <v>0</v>
      </c>
      <c r="F199" s="164">
        <v>12.714</v>
      </c>
      <c r="G199" s="164">
        <v>22709.909</v>
      </c>
      <c r="H199" s="164">
        <v>116037.745</v>
      </c>
      <c r="I199" s="164">
        <v>307310.68</v>
      </c>
      <c r="J199" s="164">
        <v>439455.59499999997</v>
      </c>
      <c r="K199" s="164">
        <v>1173.366</v>
      </c>
      <c r="L199" s="164">
        <v>1067643.2829999998</v>
      </c>
    </row>
    <row r="200" spans="1:12" ht="9.75" customHeight="1" outlineLevel="1" x14ac:dyDescent="0.2">
      <c r="A200" s="158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</row>
    <row r="201" spans="1:12" ht="12.75" customHeight="1" outlineLevel="1" x14ac:dyDescent="0.2">
      <c r="A201" s="158" t="s">
        <v>86</v>
      </c>
      <c r="B201" s="164">
        <v>357192.90899999999</v>
      </c>
      <c r="C201" s="164">
        <v>3137.7179999999998</v>
      </c>
      <c r="D201" s="164">
        <v>132698.266</v>
      </c>
      <c r="E201" s="164">
        <v>1423.75</v>
      </c>
      <c r="F201" s="164">
        <v>20231.616999999998</v>
      </c>
      <c r="G201" s="164">
        <v>237780.633</v>
      </c>
      <c r="H201" s="164">
        <v>251081.3</v>
      </c>
      <c r="I201" s="164">
        <v>2621294.6770000001</v>
      </c>
      <c r="J201" s="164">
        <v>1519966.3910000001</v>
      </c>
      <c r="K201" s="164">
        <v>11442.681</v>
      </c>
      <c r="L201" s="164">
        <v>5156249.9419999998</v>
      </c>
    </row>
    <row r="202" spans="1:12" ht="12.75" customHeight="1" outlineLevel="1" x14ac:dyDescent="0.2">
      <c r="A202" s="158" t="s">
        <v>87</v>
      </c>
      <c r="B202" s="164">
        <v>73723.585000000006</v>
      </c>
      <c r="C202" s="164">
        <v>353.71800000000002</v>
      </c>
      <c r="D202" s="164">
        <v>303661.74400000001</v>
      </c>
      <c r="E202" s="164">
        <v>117701.955</v>
      </c>
      <c r="F202" s="164">
        <v>206579.52900000001</v>
      </c>
      <c r="G202" s="164">
        <v>742744.81</v>
      </c>
      <c r="H202" s="164">
        <v>1244126.4650000001</v>
      </c>
      <c r="I202" s="164">
        <v>18331226.431000002</v>
      </c>
      <c r="J202" s="164">
        <v>7459971.8729999997</v>
      </c>
      <c r="K202" s="164">
        <v>26066.65</v>
      </c>
      <c r="L202" s="164">
        <v>28506156.760000002</v>
      </c>
    </row>
    <row r="203" spans="1:12" ht="12.75" customHeight="1" outlineLevel="1" x14ac:dyDescent="0.2">
      <c r="A203" s="158" t="s">
        <v>88</v>
      </c>
      <c r="B203" s="164">
        <v>4735.6909999999998</v>
      </c>
      <c r="C203" s="164" t="s">
        <v>1646</v>
      </c>
      <c r="D203" s="164">
        <v>18384.296999999999</v>
      </c>
      <c r="E203" s="164">
        <v>0</v>
      </c>
      <c r="F203" s="164">
        <v>230818.584</v>
      </c>
      <c r="G203" s="164">
        <v>57033.512000000002</v>
      </c>
      <c r="H203" s="164">
        <v>25952.205999999998</v>
      </c>
      <c r="I203" s="164">
        <v>240703.68100000001</v>
      </c>
      <c r="J203" s="164">
        <v>224434.59700000001</v>
      </c>
      <c r="K203" s="164">
        <v>948.53899999999999</v>
      </c>
      <c r="L203" s="164">
        <v>803011.30500000005</v>
      </c>
    </row>
    <row r="204" spans="1:12" ht="9.75" customHeight="1" outlineLevel="1" x14ac:dyDescent="0.2">
      <c r="A204" s="158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</row>
    <row r="205" spans="1:12" ht="12.75" customHeight="1" outlineLevel="1" x14ac:dyDescent="0.2">
      <c r="A205" s="158" t="s">
        <v>89</v>
      </c>
      <c r="B205" s="164">
        <v>81751.415999999997</v>
      </c>
      <c r="C205" s="164">
        <v>4.8840000000000003</v>
      </c>
      <c r="D205" s="164">
        <v>23.696999999999999</v>
      </c>
      <c r="E205" s="164">
        <v>0</v>
      </c>
      <c r="F205" s="164">
        <v>852.471</v>
      </c>
      <c r="G205" s="164">
        <v>6730.4660000000003</v>
      </c>
      <c r="H205" s="164">
        <v>207600.503</v>
      </c>
      <c r="I205" s="164">
        <v>1738088.071</v>
      </c>
      <c r="J205" s="164">
        <v>214220.47899999999</v>
      </c>
      <c r="K205" s="164">
        <v>4312.701</v>
      </c>
      <c r="L205" s="164">
        <v>2253584.6879999996</v>
      </c>
    </row>
    <row r="206" spans="1:12" ht="12.75" customHeight="1" outlineLevel="1" x14ac:dyDescent="0.2">
      <c r="A206" s="158" t="s">
        <v>90</v>
      </c>
      <c r="B206" s="164">
        <v>5880.6610000000001</v>
      </c>
      <c r="C206" s="164">
        <v>29.451000000000001</v>
      </c>
      <c r="D206" s="164">
        <v>3914.7629999999999</v>
      </c>
      <c r="E206" s="164">
        <v>0</v>
      </c>
      <c r="F206" s="164">
        <v>155.22900000000001</v>
      </c>
      <c r="G206" s="164">
        <v>23467.323</v>
      </c>
      <c r="H206" s="164">
        <v>60299.824000000001</v>
      </c>
      <c r="I206" s="164">
        <v>515473.89</v>
      </c>
      <c r="J206" s="164">
        <v>473534.50599999999</v>
      </c>
      <c r="K206" s="164">
        <v>2168.3910000000001</v>
      </c>
      <c r="L206" s="164">
        <v>1084924.0380000002</v>
      </c>
    </row>
    <row r="207" spans="1:12" ht="12.75" customHeight="1" outlineLevel="1" x14ac:dyDescent="0.2">
      <c r="A207" s="158" t="s">
        <v>91</v>
      </c>
      <c r="B207" s="164">
        <v>39464.75</v>
      </c>
      <c r="C207" s="164">
        <v>312.79500000000002</v>
      </c>
      <c r="D207" s="164">
        <v>78642.585000000006</v>
      </c>
      <c r="E207" s="164">
        <v>73772.452999999994</v>
      </c>
      <c r="F207" s="164">
        <v>1099783.669</v>
      </c>
      <c r="G207" s="164">
        <v>1751729.4820000001</v>
      </c>
      <c r="H207" s="164">
        <v>1300599.45</v>
      </c>
      <c r="I207" s="164">
        <v>1459765.416</v>
      </c>
      <c r="J207" s="164">
        <v>1346667.6510000001</v>
      </c>
      <c r="K207" s="164">
        <v>8683.8639999999996</v>
      </c>
      <c r="L207" s="164">
        <v>7159422.1150000002</v>
      </c>
    </row>
    <row r="208" spans="1:12" ht="9.75" customHeight="1" outlineLevel="1" x14ac:dyDescent="0.2">
      <c r="A208" s="158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</row>
    <row r="209" spans="1:12" ht="12.75" customHeight="1" outlineLevel="1" x14ac:dyDescent="0.2">
      <c r="A209" s="158" t="s">
        <v>92</v>
      </c>
      <c r="B209" s="164">
        <v>1869.2850000000001</v>
      </c>
      <c r="C209" s="164" t="s">
        <v>1646</v>
      </c>
      <c r="D209" s="164">
        <v>12.451000000000001</v>
      </c>
      <c r="E209" s="164">
        <v>0</v>
      </c>
      <c r="F209" s="164">
        <v>52173.419000000002</v>
      </c>
      <c r="G209" s="164">
        <v>7749.81</v>
      </c>
      <c r="H209" s="164">
        <v>6860.1049999999996</v>
      </c>
      <c r="I209" s="164">
        <v>49940.076999999997</v>
      </c>
      <c r="J209" s="164">
        <v>33879.665999999997</v>
      </c>
      <c r="K209" s="164">
        <v>202.49299999999999</v>
      </c>
      <c r="L209" s="164">
        <v>152687.39599999998</v>
      </c>
    </row>
    <row r="210" spans="1:12" ht="12.75" customHeight="1" outlineLevel="1" x14ac:dyDescent="0.2">
      <c r="A210" s="158" t="s">
        <v>93</v>
      </c>
      <c r="B210" s="164">
        <v>6477.9170000000004</v>
      </c>
      <c r="C210" s="164">
        <v>0</v>
      </c>
      <c r="D210" s="164">
        <v>61.411000000000001</v>
      </c>
      <c r="E210" s="164">
        <v>114.786</v>
      </c>
      <c r="F210" s="164">
        <v>959.39499999999998</v>
      </c>
      <c r="G210" s="164">
        <v>20682.601999999999</v>
      </c>
      <c r="H210" s="164">
        <v>9680.9760000000006</v>
      </c>
      <c r="I210" s="164">
        <v>91743.63</v>
      </c>
      <c r="J210" s="164">
        <v>38980.373</v>
      </c>
      <c r="K210" s="164">
        <v>229.91300000000001</v>
      </c>
      <c r="L210" s="164">
        <v>168931.003</v>
      </c>
    </row>
    <row r="211" spans="1:12" ht="12.75" customHeight="1" outlineLevel="1" x14ac:dyDescent="0.2">
      <c r="A211" s="158" t="s">
        <v>94</v>
      </c>
      <c r="B211" s="164">
        <v>258.94799999999998</v>
      </c>
      <c r="C211" s="164">
        <v>0</v>
      </c>
      <c r="D211" s="164">
        <v>0</v>
      </c>
      <c r="E211" s="164">
        <v>0</v>
      </c>
      <c r="F211" s="164">
        <v>0</v>
      </c>
      <c r="G211" s="164">
        <v>643.06799999999998</v>
      </c>
      <c r="H211" s="164">
        <v>3086.6840000000002</v>
      </c>
      <c r="I211" s="164">
        <v>156489.78899999999</v>
      </c>
      <c r="J211" s="164">
        <v>5927.65</v>
      </c>
      <c r="K211" s="164">
        <v>100434.139</v>
      </c>
      <c r="L211" s="164">
        <v>266840.27799999999</v>
      </c>
    </row>
    <row r="212" spans="1:12" ht="9.75" customHeight="1" outlineLevel="1" x14ac:dyDescent="0.2">
      <c r="A212" s="158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</row>
    <row r="213" spans="1:12" ht="12.75" customHeight="1" outlineLevel="1" x14ac:dyDescent="0.2">
      <c r="A213" s="158" t="s">
        <v>95</v>
      </c>
      <c r="B213" s="164">
        <v>371.58800000000002</v>
      </c>
      <c r="C213" s="164">
        <v>21.097000000000001</v>
      </c>
      <c r="D213" s="164">
        <v>0</v>
      </c>
      <c r="E213" s="164">
        <v>61.515000000000001</v>
      </c>
      <c r="F213" s="164">
        <v>0</v>
      </c>
      <c r="G213" s="164">
        <v>1243.819</v>
      </c>
      <c r="H213" s="164">
        <v>3761.067</v>
      </c>
      <c r="I213" s="164">
        <v>47855.074999999997</v>
      </c>
      <c r="J213" s="164">
        <v>46753.47</v>
      </c>
      <c r="K213" s="164">
        <v>1200.6189999999999</v>
      </c>
      <c r="L213" s="164">
        <v>101268.25</v>
      </c>
    </row>
    <row r="214" spans="1:12" ht="12.75" customHeight="1" outlineLevel="1" x14ac:dyDescent="0.2">
      <c r="A214" s="158" t="s">
        <v>96</v>
      </c>
      <c r="B214" s="164">
        <v>93195.278999999995</v>
      </c>
      <c r="C214" s="164">
        <v>85655.816999999995</v>
      </c>
      <c r="D214" s="164">
        <v>434164.37400000001</v>
      </c>
      <c r="E214" s="164">
        <v>1215546.818</v>
      </c>
      <c r="F214" s="164">
        <v>7456636.5070000002</v>
      </c>
      <c r="G214" s="164">
        <v>4189343.0809999998</v>
      </c>
      <c r="H214" s="164">
        <v>1225777.5260000001</v>
      </c>
      <c r="I214" s="164">
        <v>12764906.834000001</v>
      </c>
      <c r="J214" s="164">
        <v>3697603.645</v>
      </c>
      <c r="K214" s="164">
        <v>11659.166999999999</v>
      </c>
      <c r="L214" s="164">
        <v>31174489.048</v>
      </c>
    </row>
    <row r="215" spans="1:12" ht="12.75" customHeight="1" outlineLevel="1" x14ac:dyDescent="0.2">
      <c r="A215" s="158" t="s">
        <v>97</v>
      </c>
      <c r="B215" s="164">
        <v>1684.925</v>
      </c>
      <c r="C215" s="164">
        <v>2504.3690000000001</v>
      </c>
      <c r="D215" s="164">
        <v>23136.025000000001</v>
      </c>
      <c r="E215" s="164">
        <v>212.523</v>
      </c>
      <c r="F215" s="164">
        <v>6944.8869999999997</v>
      </c>
      <c r="G215" s="164">
        <v>191426.821</v>
      </c>
      <c r="H215" s="164">
        <v>289784.50400000002</v>
      </c>
      <c r="I215" s="164">
        <v>1400434.713</v>
      </c>
      <c r="J215" s="164">
        <v>1157516.047</v>
      </c>
      <c r="K215" s="164">
        <v>3087.6080000000002</v>
      </c>
      <c r="L215" s="164">
        <v>3076732.4220000003</v>
      </c>
    </row>
    <row r="216" spans="1:12" ht="9.75" customHeight="1" outlineLevel="1" x14ac:dyDescent="0.2">
      <c r="A216" s="158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</row>
    <row r="217" spans="1:12" ht="12.75" customHeight="1" outlineLevel="1" x14ac:dyDescent="0.2">
      <c r="A217" s="158" t="s">
        <v>98</v>
      </c>
      <c r="B217" s="164">
        <v>3300.79</v>
      </c>
      <c r="C217" s="164">
        <v>2869.2069999999999</v>
      </c>
      <c r="D217" s="164">
        <v>51848.735999999997</v>
      </c>
      <c r="E217" s="164">
        <v>62.408999999999999</v>
      </c>
      <c r="F217" s="164">
        <v>9661.3209999999999</v>
      </c>
      <c r="G217" s="164">
        <v>11900.216</v>
      </c>
      <c r="H217" s="164">
        <v>44304.597000000002</v>
      </c>
      <c r="I217" s="164">
        <v>172800.94099999999</v>
      </c>
      <c r="J217" s="164">
        <v>91478.127999999997</v>
      </c>
      <c r="K217" s="164">
        <v>1770.4739999999999</v>
      </c>
      <c r="L217" s="164">
        <v>389996.81899999996</v>
      </c>
    </row>
    <row r="218" spans="1:12" ht="12.75" customHeight="1" outlineLevel="1" x14ac:dyDescent="0.2">
      <c r="A218" s="158" t="s">
        <v>99</v>
      </c>
      <c r="B218" s="164">
        <v>3715.8180000000002</v>
      </c>
      <c r="C218" s="164">
        <v>2.3439999999999999</v>
      </c>
      <c r="D218" s="164">
        <v>9786.9279999999999</v>
      </c>
      <c r="E218" s="164">
        <v>410.78699999999998</v>
      </c>
      <c r="F218" s="164">
        <v>19248.933000000001</v>
      </c>
      <c r="G218" s="164">
        <v>19786.054</v>
      </c>
      <c r="H218" s="164">
        <v>21269.262999999999</v>
      </c>
      <c r="I218" s="164">
        <v>304222.51199999999</v>
      </c>
      <c r="J218" s="164">
        <v>153950.43400000001</v>
      </c>
      <c r="K218" s="164">
        <v>1761.4680000000001</v>
      </c>
      <c r="L218" s="164">
        <v>534154.54099999997</v>
      </c>
    </row>
    <row r="219" spans="1:12" ht="12.75" customHeight="1" outlineLevel="1" x14ac:dyDescent="0.2">
      <c r="A219" s="158" t="s">
        <v>100</v>
      </c>
      <c r="B219" s="164">
        <v>32.701999999999998</v>
      </c>
      <c r="C219" s="164" t="s">
        <v>1646</v>
      </c>
      <c r="D219" s="164">
        <v>43210.974000000002</v>
      </c>
      <c r="E219" s="164">
        <v>0</v>
      </c>
      <c r="F219" s="164">
        <v>28.542999999999999</v>
      </c>
      <c r="G219" s="164">
        <v>3071.2440000000001</v>
      </c>
      <c r="H219" s="164">
        <v>15226.429</v>
      </c>
      <c r="I219" s="164">
        <v>208987.323</v>
      </c>
      <c r="J219" s="164">
        <v>22136.616000000002</v>
      </c>
      <c r="K219" s="164">
        <v>755.72799999999995</v>
      </c>
      <c r="L219" s="164">
        <v>293449.65499999997</v>
      </c>
    </row>
    <row r="220" spans="1:12" ht="9.75" customHeight="1" outlineLevel="1" x14ac:dyDescent="0.2">
      <c r="A220" s="158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</row>
    <row r="221" spans="1:12" ht="12.75" customHeight="1" outlineLevel="1" x14ac:dyDescent="0.2">
      <c r="A221" s="158" t="s">
        <v>101</v>
      </c>
      <c r="B221" s="164">
        <v>3984.2089999999998</v>
      </c>
      <c r="C221" s="164">
        <v>9.85</v>
      </c>
      <c r="D221" s="164">
        <v>254426.08</v>
      </c>
      <c r="E221" s="164">
        <v>0</v>
      </c>
      <c r="F221" s="164">
        <v>0</v>
      </c>
      <c r="G221" s="164">
        <v>19931.012999999999</v>
      </c>
      <c r="H221" s="164">
        <v>44521.705999999998</v>
      </c>
      <c r="I221" s="164">
        <v>2036350.409</v>
      </c>
      <c r="J221" s="164">
        <v>163168.91899999999</v>
      </c>
      <c r="K221" s="164">
        <v>512.62599999999998</v>
      </c>
      <c r="L221" s="164">
        <v>2522904.8119999999</v>
      </c>
    </row>
    <row r="222" spans="1:12" ht="12.75" customHeight="1" outlineLevel="1" x14ac:dyDescent="0.2">
      <c r="A222" s="158" t="s">
        <v>102</v>
      </c>
      <c r="B222" s="164">
        <v>20350.412</v>
      </c>
      <c r="C222" s="164">
        <v>6.2450000000000001</v>
      </c>
      <c r="D222" s="164">
        <v>34756.703000000001</v>
      </c>
      <c r="E222" s="164">
        <v>0</v>
      </c>
      <c r="F222" s="164">
        <v>385632.06599999999</v>
      </c>
      <c r="G222" s="164">
        <v>1271220.8910000001</v>
      </c>
      <c r="H222" s="164">
        <v>444235.22499999998</v>
      </c>
      <c r="I222" s="164">
        <v>771477.08299999998</v>
      </c>
      <c r="J222" s="164">
        <v>1772891.8089999999</v>
      </c>
      <c r="K222" s="164">
        <v>9688.625</v>
      </c>
      <c r="L222" s="164">
        <v>4710259.0590000004</v>
      </c>
    </row>
    <row r="223" spans="1:12" ht="12.75" customHeight="1" outlineLevel="1" x14ac:dyDescent="0.2">
      <c r="A223" s="158" t="s">
        <v>103</v>
      </c>
      <c r="B223" s="164">
        <v>34763.790999999997</v>
      </c>
      <c r="C223" s="164">
        <v>2.5430000000000001</v>
      </c>
      <c r="D223" s="164">
        <v>4390.7439999999997</v>
      </c>
      <c r="E223" s="164">
        <v>2.5</v>
      </c>
      <c r="F223" s="164">
        <v>235567.807</v>
      </c>
      <c r="G223" s="164">
        <v>387943.60200000001</v>
      </c>
      <c r="H223" s="164">
        <v>119950.625</v>
      </c>
      <c r="I223" s="164">
        <v>355109.32299999997</v>
      </c>
      <c r="J223" s="164">
        <v>798145.54299999995</v>
      </c>
      <c r="K223" s="164">
        <v>2412.7190000000001</v>
      </c>
      <c r="L223" s="164">
        <v>1938289.1970000002</v>
      </c>
    </row>
    <row r="224" spans="1:12" ht="9.75" customHeight="1" outlineLevel="1" x14ac:dyDescent="0.2">
      <c r="A224" s="158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</row>
    <row r="225" spans="1:12" s="161" customFormat="1" ht="12.75" customHeight="1" outlineLevel="1" x14ac:dyDescent="0.2">
      <c r="A225" s="159" t="s">
        <v>206</v>
      </c>
      <c r="B225" s="167">
        <v>973903.03399999999</v>
      </c>
      <c r="C225" s="167">
        <v>96691.433000000005</v>
      </c>
      <c r="D225" s="167">
        <v>1743777.034</v>
      </c>
      <c r="E225" s="167">
        <v>1665829.1230000001</v>
      </c>
      <c r="F225" s="167">
        <v>10115998.144000001</v>
      </c>
      <c r="G225" s="167">
        <v>9874640.3200000003</v>
      </c>
      <c r="H225" s="167">
        <v>6367402.0369999986</v>
      </c>
      <c r="I225" s="167">
        <v>48444434.188000001</v>
      </c>
      <c r="J225" s="167">
        <v>24235698.785999998</v>
      </c>
      <c r="K225" s="167">
        <v>202260.18799999997</v>
      </c>
      <c r="L225" s="167">
        <v>103720634.28700002</v>
      </c>
    </row>
    <row r="226" spans="1:12" ht="12.75" customHeight="1" x14ac:dyDescent="0.2">
      <c r="A226" s="157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</row>
    <row r="227" spans="1:12" s="168" customFormat="1" ht="12.75" customHeight="1" x14ac:dyDescent="0.2">
      <c r="A227" s="169" t="s">
        <v>286</v>
      </c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</row>
    <row r="228" spans="1:12" s="168" customFormat="1" ht="12.75" customHeight="1" outlineLevel="1" x14ac:dyDescent="0.2">
      <c r="A228" s="156" t="s">
        <v>287</v>
      </c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</row>
    <row r="229" spans="1:12" s="168" customFormat="1" ht="9.75" customHeight="1" outlineLevel="1" x14ac:dyDescent="0.2">
      <c r="A229" s="157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</row>
    <row r="230" spans="1:12" ht="12.75" customHeight="1" outlineLevel="1" x14ac:dyDescent="0.2">
      <c r="A230" s="158" t="s">
        <v>288</v>
      </c>
      <c r="B230" s="153">
        <v>337.99900000000002</v>
      </c>
      <c r="C230" s="153" t="s">
        <v>1646</v>
      </c>
      <c r="D230" s="153">
        <v>0</v>
      </c>
      <c r="E230" s="153">
        <v>0</v>
      </c>
      <c r="F230" s="153">
        <v>1327.654</v>
      </c>
      <c r="G230" s="153">
        <v>2555.1309999999999</v>
      </c>
      <c r="H230" s="153">
        <v>108.021</v>
      </c>
      <c r="I230" s="153">
        <v>1113.8579999999999</v>
      </c>
      <c r="J230" s="153">
        <v>9206.4529999999995</v>
      </c>
      <c r="K230" s="153">
        <v>29.021000000000001</v>
      </c>
      <c r="L230" s="153">
        <v>14678.341</v>
      </c>
    </row>
    <row r="231" spans="1:12" ht="12.75" customHeight="1" outlineLevel="1" x14ac:dyDescent="0.2">
      <c r="A231" s="158" t="s">
        <v>289</v>
      </c>
      <c r="B231" s="153">
        <v>114.139</v>
      </c>
      <c r="C231" s="153">
        <v>0</v>
      </c>
      <c r="D231" s="153">
        <v>0</v>
      </c>
      <c r="E231" s="153">
        <v>0</v>
      </c>
      <c r="F231" s="153">
        <v>107.999</v>
      </c>
      <c r="G231" s="153">
        <v>0</v>
      </c>
      <c r="H231" s="153">
        <v>48.53</v>
      </c>
      <c r="I231" s="153">
        <v>840.38099999999997</v>
      </c>
      <c r="J231" s="153">
        <v>2313.5889999999999</v>
      </c>
      <c r="K231" s="153">
        <v>515.98099999999999</v>
      </c>
      <c r="L231" s="153">
        <v>3940.6189999999997</v>
      </c>
    </row>
    <row r="232" spans="1:12" ht="12.75" customHeight="1" outlineLevel="1" x14ac:dyDescent="0.2">
      <c r="A232" s="158" t="s">
        <v>290</v>
      </c>
      <c r="B232" s="153">
        <v>0</v>
      </c>
      <c r="C232" s="153">
        <v>0.95899999999999996</v>
      </c>
      <c r="D232" s="153">
        <v>0</v>
      </c>
      <c r="E232" s="153">
        <v>5191.8789999999999</v>
      </c>
      <c r="F232" s="164">
        <v>0</v>
      </c>
      <c r="G232" s="153" t="s">
        <v>1646</v>
      </c>
      <c r="H232" s="153">
        <v>0</v>
      </c>
      <c r="I232" s="153">
        <v>890.20600000000002</v>
      </c>
      <c r="J232" s="153">
        <v>68.733999999999995</v>
      </c>
      <c r="K232" s="153">
        <v>146.626</v>
      </c>
      <c r="L232" s="153">
        <v>6298.43</v>
      </c>
    </row>
    <row r="233" spans="1:12" ht="9.75" customHeight="1" outlineLevel="1" x14ac:dyDescent="0.2">
      <c r="A233" s="158"/>
      <c r="B233" s="153"/>
      <c r="C233" s="153"/>
      <c r="D233" s="153"/>
      <c r="E233" s="153"/>
      <c r="F233" s="164"/>
      <c r="G233" s="153"/>
      <c r="H233" s="153"/>
      <c r="I233" s="153"/>
      <c r="J233" s="153"/>
      <c r="K233" s="153"/>
      <c r="L233" s="153"/>
    </row>
    <row r="234" spans="1:12" ht="12.75" customHeight="1" outlineLevel="1" x14ac:dyDescent="0.2">
      <c r="A234" s="158" t="s">
        <v>291</v>
      </c>
      <c r="B234" s="153">
        <v>0</v>
      </c>
      <c r="C234" s="153">
        <v>0</v>
      </c>
      <c r="D234" s="153">
        <v>0</v>
      </c>
      <c r="E234" s="153">
        <v>0</v>
      </c>
      <c r="F234" s="153">
        <v>0</v>
      </c>
      <c r="G234" s="153">
        <v>0</v>
      </c>
      <c r="H234" s="153">
        <v>0</v>
      </c>
      <c r="I234" s="153">
        <v>386.267</v>
      </c>
      <c r="J234" s="153">
        <v>0</v>
      </c>
      <c r="K234" s="153">
        <v>0</v>
      </c>
      <c r="L234" s="153">
        <v>386.267</v>
      </c>
    </row>
    <row r="235" spans="1:12" ht="12.75" customHeight="1" outlineLevel="1" x14ac:dyDescent="0.2">
      <c r="A235" s="158" t="s">
        <v>106</v>
      </c>
      <c r="B235" s="153">
        <v>0</v>
      </c>
      <c r="C235" s="153">
        <v>0</v>
      </c>
      <c r="D235" s="153">
        <v>0</v>
      </c>
      <c r="E235" s="153">
        <v>0</v>
      </c>
      <c r="F235" s="164">
        <v>0</v>
      </c>
      <c r="G235" s="153">
        <v>109.85599999999999</v>
      </c>
      <c r="H235" s="153">
        <v>1606.89</v>
      </c>
      <c r="I235" s="153">
        <v>12924.099</v>
      </c>
      <c r="J235" s="153">
        <v>216447.99299999999</v>
      </c>
      <c r="K235" s="153">
        <v>52.148000000000003</v>
      </c>
      <c r="L235" s="153">
        <v>231140.98599999998</v>
      </c>
    </row>
    <row r="236" spans="1:12" ht="12.75" customHeight="1" outlineLevel="1" x14ac:dyDescent="0.2">
      <c r="A236" s="158" t="s">
        <v>292</v>
      </c>
      <c r="B236" s="153">
        <v>128.51599999999999</v>
      </c>
      <c r="C236" s="153" t="s">
        <v>1646</v>
      </c>
      <c r="D236" s="153">
        <v>0</v>
      </c>
      <c r="E236" s="153">
        <v>0</v>
      </c>
      <c r="F236" s="164">
        <v>1550.6110000000001</v>
      </c>
      <c r="G236" s="153">
        <v>126.004</v>
      </c>
      <c r="H236" s="153">
        <v>244.46</v>
      </c>
      <c r="I236" s="153">
        <v>12473.513999999999</v>
      </c>
      <c r="J236" s="153">
        <v>4137.1229999999996</v>
      </c>
      <c r="K236" s="153">
        <v>75.67</v>
      </c>
      <c r="L236" s="153">
        <v>18736.007999999998</v>
      </c>
    </row>
    <row r="237" spans="1:12" ht="9.75" customHeight="1" outlineLevel="1" x14ac:dyDescent="0.2">
      <c r="A237" s="158"/>
      <c r="B237" s="153"/>
      <c r="C237" s="153"/>
      <c r="D237" s="153"/>
      <c r="E237" s="153"/>
      <c r="F237" s="164"/>
      <c r="G237" s="153"/>
      <c r="H237" s="153"/>
      <c r="I237" s="153"/>
      <c r="J237" s="153"/>
      <c r="K237" s="153"/>
      <c r="L237" s="153"/>
    </row>
    <row r="238" spans="1:12" ht="12.75" customHeight="1" outlineLevel="1" x14ac:dyDescent="0.2">
      <c r="A238" s="158" t="s">
        <v>293</v>
      </c>
      <c r="B238" s="153">
        <v>0</v>
      </c>
      <c r="C238" s="153" t="s">
        <v>1646</v>
      </c>
      <c r="D238" s="153">
        <v>0</v>
      </c>
      <c r="E238" s="153">
        <v>0</v>
      </c>
      <c r="F238" s="164">
        <v>0</v>
      </c>
      <c r="G238" s="153">
        <v>0.68300000000000005</v>
      </c>
      <c r="H238" s="153">
        <v>0</v>
      </c>
      <c r="I238" s="153">
        <v>116.71899999999999</v>
      </c>
      <c r="J238" s="153">
        <v>1446.7750000000001</v>
      </c>
      <c r="K238" s="153">
        <v>50.582999999999998</v>
      </c>
      <c r="L238" s="153">
        <v>1614.8190000000002</v>
      </c>
    </row>
    <row r="239" spans="1:12" ht="12.75" customHeight="1" outlineLevel="1" x14ac:dyDescent="0.2">
      <c r="A239" s="158" t="s">
        <v>294</v>
      </c>
      <c r="B239" s="153">
        <v>0</v>
      </c>
      <c r="C239" s="153">
        <v>4.391</v>
      </c>
      <c r="D239" s="153">
        <v>1765.0530000000001</v>
      </c>
      <c r="E239" s="153">
        <v>0</v>
      </c>
      <c r="F239" s="164">
        <v>1476.7809999999999</v>
      </c>
      <c r="G239" s="153">
        <v>0</v>
      </c>
      <c r="H239" s="153">
        <v>3500.0169999999998</v>
      </c>
      <c r="I239" s="153">
        <v>1444.798</v>
      </c>
      <c r="J239" s="153">
        <v>1168.3800000000001</v>
      </c>
      <c r="K239" s="153">
        <v>1.929</v>
      </c>
      <c r="L239" s="153">
        <v>9361.3490000000002</v>
      </c>
    </row>
    <row r="240" spans="1:12" ht="12.75" customHeight="1" outlineLevel="1" x14ac:dyDescent="0.2">
      <c r="A240" s="158" t="s">
        <v>107</v>
      </c>
      <c r="B240" s="164">
        <v>753.63499999999999</v>
      </c>
      <c r="C240" s="164">
        <v>117.36799999999999</v>
      </c>
      <c r="D240" s="164">
        <v>93.734999999999999</v>
      </c>
      <c r="E240" s="164">
        <v>7.65</v>
      </c>
      <c r="F240" s="164">
        <v>4559.0590000000002</v>
      </c>
      <c r="G240" s="164">
        <v>25575.812000000002</v>
      </c>
      <c r="H240" s="164">
        <v>56400.055</v>
      </c>
      <c r="I240" s="164">
        <v>351463.45699999999</v>
      </c>
      <c r="J240" s="164">
        <v>348754.82400000002</v>
      </c>
      <c r="K240" s="164">
        <v>1605.383</v>
      </c>
      <c r="L240" s="153">
        <v>789330.978</v>
      </c>
    </row>
    <row r="241" spans="1:12" ht="9.75" customHeight="1" outlineLevel="1" x14ac:dyDescent="0.2">
      <c r="A241" s="158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</row>
    <row r="242" spans="1:12" ht="12.75" customHeight="1" outlineLevel="1" x14ac:dyDescent="0.2">
      <c r="A242" s="158" t="s">
        <v>108</v>
      </c>
      <c r="B242" s="164">
        <v>3126.8609999999999</v>
      </c>
      <c r="C242" s="164">
        <v>676.18100000000004</v>
      </c>
      <c r="D242" s="164">
        <v>27712.228999999999</v>
      </c>
      <c r="E242" s="164">
        <v>0</v>
      </c>
      <c r="F242" s="164">
        <v>63681.341999999997</v>
      </c>
      <c r="G242" s="164">
        <v>20454.002</v>
      </c>
      <c r="H242" s="164">
        <v>326123.658</v>
      </c>
      <c r="I242" s="164">
        <v>615272.09499999997</v>
      </c>
      <c r="J242" s="164">
        <v>550418.43799999997</v>
      </c>
      <c r="K242" s="164">
        <v>347391.00300000003</v>
      </c>
      <c r="L242" s="164">
        <v>1954855.8089999999</v>
      </c>
    </row>
    <row r="243" spans="1:12" ht="12.75" customHeight="1" outlineLevel="1" x14ac:dyDescent="0.2">
      <c r="A243" s="158" t="s">
        <v>295</v>
      </c>
      <c r="B243" s="164">
        <v>614206.38699999999</v>
      </c>
      <c r="C243" s="164">
        <v>3585.0929999999998</v>
      </c>
      <c r="D243" s="164">
        <v>569409.62800000003</v>
      </c>
      <c r="E243" s="164">
        <v>24752.713</v>
      </c>
      <c r="F243" s="164">
        <v>3705883.4649999999</v>
      </c>
      <c r="G243" s="164">
        <v>1633404.983</v>
      </c>
      <c r="H243" s="164">
        <v>5059682.1660000002</v>
      </c>
      <c r="I243" s="164">
        <v>996152.65700000001</v>
      </c>
      <c r="J243" s="164">
        <v>1460522.534</v>
      </c>
      <c r="K243" s="164">
        <v>83572.42</v>
      </c>
      <c r="L243" s="164">
        <v>14151172.046</v>
      </c>
    </row>
    <row r="244" spans="1:12" ht="12.75" customHeight="1" outlineLevel="1" x14ac:dyDescent="0.2">
      <c r="A244" s="158" t="s">
        <v>296</v>
      </c>
      <c r="B244" s="164">
        <v>224213.682</v>
      </c>
      <c r="C244" s="164">
        <v>1717.318</v>
      </c>
      <c r="D244" s="164">
        <v>111823.114</v>
      </c>
      <c r="E244" s="164">
        <v>171760.00099999999</v>
      </c>
      <c r="F244" s="164">
        <v>461264.77</v>
      </c>
      <c r="G244" s="164">
        <v>469800.64899999998</v>
      </c>
      <c r="H244" s="164">
        <v>821111.06900000002</v>
      </c>
      <c r="I244" s="164">
        <v>3421762.6209999998</v>
      </c>
      <c r="J244" s="164">
        <v>4047987.3679999998</v>
      </c>
      <c r="K244" s="164">
        <v>57675.358</v>
      </c>
      <c r="L244" s="164">
        <v>9789115.9499999993</v>
      </c>
    </row>
    <row r="245" spans="1:12" ht="9.75" customHeight="1" outlineLevel="1" x14ac:dyDescent="0.2">
      <c r="A245" s="158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</row>
    <row r="246" spans="1:12" ht="12.75" customHeight="1" outlineLevel="1" x14ac:dyDescent="0.2">
      <c r="A246" s="158" t="s">
        <v>235</v>
      </c>
      <c r="B246" s="153">
        <v>286.45999999999998</v>
      </c>
      <c r="C246" s="153">
        <v>1.4489999999999998</v>
      </c>
      <c r="D246" s="153">
        <v>13684.386</v>
      </c>
      <c r="E246" s="153">
        <v>0</v>
      </c>
      <c r="F246" s="153">
        <v>8960.1329999999998</v>
      </c>
      <c r="G246" s="153">
        <v>3255.866</v>
      </c>
      <c r="H246" s="153">
        <v>2252.9449999999997</v>
      </c>
      <c r="I246" s="153">
        <v>5042.1350000000002</v>
      </c>
      <c r="J246" s="153">
        <v>11691.494000000001</v>
      </c>
      <c r="K246" s="153">
        <v>641.55999999999995</v>
      </c>
      <c r="L246" s="153">
        <v>45816.428</v>
      </c>
    </row>
    <row r="247" spans="1:12" ht="12.75" customHeight="1" x14ac:dyDescent="0.2">
      <c r="A247" s="165" t="s">
        <v>236</v>
      </c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</row>
    <row r="248" spans="1:12" ht="9.75" customHeight="1" x14ac:dyDescent="0.2">
      <c r="A248" s="165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</row>
    <row r="249" spans="1:12" s="161" customFormat="1" ht="12.75" customHeight="1" x14ac:dyDescent="0.2">
      <c r="A249" s="159" t="s">
        <v>206</v>
      </c>
      <c r="B249" s="160">
        <v>843167.679</v>
      </c>
      <c r="C249" s="160">
        <v>6103.1319999999996</v>
      </c>
      <c r="D249" s="160">
        <v>724488.14500000014</v>
      </c>
      <c r="E249" s="160">
        <v>201712.24299999999</v>
      </c>
      <c r="F249" s="160">
        <v>4248811.8140000002</v>
      </c>
      <c r="G249" s="160">
        <v>2155283.0119999996</v>
      </c>
      <c r="H249" s="160">
        <v>6271077.8110000007</v>
      </c>
      <c r="I249" s="160">
        <v>5419882.807</v>
      </c>
      <c r="J249" s="160">
        <v>6654163.7049999991</v>
      </c>
      <c r="K249" s="160">
        <v>491757.68200000003</v>
      </c>
      <c r="L249" s="160">
        <v>27016448.029999997</v>
      </c>
    </row>
    <row r="250" spans="1:12" ht="12.75" customHeight="1" x14ac:dyDescent="0.2">
      <c r="A250" s="156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</row>
    <row r="251" spans="1:12" ht="12.75" customHeight="1" x14ac:dyDescent="0.2">
      <c r="A251" s="169" t="s">
        <v>297</v>
      </c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</row>
    <row r="252" spans="1:12" outlineLevel="1" x14ac:dyDescent="0.2">
      <c r="A252" s="170" t="s">
        <v>298</v>
      </c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</row>
    <row r="253" spans="1:12" ht="9.75" customHeight="1" outlineLevel="1" x14ac:dyDescent="0.2">
      <c r="A253" s="156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</row>
    <row r="254" spans="1:12" ht="12.75" customHeight="1" outlineLevel="1" x14ac:dyDescent="0.2">
      <c r="A254" s="158" t="s">
        <v>299</v>
      </c>
      <c r="B254" s="153">
        <v>1064.26</v>
      </c>
      <c r="C254" s="153">
        <v>0</v>
      </c>
      <c r="D254" s="153">
        <v>0</v>
      </c>
      <c r="E254" s="153">
        <v>0</v>
      </c>
      <c r="F254" s="164">
        <v>0</v>
      </c>
      <c r="G254" s="153">
        <v>399.255</v>
      </c>
      <c r="H254" s="153">
        <v>363.911</v>
      </c>
      <c r="I254" s="153">
        <v>4168.5280000000002</v>
      </c>
      <c r="J254" s="153">
        <v>1366.124</v>
      </c>
      <c r="K254" s="153">
        <v>27.518999999999998</v>
      </c>
      <c r="L254" s="153">
        <v>7389.5969999999998</v>
      </c>
    </row>
    <row r="255" spans="1:12" ht="12.75" customHeight="1" outlineLevel="1" x14ac:dyDescent="0.2">
      <c r="A255" s="158" t="s">
        <v>300</v>
      </c>
      <c r="B255" s="153">
        <v>3255.413</v>
      </c>
      <c r="C255" s="153">
        <v>0</v>
      </c>
      <c r="D255" s="153">
        <v>0</v>
      </c>
      <c r="E255" s="153">
        <v>0</v>
      </c>
      <c r="F255" s="164">
        <v>0</v>
      </c>
      <c r="G255" s="153">
        <v>8339.7250000000004</v>
      </c>
      <c r="H255" s="153">
        <v>944.16399999999999</v>
      </c>
      <c r="I255" s="153">
        <v>89108.353000000003</v>
      </c>
      <c r="J255" s="164">
        <v>22459.237000000001</v>
      </c>
      <c r="K255" s="164">
        <v>1288.953</v>
      </c>
      <c r="L255" s="153">
        <v>125395.84499999999</v>
      </c>
    </row>
    <row r="256" spans="1:12" ht="12.75" customHeight="1" outlineLevel="1" x14ac:dyDescent="0.2">
      <c r="A256" s="158" t="s">
        <v>301</v>
      </c>
      <c r="B256" s="164">
        <v>0</v>
      </c>
      <c r="C256" s="164">
        <v>0</v>
      </c>
      <c r="D256" s="153">
        <v>22.486999999999998</v>
      </c>
      <c r="E256" s="164">
        <v>0</v>
      </c>
      <c r="F256" s="164">
        <v>2528.6179999999999</v>
      </c>
      <c r="G256" s="153">
        <v>259.387</v>
      </c>
      <c r="H256" s="153">
        <v>429.52699999999999</v>
      </c>
      <c r="I256" s="153">
        <v>3214.6930000000002</v>
      </c>
      <c r="J256" s="153">
        <v>9616.9279999999999</v>
      </c>
      <c r="K256" s="153">
        <v>25.295999999999999</v>
      </c>
      <c r="L256" s="153">
        <v>16096.936</v>
      </c>
    </row>
    <row r="257" spans="1:12" ht="9.75" customHeight="1" outlineLevel="1" x14ac:dyDescent="0.2">
      <c r="A257" s="158"/>
      <c r="B257" s="164"/>
      <c r="C257" s="164"/>
      <c r="D257" s="153"/>
      <c r="E257" s="164"/>
      <c r="F257" s="164"/>
      <c r="G257" s="153"/>
      <c r="H257" s="153"/>
      <c r="I257" s="153"/>
      <c r="J257" s="153"/>
      <c r="K257" s="153"/>
      <c r="L257" s="153"/>
    </row>
    <row r="258" spans="1:12" ht="12.75" customHeight="1" outlineLevel="1" x14ac:dyDescent="0.2">
      <c r="A258" s="158" t="s">
        <v>302</v>
      </c>
      <c r="B258" s="153">
        <v>4989.6139999999996</v>
      </c>
      <c r="C258" s="153">
        <v>210.37799999999999</v>
      </c>
      <c r="D258" s="153">
        <v>5602.67</v>
      </c>
      <c r="E258" s="153">
        <v>0</v>
      </c>
      <c r="F258" s="164">
        <v>115802.083</v>
      </c>
      <c r="G258" s="164">
        <v>7122.93</v>
      </c>
      <c r="H258" s="164">
        <v>4518.9960000000001</v>
      </c>
      <c r="I258" s="164">
        <v>36897.588000000003</v>
      </c>
      <c r="J258" s="164">
        <v>33872.438999999998</v>
      </c>
      <c r="K258" s="164">
        <v>120.577</v>
      </c>
      <c r="L258" s="164">
        <v>209137.27500000002</v>
      </c>
    </row>
    <row r="259" spans="1:12" ht="12.75" customHeight="1" outlineLevel="1" x14ac:dyDescent="0.2">
      <c r="A259" s="158" t="s">
        <v>303</v>
      </c>
      <c r="B259" s="153">
        <v>95253.635999999999</v>
      </c>
      <c r="C259" s="153">
        <v>0.875</v>
      </c>
      <c r="D259" s="153">
        <v>384.94</v>
      </c>
      <c r="E259" s="153">
        <v>0</v>
      </c>
      <c r="F259" s="164">
        <v>44458.372000000003</v>
      </c>
      <c r="G259" s="164">
        <v>12325.831</v>
      </c>
      <c r="H259" s="164">
        <v>8243.94</v>
      </c>
      <c r="I259" s="164">
        <v>141476.32999999999</v>
      </c>
      <c r="J259" s="164">
        <v>60234.767999999996</v>
      </c>
      <c r="K259" s="164">
        <v>629.80899999999997</v>
      </c>
      <c r="L259" s="164">
        <v>363008.50099999999</v>
      </c>
    </row>
    <row r="260" spans="1:12" ht="12.75" customHeight="1" outlineLevel="1" x14ac:dyDescent="0.2">
      <c r="A260" s="158" t="s">
        <v>304</v>
      </c>
      <c r="B260" s="153">
        <v>767.23299999999995</v>
      </c>
      <c r="C260" s="153">
        <v>0.66</v>
      </c>
      <c r="D260" s="153">
        <v>18.794</v>
      </c>
      <c r="E260" s="153">
        <v>0</v>
      </c>
      <c r="F260" s="164">
        <v>5449.4639999999999</v>
      </c>
      <c r="G260" s="153">
        <v>464.14699999999999</v>
      </c>
      <c r="H260" s="153">
        <v>255.82</v>
      </c>
      <c r="I260" s="153">
        <v>2624.373</v>
      </c>
      <c r="J260" s="153">
        <v>591.94200000000001</v>
      </c>
      <c r="K260" s="153">
        <v>49.338999999999999</v>
      </c>
      <c r="L260" s="164">
        <v>10221.772000000001</v>
      </c>
    </row>
    <row r="261" spans="1:12" ht="9.75" customHeight="1" outlineLevel="1" x14ac:dyDescent="0.2">
      <c r="A261" s="158"/>
      <c r="B261" s="153"/>
      <c r="C261" s="153"/>
      <c r="D261" s="153"/>
      <c r="E261" s="153"/>
      <c r="F261" s="164"/>
      <c r="G261" s="153"/>
      <c r="H261" s="153"/>
      <c r="I261" s="153"/>
      <c r="J261" s="153"/>
      <c r="K261" s="153"/>
      <c r="L261" s="153"/>
    </row>
    <row r="262" spans="1:12" ht="24" outlineLevel="1" x14ac:dyDescent="0.2">
      <c r="A262" s="158" t="s">
        <v>305</v>
      </c>
      <c r="B262" s="153">
        <v>0</v>
      </c>
      <c r="C262" s="153" t="s">
        <v>1646</v>
      </c>
      <c r="D262" s="153">
        <v>0</v>
      </c>
      <c r="E262" s="153">
        <v>0</v>
      </c>
      <c r="F262" s="164">
        <v>89.084999999999994</v>
      </c>
      <c r="G262" s="153">
        <v>14.88</v>
      </c>
      <c r="H262" s="153">
        <v>11456.939</v>
      </c>
      <c r="I262" s="153">
        <v>250.679</v>
      </c>
      <c r="J262" s="153">
        <v>647.38900000000001</v>
      </c>
      <c r="K262" s="153">
        <v>12.919</v>
      </c>
      <c r="L262" s="153">
        <v>12472.026</v>
      </c>
    </row>
    <row r="263" spans="1:12" ht="24" outlineLevel="1" x14ac:dyDescent="0.2">
      <c r="A263" s="158" t="s">
        <v>3066</v>
      </c>
      <c r="B263" s="164">
        <v>362669.72700000001</v>
      </c>
      <c r="C263" s="164">
        <v>140.251</v>
      </c>
      <c r="D263" s="164">
        <v>38914.652000000002</v>
      </c>
      <c r="E263" s="164">
        <v>28681.395</v>
      </c>
      <c r="F263" s="164">
        <v>255064.81700000001</v>
      </c>
      <c r="G263" s="164">
        <v>394156.41200000001</v>
      </c>
      <c r="H263" s="164">
        <v>174077.35500000001</v>
      </c>
      <c r="I263" s="164">
        <v>1677252.8910000001</v>
      </c>
      <c r="J263" s="164">
        <v>920123.65300000005</v>
      </c>
      <c r="K263" s="164">
        <v>7428.0209999999997</v>
      </c>
      <c r="L263" s="153">
        <v>3858509.1740000001</v>
      </c>
    </row>
    <row r="264" spans="1:12" ht="12.75" customHeight="1" outlineLevel="1" x14ac:dyDescent="0.2">
      <c r="A264" s="158" t="s">
        <v>307</v>
      </c>
      <c r="B264" s="153">
        <v>0</v>
      </c>
      <c r="C264" s="153">
        <v>0</v>
      </c>
      <c r="D264" s="153">
        <v>0</v>
      </c>
      <c r="E264" s="153">
        <v>0</v>
      </c>
      <c r="F264" s="164">
        <v>2084.65</v>
      </c>
      <c r="G264" s="153">
        <v>5230.8019999999997</v>
      </c>
      <c r="H264" s="153">
        <v>496.71800000000002</v>
      </c>
      <c r="I264" s="153">
        <v>43.637999999999998</v>
      </c>
      <c r="J264" s="153">
        <v>23826.062999999998</v>
      </c>
      <c r="K264" s="153">
        <v>7.8479999999999999</v>
      </c>
      <c r="L264" s="153">
        <v>31689.719000000001</v>
      </c>
    </row>
    <row r="265" spans="1:12" ht="9.75" customHeight="1" outlineLevel="1" x14ac:dyDescent="0.2">
      <c r="A265" s="158"/>
      <c r="B265" s="153"/>
      <c r="C265" s="153"/>
      <c r="D265" s="153"/>
      <c r="E265" s="153"/>
      <c r="F265" s="164"/>
      <c r="G265" s="153"/>
      <c r="H265" s="153"/>
      <c r="I265" s="153"/>
      <c r="J265" s="153"/>
      <c r="K265" s="153"/>
      <c r="L265" s="153"/>
    </row>
    <row r="266" spans="1:12" ht="12.75" customHeight="1" outlineLevel="1" x14ac:dyDescent="0.2">
      <c r="A266" s="158" t="s">
        <v>308</v>
      </c>
      <c r="B266" s="153">
        <v>10728.27</v>
      </c>
      <c r="C266" s="153">
        <v>101.111</v>
      </c>
      <c r="D266" s="153">
        <v>0</v>
      </c>
      <c r="E266" s="153">
        <v>0</v>
      </c>
      <c r="F266" s="164">
        <v>2957.8180000000002</v>
      </c>
      <c r="G266" s="153">
        <v>2099.7730000000001</v>
      </c>
      <c r="H266" s="153">
        <v>3.1480000000000001</v>
      </c>
      <c r="I266" s="153">
        <v>147.36500000000001</v>
      </c>
      <c r="J266" s="153">
        <v>305.596</v>
      </c>
      <c r="K266" s="153">
        <v>262.51900000000001</v>
      </c>
      <c r="L266" s="153">
        <v>16605.599999999999</v>
      </c>
    </row>
    <row r="267" spans="1:12" ht="12.75" customHeight="1" outlineLevel="1" x14ac:dyDescent="0.2">
      <c r="A267" s="158" t="s">
        <v>309</v>
      </c>
      <c r="B267" s="164">
        <v>30800.741000000002</v>
      </c>
      <c r="C267" s="164">
        <v>9.3699999999999992</v>
      </c>
      <c r="D267" s="164">
        <v>608.34699999999998</v>
      </c>
      <c r="E267" s="164">
        <v>917.04</v>
      </c>
      <c r="F267" s="164">
        <v>255896.342</v>
      </c>
      <c r="G267" s="164">
        <v>71476.221999999994</v>
      </c>
      <c r="H267" s="164">
        <v>46574.83</v>
      </c>
      <c r="I267" s="164">
        <v>156520.97200000001</v>
      </c>
      <c r="J267" s="164">
        <v>170662.45499999999</v>
      </c>
      <c r="K267" s="164">
        <v>420.096</v>
      </c>
      <c r="L267" s="153">
        <v>733886.41500000004</v>
      </c>
    </row>
    <row r="268" spans="1:12" ht="12.75" customHeight="1" outlineLevel="1" x14ac:dyDescent="0.2">
      <c r="A268" s="158" t="s">
        <v>310</v>
      </c>
      <c r="B268" s="153">
        <v>65419.739000000001</v>
      </c>
      <c r="C268" s="153">
        <v>474.88099999999997</v>
      </c>
      <c r="D268" s="153">
        <v>2001.7829999999999</v>
      </c>
      <c r="E268" s="153">
        <v>154.14500000000001</v>
      </c>
      <c r="F268" s="164">
        <v>74016.804999999993</v>
      </c>
      <c r="G268" s="164">
        <v>24788.975999999999</v>
      </c>
      <c r="H268" s="164">
        <v>4645.8329999999996</v>
      </c>
      <c r="I268" s="164">
        <v>17273.618999999999</v>
      </c>
      <c r="J268" s="164">
        <v>11242.147000000001</v>
      </c>
      <c r="K268" s="164">
        <v>7276.8029999999999</v>
      </c>
      <c r="L268" s="153">
        <v>207294.73100000003</v>
      </c>
    </row>
    <row r="269" spans="1:12" ht="9.75" customHeight="1" outlineLevel="1" x14ac:dyDescent="0.2">
      <c r="A269" s="158"/>
      <c r="B269" s="153"/>
      <c r="C269" s="153"/>
      <c r="D269" s="153"/>
      <c r="E269" s="153"/>
      <c r="F269" s="164"/>
      <c r="G269" s="164"/>
      <c r="H269" s="164"/>
      <c r="I269" s="164"/>
      <c r="J269" s="164"/>
      <c r="K269" s="164"/>
      <c r="L269" s="164"/>
    </row>
    <row r="270" spans="1:12" s="161" customFormat="1" ht="12.75" customHeight="1" outlineLevel="1" x14ac:dyDescent="0.2">
      <c r="A270" s="159" t="s">
        <v>206</v>
      </c>
      <c r="B270" s="160">
        <v>574948.63300000003</v>
      </c>
      <c r="C270" s="160">
        <v>937.66099999999994</v>
      </c>
      <c r="D270" s="160">
        <v>47553.67300000001</v>
      </c>
      <c r="E270" s="160">
        <v>29752.58</v>
      </c>
      <c r="F270" s="160">
        <v>758348.054</v>
      </c>
      <c r="G270" s="160">
        <v>526678.34000000008</v>
      </c>
      <c r="H270" s="160">
        <v>252011.18100000001</v>
      </c>
      <c r="I270" s="160">
        <v>2128979.0290000001</v>
      </c>
      <c r="J270" s="160">
        <v>1254948.7410000002</v>
      </c>
      <c r="K270" s="160">
        <v>17549.699000000001</v>
      </c>
      <c r="L270" s="160">
        <v>5591707.5909999991</v>
      </c>
    </row>
    <row r="271" spans="1:12" ht="12.75" customHeight="1" x14ac:dyDescent="0.2">
      <c r="A271" s="157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</row>
    <row r="272" spans="1:12" ht="12.75" customHeight="1" x14ac:dyDescent="0.2">
      <c r="A272" s="154" t="s">
        <v>311</v>
      </c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</row>
    <row r="273" spans="1:12" ht="12.75" customHeight="1" outlineLevel="1" x14ac:dyDescent="0.2">
      <c r="A273" s="156" t="s">
        <v>311</v>
      </c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</row>
    <row r="274" spans="1:12" ht="9.75" customHeight="1" outlineLevel="1" x14ac:dyDescent="0.2">
      <c r="A274" s="157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</row>
    <row r="275" spans="1:12" ht="12.75" customHeight="1" outlineLevel="1" x14ac:dyDescent="0.2">
      <c r="A275" s="158" t="s">
        <v>312</v>
      </c>
      <c r="B275" s="164">
        <v>1317614.885</v>
      </c>
      <c r="C275" s="164">
        <v>13884.906999999999</v>
      </c>
      <c r="D275" s="164">
        <v>250191.935</v>
      </c>
      <c r="E275" s="164">
        <v>15049122.018999999</v>
      </c>
      <c r="F275" s="164">
        <v>862947.60800000001</v>
      </c>
      <c r="G275" s="164">
        <v>3175006.102</v>
      </c>
      <c r="H275" s="164">
        <v>3830751.7230000002</v>
      </c>
      <c r="I275" s="164">
        <v>6671126.4230000004</v>
      </c>
      <c r="J275" s="164">
        <v>3205873.858</v>
      </c>
      <c r="K275" s="164">
        <v>102226.67</v>
      </c>
      <c r="L275" s="164">
        <v>34478746.130000003</v>
      </c>
    </row>
    <row r="276" spans="1:12" ht="12.75" customHeight="1" outlineLevel="1" x14ac:dyDescent="0.2">
      <c r="A276" s="158" t="s">
        <v>313</v>
      </c>
      <c r="B276" s="153">
        <v>1366.3510000000001</v>
      </c>
      <c r="C276" s="153">
        <v>127.881</v>
      </c>
      <c r="D276" s="153">
        <v>50.136000000000003</v>
      </c>
      <c r="E276" s="153">
        <v>246.74600000000001</v>
      </c>
      <c r="F276" s="164">
        <v>0</v>
      </c>
      <c r="G276" s="153">
        <v>568.5</v>
      </c>
      <c r="H276" s="153">
        <v>4356.5839999999998</v>
      </c>
      <c r="I276" s="153">
        <v>8836.2099999999991</v>
      </c>
      <c r="J276" s="153">
        <v>2330.5659999999998</v>
      </c>
      <c r="K276" s="153">
        <v>341.93900000000002</v>
      </c>
      <c r="L276" s="164">
        <v>18224.912999999997</v>
      </c>
    </row>
    <row r="277" spans="1:12" ht="12.75" customHeight="1" outlineLevel="1" x14ac:dyDescent="0.2">
      <c r="A277" s="158" t="s">
        <v>314</v>
      </c>
      <c r="B277" s="153">
        <v>68770.258000000002</v>
      </c>
      <c r="C277" s="153">
        <v>1121.585</v>
      </c>
      <c r="D277" s="164">
        <v>1045.4649999999999</v>
      </c>
      <c r="E277" s="164">
        <v>147694.65100000001</v>
      </c>
      <c r="F277" s="164">
        <v>85394.474000000002</v>
      </c>
      <c r="G277" s="164">
        <v>46350.478999999999</v>
      </c>
      <c r="H277" s="164">
        <v>38653.023000000001</v>
      </c>
      <c r="I277" s="164">
        <v>29732.941999999999</v>
      </c>
      <c r="J277" s="164">
        <v>18362.306</v>
      </c>
      <c r="K277" s="164">
        <v>1289.2329999999999</v>
      </c>
      <c r="L277" s="164">
        <v>438414.41599999997</v>
      </c>
    </row>
    <row r="278" spans="1:12" ht="9.75" customHeight="1" outlineLevel="1" x14ac:dyDescent="0.2">
      <c r="A278" s="158"/>
      <c r="B278" s="153"/>
      <c r="C278" s="153"/>
      <c r="D278" s="164"/>
      <c r="E278" s="164"/>
      <c r="F278" s="164"/>
      <c r="G278" s="164"/>
      <c r="H278" s="164"/>
      <c r="I278" s="164"/>
      <c r="J278" s="164"/>
      <c r="K278" s="164"/>
      <c r="L278" s="164"/>
    </row>
    <row r="279" spans="1:12" ht="12.75" customHeight="1" outlineLevel="1" x14ac:dyDescent="0.2">
      <c r="A279" s="158" t="s">
        <v>315</v>
      </c>
      <c r="B279" s="153">
        <v>5829.01</v>
      </c>
      <c r="C279" s="153">
        <v>3498.1979999999999</v>
      </c>
      <c r="D279" s="153">
        <v>0</v>
      </c>
      <c r="E279" s="153">
        <v>216548.44</v>
      </c>
      <c r="F279" s="153">
        <v>8161.51</v>
      </c>
      <c r="G279" s="164">
        <v>3281.3510000000001</v>
      </c>
      <c r="H279" s="164">
        <v>6394.8149999999996</v>
      </c>
      <c r="I279" s="164">
        <v>6598.1030000000001</v>
      </c>
      <c r="J279" s="164">
        <v>5795.348</v>
      </c>
      <c r="K279" s="164">
        <v>794.45600000000002</v>
      </c>
      <c r="L279" s="164">
        <v>256901.23100000003</v>
      </c>
    </row>
    <row r="280" spans="1:12" ht="12.75" customHeight="1" outlineLevel="1" x14ac:dyDescent="0.2">
      <c r="A280" s="158" t="s">
        <v>316</v>
      </c>
      <c r="B280" s="164">
        <v>589501.86699999997</v>
      </c>
      <c r="C280" s="164">
        <v>4195.8630000000003</v>
      </c>
      <c r="D280" s="164">
        <v>21917.59</v>
      </c>
      <c r="E280" s="164">
        <v>640152.77</v>
      </c>
      <c r="F280" s="164">
        <v>400836.348</v>
      </c>
      <c r="G280" s="164">
        <v>816481.83</v>
      </c>
      <c r="H280" s="164">
        <v>595030.23800000001</v>
      </c>
      <c r="I280" s="164">
        <v>919498.52500000002</v>
      </c>
      <c r="J280" s="164">
        <v>428232.99599999998</v>
      </c>
      <c r="K280" s="164">
        <v>12464.273999999999</v>
      </c>
      <c r="L280" s="164">
        <v>4428312.301</v>
      </c>
    </row>
    <row r="281" spans="1:12" ht="12.75" customHeight="1" outlineLevel="1" x14ac:dyDescent="0.2">
      <c r="A281" s="158" t="s">
        <v>317</v>
      </c>
      <c r="B281" s="164">
        <v>139491.04</v>
      </c>
      <c r="C281" s="164">
        <v>7364.982</v>
      </c>
      <c r="D281" s="164">
        <v>10032.565000000001</v>
      </c>
      <c r="E281" s="164">
        <v>265072.31199999998</v>
      </c>
      <c r="F281" s="164">
        <v>162351.54399999999</v>
      </c>
      <c r="G281" s="164">
        <v>225317.29399999999</v>
      </c>
      <c r="H281" s="164">
        <v>172765.15900000001</v>
      </c>
      <c r="I281" s="164">
        <v>364347.25199999998</v>
      </c>
      <c r="J281" s="164">
        <v>60860.368999999999</v>
      </c>
      <c r="K281" s="164">
        <v>6580.0249999999996</v>
      </c>
      <c r="L281" s="164">
        <v>1414182.5419999999</v>
      </c>
    </row>
    <row r="282" spans="1:12" ht="12.75" customHeight="1" outlineLevel="1" x14ac:dyDescent="0.2">
      <c r="A282" s="158" t="s">
        <v>318</v>
      </c>
      <c r="B282" s="153">
        <v>4512.8620000000001</v>
      </c>
      <c r="C282" s="153">
        <v>100.55</v>
      </c>
      <c r="D282" s="153">
        <v>122.327</v>
      </c>
      <c r="E282" s="153">
        <v>35215.392999999996</v>
      </c>
      <c r="F282" s="164">
        <v>433.697</v>
      </c>
      <c r="G282" s="153">
        <v>2138.4450000000002</v>
      </c>
      <c r="H282" s="153">
        <v>2883.8009999999999</v>
      </c>
      <c r="I282" s="164">
        <v>1326.5509999999999</v>
      </c>
      <c r="J282" s="164">
        <v>1812.4349999999999</v>
      </c>
      <c r="K282" s="164">
        <v>181.25299999999999</v>
      </c>
      <c r="L282" s="164">
        <v>48727.313999999991</v>
      </c>
    </row>
    <row r="283" spans="1:12" ht="9.75" customHeight="1" outlineLevel="1" x14ac:dyDescent="0.2">
      <c r="A283" s="158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</row>
    <row r="284" spans="1:12" ht="12.75" customHeight="1" outlineLevel="1" x14ac:dyDescent="0.2">
      <c r="A284" s="158" t="s">
        <v>235</v>
      </c>
      <c r="B284" s="153">
        <v>32925.296000000002</v>
      </c>
      <c r="C284" s="153">
        <v>13519.882</v>
      </c>
      <c r="D284" s="153">
        <v>1116.675</v>
      </c>
      <c r="E284" s="153">
        <v>375806.10800000001</v>
      </c>
      <c r="F284" s="153">
        <v>10800.529</v>
      </c>
      <c r="G284" s="153">
        <v>12583.298000000003</v>
      </c>
      <c r="H284" s="153">
        <v>37564.144</v>
      </c>
      <c r="I284" s="153">
        <v>59622.220000000008</v>
      </c>
      <c r="J284" s="153">
        <v>20156.89</v>
      </c>
      <c r="K284" s="153">
        <v>6511.3739999999998</v>
      </c>
      <c r="L284" s="153">
        <v>570606.41599999997</v>
      </c>
    </row>
    <row r="285" spans="1:12" ht="12.75" customHeight="1" x14ac:dyDescent="0.2">
      <c r="A285" s="165" t="s">
        <v>236</v>
      </c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</row>
    <row r="286" spans="1:12" ht="9.75" customHeight="1" x14ac:dyDescent="0.2">
      <c r="A286" s="165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</row>
    <row r="287" spans="1:12" s="161" customFormat="1" ht="12.75" customHeight="1" x14ac:dyDescent="0.2">
      <c r="A287" s="159" t="s">
        <v>206</v>
      </c>
      <c r="B287" s="160">
        <v>2160011.5690000001</v>
      </c>
      <c r="C287" s="160">
        <v>43813.847999999998</v>
      </c>
      <c r="D287" s="160">
        <v>284476.69299999997</v>
      </c>
      <c r="E287" s="160">
        <v>16729858.438999999</v>
      </c>
      <c r="F287" s="160">
        <v>1530925.71</v>
      </c>
      <c r="G287" s="160">
        <v>4281727.2990000006</v>
      </c>
      <c r="H287" s="160">
        <v>4688399.4870000007</v>
      </c>
      <c r="I287" s="160">
        <v>8061088.2260000007</v>
      </c>
      <c r="J287" s="160">
        <v>3743424.7680000002</v>
      </c>
      <c r="K287" s="160">
        <v>130389.22399999999</v>
      </c>
      <c r="L287" s="160">
        <v>41654115.263000011</v>
      </c>
    </row>
    <row r="288" spans="1:12" ht="12.75" customHeight="1" x14ac:dyDescent="0.2">
      <c r="A288" s="157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</row>
    <row r="289" spans="1:12" s="161" customFormat="1" ht="24" x14ac:dyDescent="0.2">
      <c r="A289" s="154" t="s">
        <v>132</v>
      </c>
      <c r="B289" s="160">
        <v>70743.642000000007</v>
      </c>
      <c r="C289" s="160">
        <v>1293.4450000000002</v>
      </c>
      <c r="D289" s="160">
        <v>7700.0010000000002</v>
      </c>
      <c r="E289" s="160">
        <v>29811.395</v>
      </c>
      <c r="F289" s="160">
        <v>2338.0639999999999</v>
      </c>
      <c r="G289" s="160">
        <v>3842.85</v>
      </c>
      <c r="H289" s="160">
        <v>7450.9409999999998</v>
      </c>
      <c r="I289" s="160">
        <v>42495.866999999998</v>
      </c>
      <c r="J289" s="160">
        <v>90394.67</v>
      </c>
      <c r="K289" s="160">
        <v>983.803</v>
      </c>
      <c r="L289" s="160">
        <v>257054.67800000001</v>
      </c>
    </row>
    <row r="290" spans="1:12" s="161" customFormat="1" ht="12.75" customHeight="1" x14ac:dyDescent="0.2">
      <c r="A290" s="156" t="s">
        <v>319</v>
      </c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</row>
    <row r="291" spans="1:12" ht="12.75" customHeight="1" x14ac:dyDescent="0.2">
      <c r="A291" s="172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</row>
    <row r="292" spans="1:12" ht="12.75" customHeight="1" x14ac:dyDescent="0.2">
      <c r="A292" s="173" t="s">
        <v>206</v>
      </c>
      <c r="B292" s="160">
        <v>38694558.465999991</v>
      </c>
      <c r="C292" s="160">
        <v>2497802.7040000004</v>
      </c>
      <c r="D292" s="160">
        <v>28919842.737</v>
      </c>
      <c r="E292" s="160">
        <v>154806106.05000001</v>
      </c>
      <c r="F292" s="160">
        <v>79146709.738999993</v>
      </c>
      <c r="G292" s="160">
        <v>107515877.24899998</v>
      </c>
      <c r="H292" s="160">
        <v>127468692.92100002</v>
      </c>
      <c r="I292" s="160">
        <v>521788685.33399999</v>
      </c>
      <c r="J292" s="160">
        <v>176055469.26600003</v>
      </c>
      <c r="K292" s="160">
        <v>4128348.3650000002</v>
      </c>
      <c r="L292" s="160">
        <v>1241022092.8310001</v>
      </c>
    </row>
    <row r="293" spans="1:12" ht="12.75" customHeight="1" x14ac:dyDescent="0.2"/>
    <row r="294" spans="1:12" ht="12.75" customHeight="1" x14ac:dyDescent="0.2">
      <c r="A294" s="139" t="s">
        <v>320</v>
      </c>
      <c r="E294" s="153"/>
    </row>
    <row r="295" spans="1:12" ht="12.75" customHeight="1" x14ac:dyDescent="0.2">
      <c r="A295" s="175" t="s">
        <v>321</v>
      </c>
    </row>
  </sheetData>
  <mergeCells count="5">
    <mergeCell ref="A1:L1"/>
    <mergeCell ref="A3:L3"/>
    <mergeCell ref="A4:L4"/>
    <mergeCell ref="A6:I6"/>
    <mergeCell ref="A7:L7"/>
  </mergeCells>
  <pageMargins left="0.51181102362204722" right="0.51181102362204722" top="0.74803149606299213" bottom="0.74803149606299213" header="0.31496062992125984" footer="0.31496062992125984"/>
  <pageSetup paperSize="9" scale="64" firstPageNumber="55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FCF00-0745-4122-8963-A31708971F83}">
  <dimension ref="A1:M74"/>
  <sheetViews>
    <sheetView view="pageBreakPreview" topLeftCell="A58" zoomScaleNormal="100" zoomScaleSheetLayoutView="100" workbookViewId="0">
      <selection activeCell="H62" sqref="H62"/>
    </sheetView>
  </sheetViews>
  <sheetFormatPr defaultColWidth="9.140625" defaultRowHeight="12" x14ac:dyDescent="0.2"/>
  <cols>
    <col min="1" max="1" width="2.28515625" style="218" customWidth="1"/>
    <col min="2" max="2" width="2.7109375" style="218" customWidth="1"/>
    <col min="3" max="3" width="29" style="218" customWidth="1"/>
    <col min="4" max="5" width="10.7109375" style="218" bestFit="1" customWidth="1"/>
    <col min="6" max="7" width="11.7109375" style="218" bestFit="1" customWidth="1"/>
    <col min="8" max="8" width="1.42578125" style="218" customWidth="1"/>
    <col min="9" max="9" width="10.7109375" style="218" bestFit="1" customWidth="1"/>
    <col min="10" max="11" width="11.7109375" style="218" bestFit="1" customWidth="1"/>
    <col min="12" max="12" width="13.28515625" style="218" bestFit="1" customWidth="1"/>
    <col min="13" max="16384" width="9.140625" style="218"/>
  </cols>
  <sheetData>
    <row r="1" spans="1:13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</row>
    <row r="2" spans="1:13" x14ac:dyDescent="0.2">
      <c r="A2" s="75"/>
      <c r="B2" s="76"/>
      <c r="C2" s="77"/>
      <c r="D2" s="77"/>
      <c r="E2" s="77"/>
      <c r="F2" s="77"/>
      <c r="G2" s="77"/>
      <c r="H2" s="75"/>
      <c r="I2" s="78"/>
      <c r="J2" s="75"/>
      <c r="K2" s="75"/>
      <c r="L2" s="75"/>
    </row>
    <row r="3" spans="1:13" x14ac:dyDescent="0.2">
      <c r="A3" s="974" t="s">
        <v>428</v>
      </c>
      <c r="B3" s="974"/>
      <c r="C3" s="974"/>
      <c r="D3" s="974"/>
      <c r="E3" s="974"/>
      <c r="F3" s="974"/>
      <c r="G3" s="974"/>
      <c r="H3" s="974"/>
      <c r="I3" s="974"/>
      <c r="J3" s="974"/>
      <c r="K3" s="974"/>
      <c r="L3" s="974"/>
      <c r="M3" s="245"/>
    </row>
    <row r="4" spans="1:13" x14ac:dyDescent="0.2">
      <c r="A4" s="1004" t="s">
        <v>429</v>
      </c>
      <c r="B4" s="1004"/>
      <c r="C4" s="1004"/>
      <c r="D4" s="1004"/>
      <c r="E4" s="1004"/>
      <c r="F4" s="1004"/>
      <c r="G4" s="1004"/>
      <c r="H4" s="1004"/>
      <c r="I4" s="1004"/>
      <c r="J4" s="1004"/>
      <c r="K4" s="1004"/>
      <c r="L4" s="1004"/>
      <c r="M4" s="246"/>
    </row>
    <row r="5" spans="1:13" ht="5.25" customHeight="1" x14ac:dyDescent="0.2">
      <c r="A5" s="216"/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46"/>
    </row>
    <row r="6" spans="1:13" x14ac:dyDescent="0.2">
      <c r="A6" s="1014"/>
      <c r="B6" s="1014"/>
      <c r="C6" s="1014"/>
      <c r="D6" s="1014"/>
      <c r="E6" s="1014"/>
      <c r="F6" s="1014"/>
      <c r="G6" s="1014"/>
      <c r="H6" s="1014"/>
      <c r="I6" s="1014"/>
    </row>
    <row r="7" spans="1:13" x14ac:dyDescent="0.2">
      <c r="A7" s="247" t="s">
        <v>430</v>
      </c>
      <c r="B7" s="247"/>
      <c r="D7" s="987" t="s">
        <v>58</v>
      </c>
      <c r="E7" s="987"/>
      <c r="F7" s="987"/>
      <c r="G7" s="987"/>
      <c r="H7" s="248"/>
      <c r="I7" s="987" t="s">
        <v>59</v>
      </c>
      <c r="J7" s="987"/>
      <c r="K7" s="987"/>
      <c r="L7" s="987"/>
    </row>
    <row r="8" spans="1:13" x14ac:dyDescent="0.2">
      <c r="A8" s="249" t="s">
        <v>431</v>
      </c>
      <c r="B8" s="249"/>
    </row>
    <row r="9" spans="1:13" ht="15" customHeight="1" x14ac:dyDescent="0.2">
      <c r="A9" s="250"/>
      <c r="B9" s="250"/>
      <c r="C9" s="250"/>
      <c r="D9" s="1011" t="s">
        <v>61</v>
      </c>
      <c r="E9" s="1011"/>
      <c r="F9" s="1011" t="s">
        <v>62</v>
      </c>
      <c r="G9" s="1011"/>
      <c r="H9" s="251"/>
      <c r="I9" s="1011" t="s">
        <v>61</v>
      </c>
      <c r="J9" s="1011"/>
      <c r="K9" s="1011" t="s">
        <v>62</v>
      </c>
      <c r="L9" s="1011"/>
      <c r="M9" s="250"/>
    </row>
    <row r="10" spans="1:13" ht="15" customHeight="1" x14ac:dyDescent="0.2">
      <c r="A10" s="250"/>
      <c r="B10" s="250"/>
      <c r="C10" s="250"/>
      <c r="D10" s="252" t="s">
        <v>40</v>
      </c>
      <c r="E10" s="252" t="s">
        <v>7</v>
      </c>
      <c r="F10" s="252" t="s">
        <v>40</v>
      </c>
      <c r="G10" s="252" t="s">
        <v>7</v>
      </c>
      <c r="H10" s="251"/>
      <c r="I10" s="252" t="s">
        <v>40</v>
      </c>
      <c r="J10" s="252" t="s">
        <v>7</v>
      </c>
      <c r="K10" s="252" t="s">
        <v>40</v>
      </c>
      <c r="L10" s="252" t="s">
        <v>7</v>
      </c>
      <c r="M10" s="250"/>
    </row>
    <row r="11" spans="1:13" ht="9" customHeight="1" thickBot="1" x14ac:dyDescent="0.25">
      <c r="A11" s="253"/>
      <c r="B11" s="253"/>
      <c r="C11" s="253"/>
      <c r="D11" s="254"/>
      <c r="E11" s="255"/>
      <c r="F11" s="255"/>
      <c r="G11" s="255"/>
      <c r="H11" s="255"/>
      <c r="I11" s="255"/>
      <c r="J11" s="255"/>
      <c r="K11" s="255"/>
      <c r="L11" s="255"/>
      <c r="M11" s="251"/>
    </row>
    <row r="12" spans="1:13" ht="9" customHeight="1" x14ac:dyDescent="0.2">
      <c r="A12" s="887"/>
      <c r="B12" s="887"/>
      <c r="C12" s="887"/>
      <c r="D12" s="888"/>
      <c r="E12" s="889"/>
      <c r="F12" s="889"/>
      <c r="G12" s="889"/>
      <c r="H12" s="889"/>
      <c r="I12" s="889"/>
      <c r="J12" s="889"/>
      <c r="K12" s="889"/>
      <c r="L12" s="889"/>
      <c r="M12" s="251"/>
    </row>
    <row r="13" spans="1:13" ht="9" customHeight="1" x14ac:dyDescent="0.2">
      <c r="A13" s="253"/>
      <c r="B13" s="253"/>
      <c r="C13" s="253"/>
      <c r="D13" s="254"/>
      <c r="E13" s="255"/>
      <c r="F13" s="255"/>
      <c r="G13" s="255"/>
      <c r="H13" s="255"/>
      <c r="I13" s="255"/>
      <c r="J13" s="255"/>
      <c r="K13" s="255"/>
      <c r="L13" s="255"/>
      <c r="M13" s="873"/>
    </row>
    <row r="14" spans="1:13" ht="16.5" customHeight="1" x14ac:dyDescent="0.2">
      <c r="A14" s="247" t="s">
        <v>432</v>
      </c>
      <c r="B14" s="250"/>
      <c r="C14" s="256"/>
      <c r="D14" s="90">
        <v>43002296.314999998</v>
      </c>
      <c r="E14" s="90">
        <v>51474579.806999996</v>
      </c>
      <c r="F14" s="90">
        <v>462032859.49599999</v>
      </c>
      <c r="G14" s="90">
        <v>558400845.19199991</v>
      </c>
      <c r="H14" s="90">
        <v>0</v>
      </c>
      <c r="I14" s="90">
        <v>51379745.276999995</v>
      </c>
      <c r="J14" s="90">
        <v>63877328.977000006</v>
      </c>
      <c r="K14" s="90">
        <v>518363913.97399998</v>
      </c>
      <c r="L14" s="90">
        <v>679648479.34200001</v>
      </c>
    </row>
    <row r="15" spans="1:13" x14ac:dyDescent="0.2">
      <c r="A15" s="249" t="s">
        <v>433</v>
      </c>
      <c r="B15" s="257"/>
      <c r="C15" s="256"/>
      <c r="D15" s="258"/>
      <c r="E15" s="258"/>
      <c r="F15" s="258"/>
      <c r="G15" s="258"/>
      <c r="H15" s="258"/>
      <c r="I15" s="258"/>
      <c r="J15" s="258"/>
      <c r="K15" s="258"/>
      <c r="L15" s="258"/>
    </row>
    <row r="16" spans="1:13" x14ac:dyDescent="0.2">
      <c r="A16" s="249"/>
      <c r="B16" s="257"/>
      <c r="C16" s="256"/>
      <c r="D16" s="258"/>
      <c r="E16" s="258"/>
      <c r="F16" s="258"/>
      <c r="G16" s="258"/>
      <c r="H16" s="258"/>
      <c r="I16" s="258"/>
      <c r="J16" s="258"/>
      <c r="K16" s="258"/>
      <c r="L16" s="258"/>
    </row>
    <row r="17" spans="1:13" x14ac:dyDescent="0.2">
      <c r="B17" s="256"/>
      <c r="C17" s="256"/>
      <c r="D17" s="258"/>
      <c r="E17" s="258"/>
      <c r="F17" s="258"/>
      <c r="G17" s="258"/>
      <c r="H17" s="258"/>
      <c r="I17" s="258"/>
      <c r="J17" s="258"/>
      <c r="K17" s="258"/>
      <c r="L17" s="258"/>
    </row>
    <row r="18" spans="1:13" ht="15" customHeight="1" x14ac:dyDescent="0.2">
      <c r="A18" s="259"/>
      <c r="B18" s="256" t="s">
        <v>434</v>
      </c>
      <c r="C18" s="256"/>
      <c r="D18" s="69">
        <v>22323416.325999998</v>
      </c>
      <c r="E18" s="69">
        <v>25876361.475000001</v>
      </c>
      <c r="F18" s="69">
        <v>218809252.215</v>
      </c>
      <c r="G18" s="69">
        <v>266279465.79299998</v>
      </c>
      <c r="H18" s="69"/>
      <c r="I18" s="69">
        <v>18859975.309999999</v>
      </c>
      <c r="J18" s="69">
        <v>21097378.697999999</v>
      </c>
      <c r="K18" s="69">
        <v>175807400.921</v>
      </c>
      <c r="L18" s="69">
        <v>246390320.12099999</v>
      </c>
      <c r="M18" s="259"/>
    </row>
    <row r="19" spans="1:13" ht="15" customHeight="1" x14ac:dyDescent="0.2">
      <c r="A19" s="259"/>
      <c r="B19" s="257" t="s">
        <v>435</v>
      </c>
      <c r="C19" s="256"/>
      <c r="D19" s="69"/>
      <c r="E19" s="69"/>
      <c r="F19" s="69"/>
      <c r="G19" s="69"/>
      <c r="H19" s="69"/>
      <c r="I19" s="69"/>
      <c r="J19" s="69"/>
      <c r="K19" s="69"/>
      <c r="L19" s="69"/>
      <c r="M19" s="259"/>
    </row>
    <row r="20" spans="1:13" ht="15" customHeight="1" x14ac:dyDescent="0.2">
      <c r="A20" s="259"/>
      <c r="B20" s="256"/>
      <c r="C20" s="256"/>
      <c r="D20" s="69"/>
      <c r="E20" s="69"/>
      <c r="F20" s="69"/>
      <c r="G20" s="69"/>
      <c r="H20" s="69"/>
      <c r="I20" s="69"/>
      <c r="J20" s="69"/>
      <c r="K20" s="69"/>
      <c r="L20" s="69"/>
      <c r="M20" s="259"/>
    </row>
    <row r="21" spans="1:13" ht="15" customHeight="1" x14ac:dyDescent="0.2">
      <c r="A21" s="259"/>
      <c r="B21" s="256" t="s">
        <v>436</v>
      </c>
      <c r="C21" s="256"/>
      <c r="D21" s="69">
        <v>652334.24699999997</v>
      </c>
      <c r="E21" s="69">
        <v>1372048.6719999998</v>
      </c>
      <c r="F21" s="69">
        <v>8071449.9469999997</v>
      </c>
      <c r="G21" s="69">
        <v>10691410.277999999</v>
      </c>
      <c r="H21" s="69"/>
      <c r="I21" s="69">
        <v>5327317.693</v>
      </c>
      <c r="J21" s="69">
        <v>8384935.5209999997</v>
      </c>
      <c r="K21" s="69">
        <v>53969079.006999999</v>
      </c>
      <c r="L21" s="69">
        <v>70165804.984999999</v>
      </c>
      <c r="M21" s="259"/>
    </row>
    <row r="22" spans="1:13" ht="15" customHeight="1" x14ac:dyDescent="0.2">
      <c r="A22" s="259"/>
      <c r="B22" s="256"/>
      <c r="C22" s="256"/>
      <c r="D22" s="69"/>
      <c r="E22" s="69"/>
      <c r="F22" s="69"/>
      <c r="G22" s="69"/>
      <c r="H22" s="69"/>
      <c r="I22" s="69"/>
      <c r="J22" s="69"/>
      <c r="K22" s="69"/>
      <c r="L22" s="69"/>
      <c r="M22" s="259"/>
    </row>
    <row r="23" spans="1:13" ht="15" customHeight="1" x14ac:dyDescent="0.2">
      <c r="A23" s="259"/>
      <c r="B23" s="256" t="s">
        <v>437</v>
      </c>
      <c r="C23" s="256"/>
      <c r="D23" s="69">
        <v>5847088.04</v>
      </c>
      <c r="E23" s="69">
        <v>6543156.1639999999</v>
      </c>
      <c r="F23" s="69">
        <v>58894771.759999998</v>
      </c>
      <c r="G23" s="69">
        <v>78561716.643999994</v>
      </c>
      <c r="H23" s="69"/>
      <c r="I23" s="69">
        <v>6144009.602</v>
      </c>
      <c r="J23" s="69">
        <v>8171676.7550000008</v>
      </c>
      <c r="K23" s="69">
        <v>62818829.228</v>
      </c>
      <c r="L23" s="69">
        <v>85920084.178000018</v>
      </c>
      <c r="M23" s="259"/>
    </row>
    <row r="24" spans="1:13" ht="15" customHeight="1" x14ac:dyDescent="0.2">
      <c r="A24" s="259"/>
      <c r="B24" s="256"/>
      <c r="C24" s="256"/>
      <c r="D24" s="69"/>
      <c r="E24" s="69"/>
      <c r="F24" s="69"/>
      <c r="G24" s="69"/>
      <c r="H24" s="69"/>
      <c r="I24" s="69"/>
      <c r="J24" s="69"/>
      <c r="K24" s="69"/>
      <c r="L24" s="69"/>
      <c r="M24" s="259"/>
    </row>
    <row r="25" spans="1:13" ht="27.75" customHeight="1" x14ac:dyDescent="0.2">
      <c r="A25" s="259"/>
      <c r="B25" s="1010" t="s">
        <v>438</v>
      </c>
      <c r="C25" s="1010"/>
      <c r="D25" s="69">
        <v>3834074.3560000001</v>
      </c>
      <c r="E25" s="69">
        <v>3752168.5349999997</v>
      </c>
      <c r="F25" s="69">
        <v>38012083.767999999</v>
      </c>
      <c r="G25" s="69">
        <v>42825512.968000002</v>
      </c>
      <c r="H25" s="69"/>
      <c r="I25" s="69">
        <v>4672690.5980000002</v>
      </c>
      <c r="J25" s="69">
        <v>4596066.07</v>
      </c>
      <c r="K25" s="69">
        <v>50509626.120000005</v>
      </c>
      <c r="L25" s="69">
        <v>52094912.838</v>
      </c>
      <c r="M25" s="259"/>
    </row>
    <row r="26" spans="1:13" ht="12" customHeight="1" x14ac:dyDescent="0.2">
      <c r="A26" s="259"/>
      <c r="B26" s="1012" t="s">
        <v>439</v>
      </c>
      <c r="C26" s="1012"/>
      <c r="D26" s="69"/>
      <c r="E26" s="69"/>
      <c r="F26" s="69"/>
      <c r="G26" s="69"/>
      <c r="H26" s="69"/>
      <c r="I26" s="69"/>
      <c r="J26" s="69"/>
      <c r="K26" s="69"/>
      <c r="L26" s="69"/>
      <c r="M26" s="259"/>
    </row>
    <row r="27" spans="1:13" ht="15" customHeight="1" x14ac:dyDescent="0.2">
      <c r="A27" s="259"/>
      <c r="B27" s="256"/>
      <c r="C27" s="256"/>
      <c r="D27" s="69"/>
      <c r="E27" s="69"/>
      <c r="F27" s="69"/>
      <c r="G27" s="69"/>
      <c r="H27" s="69"/>
      <c r="I27" s="69"/>
      <c r="J27" s="69"/>
      <c r="K27" s="69"/>
      <c r="L27" s="69"/>
      <c r="M27" s="259"/>
    </row>
    <row r="28" spans="1:13" ht="15" customHeight="1" x14ac:dyDescent="0.2">
      <c r="A28" s="259"/>
      <c r="B28" s="256" t="s">
        <v>440</v>
      </c>
      <c r="C28" s="256"/>
      <c r="D28" s="69">
        <v>1454409.317</v>
      </c>
      <c r="E28" s="69">
        <v>1628688.5660000001</v>
      </c>
      <c r="F28" s="69">
        <v>15340904.307</v>
      </c>
      <c r="G28" s="69">
        <v>17680667.881000001</v>
      </c>
      <c r="H28" s="69"/>
      <c r="I28" s="69">
        <v>3625781.7429999998</v>
      </c>
      <c r="J28" s="69">
        <v>4515652.8390000006</v>
      </c>
      <c r="K28" s="69">
        <v>40201416.935000002</v>
      </c>
      <c r="L28" s="69">
        <v>40907430.428999998</v>
      </c>
      <c r="M28" s="259"/>
    </row>
    <row r="29" spans="1:13" ht="15" customHeight="1" x14ac:dyDescent="0.2">
      <c r="B29" s="257" t="s">
        <v>441</v>
      </c>
      <c r="C29" s="256"/>
      <c r="D29" s="69"/>
      <c r="E29" s="69"/>
      <c r="F29" s="69"/>
      <c r="G29" s="69"/>
      <c r="H29" s="69"/>
      <c r="I29" s="69"/>
      <c r="J29" s="69"/>
      <c r="K29" s="69"/>
      <c r="L29" s="69"/>
    </row>
    <row r="30" spans="1:13" ht="15" customHeight="1" x14ac:dyDescent="0.2">
      <c r="B30" s="256"/>
      <c r="C30" s="256"/>
      <c r="D30" s="69"/>
      <c r="E30" s="69"/>
      <c r="F30" s="69"/>
      <c r="G30" s="69"/>
      <c r="H30" s="69"/>
      <c r="I30" s="69"/>
      <c r="J30" s="69"/>
      <c r="K30" s="69"/>
      <c r="L30" s="69"/>
    </row>
    <row r="31" spans="1:13" ht="25.5" customHeight="1" x14ac:dyDescent="0.2">
      <c r="B31" s="1010" t="s">
        <v>442</v>
      </c>
      <c r="C31" s="1010"/>
      <c r="D31" s="69">
        <v>1055602.46</v>
      </c>
      <c r="E31" s="69">
        <v>1952038.861</v>
      </c>
      <c r="F31" s="69">
        <v>11440633.541999999</v>
      </c>
      <c r="G31" s="69">
        <v>14889116.227999998</v>
      </c>
      <c r="H31" s="69"/>
      <c r="I31" s="69">
        <v>2322199.344</v>
      </c>
      <c r="J31" s="69">
        <v>2991802.5750000002</v>
      </c>
      <c r="K31" s="69">
        <v>22052089.238000002</v>
      </c>
      <c r="L31" s="69">
        <v>31696408.368000001</v>
      </c>
    </row>
    <row r="32" spans="1:13" ht="12" customHeight="1" x14ac:dyDescent="0.2">
      <c r="B32" s="1012" t="s">
        <v>443</v>
      </c>
      <c r="C32" s="1012"/>
      <c r="D32" s="69"/>
      <c r="E32" s="69"/>
      <c r="F32" s="69"/>
      <c r="G32" s="69"/>
      <c r="H32" s="69"/>
      <c r="I32" s="69"/>
      <c r="J32" s="69"/>
      <c r="K32" s="69"/>
      <c r="L32" s="69"/>
    </row>
    <row r="33" spans="1:13" ht="15" customHeight="1" x14ac:dyDescent="0.2">
      <c r="B33" s="256"/>
      <c r="C33" s="256"/>
      <c r="D33" s="69"/>
      <c r="E33" s="69"/>
      <c r="F33" s="69"/>
      <c r="G33" s="69"/>
      <c r="H33" s="69"/>
      <c r="I33" s="69"/>
      <c r="J33" s="69"/>
      <c r="K33" s="69"/>
      <c r="L33" s="69"/>
    </row>
    <row r="34" spans="1:13" ht="15" customHeight="1" x14ac:dyDescent="0.2">
      <c r="B34" s="256" t="s">
        <v>444</v>
      </c>
      <c r="C34" s="250"/>
      <c r="D34" s="69">
        <v>7835371.5689999992</v>
      </c>
      <c r="E34" s="69">
        <v>10350117.534</v>
      </c>
      <c r="F34" s="69">
        <v>111463763.95700002</v>
      </c>
      <c r="G34" s="69">
        <v>127472955.39999999</v>
      </c>
      <c r="H34" s="69"/>
      <c r="I34" s="69">
        <v>10427770.987000002</v>
      </c>
      <c r="J34" s="69">
        <v>14119816.518999999</v>
      </c>
      <c r="K34" s="69">
        <v>113005472.52500001</v>
      </c>
      <c r="L34" s="69">
        <v>152473518.42300001</v>
      </c>
    </row>
    <row r="35" spans="1:13" ht="15" customHeight="1" x14ac:dyDescent="0.2">
      <c r="B35" s="257" t="s">
        <v>445</v>
      </c>
      <c r="C35" s="256"/>
      <c r="D35" s="258"/>
      <c r="E35" s="258"/>
      <c r="F35" s="258"/>
      <c r="G35" s="258"/>
      <c r="H35" s="258"/>
      <c r="I35" s="258"/>
      <c r="J35" s="258"/>
      <c r="K35" s="258"/>
      <c r="L35" s="258"/>
    </row>
    <row r="36" spans="1:13" ht="15" customHeight="1" x14ac:dyDescent="0.2">
      <c r="B36" s="257"/>
      <c r="C36" s="256"/>
      <c r="D36" s="258"/>
      <c r="E36" s="258"/>
      <c r="F36" s="258"/>
      <c r="G36" s="258"/>
      <c r="H36" s="258"/>
      <c r="I36" s="258"/>
      <c r="J36" s="258"/>
      <c r="K36" s="258"/>
      <c r="L36" s="258"/>
    </row>
    <row r="37" spans="1:13" ht="15" customHeight="1" x14ac:dyDescent="0.2">
      <c r="B37" s="256"/>
      <c r="C37" s="256"/>
      <c r="D37" s="90"/>
      <c r="E37" s="90"/>
      <c r="F37" s="90"/>
      <c r="G37" s="90"/>
      <c r="H37" s="90"/>
      <c r="I37" s="90"/>
      <c r="J37" s="90"/>
      <c r="K37" s="90"/>
      <c r="L37" s="90"/>
    </row>
    <row r="38" spans="1:13" ht="15" customHeight="1" x14ac:dyDescent="0.2">
      <c r="A38" s="247" t="s">
        <v>446</v>
      </c>
      <c r="B38" s="256"/>
      <c r="C38" s="256"/>
      <c r="D38" s="90">
        <v>22476352.302000001</v>
      </c>
      <c r="E38" s="90">
        <v>29455085.723999996</v>
      </c>
      <c r="F38" s="90">
        <v>240558677.31900004</v>
      </c>
      <c r="G38" s="90">
        <v>306505346.43900001</v>
      </c>
      <c r="H38" s="90"/>
      <c r="I38" s="90">
        <v>30105178.833999999</v>
      </c>
      <c r="J38" s="90">
        <v>42806643.918000005</v>
      </c>
      <c r="K38" s="90">
        <v>323894582.36500001</v>
      </c>
      <c r="L38" s="90">
        <v>383592344.15799999</v>
      </c>
    </row>
    <row r="39" spans="1:13" ht="15" customHeight="1" x14ac:dyDescent="0.2">
      <c r="A39" s="249" t="s">
        <v>447</v>
      </c>
      <c r="B39" s="256"/>
      <c r="C39" s="256"/>
      <c r="D39" s="258"/>
      <c r="E39" s="258"/>
      <c r="F39" s="258"/>
      <c r="G39" s="258"/>
      <c r="H39" s="258"/>
      <c r="I39" s="258"/>
      <c r="J39" s="258"/>
      <c r="K39" s="258"/>
      <c r="L39" s="258"/>
    </row>
    <row r="40" spans="1:13" ht="15" customHeight="1" x14ac:dyDescent="0.2">
      <c r="B40" s="256"/>
      <c r="C40" s="256"/>
      <c r="D40" s="258"/>
      <c r="E40" s="258"/>
      <c r="F40" s="258"/>
      <c r="G40" s="258"/>
      <c r="H40" s="258"/>
      <c r="I40" s="258"/>
      <c r="J40" s="258"/>
      <c r="K40" s="258"/>
      <c r="L40" s="258"/>
    </row>
    <row r="41" spans="1:13" ht="15" customHeight="1" x14ac:dyDescent="0.2">
      <c r="A41" s="259"/>
      <c r="B41" s="256" t="s">
        <v>448</v>
      </c>
      <c r="C41" s="256"/>
      <c r="D41" s="69">
        <v>13681439.779000001</v>
      </c>
      <c r="E41" s="69">
        <v>19067365.820999999</v>
      </c>
      <c r="F41" s="69">
        <v>148007478.07800001</v>
      </c>
      <c r="G41" s="69">
        <v>193654436.45300001</v>
      </c>
      <c r="H41" s="69"/>
      <c r="I41" s="69">
        <v>23512834.096999999</v>
      </c>
      <c r="J41" s="69">
        <v>32699225.857000001</v>
      </c>
      <c r="K41" s="69">
        <v>254143640.84399998</v>
      </c>
      <c r="L41" s="69">
        <v>295173058.83499998</v>
      </c>
      <c r="M41" s="259"/>
    </row>
    <row r="42" spans="1:13" ht="8.25" customHeight="1" x14ac:dyDescent="0.2">
      <c r="A42" s="259"/>
      <c r="B42" s="256"/>
      <c r="C42" s="256"/>
      <c r="D42" s="69"/>
      <c r="E42" s="69"/>
      <c r="F42" s="69"/>
      <c r="G42" s="69"/>
      <c r="H42" s="69"/>
      <c r="I42" s="69"/>
      <c r="J42" s="69"/>
      <c r="K42" s="69"/>
      <c r="L42" s="69"/>
      <c r="M42" s="259"/>
    </row>
    <row r="43" spans="1:13" ht="35.25" customHeight="1" x14ac:dyDescent="0.2">
      <c r="A43" s="259"/>
      <c r="B43" s="1013" t="s">
        <v>449</v>
      </c>
      <c r="C43" s="1013"/>
      <c r="D43" s="69">
        <v>7818128.6509999996</v>
      </c>
      <c r="E43" s="69">
        <v>9222626.4379999992</v>
      </c>
      <c r="F43" s="69">
        <v>82759949.327000007</v>
      </c>
      <c r="G43" s="69">
        <v>100644321.03700002</v>
      </c>
      <c r="H43" s="69"/>
      <c r="I43" s="69">
        <v>5731826.7620000001</v>
      </c>
      <c r="J43" s="69">
        <v>9264544.0999999996</v>
      </c>
      <c r="K43" s="69">
        <v>60689417.535000004</v>
      </c>
      <c r="L43" s="69">
        <v>78942916.012999997</v>
      </c>
      <c r="M43" s="259"/>
    </row>
    <row r="44" spans="1:13" ht="24" customHeight="1" x14ac:dyDescent="0.2">
      <c r="A44" s="259"/>
      <c r="B44" s="1012" t="s">
        <v>450</v>
      </c>
      <c r="C44" s="1012"/>
      <c r="D44" s="69"/>
      <c r="E44" s="69"/>
      <c r="F44" s="69"/>
      <c r="G44" s="69"/>
      <c r="H44" s="69"/>
      <c r="I44" s="69"/>
      <c r="J44" s="69"/>
      <c r="K44" s="69"/>
      <c r="L44" s="69"/>
      <c r="M44" s="259"/>
    </row>
    <row r="45" spans="1:13" ht="9" customHeight="1" x14ac:dyDescent="0.2">
      <c r="A45" s="259"/>
      <c r="B45" s="256"/>
      <c r="C45" s="256"/>
      <c r="D45" s="69"/>
      <c r="E45" s="69"/>
      <c r="F45" s="69"/>
      <c r="G45" s="69"/>
      <c r="H45" s="69"/>
      <c r="I45" s="69"/>
      <c r="J45" s="69"/>
      <c r="K45" s="69"/>
      <c r="L45" s="69"/>
      <c r="M45" s="259"/>
    </row>
    <row r="46" spans="1:13" ht="15" customHeight="1" x14ac:dyDescent="0.2">
      <c r="A46" s="259"/>
      <c r="B46" s="256" t="s">
        <v>444</v>
      </c>
      <c r="C46" s="256"/>
      <c r="D46" s="69">
        <v>976783.87199999997</v>
      </c>
      <c r="E46" s="69">
        <v>1165093.4650000001</v>
      </c>
      <c r="F46" s="69">
        <v>9791249.9140000008</v>
      </c>
      <c r="G46" s="69">
        <v>12206588.949000001</v>
      </c>
      <c r="H46" s="69"/>
      <c r="I46" s="69">
        <v>860517.97500000009</v>
      </c>
      <c r="J46" s="69">
        <v>842873.96100000001</v>
      </c>
      <c r="K46" s="69">
        <v>9061523.9859999996</v>
      </c>
      <c r="L46" s="69">
        <v>9476369.3100000005</v>
      </c>
      <c r="M46" s="259"/>
    </row>
    <row r="47" spans="1:13" x14ac:dyDescent="0.2">
      <c r="A47" s="259"/>
      <c r="B47" s="257" t="s">
        <v>445</v>
      </c>
      <c r="C47" s="256"/>
      <c r="D47" s="260"/>
      <c r="E47" s="260"/>
      <c r="F47" s="260"/>
      <c r="G47" s="260"/>
      <c r="H47" s="260"/>
      <c r="I47" s="260"/>
      <c r="J47" s="260"/>
      <c r="K47" s="260"/>
      <c r="L47" s="260"/>
      <c r="M47" s="259"/>
    </row>
    <row r="48" spans="1:13" ht="15" customHeight="1" x14ac:dyDescent="0.2">
      <c r="A48" s="259"/>
      <c r="B48" s="256"/>
      <c r="C48" s="256"/>
      <c r="D48" s="260"/>
      <c r="E48" s="260"/>
      <c r="F48" s="260"/>
      <c r="G48" s="260"/>
      <c r="H48" s="260"/>
      <c r="I48" s="260"/>
      <c r="J48" s="260"/>
      <c r="K48" s="260"/>
      <c r="L48" s="260"/>
      <c r="M48" s="259"/>
    </row>
    <row r="49" spans="1:13" ht="15" customHeight="1" x14ac:dyDescent="0.2">
      <c r="A49" s="259"/>
      <c r="B49" s="256"/>
      <c r="C49" s="256"/>
      <c r="D49" s="260"/>
      <c r="E49" s="260"/>
      <c r="F49" s="260"/>
      <c r="G49" s="260"/>
      <c r="H49" s="260"/>
      <c r="I49" s="260"/>
      <c r="J49" s="260"/>
      <c r="K49" s="260"/>
      <c r="L49" s="260"/>
      <c r="M49" s="259"/>
    </row>
    <row r="50" spans="1:13" ht="13.5" x14ac:dyDescent="0.2">
      <c r="A50" s="247" t="s">
        <v>451</v>
      </c>
      <c r="B50" s="256"/>
      <c r="C50" s="256"/>
      <c r="D50" s="90">
        <v>9638146.4419999998</v>
      </c>
      <c r="E50" s="90">
        <v>12018840.744999999</v>
      </c>
      <c r="F50" s="90">
        <v>97889782.928000003</v>
      </c>
      <c r="G50" s="90">
        <v>122437782.48200001</v>
      </c>
      <c r="H50" s="90"/>
      <c r="I50" s="90">
        <v>14362698.550999999</v>
      </c>
      <c r="J50" s="90">
        <v>17748675.071000002</v>
      </c>
      <c r="K50" s="90">
        <v>141568269.58000001</v>
      </c>
      <c r="L50" s="90">
        <v>177781269.331</v>
      </c>
      <c r="M50" s="259"/>
    </row>
    <row r="51" spans="1:13" ht="13.5" x14ac:dyDescent="0.2">
      <c r="A51" s="249" t="s">
        <v>452</v>
      </c>
      <c r="B51" s="256"/>
      <c r="C51" s="256"/>
      <c r="D51" s="69"/>
      <c r="E51" s="69"/>
      <c r="F51" s="69"/>
      <c r="G51" s="69"/>
      <c r="H51" s="69"/>
      <c r="I51" s="69"/>
      <c r="J51" s="69"/>
      <c r="K51" s="69"/>
      <c r="L51" s="69"/>
      <c r="M51" s="259"/>
    </row>
    <row r="52" spans="1:13" ht="15" customHeight="1" x14ac:dyDescent="0.2">
      <c r="A52" s="259"/>
      <c r="B52" s="256"/>
      <c r="C52" s="256"/>
      <c r="D52" s="69"/>
      <c r="E52" s="69"/>
      <c r="F52" s="69"/>
      <c r="G52" s="69"/>
      <c r="H52" s="69"/>
      <c r="I52" s="69"/>
      <c r="J52" s="69"/>
      <c r="K52" s="69"/>
      <c r="L52" s="69"/>
      <c r="M52" s="259"/>
    </row>
    <row r="53" spans="1:13" x14ac:dyDescent="0.2">
      <c r="A53" s="259"/>
      <c r="B53" s="1010" t="s">
        <v>453</v>
      </c>
      <c r="C53" s="1010"/>
      <c r="D53" s="69">
        <v>6342542.1050000004</v>
      </c>
      <c r="E53" s="69">
        <v>7645427.6259999992</v>
      </c>
      <c r="F53" s="69">
        <v>68206825.741000012</v>
      </c>
      <c r="G53" s="69">
        <v>78736041.841000006</v>
      </c>
      <c r="H53" s="69"/>
      <c r="I53" s="69">
        <v>11213140.521</v>
      </c>
      <c r="J53" s="69">
        <v>13814785.192</v>
      </c>
      <c r="K53" s="69">
        <v>109059834.84299999</v>
      </c>
      <c r="L53" s="69">
        <v>138126644.81900001</v>
      </c>
      <c r="M53" s="259"/>
    </row>
    <row r="54" spans="1:13" ht="15" customHeight="1" x14ac:dyDescent="0.2">
      <c r="A54" s="259"/>
      <c r="B54" s="256"/>
      <c r="C54" s="256"/>
      <c r="D54" s="69"/>
      <c r="E54" s="69"/>
      <c r="F54" s="69"/>
      <c r="G54" s="69"/>
      <c r="H54" s="69"/>
      <c r="I54" s="69"/>
      <c r="J54" s="69"/>
      <c r="K54" s="69"/>
      <c r="L54" s="69"/>
      <c r="M54" s="259"/>
    </row>
    <row r="55" spans="1:13" x14ac:dyDescent="0.2">
      <c r="A55" s="259"/>
      <c r="B55" s="1010" t="s">
        <v>454</v>
      </c>
      <c r="C55" s="1010"/>
      <c r="D55" s="69">
        <v>992003.70499999996</v>
      </c>
      <c r="E55" s="69">
        <v>1552062.3259999999</v>
      </c>
      <c r="F55" s="69">
        <v>10293415.139999999</v>
      </c>
      <c r="G55" s="69">
        <v>14366620.317000002</v>
      </c>
      <c r="H55" s="69"/>
      <c r="I55" s="69">
        <v>951776.53299999994</v>
      </c>
      <c r="J55" s="69">
        <v>1247959.6189999999</v>
      </c>
      <c r="K55" s="69">
        <v>11452603.059</v>
      </c>
      <c r="L55" s="69">
        <v>11880663.215999998</v>
      </c>
      <c r="M55" s="259"/>
    </row>
    <row r="56" spans="1:13" ht="15" customHeight="1" x14ac:dyDescent="0.2">
      <c r="A56" s="259"/>
      <c r="B56" s="256"/>
      <c r="C56" s="256"/>
      <c r="D56" s="69"/>
      <c r="E56" s="69"/>
      <c r="F56" s="69"/>
      <c r="G56" s="69"/>
      <c r="H56" s="69"/>
      <c r="I56" s="69"/>
      <c r="J56" s="69"/>
      <c r="K56" s="69"/>
      <c r="L56" s="69"/>
      <c r="M56" s="259"/>
    </row>
    <row r="57" spans="1:13" ht="15" customHeight="1" x14ac:dyDescent="0.2">
      <c r="A57" s="259"/>
      <c r="B57" s="256" t="s">
        <v>455</v>
      </c>
      <c r="C57" s="256"/>
      <c r="D57" s="69">
        <v>1839247.7389999998</v>
      </c>
      <c r="E57" s="69">
        <v>2308734.0319999997</v>
      </c>
      <c r="F57" s="69">
        <v>16272801.622</v>
      </c>
      <c r="G57" s="69">
        <v>24599870.612000003</v>
      </c>
      <c r="H57" s="69"/>
      <c r="I57" s="69">
        <v>1537168.59</v>
      </c>
      <c r="J57" s="69">
        <v>1908055.4469999999</v>
      </c>
      <c r="K57" s="69">
        <v>15511340.164999999</v>
      </c>
      <c r="L57" s="69">
        <v>19758758.037</v>
      </c>
      <c r="M57" s="259"/>
    </row>
    <row r="58" spans="1:13" ht="15" customHeight="1" x14ac:dyDescent="0.2">
      <c r="A58" s="261"/>
      <c r="B58" s="250"/>
      <c r="C58" s="250"/>
      <c r="D58" s="69"/>
      <c r="E58" s="69"/>
      <c r="F58" s="69"/>
      <c r="G58" s="69"/>
      <c r="H58" s="69"/>
      <c r="I58" s="69"/>
      <c r="J58" s="69"/>
      <c r="K58" s="69"/>
      <c r="L58" s="69"/>
      <c r="M58" s="261"/>
    </row>
    <row r="59" spans="1:13" ht="15" customHeight="1" x14ac:dyDescent="0.2">
      <c r="A59" s="259"/>
      <c r="B59" s="256" t="s">
        <v>444</v>
      </c>
      <c r="C59" s="256"/>
      <c r="D59" s="69">
        <v>464352.89300000004</v>
      </c>
      <c r="E59" s="69">
        <v>512616.76099999994</v>
      </c>
      <c r="F59" s="69">
        <v>3116740.4250000007</v>
      </c>
      <c r="G59" s="69">
        <v>4735249.7119999994</v>
      </c>
      <c r="H59" s="69"/>
      <c r="I59" s="69">
        <v>660612.90699999989</v>
      </c>
      <c r="J59" s="69">
        <v>777874.81299999997</v>
      </c>
      <c r="K59" s="69">
        <v>5544491.5129999993</v>
      </c>
      <c r="L59" s="69">
        <v>8015203.2589999996</v>
      </c>
      <c r="M59" s="259"/>
    </row>
    <row r="60" spans="1:13" ht="15" customHeight="1" x14ac:dyDescent="0.2">
      <c r="A60" s="259"/>
      <c r="B60" s="257" t="s">
        <v>445</v>
      </c>
      <c r="C60" s="256"/>
      <c r="D60" s="69"/>
      <c r="E60" s="69"/>
      <c r="F60" s="69"/>
      <c r="G60" s="69"/>
      <c r="H60" s="69"/>
      <c r="I60" s="69"/>
      <c r="J60" s="69"/>
      <c r="K60" s="69"/>
      <c r="L60" s="69"/>
      <c r="M60" s="259"/>
    </row>
    <row r="61" spans="1:13" ht="15" customHeight="1" x14ac:dyDescent="0.2">
      <c r="A61" s="261"/>
      <c r="B61" s="256"/>
      <c r="C61" s="256"/>
      <c r="D61" s="69"/>
      <c r="E61" s="69"/>
      <c r="F61" s="69"/>
      <c r="G61" s="69"/>
      <c r="H61" s="69"/>
      <c r="I61" s="69"/>
      <c r="J61" s="69"/>
      <c r="K61" s="69"/>
      <c r="L61" s="69"/>
      <c r="M61" s="259"/>
    </row>
    <row r="62" spans="1:13" ht="15" customHeight="1" x14ac:dyDescent="0.2">
      <c r="A62" s="259"/>
      <c r="B62" s="256"/>
      <c r="C62" s="256"/>
      <c r="D62" s="69"/>
      <c r="E62" s="69"/>
      <c r="F62" s="69"/>
      <c r="G62" s="69"/>
      <c r="H62" s="69"/>
      <c r="I62" s="69"/>
      <c r="J62" s="69"/>
      <c r="K62" s="69"/>
      <c r="L62" s="69"/>
      <c r="M62" s="259"/>
    </row>
    <row r="63" spans="1:13" ht="15" customHeight="1" x14ac:dyDescent="0.2">
      <c r="A63" s="261"/>
      <c r="B63" s="89" t="s">
        <v>456</v>
      </c>
      <c r="D63" s="90">
        <v>75116795.059</v>
      </c>
      <c r="E63" s="90">
        <v>92948506.275999993</v>
      </c>
      <c r="F63" s="90">
        <v>800481319.74300003</v>
      </c>
      <c r="G63" s="90">
        <v>987343974.11299992</v>
      </c>
      <c r="H63" s="90">
        <v>0</v>
      </c>
      <c r="I63" s="90">
        <v>95847622.662</v>
      </c>
      <c r="J63" s="90">
        <v>124432647.96600002</v>
      </c>
      <c r="K63" s="90">
        <v>983826765.91900003</v>
      </c>
      <c r="L63" s="90">
        <v>1241022092.8310001</v>
      </c>
      <c r="M63" s="261"/>
    </row>
    <row r="64" spans="1:13" x14ac:dyDescent="0.2">
      <c r="A64" s="259"/>
      <c r="B64" s="259"/>
      <c r="C64" s="259"/>
      <c r="D64" s="259"/>
      <c r="E64" s="259"/>
      <c r="F64" s="259"/>
      <c r="G64" s="259"/>
      <c r="H64" s="259"/>
      <c r="I64" s="259"/>
      <c r="J64" s="259"/>
      <c r="K64" s="259"/>
      <c r="L64" s="259"/>
      <c r="M64" s="259"/>
    </row>
    <row r="65" spans="2:12" ht="18" customHeight="1" x14ac:dyDescent="0.2">
      <c r="B65" s="264" t="s">
        <v>457</v>
      </c>
      <c r="C65" s="259" t="s">
        <v>458</v>
      </c>
      <c r="D65" s="265"/>
      <c r="E65" s="265"/>
      <c r="F65" s="265"/>
      <c r="G65" s="265"/>
      <c r="H65" s="265"/>
      <c r="I65" s="265"/>
      <c r="J65" s="265"/>
      <c r="K65" s="265"/>
      <c r="L65" s="265"/>
    </row>
    <row r="66" spans="2:12" ht="15" customHeight="1" x14ac:dyDescent="0.2">
      <c r="C66" s="262" t="s">
        <v>459</v>
      </c>
      <c r="D66" s="203"/>
      <c r="E66" s="203"/>
      <c r="F66" s="203"/>
      <c r="G66" s="203"/>
      <c r="H66" s="203"/>
      <c r="I66" s="203"/>
      <c r="J66" s="203"/>
      <c r="K66" s="203"/>
      <c r="L66" s="203"/>
    </row>
    <row r="70" spans="2:12" x14ac:dyDescent="0.2">
      <c r="D70" s="266"/>
      <c r="E70" s="266"/>
      <c r="F70" s="266"/>
      <c r="G70" s="266"/>
      <c r="H70" s="266"/>
      <c r="I70" s="266"/>
      <c r="J70" s="266"/>
      <c r="K70" s="266"/>
      <c r="L70" s="266"/>
    </row>
    <row r="73" spans="2:12" x14ac:dyDescent="0.2">
      <c r="D73" s="266"/>
      <c r="E73" s="266"/>
      <c r="F73" s="266"/>
      <c r="G73" s="266"/>
      <c r="H73" s="266"/>
      <c r="I73" s="266"/>
      <c r="J73" s="266"/>
      <c r="K73" s="266"/>
      <c r="L73" s="266"/>
    </row>
    <row r="74" spans="2:12" x14ac:dyDescent="0.2">
      <c r="D74" s="266"/>
      <c r="E74" s="266"/>
      <c r="F74" s="266"/>
      <c r="G74" s="266"/>
      <c r="H74" s="266"/>
      <c r="I74" s="266"/>
      <c r="J74" s="266"/>
      <c r="K74" s="266"/>
      <c r="L74" s="266"/>
    </row>
  </sheetData>
  <mergeCells count="18">
    <mergeCell ref="A1:L1"/>
    <mergeCell ref="A3:L3"/>
    <mergeCell ref="A4:L4"/>
    <mergeCell ref="A6:I6"/>
    <mergeCell ref="D7:G7"/>
    <mergeCell ref="I7:L7"/>
    <mergeCell ref="B55:C55"/>
    <mergeCell ref="D9:E9"/>
    <mergeCell ref="F9:G9"/>
    <mergeCell ref="I9:J9"/>
    <mergeCell ref="K9:L9"/>
    <mergeCell ref="B25:C25"/>
    <mergeCell ref="B26:C26"/>
    <mergeCell ref="B31:C31"/>
    <mergeCell ref="B32:C32"/>
    <mergeCell ref="B43:C43"/>
    <mergeCell ref="B44:C44"/>
    <mergeCell ref="B53:C53"/>
  </mergeCells>
  <pageMargins left="0.51181102362204722" right="0.51181102362204722" top="0.74803149606299213" bottom="0.74803149606299213" header="0.31496062992125984" footer="0.31496062992125984"/>
  <pageSetup paperSize="9" scale="72" firstPageNumber="59" orientation="portrait" useFirstPageNumber="1" r:id="rId1"/>
  <headerFooter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0F3A-E355-4183-A3AC-DC111E565CA8}">
  <dimension ref="A1:V88"/>
  <sheetViews>
    <sheetView view="pageBreakPreview" topLeftCell="A97" zoomScaleNormal="100" zoomScaleSheetLayoutView="100" workbookViewId="0">
      <selection activeCell="H62" sqref="H62"/>
    </sheetView>
  </sheetViews>
  <sheetFormatPr defaultColWidth="9.140625" defaultRowHeight="12" x14ac:dyDescent="0.2"/>
  <cols>
    <col min="1" max="1" width="2.5703125" style="520" customWidth="1"/>
    <col min="2" max="2" width="27.28515625" style="518" customWidth="1"/>
    <col min="3" max="3" width="10.7109375" style="518" bestFit="1" customWidth="1"/>
    <col min="4" max="5" width="11.7109375" style="518" bestFit="1" customWidth="1"/>
    <col min="6" max="6" width="13.28515625" style="518" bestFit="1" customWidth="1"/>
    <col min="7" max="7" width="0.85546875" style="518" customWidth="1"/>
    <col min="8" max="8" width="10.7109375" style="518" bestFit="1" customWidth="1"/>
    <col min="9" max="9" width="10.7109375" style="519" bestFit="1" customWidth="1"/>
    <col min="10" max="11" width="11.7109375" style="518" bestFit="1" customWidth="1"/>
    <col min="12" max="12" width="11.85546875" style="519" bestFit="1" customWidth="1"/>
    <col min="13" max="239" width="9.140625" style="518"/>
    <col min="240" max="240" width="40.140625" style="518" customWidth="1"/>
    <col min="241" max="255" width="9.140625" style="518"/>
    <col min="256" max="256" width="2.5703125" style="518" customWidth="1"/>
    <col min="257" max="257" width="32" style="518" customWidth="1"/>
    <col min="258" max="258" width="13.42578125" style="518" bestFit="1" customWidth="1"/>
    <col min="259" max="259" width="11.28515625" style="518" bestFit="1" customWidth="1"/>
    <col min="260" max="260" width="12.28515625" style="518" bestFit="1" customWidth="1"/>
    <col min="261" max="261" width="13.28515625" style="518" bestFit="1" customWidth="1"/>
    <col min="262" max="262" width="1.85546875" style="518" customWidth="1"/>
    <col min="263" max="263" width="12" style="518" bestFit="1" customWidth="1"/>
    <col min="264" max="264" width="11.28515625" style="518" bestFit="1" customWidth="1"/>
    <col min="265" max="266" width="12.28515625" style="518" bestFit="1" customWidth="1"/>
    <col min="267" max="267" width="0.85546875" style="518" customWidth="1"/>
    <col min="268" max="268" width="11.85546875" style="518" bestFit="1" customWidth="1"/>
    <col min="269" max="495" width="9.140625" style="518"/>
    <col min="496" max="496" width="40.140625" style="518" customWidth="1"/>
    <col min="497" max="511" width="9.140625" style="518"/>
    <col min="512" max="512" width="2.5703125" style="518" customWidth="1"/>
    <col min="513" max="513" width="32" style="518" customWidth="1"/>
    <col min="514" max="514" width="13.42578125" style="518" bestFit="1" customWidth="1"/>
    <col min="515" max="515" width="11.28515625" style="518" bestFit="1" customWidth="1"/>
    <col min="516" max="516" width="12.28515625" style="518" bestFit="1" customWidth="1"/>
    <col min="517" max="517" width="13.28515625" style="518" bestFit="1" customWidth="1"/>
    <col min="518" max="518" width="1.85546875" style="518" customWidth="1"/>
    <col min="519" max="519" width="12" style="518" bestFit="1" customWidth="1"/>
    <col min="520" max="520" width="11.28515625" style="518" bestFit="1" customWidth="1"/>
    <col min="521" max="522" width="12.28515625" style="518" bestFit="1" customWidth="1"/>
    <col min="523" max="523" width="0.85546875" style="518" customWidth="1"/>
    <col min="524" max="524" width="11.85546875" style="518" bestFit="1" customWidth="1"/>
    <col min="525" max="751" width="9.140625" style="518"/>
    <col min="752" max="752" width="40.140625" style="518" customWidth="1"/>
    <col min="753" max="767" width="9.140625" style="518"/>
    <col min="768" max="768" width="2.5703125" style="518" customWidth="1"/>
    <col min="769" max="769" width="32" style="518" customWidth="1"/>
    <col min="770" max="770" width="13.42578125" style="518" bestFit="1" customWidth="1"/>
    <col min="771" max="771" width="11.28515625" style="518" bestFit="1" customWidth="1"/>
    <col min="772" max="772" width="12.28515625" style="518" bestFit="1" customWidth="1"/>
    <col min="773" max="773" width="13.28515625" style="518" bestFit="1" customWidth="1"/>
    <col min="774" max="774" width="1.85546875" style="518" customWidth="1"/>
    <col min="775" max="775" width="12" style="518" bestFit="1" customWidth="1"/>
    <col min="776" max="776" width="11.28515625" style="518" bestFit="1" customWidth="1"/>
    <col min="777" max="778" width="12.28515625" style="518" bestFit="1" customWidth="1"/>
    <col min="779" max="779" width="0.85546875" style="518" customWidth="1"/>
    <col min="780" max="780" width="11.85546875" style="518" bestFit="1" customWidth="1"/>
    <col min="781" max="1007" width="9.140625" style="518"/>
    <col min="1008" max="1008" width="40.140625" style="518" customWidth="1"/>
    <col min="1009" max="1023" width="9.140625" style="518"/>
    <col min="1024" max="1024" width="2.5703125" style="518" customWidth="1"/>
    <col min="1025" max="1025" width="32" style="518" customWidth="1"/>
    <col min="1026" max="1026" width="13.42578125" style="518" bestFit="1" customWidth="1"/>
    <col min="1027" max="1027" width="11.28515625" style="518" bestFit="1" customWidth="1"/>
    <col min="1028" max="1028" width="12.28515625" style="518" bestFit="1" customWidth="1"/>
    <col min="1029" max="1029" width="13.28515625" style="518" bestFit="1" customWidth="1"/>
    <col min="1030" max="1030" width="1.85546875" style="518" customWidth="1"/>
    <col min="1031" max="1031" width="12" style="518" bestFit="1" customWidth="1"/>
    <col min="1032" max="1032" width="11.28515625" style="518" bestFit="1" customWidth="1"/>
    <col min="1033" max="1034" width="12.28515625" style="518" bestFit="1" customWidth="1"/>
    <col min="1035" max="1035" width="0.85546875" style="518" customWidth="1"/>
    <col min="1036" max="1036" width="11.85546875" style="518" bestFit="1" customWidth="1"/>
    <col min="1037" max="1263" width="9.140625" style="518"/>
    <col min="1264" max="1264" width="40.140625" style="518" customWidth="1"/>
    <col min="1265" max="1279" width="9.140625" style="518"/>
    <col min="1280" max="1280" width="2.5703125" style="518" customWidth="1"/>
    <col min="1281" max="1281" width="32" style="518" customWidth="1"/>
    <col min="1282" max="1282" width="13.42578125" style="518" bestFit="1" customWidth="1"/>
    <col min="1283" max="1283" width="11.28515625" style="518" bestFit="1" customWidth="1"/>
    <col min="1284" max="1284" width="12.28515625" style="518" bestFit="1" customWidth="1"/>
    <col min="1285" max="1285" width="13.28515625" style="518" bestFit="1" customWidth="1"/>
    <col min="1286" max="1286" width="1.85546875" style="518" customWidth="1"/>
    <col min="1287" max="1287" width="12" style="518" bestFit="1" customWidth="1"/>
    <col min="1288" max="1288" width="11.28515625" style="518" bestFit="1" customWidth="1"/>
    <col min="1289" max="1290" width="12.28515625" style="518" bestFit="1" customWidth="1"/>
    <col min="1291" max="1291" width="0.85546875" style="518" customWidth="1"/>
    <col min="1292" max="1292" width="11.85546875" style="518" bestFit="1" customWidth="1"/>
    <col min="1293" max="1519" width="9.140625" style="518"/>
    <col min="1520" max="1520" width="40.140625" style="518" customWidth="1"/>
    <col min="1521" max="1535" width="9.140625" style="518"/>
    <col min="1536" max="1536" width="2.5703125" style="518" customWidth="1"/>
    <col min="1537" max="1537" width="32" style="518" customWidth="1"/>
    <col min="1538" max="1538" width="13.42578125" style="518" bestFit="1" customWidth="1"/>
    <col min="1539" max="1539" width="11.28515625" style="518" bestFit="1" customWidth="1"/>
    <col min="1540" max="1540" width="12.28515625" style="518" bestFit="1" customWidth="1"/>
    <col min="1541" max="1541" width="13.28515625" style="518" bestFit="1" customWidth="1"/>
    <col min="1542" max="1542" width="1.85546875" style="518" customWidth="1"/>
    <col min="1543" max="1543" width="12" style="518" bestFit="1" customWidth="1"/>
    <col min="1544" max="1544" width="11.28515625" style="518" bestFit="1" customWidth="1"/>
    <col min="1545" max="1546" width="12.28515625" style="518" bestFit="1" customWidth="1"/>
    <col min="1547" max="1547" width="0.85546875" style="518" customWidth="1"/>
    <col min="1548" max="1548" width="11.85546875" style="518" bestFit="1" customWidth="1"/>
    <col min="1549" max="1775" width="9.140625" style="518"/>
    <col min="1776" max="1776" width="40.140625" style="518" customWidth="1"/>
    <col min="1777" max="1791" width="9.140625" style="518"/>
    <col min="1792" max="1792" width="2.5703125" style="518" customWidth="1"/>
    <col min="1793" max="1793" width="32" style="518" customWidth="1"/>
    <col min="1794" max="1794" width="13.42578125" style="518" bestFit="1" customWidth="1"/>
    <col min="1795" max="1795" width="11.28515625" style="518" bestFit="1" customWidth="1"/>
    <col min="1796" max="1796" width="12.28515625" style="518" bestFit="1" customWidth="1"/>
    <col min="1797" max="1797" width="13.28515625" style="518" bestFit="1" customWidth="1"/>
    <col min="1798" max="1798" width="1.85546875" style="518" customWidth="1"/>
    <col min="1799" max="1799" width="12" style="518" bestFit="1" customWidth="1"/>
    <col min="1800" max="1800" width="11.28515625" style="518" bestFit="1" customWidth="1"/>
    <col min="1801" max="1802" width="12.28515625" style="518" bestFit="1" customWidth="1"/>
    <col min="1803" max="1803" width="0.85546875" style="518" customWidth="1"/>
    <col min="1804" max="1804" width="11.85546875" style="518" bestFit="1" customWidth="1"/>
    <col min="1805" max="2031" width="9.140625" style="518"/>
    <col min="2032" max="2032" width="40.140625" style="518" customWidth="1"/>
    <col min="2033" max="2047" width="9.140625" style="518"/>
    <col min="2048" max="2048" width="2.5703125" style="518" customWidth="1"/>
    <col min="2049" max="2049" width="32" style="518" customWidth="1"/>
    <col min="2050" max="2050" width="13.42578125" style="518" bestFit="1" customWidth="1"/>
    <col min="2051" max="2051" width="11.28515625" style="518" bestFit="1" customWidth="1"/>
    <col min="2052" max="2052" width="12.28515625" style="518" bestFit="1" customWidth="1"/>
    <col min="2053" max="2053" width="13.28515625" style="518" bestFit="1" customWidth="1"/>
    <col min="2054" max="2054" width="1.85546875" style="518" customWidth="1"/>
    <col min="2055" max="2055" width="12" style="518" bestFit="1" customWidth="1"/>
    <col min="2056" max="2056" width="11.28515625" style="518" bestFit="1" customWidth="1"/>
    <col min="2057" max="2058" width="12.28515625" style="518" bestFit="1" customWidth="1"/>
    <col min="2059" max="2059" width="0.85546875" style="518" customWidth="1"/>
    <col min="2060" max="2060" width="11.85546875" style="518" bestFit="1" customWidth="1"/>
    <col min="2061" max="2287" width="9.140625" style="518"/>
    <col min="2288" max="2288" width="40.140625" style="518" customWidth="1"/>
    <col min="2289" max="2303" width="9.140625" style="518"/>
    <col min="2304" max="2304" width="2.5703125" style="518" customWidth="1"/>
    <col min="2305" max="2305" width="32" style="518" customWidth="1"/>
    <col min="2306" max="2306" width="13.42578125" style="518" bestFit="1" customWidth="1"/>
    <col min="2307" max="2307" width="11.28515625" style="518" bestFit="1" customWidth="1"/>
    <col min="2308" max="2308" width="12.28515625" style="518" bestFit="1" customWidth="1"/>
    <col min="2309" max="2309" width="13.28515625" style="518" bestFit="1" customWidth="1"/>
    <col min="2310" max="2310" width="1.85546875" style="518" customWidth="1"/>
    <col min="2311" max="2311" width="12" style="518" bestFit="1" customWidth="1"/>
    <col min="2312" max="2312" width="11.28515625" style="518" bestFit="1" customWidth="1"/>
    <col min="2313" max="2314" width="12.28515625" style="518" bestFit="1" customWidth="1"/>
    <col min="2315" max="2315" width="0.85546875" style="518" customWidth="1"/>
    <col min="2316" max="2316" width="11.85546875" style="518" bestFit="1" customWidth="1"/>
    <col min="2317" max="2543" width="9.140625" style="518"/>
    <col min="2544" max="2544" width="40.140625" style="518" customWidth="1"/>
    <col min="2545" max="2559" width="9.140625" style="518"/>
    <col min="2560" max="2560" width="2.5703125" style="518" customWidth="1"/>
    <col min="2561" max="2561" width="32" style="518" customWidth="1"/>
    <col min="2562" max="2562" width="13.42578125" style="518" bestFit="1" customWidth="1"/>
    <col min="2563" max="2563" width="11.28515625" style="518" bestFit="1" customWidth="1"/>
    <col min="2564" max="2564" width="12.28515625" style="518" bestFit="1" customWidth="1"/>
    <col min="2565" max="2565" width="13.28515625" style="518" bestFit="1" customWidth="1"/>
    <col min="2566" max="2566" width="1.85546875" style="518" customWidth="1"/>
    <col min="2567" max="2567" width="12" style="518" bestFit="1" customWidth="1"/>
    <col min="2568" max="2568" width="11.28515625" style="518" bestFit="1" customWidth="1"/>
    <col min="2569" max="2570" width="12.28515625" style="518" bestFit="1" customWidth="1"/>
    <col min="2571" max="2571" width="0.85546875" style="518" customWidth="1"/>
    <col min="2572" max="2572" width="11.85546875" style="518" bestFit="1" customWidth="1"/>
    <col min="2573" max="2799" width="9.140625" style="518"/>
    <col min="2800" max="2800" width="40.140625" style="518" customWidth="1"/>
    <col min="2801" max="2815" width="9.140625" style="518"/>
    <col min="2816" max="2816" width="2.5703125" style="518" customWidth="1"/>
    <col min="2817" max="2817" width="32" style="518" customWidth="1"/>
    <col min="2818" max="2818" width="13.42578125" style="518" bestFit="1" customWidth="1"/>
    <col min="2819" max="2819" width="11.28515625" style="518" bestFit="1" customWidth="1"/>
    <col min="2820" max="2820" width="12.28515625" style="518" bestFit="1" customWidth="1"/>
    <col min="2821" max="2821" width="13.28515625" style="518" bestFit="1" customWidth="1"/>
    <col min="2822" max="2822" width="1.85546875" style="518" customWidth="1"/>
    <col min="2823" max="2823" width="12" style="518" bestFit="1" customWidth="1"/>
    <col min="2824" max="2824" width="11.28515625" style="518" bestFit="1" customWidth="1"/>
    <col min="2825" max="2826" width="12.28515625" style="518" bestFit="1" customWidth="1"/>
    <col min="2827" max="2827" width="0.85546875" style="518" customWidth="1"/>
    <col min="2828" max="2828" width="11.85546875" style="518" bestFit="1" customWidth="1"/>
    <col min="2829" max="3055" width="9.140625" style="518"/>
    <col min="3056" max="3056" width="40.140625" style="518" customWidth="1"/>
    <col min="3057" max="3071" width="9.140625" style="518"/>
    <col min="3072" max="3072" width="2.5703125" style="518" customWidth="1"/>
    <col min="3073" max="3073" width="32" style="518" customWidth="1"/>
    <col min="3074" max="3074" width="13.42578125" style="518" bestFit="1" customWidth="1"/>
    <col min="3075" max="3075" width="11.28515625" style="518" bestFit="1" customWidth="1"/>
    <col min="3076" max="3076" width="12.28515625" style="518" bestFit="1" customWidth="1"/>
    <col min="3077" max="3077" width="13.28515625" style="518" bestFit="1" customWidth="1"/>
    <col min="3078" max="3078" width="1.85546875" style="518" customWidth="1"/>
    <col min="3079" max="3079" width="12" style="518" bestFit="1" customWidth="1"/>
    <col min="3080" max="3080" width="11.28515625" style="518" bestFit="1" customWidth="1"/>
    <col min="3081" max="3082" width="12.28515625" style="518" bestFit="1" customWidth="1"/>
    <col min="3083" max="3083" width="0.85546875" style="518" customWidth="1"/>
    <col min="3084" max="3084" width="11.85546875" style="518" bestFit="1" customWidth="1"/>
    <col min="3085" max="3311" width="9.140625" style="518"/>
    <col min="3312" max="3312" width="40.140625" style="518" customWidth="1"/>
    <col min="3313" max="3327" width="9.140625" style="518"/>
    <col min="3328" max="3328" width="2.5703125" style="518" customWidth="1"/>
    <col min="3329" max="3329" width="32" style="518" customWidth="1"/>
    <col min="3330" max="3330" width="13.42578125" style="518" bestFit="1" customWidth="1"/>
    <col min="3331" max="3331" width="11.28515625" style="518" bestFit="1" customWidth="1"/>
    <col min="3332" max="3332" width="12.28515625" style="518" bestFit="1" customWidth="1"/>
    <col min="3333" max="3333" width="13.28515625" style="518" bestFit="1" customWidth="1"/>
    <col min="3334" max="3334" width="1.85546875" style="518" customWidth="1"/>
    <col min="3335" max="3335" width="12" style="518" bestFit="1" customWidth="1"/>
    <col min="3336" max="3336" width="11.28515625" style="518" bestFit="1" customWidth="1"/>
    <col min="3337" max="3338" width="12.28515625" style="518" bestFit="1" customWidth="1"/>
    <col min="3339" max="3339" width="0.85546875" style="518" customWidth="1"/>
    <col min="3340" max="3340" width="11.85546875" style="518" bestFit="1" customWidth="1"/>
    <col min="3341" max="3567" width="9.140625" style="518"/>
    <col min="3568" max="3568" width="40.140625" style="518" customWidth="1"/>
    <col min="3569" max="3583" width="9.140625" style="518"/>
    <col min="3584" max="3584" width="2.5703125" style="518" customWidth="1"/>
    <col min="3585" max="3585" width="32" style="518" customWidth="1"/>
    <col min="3586" max="3586" width="13.42578125" style="518" bestFit="1" customWidth="1"/>
    <col min="3587" max="3587" width="11.28515625" style="518" bestFit="1" customWidth="1"/>
    <col min="3588" max="3588" width="12.28515625" style="518" bestFit="1" customWidth="1"/>
    <col min="3589" max="3589" width="13.28515625" style="518" bestFit="1" customWidth="1"/>
    <col min="3590" max="3590" width="1.85546875" style="518" customWidth="1"/>
    <col min="3591" max="3591" width="12" style="518" bestFit="1" customWidth="1"/>
    <col min="3592" max="3592" width="11.28515625" style="518" bestFit="1" customWidth="1"/>
    <col min="3593" max="3594" width="12.28515625" style="518" bestFit="1" customWidth="1"/>
    <col min="3595" max="3595" width="0.85546875" style="518" customWidth="1"/>
    <col min="3596" max="3596" width="11.85546875" style="518" bestFit="1" customWidth="1"/>
    <col min="3597" max="3823" width="9.140625" style="518"/>
    <col min="3824" max="3824" width="40.140625" style="518" customWidth="1"/>
    <col min="3825" max="3839" width="9.140625" style="518"/>
    <col min="3840" max="3840" width="2.5703125" style="518" customWidth="1"/>
    <col min="3841" max="3841" width="32" style="518" customWidth="1"/>
    <col min="3842" max="3842" width="13.42578125" style="518" bestFit="1" customWidth="1"/>
    <col min="3843" max="3843" width="11.28515625" style="518" bestFit="1" customWidth="1"/>
    <col min="3844" max="3844" width="12.28515625" style="518" bestFit="1" customWidth="1"/>
    <col min="3845" max="3845" width="13.28515625" style="518" bestFit="1" customWidth="1"/>
    <col min="3846" max="3846" width="1.85546875" style="518" customWidth="1"/>
    <col min="3847" max="3847" width="12" style="518" bestFit="1" customWidth="1"/>
    <col min="3848" max="3848" width="11.28515625" style="518" bestFit="1" customWidth="1"/>
    <col min="3849" max="3850" width="12.28515625" style="518" bestFit="1" customWidth="1"/>
    <col min="3851" max="3851" width="0.85546875" style="518" customWidth="1"/>
    <col min="3852" max="3852" width="11.85546875" style="518" bestFit="1" customWidth="1"/>
    <col min="3853" max="4079" width="9.140625" style="518"/>
    <col min="4080" max="4080" width="40.140625" style="518" customWidth="1"/>
    <col min="4081" max="4095" width="9.140625" style="518"/>
    <col min="4096" max="4096" width="2.5703125" style="518" customWidth="1"/>
    <col min="4097" max="4097" width="32" style="518" customWidth="1"/>
    <col min="4098" max="4098" width="13.42578125" style="518" bestFit="1" customWidth="1"/>
    <col min="4099" max="4099" width="11.28515625" style="518" bestFit="1" customWidth="1"/>
    <col min="4100" max="4100" width="12.28515625" style="518" bestFit="1" customWidth="1"/>
    <col min="4101" max="4101" width="13.28515625" style="518" bestFit="1" customWidth="1"/>
    <col min="4102" max="4102" width="1.85546875" style="518" customWidth="1"/>
    <col min="4103" max="4103" width="12" style="518" bestFit="1" customWidth="1"/>
    <col min="4104" max="4104" width="11.28515625" style="518" bestFit="1" customWidth="1"/>
    <col min="4105" max="4106" width="12.28515625" style="518" bestFit="1" customWidth="1"/>
    <col min="4107" max="4107" width="0.85546875" style="518" customWidth="1"/>
    <col min="4108" max="4108" width="11.85546875" style="518" bestFit="1" customWidth="1"/>
    <col min="4109" max="4335" width="9.140625" style="518"/>
    <col min="4336" max="4336" width="40.140625" style="518" customWidth="1"/>
    <col min="4337" max="4351" width="9.140625" style="518"/>
    <col min="4352" max="4352" width="2.5703125" style="518" customWidth="1"/>
    <col min="4353" max="4353" width="32" style="518" customWidth="1"/>
    <col min="4354" max="4354" width="13.42578125" style="518" bestFit="1" customWidth="1"/>
    <col min="4355" max="4355" width="11.28515625" style="518" bestFit="1" customWidth="1"/>
    <col min="4356" max="4356" width="12.28515625" style="518" bestFit="1" customWidth="1"/>
    <col min="4357" max="4357" width="13.28515625" style="518" bestFit="1" customWidth="1"/>
    <col min="4358" max="4358" width="1.85546875" style="518" customWidth="1"/>
    <col min="4359" max="4359" width="12" style="518" bestFit="1" customWidth="1"/>
    <col min="4360" max="4360" width="11.28515625" style="518" bestFit="1" customWidth="1"/>
    <col min="4361" max="4362" width="12.28515625" style="518" bestFit="1" customWidth="1"/>
    <col min="4363" max="4363" width="0.85546875" style="518" customWidth="1"/>
    <col min="4364" max="4364" width="11.85546875" style="518" bestFit="1" customWidth="1"/>
    <col min="4365" max="4591" width="9.140625" style="518"/>
    <col min="4592" max="4592" width="40.140625" style="518" customWidth="1"/>
    <col min="4593" max="4607" width="9.140625" style="518"/>
    <col min="4608" max="4608" width="2.5703125" style="518" customWidth="1"/>
    <col min="4609" max="4609" width="32" style="518" customWidth="1"/>
    <col min="4610" max="4610" width="13.42578125" style="518" bestFit="1" customWidth="1"/>
    <col min="4611" max="4611" width="11.28515625" style="518" bestFit="1" customWidth="1"/>
    <col min="4612" max="4612" width="12.28515625" style="518" bestFit="1" customWidth="1"/>
    <col min="4613" max="4613" width="13.28515625" style="518" bestFit="1" customWidth="1"/>
    <col min="4614" max="4614" width="1.85546875" style="518" customWidth="1"/>
    <col min="4615" max="4615" width="12" style="518" bestFit="1" customWidth="1"/>
    <col min="4616" max="4616" width="11.28515625" style="518" bestFit="1" customWidth="1"/>
    <col min="4617" max="4618" width="12.28515625" style="518" bestFit="1" customWidth="1"/>
    <col min="4619" max="4619" width="0.85546875" style="518" customWidth="1"/>
    <col min="4620" max="4620" width="11.85546875" style="518" bestFit="1" customWidth="1"/>
    <col min="4621" max="4847" width="9.140625" style="518"/>
    <col min="4848" max="4848" width="40.140625" style="518" customWidth="1"/>
    <col min="4849" max="4863" width="9.140625" style="518"/>
    <col min="4864" max="4864" width="2.5703125" style="518" customWidth="1"/>
    <col min="4865" max="4865" width="32" style="518" customWidth="1"/>
    <col min="4866" max="4866" width="13.42578125" style="518" bestFit="1" customWidth="1"/>
    <col min="4867" max="4867" width="11.28515625" style="518" bestFit="1" customWidth="1"/>
    <col min="4868" max="4868" width="12.28515625" style="518" bestFit="1" customWidth="1"/>
    <col min="4869" max="4869" width="13.28515625" style="518" bestFit="1" customWidth="1"/>
    <col min="4870" max="4870" width="1.85546875" style="518" customWidth="1"/>
    <col min="4871" max="4871" width="12" style="518" bestFit="1" customWidth="1"/>
    <col min="4872" max="4872" width="11.28515625" style="518" bestFit="1" customWidth="1"/>
    <col min="4873" max="4874" width="12.28515625" style="518" bestFit="1" customWidth="1"/>
    <col min="4875" max="4875" width="0.85546875" style="518" customWidth="1"/>
    <col min="4876" max="4876" width="11.85546875" style="518" bestFit="1" customWidth="1"/>
    <col min="4877" max="5103" width="9.140625" style="518"/>
    <col min="5104" max="5104" width="40.140625" style="518" customWidth="1"/>
    <col min="5105" max="5119" width="9.140625" style="518"/>
    <col min="5120" max="5120" width="2.5703125" style="518" customWidth="1"/>
    <col min="5121" max="5121" width="32" style="518" customWidth="1"/>
    <col min="5122" max="5122" width="13.42578125" style="518" bestFit="1" customWidth="1"/>
    <col min="5123" max="5123" width="11.28515625" style="518" bestFit="1" customWidth="1"/>
    <col min="5124" max="5124" width="12.28515625" style="518" bestFit="1" customWidth="1"/>
    <col min="5125" max="5125" width="13.28515625" style="518" bestFit="1" customWidth="1"/>
    <col min="5126" max="5126" width="1.85546875" style="518" customWidth="1"/>
    <col min="5127" max="5127" width="12" style="518" bestFit="1" customWidth="1"/>
    <col min="5128" max="5128" width="11.28515625" style="518" bestFit="1" customWidth="1"/>
    <col min="5129" max="5130" width="12.28515625" style="518" bestFit="1" customWidth="1"/>
    <col min="5131" max="5131" width="0.85546875" style="518" customWidth="1"/>
    <col min="5132" max="5132" width="11.85546875" style="518" bestFit="1" customWidth="1"/>
    <col min="5133" max="5359" width="9.140625" style="518"/>
    <col min="5360" max="5360" width="40.140625" style="518" customWidth="1"/>
    <col min="5361" max="5375" width="9.140625" style="518"/>
    <col min="5376" max="5376" width="2.5703125" style="518" customWidth="1"/>
    <col min="5377" max="5377" width="32" style="518" customWidth="1"/>
    <col min="5378" max="5378" width="13.42578125" style="518" bestFit="1" customWidth="1"/>
    <col min="5379" max="5379" width="11.28515625" style="518" bestFit="1" customWidth="1"/>
    <col min="5380" max="5380" width="12.28515625" style="518" bestFit="1" customWidth="1"/>
    <col min="5381" max="5381" width="13.28515625" style="518" bestFit="1" customWidth="1"/>
    <col min="5382" max="5382" width="1.85546875" style="518" customWidth="1"/>
    <col min="5383" max="5383" width="12" style="518" bestFit="1" customWidth="1"/>
    <col min="5384" max="5384" width="11.28515625" style="518" bestFit="1" customWidth="1"/>
    <col min="5385" max="5386" width="12.28515625" style="518" bestFit="1" customWidth="1"/>
    <col min="5387" max="5387" width="0.85546875" style="518" customWidth="1"/>
    <col min="5388" max="5388" width="11.85546875" style="518" bestFit="1" customWidth="1"/>
    <col min="5389" max="5615" width="9.140625" style="518"/>
    <col min="5616" max="5616" width="40.140625" style="518" customWidth="1"/>
    <col min="5617" max="5631" width="9.140625" style="518"/>
    <col min="5632" max="5632" width="2.5703125" style="518" customWidth="1"/>
    <col min="5633" max="5633" width="32" style="518" customWidth="1"/>
    <col min="5634" max="5634" width="13.42578125" style="518" bestFit="1" customWidth="1"/>
    <col min="5635" max="5635" width="11.28515625" style="518" bestFit="1" customWidth="1"/>
    <col min="5636" max="5636" width="12.28515625" style="518" bestFit="1" customWidth="1"/>
    <col min="5637" max="5637" width="13.28515625" style="518" bestFit="1" customWidth="1"/>
    <col min="5638" max="5638" width="1.85546875" style="518" customWidth="1"/>
    <col min="5639" max="5639" width="12" style="518" bestFit="1" customWidth="1"/>
    <col min="5640" max="5640" width="11.28515625" style="518" bestFit="1" customWidth="1"/>
    <col min="5641" max="5642" width="12.28515625" style="518" bestFit="1" customWidth="1"/>
    <col min="5643" max="5643" width="0.85546875" style="518" customWidth="1"/>
    <col min="5644" max="5644" width="11.85546875" style="518" bestFit="1" customWidth="1"/>
    <col min="5645" max="5871" width="9.140625" style="518"/>
    <col min="5872" max="5872" width="40.140625" style="518" customWidth="1"/>
    <col min="5873" max="5887" width="9.140625" style="518"/>
    <col min="5888" max="5888" width="2.5703125" style="518" customWidth="1"/>
    <col min="5889" max="5889" width="32" style="518" customWidth="1"/>
    <col min="5890" max="5890" width="13.42578125" style="518" bestFit="1" customWidth="1"/>
    <col min="5891" max="5891" width="11.28515625" style="518" bestFit="1" customWidth="1"/>
    <col min="5892" max="5892" width="12.28515625" style="518" bestFit="1" customWidth="1"/>
    <col min="5893" max="5893" width="13.28515625" style="518" bestFit="1" customWidth="1"/>
    <col min="5894" max="5894" width="1.85546875" style="518" customWidth="1"/>
    <col min="5895" max="5895" width="12" style="518" bestFit="1" customWidth="1"/>
    <col min="5896" max="5896" width="11.28515625" style="518" bestFit="1" customWidth="1"/>
    <col min="5897" max="5898" width="12.28515625" style="518" bestFit="1" customWidth="1"/>
    <col min="5899" max="5899" width="0.85546875" style="518" customWidth="1"/>
    <col min="5900" max="5900" width="11.85546875" style="518" bestFit="1" customWidth="1"/>
    <col min="5901" max="6127" width="9.140625" style="518"/>
    <col min="6128" max="6128" width="40.140625" style="518" customWidth="1"/>
    <col min="6129" max="6143" width="9.140625" style="518"/>
    <col min="6144" max="6144" width="2.5703125" style="518" customWidth="1"/>
    <col min="6145" max="6145" width="32" style="518" customWidth="1"/>
    <col min="6146" max="6146" width="13.42578125" style="518" bestFit="1" customWidth="1"/>
    <col min="6147" max="6147" width="11.28515625" style="518" bestFit="1" customWidth="1"/>
    <col min="6148" max="6148" width="12.28515625" style="518" bestFit="1" customWidth="1"/>
    <col min="6149" max="6149" width="13.28515625" style="518" bestFit="1" customWidth="1"/>
    <col min="6150" max="6150" width="1.85546875" style="518" customWidth="1"/>
    <col min="6151" max="6151" width="12" style="518" bestFit="1" customWidth="1"/>
    <col min="6152" max="6152" width="11.28515625" style="518" bestFit="1" customWidth="1"/>
    <col min="6153" max="6154" width="12.28515625" style="518" bestFit="1" customWidth="1"/>
    <col min="6155" max="6155" width="0.85546875" style="518" customWidth="1"/>
    <col min="6156" max="6156" width="11.85546875" style="518" bestFit="1" customWidth="1"/>
    <col min="6157" max="6383" width="9.140625" style="518"/>
    <col min="6384" max="6384" width="40.140625" style="518" customWidth="1"/>
    <col min="6385" max="6399" width="9.140625" style="518"/>
    <col min="6400" max="6400" width="2.5703125" style="518" customWidth="1"/>
    <col min="6401" max="6401" width="32" style="518" customWidth="1"/>
    <col min="6402" max="6402" width="13.42578125" style="518" bestFit="1" customWidth="1"/>
    <col min="6403" max="6403" width="11.28515625" style="518" bestFit="1" customWidth="1"/>
    <col min="6404" max="6404" width="12.28515625" style="518" bestFit="1" customWidth="1"/>
    <col min="6405" max="6405" width="13.28515625" style="518" bestFit="1" customWidth="1"/>
    <col min="6406" max="6406" width="1.85546875" style="518" customWidth="1"/>
    <col min="6407" max="6407" width="12" style="518" bestFit="1" customWidth="1"/>
    <col min="6408" max="6408" width="11.28515625" style="518" bestFit="1" customWidth="1"/>
    <col min="6409" max="6410" width="12.28515625" style="518" bestFit="1" customWidth="1"/>
    <col min="6411" max="6411" width="0.85546875" style="518" customWidth="1"/>
    <col min="6412" max="6412" width="11.85546875" style="518" bestFit="1" customWidth="1"/>
    <col min="6413" max="6639" width="9.140625" style="518"/>
    <col min="6640" max="6640" width="40.140625" style="518" customWidth="1"/>
    <col min="6641" max="6655" width="9.140625" style="518"/>
    <col min="6656" max="6656" width="2.5703125" style="518" customWidth="1"/>
    <col min="6657" max="6657" width="32" style="518" customWidth="1"/>
    <col min="6658" max="6658" width="13.42578125" style="518" bestFit="1" customWidth="1"/>
    <col min="6659" max="6659" width="11.28515625" style="518" bestFit="1" customWidth="1"/>
    <col min="6660" max="6660" width="12.28515625" style="518" bestFit="1" customWidth="1"/>
    <col min="6661" max="6661" width="13.28515625" style="518" bestFit="1" customWidth="1"/>
    <col min="6662" max="6662" width="1.85546875" style="518" customWidth="1"/>
    <col min="6663" max="6663" width="12" style="518" bestFit="1" customWidth="1"/>
    <col min="6664" max="6664" width="11.28515625" style="518" bestFit="1" customWidth="1"/>
    <col min="6665" max="6666" width="12.28515625" style="518" bestFit="1" customWidth="1"/>
    <col min="6667" max="6667" width="0.85546875" style="518" customWidth="1"/>
    <col min="6668" max="6668" width="11.85546875" style="518" bestFit="1" customWidth="1"/>
    <col min="6669" max="6895" width="9.140625" style="518"/>
    <col min="6896" max="6896" width="40.140625" style="518" customWidth="1"/>
    <col min="6897" max="6911" width="9.140625" style="518"/>
    <col min="6912" max="6912" width="2.5703125" style="518" customWidth="1"/>
    <col min="6913" max="6913" width="32" style="518" customWidth="1"/>
    <col min="6914" max="6914" width="13.42578125" style="518" bestFit="1" customWidth="1"/>
    <col min="6915" max="6915" width="11.28515625" style="518" bestFit="1" customWidth="1"/>
    <col min="6916" max="6916" width="12.28515625" style="518" bestFit="1" customWidth="1"/>
    <col min="6917" max="6917" width="13.28515625" style="518" bestFit="1" customWidth="1"/>
    <col min="6918" max="6918" width="1.85546875" style="518" customWidth="1"/>
    <col min="6919" max="6919" width="12" style="518" bestFit="1" customWidth="1"/>
    <col min="6920" max="6920" width="11.28515625" style="518" bestFit="1" customWidth="1"/>
    <col min="6921" max="6922" width="12.28515625" style="518" bestFit="1" customWidth="1"/>
    <col min="6923" max="6923" width="0.85546875" style="518" customWidth="1"/>
    <col min="6924" max="6924" width="11.85546875" style="518" bestFit="1" customWidth="1"/>
    <col min="6925" max="7151" width="9.140625" style="518"/>
    <col min="7152" max="7152" width="40.140625" style="518" customWidth="1"/>
    <col min="7153" max="7167" width="9.140625" style="518"/>
    <col min="7168" max="7168" width="2.5703125" style="518" customWidth="1"/>
    <col min="7169" max="7169" width="32" style="518" customWidth="1"/>
    <col min="7170" max="7170" width="13.42578125" style="518" bestFit="1" customWidth="1"/>
    <col min="7171" max="7171" width="11.28515625" style="518" bestFit="1" customWidth="1"/>
    <col min="7172" max="7172" width="12.28515625" style="518" bestFit="1" customWidth="1"/>
    <col min="7173" max="7173" width="13.28515625" style="518" bestFit="1" customWidth="1"/>
    <col min="7174" max="7174" width="1.85546875" style="518" customWidth="1"/>
    <col min="7175" max="7175" width="12" style="518" bestFit="1" customWidth="1"/>
    <col min="7176" max="7176" width="11.28515625" style="518" bestFit="1" customWidth="1"/>
    <col min="7177" max="7178" width="12.28515625" style="518" bestFit="1" customWidth="1"/>
    <col min="7179" max="7179" width="0.85546875" style="518" customWidth="1"/>
    <col min="7180" max="7180" width="11.85546875" style="518" bestFit="1" customWidth="1"/>
    <col min="7181" max="7407" width="9.140625" style="518"/>
    <col min="7408" max="7408" width="40.140625" style="518" customWidth="1"/>
    <col min="7409" max="7423" width="9.140625" style="518"/>
    <col min="7424" max="7424" width="2.5703125" style="518" customWidth="1"/>
    <col min="7425" max="7425" width="32" style="518" customWidth="1"/>
    <col min="7426" max="7426" width="13.42578125" style="518" bestFit="1" customWidth="1"/>
    <col min="7427" max="7427" width="11.28515625" style="518" bestFit="1" customWidth="1"/>
    <col min="7428" max="7428" width="12.28515625" style="518" bestFit="1" customWidth="1"/>
    <col min="7429" max="7429" width="13.28515625" style="518" bestFit="1" customWidth="1"/>
    <col min="7430" max="7430" width="1.85546875" style="518" customWidth="1"/>
    <col min="7431" max="7431" width="12" style="518" bestFit="1" customWidth="1"/>
    <col min="7432" max="7432" width="11.28515625" style="518" bestFit="1" customWidth="1"/>
    <col min="7433" max="7434" width="12.28515625" style="518" bestFit="1" customWidth="1"/>
    <col min="7435" max="7435" width="0.85546875" style="518" customWidth="1"/>
    <col min="7436" max="7436" width="11.85546875" style="518" bestFit="1" customWidth="1"/>
    <col min="7437" max="7663" width="9.140625" style="518"/>
    <col min="7664" max="7664" width="40.140625" style="518" customWidth="1"/>
    <col min="7665" max="7679" width="9.140625" style="518"/>
    <col min="7680" max="7680" width="2.5703125" style="518" customWidth="1"/>
    <col min="7681" max="7681" width="32" style="518" customWidth="1"/>
    <col min="7682" max="7682" width="13.42578125" style="518" bestFit="1" customWidth="1"/>
    <col min="7683" max="7683" width="11.28515625" style="518" bestFit="1" customWidth="1"/>
    <col min="7684" max="7684" width="12.28515625" style="518" bestFit="1" customWidth="1"/>
    <col min="7685" max="7685" width="13.28515625" style="518" bestFit="1" customWidth="1"/>
    <col min="7686" max="7686" width="1.85546875" style="518" customWidth="1"/>
    <col min="7687" max="7687" width="12" style="518" bestFit="1" customWidth="1"/>
    <col min="7688" max="7688" width="11.28515625" style="518" bestFit="1" customWidth="1"/>
    <col min="7689" max="7690" width="12.28515625" style="518" bestFit="1" customWidth="1"/>
    <col min="7691" max="7691" width="0.85546875" style="518" customWidth="1"/>
    <col min="7692" max="7692" width="11.85546875" style="518" bestFit="1" customWidth="1"/>
    <col min="7693" max="7919" width="9.140625" style="518"/>
    <col min="7920" max="7920" width="40.140625" style="518" customWidth="1"/>
    <col min="7921" max="7935" width="9.140625" style="518"/>
    <col min="7936" max="7936" width="2.5703125" style="518" customWidth="1"/>
    <col min="7937" max="7937" width="32" style="518" customWidth="1"/>
    <col min="7938" max="7938" width="13.42578125" style="518" bestFit="1" customWidth="1"/>
    <col min="7939" max="7939" width="11.28515625" style="518" bestFit="1" customWidth="1"/>
    <col min="7940" max="7940" width="12.28515625" style="518" bestFit="1" customWidth="1"/>
    <col min="7941" max="7941" width="13.28515625" style="518" bestFit="1" customWidth="1"/>
    <col min="7942" max="7942" width="1.85546875" style="518" customWidth="1"/>
    <col min="7943" max="7943" width="12" style="518" bestFit="1" customWidth="1"/>
    <col min="7944" max="7944" width="11.28515625" style="518" bestFit="1" customWidth="1"/>
    <col min="7945" max="7946" width="12.28515625" style="518" bestFit="1" customWidth="1"/>
    <col min="7947" max="7947" width="0.85546875" style="518" customWidth="1"/>
    <col min="7948" max="7948" width="11.85546875" style="518" bestFit="1" customWidth="1"/>
    <col min="7949" max="8175" width="9.140625" style="518"/>
    <col min="8176" max="8176" width="40.140625" style="518" customWidth="1"/>
    <col min="8177" max="8191" width="9.140625" style="518"/>
    <col min="8192" max="8192" width="2.5703125" style="518" customWidth="1"/>
    <col min="8193" max="8193" width="32" style="518" customWidth="1"/>
    <col min="8194" max="8194" width="13.42578125" style="518" bestFit="1" customWidth="1"/>
    <col min="8195" max="8195" width="11.28515625" style="518" bestFit="1" customWidth="1"/>
    <col min="8196" max="8196" width="12.28515625" style="518" bestFit="1" customWidth="1"/>
    <col min="8197" max="8197" width="13.28515625" style="518" bestFit="1" customWidth="1"/>
    <col min="8198" max="8198" width="1.85546875" style="518" customWidth="1"/>
    <col min="8199" max="8199" width="12" style="518" bestFit="1" customWidth="1"/>
    <col min="8200" max="8200" width="11.28515625" style="518" bestFit="1" customWidth="1"/>
    <col min="8201" max="8202" width="12.28515625" style="518" bestFit="1" customWidth="1"/>
    <col min="8203" max="8203" width="0.85546875" style="518" customWidth="1"/>
    <col min="8204" max="8204" width="11.85546875" style="518" bestFit="1" customWidth="1"/>
    <col min="8205" max="8431" width="9.140625" style="518"/>
    <col min="8432" max="8432" width="40.140625" style="518" customWidth="1"/>
    <col min="8433" max="8447" width="9.140625" style="518"/>
    <col min="8448" max="8448" width="2.5703125" style="518" customWidth="1"/>
    <col min="8449" max="8449" width="32" style="518" customWidth="1"/>
    <col min="8450" max="8450" width="13.42578125" style="518" bestFit="1" customWidth="1"/>
    <col min="8451" max="8451" width="11.28515625" style="518" bestFit="1" customWidth="1"/>
    <col min="8452" max="8452" width="12.28515625" style="518" bestFit="1" customWidth="1"/>
    <col min="8453" max="8453" width="13.28515625" style="518" bestFit="1" customWidth="1"/>
    <col min="8454" max="8454" width="1.85546875" style="518" customWidth="1"/>
    <col min="8455" max="8455" width="12" style="518" bestFit="1" customWidth="1"/>
    <col min="8456" max="8456" width="11.28515625" style="518" bestFit="1" customWidth="1"/>
    <col min="8457" max="8458" width="12.28515625" style="518" bestFit="1" customWidth="1"/>
    <col min="8459" max="8459" width="0.85546875" style="518" customWidth="1"/>
    <col min="8460" max="8460" width="11.85546875" style="518" bestFit="1" customWidth="1"/>
    <col min="8461" max="8687" width="9.140625" style="518"/>
    <col min="8688" max="8688" width="40.140625" style="518" customWidth="1"/>
    <col min="8689" max="8703" width="9.140625" style="518"/>
    <col min="8704" max="8704" width="2.5703125" style="518" customWidth="1"/>
    <col min="8705" max="8705" width="32" style="518" customWidth="1"/>
    <col min="8706" max="8706" width="13.42578125" style="518" bestFit="1" customWidth="1"/>
    <col min="8707" max="8707" width="11.28515625" style="518" bestFit="1" customWidth="1"/>
    <col min="8708" max="8708" width="12.28515625" style="518" bestFit="1" customWidth="1"/>
    <col min="8709" max="8709" width="13.28515625" style="518" bestFit="1" customWidth="1"/>
    <col min="8710" max="8710" width="1.85546875" style="518" customWidth="1"/>
    <col min="8711" max="8711" width="12" style="518" bestFit="1" customWidth="1"/>
    <col min="8712" max="8712" width="11.28515625" style="518" bestFit="1" customWidth="1"/>
    <col min="8713" max="8714" width="12.28515625" style="518" bestFit="1" customWidth="1"/>
    <col min="8715" max="8715" width="0.85546875" style="518" customWidth="1"/>
    <col min="8716" max="8716" width="11.85546875" style="518" bestFit="1" customWidth="1"/>
    <col min="8717" max="8943" width="9.140625" style="518"/>
    <col min="8944" max="8944" width="40.140625" style="518" customWidth="1"/>
    <col min="8945" max="8959" width="9.140625" style="518"/>
    <col min="8960" max="8960" width="2.5703125" style="518" customWidth="1"/>
    <col min="8961" max="8961" width="32" style="518" customWidth="1"/>
    <col min="8962" max="8962" width="13.42578125" style="518" bestFit="1" customWidth="1"/>
    <col min="8963" max="8963" width="11.28515625" style="518" bestFit="1" customWidth="1"/>
    <col min="8964" max="8964" width="12.28515625" style="518" bestFit="1" customWidth="1"/>
    <col min="8965" max="8965" width="13.28515625" style="518" bestFit="1" customWidth="1"/>
    <col min="8966" max="8966" width="1.85546875" style="518" customWidth="1"/>
    <col min="8967" max="8967" width="12" style="518" bestFit="1" customWidth="1"/>
    <col min="8968" max="8968" width="11.28515625" style="518" bestFit="1" customWidth="1"/>
    <col min="8969" max="8970" width="12.28515625" style="518" bestFit="1" customWidth="1"/>
    <col min="8971" max="8971" width="0.85546875" style="518" customWidth="1"/>
    <col min="8972" max="8972" width="11.85546875" style="518" bestFit="1" customWidth="1"/>
    <col min="8973" max="9199" width="9.140625" style="518"/>
    <col min="9200" max="9200" width="40.140625" style="518" customWidth="1"/>
    <col min="9201" max="9215" width="9.140625" style="518"/>
    <col min="9216" max="9216" width="2.5703125" style="518" customWidth="1"/>
    <col min="9217" max="9217" width="32" style="518" customWidth="1"/>
    <col min="9218" max="9218" width="13.42578125" style="518" bestFit="1" customWidth="1"/>
    <col min="9219" max="9219" width="11.28515625" style="518" bestFit="1" customWidth="1"/>
    <col min="9220" max="9220" width="12.28515625" style="518" bestFit="1" customWidth="1"/>
    <col min="9221" max="9221" width="13.28515625" style="518" bestFit="1" customWidth="1"/>
    <col min="9222" max="9222" width="1.85546875" style="518" customWidth="1"/>
    <col min="9223" max="9223" width="12" style="518" bestFit="1" customWidth="1"/>
    <col min="9224" max="9224" width="11.28515625" style="518" bestFit="1" customWidth="1"/>
    <col min="9225" max="9226" width="12.28515625" style="518" bestFit="1" customWidth="1"/>
    <col min="9227" max="9227" width="0.85546875" style="518" customWidth="1"/>
    <col min="9228" max="9228" width="11.85546875" style="518" bestFit="1" customWidth="1"/>
    <col min="9229" max="9455" width="9.140625" style="518"/>
    <col min="9456" max="9456" width="40.140625" style="518" customWidth="1"/>
    <col min="9457" max="9471" width="9.140625" style="518"/>
    <col min="9472" max="9472" width="2.5703125" style="518" customWidth="1"/>
    <col min="9473" max="9473" width="32" style="518" customWidth="1"/>
    <col min="9474" max="9474" width="13.42578125" style="518" bestFit="1" customWidth="1"/>
    <col min="9475" max="9475" width="11.28515625" style="518" bestFit="1" customWidth="1"/>
    <col min="9476" max="9476" width="12.28515625" style="518" bestFit="1" customWidth="1"/>
    <col min="9477" max="9477" width="13.28515625" style="518" bestFit="1" customWidth="1"/>
    <col min="9478" max="9478" width="1.85546875" style="518" customWidth="1"/>
    <col min="9479" max="9479" width="12" style="518" bestFit="1" customWidth="1"/>
    <col min="9480" max="9480" width="11.28515625" style="518" bestFit="1" customWidth="1"/>
    <col min="9481" max="9482" width="12.28515625" style="518" bestFit="1" customWidth="1"/>
    <col min="9483" max="9483" width="0.85546875" style="518" customWidth="1"/>
    <col min="9484" max="9484" width="11.85546875" style="518" bestFit="1" customWidth="1"/>
    <col min="9485" max="9711" width="9.140625" style="518"/>
    <col min="9712" max="9712" width="40.140625" style="518" customWidth="1"/>
    <col min="9713" max="9727" width="9.140625" style="518"/>
    <col min="9728" max="9728" width="2.5703125" style="518" customWidth="1"/>
    <col min="9729" max="9729" width="32" style="518" customWidth="1"/>
    <col min="9730" max="9730" width="13.42578125" style="518" bestFit="1" customWidth="1"/>
    <col min="9731" max="9731" width="11.28515625" style="518" bestFit="1" customWidth="1"/>
    <col min="9732" max="9732" width="12.28515625" style="518" bestFit="1" customWidth="1"/>
    <col min="9733" max="9733" width="13.28515625" style="518" bestFit="1" customWidth="1"/>
    <col min="9734" max="9734" width="1.85546875" style="518" customWidth="1"/>
    <col min="9735" max="9735" width="12" style="518" bestFit="1" customWidth="1"/>
    <col min="9736" max="9736" width="11.28515625" style="518" bestFit="1" customWidth="1"/>
    <col min="9737" max="9738" width="12.28515625" style="518" bestFit="1" customWidth="1"/>
    <col min="9739" max="9739" width="0.85546875" style="518" customWidth="1"/>
    <col min="9740" max="9740" width="11.85546875" style="518" bestFit="1" customWidth="1"/>
    <col min="9741" max="9967" width="9.140625" style="518"/>
    <col min="9968" max="9968" width="40.140625" style="518" customWidth="1"/>
    <col min="9969" max="9983" width="9.140625" style="518"/>
    <col min="9984" max="9984" width="2.5703125" style="518" customWidth="1"/>
    <col min="9985" max="9985" width="32" style="518" customWidth="1"/>
    <col min="9986" max="9986" width="13.42578125" style="518" bestFit="1" customWidth="1"/>
    <col min="9987" max="9987" width="11.28515625" style="518" bestFit="1" customWidth="1"/>
    <col min="9988" max="9988" width="12.28515625" style="518" bestFit="1" customWidth="1"/>
    <col min="9989" max="9989" width="13.28515625" style="518" bestFit="1" customWidth="1"/>
    <col min="9990" max="9990" width="1.85546875" style="518" customWidth="1"/>
    <col min="9991" max="9991" width="12" style="518" bestFit="1" customWidth="1"/>
    <col min="9992" max="9992" width="11.28515625" style="518" bestFit="1" customWidth="1"/>
    <col min="9993" max="9994" width="12.28515625" style="518" bestFit="1" customWidth="1"/>
    <col min="9995" max="9995" width="0.85546875" style="518" customWidth="1"/>
    <col min="9996" max="9996" width="11.85546875" style="518" bestFit="1" customWidth="1"/>
    <col min="9997" max="10223" width="9.140625" style="518"/>
    <col min="10224" max="10224" width="40.140625" style="518" customWidth="1"/>
    <col min="10225" max="10239" width="9.140625" style="518"/>
    <col min="10240" max="10240" width="2.5703125" style="518" customWidth="1"/>
    <col min="10241" max="10241" width="32" style="518" customWidth="1"/>
    <col min="10242" max="10242" width="13.42578125" style="518" bestFit="1" customWidth="1"/>
    <col min="10243" max="10243" width="11.28515625" style="518" bestFit="1" customWidth="1"/>
    <col min="10244" max="10244" width="12.28515625" style="518" bestFit="1" customWidth="1"/>
    <col min="10245" max="10245" width="13.28515625" style="518" bestFit="1" customWidth="1"/>
    <col min="10246" max="10246" width="1.85546875" style="518" customWidth="1"/>
    <col min="10247" max="10247" width="12" style="518" bestFit="1" customWidth="1"/>
    <col min="10248" max="10248" width="11.28515625" style="518" bestFit="1" customWidth="1"/>
    <col min="10249" max="10250" width="12.28515625" style="518" bestFit="1" customWidth="1"/>
    <col min="10251" max="10251" width="0.85546875" style="518" customWidth="1"/>
    <col min="10252" max="10252" width="11.85546875" style="518" bestFit="1" customWidth="1"/>
    <col min="10253" max="10479" width="9.140625" style="518"/>
    <col min="10480" max="10480" width="40.140625" style="518" customWidth="1"/>
    <col min="10481" max="10495" width="9.140625" style="518"/>
    <col min="10496" max="10496" width="2.5703125" style="518" customWidth="1"/>
    <col min="10497" max="10497" width="32" style="518" customWidth="1"/>
    <col min="10498" max="10498" width="13.42578125" style="518" bestFit="1" customWidth="1"/>
    <col min="10499" max="10499" width="11.28515625" style="518" bestFit="1" customWidth="1"/>
    <col min="10500" max="10500" width="12.28515625" style="518" bestFit="1" customWidth="1"/>
    <col min="10501" max="10501" width="13.28515625" style="518" bestFit="1" customWidth="1"/>
    <col min="10502" max="10502" width="1.85546875" style="518" customWidth="1"/>
    <col min="10503" max="10503" width="12" style="518" bestFit="1" customWidth="1"/>
    <col min="10504" max="10504" width="11.28515625" style="518" bestFit="1" customWidth="1"/>
    <col min="10505" max="10506" width="12.28515625" style="518" bestFit="1" customWidth="1"/>
    <col min="10507" max="10507" width="0.85546875" style="518" customWidth="1"/>
    <col min="10508" max="10508" width="11.85546875" style="518" bestFit="1" customWidth="1"/>
    <col min="10509" max="10735" width="9.140625" style="518"/>
    <col min="10736" max="10736" width="40.140625" style="518" customWidth="1"/>
    <col min="10737" max="10751" width="9.140625" style="518"/>
    <col min="10752" max="10752" width="2.5703125" style="518" customWidth="1"/>
    <col min="10753" max="10753" width="32" style="518" customWidth="1"/>
    <col min="10754" max="10754" width="13.42578125" style="518" bestFit="1" customWidth="1"/>
    <col min="10755" max="10755" width="11.28515625" style="518" bestFit="1" customWidth="1"/>
    <col min="10756" max="10756" width="12.28515625" style="518" bestFit="1" customWidth="1"/>
    <col min="10757" max="10757" width="13.28515625" style="518" bestFit="1" customWidth="1"/>
    <col min="10758" max="10758" width="1.85546875" style="518" customWidth="1"/>
    <col min="10759" max="10759" width="12" style="518" bestFit="1" customWidth="1"/>
    <col min="10760" max="10760" width="11.28515625" style="518" bestFit="1" customWidth="1"/>
    <col min="10761" max="10762" width="12.28515625" style="518" bestFit="1" customWidth="1"/>
    <col min="10763" max="10763" width="0.85546875" style="518" customWidth="1"/>
    <col min="10764" max="10764" width="11.85546875" style="518" bestFit="1" customWidth="1"/>
    <col min="10765" max="10991" width="9.140625" style="518"/>
    <col min="10992" max="10992" width="40.140625" style="518" customWidth="1"/>
    <col min="10993" max="11007" width="9.140625" style="518"/>
    <col min="11008" max="11008" width="2.5703125" style="518" customWidth="1"/>
    <col min="11009" max="11009" width="32" style="518" customWidth="1"/>
    <col min="11010" max="11010" width="13.42578125" style="518" bestFit="1" customWidth="1"/>
    <col min="11011" max="11011" width="11.28515625" style="518" bestFit="1" customWidth="1"/>
    <col min="11012" max="11012" width="12.28515625" style="518" bestFit="1" customWidth="1"/>
    <col min="11013" max="11013" width="13.28515625" style="518" bestFit="1" customWidth="1"/>
    <col min="11014" max="11014" width="1.85546875" style="518" customWidth="1"/>
    <col min="11015" max="11015" width="12" style="518" bestFit="1" customWidth="1"/>
    <col min="11016" max="11016" width="11.28515625" style="518" bestFit="1" customWidth="1"/>
    <col min="11017" max="11018" width="12.28515625" style="518" bestFit="1" customWidth="1"/>
    <col min="11019" max="11019" width="0.85546875" style="518" customWidth="1"/>
    <col min="11020" max="11020" width="11.85546875" style="518" bestFit="1" customWidth="1"/>
    <col min="11021" max="11247" width="9.140625" style="518"/>
    <col min="11248" max="11248" width="40.140625" style="518" customWidth="1"/>
    <col min="11249" max="11263" width="9.140625" style="518"/>
    <col min="11264" max="11264" width="2.5703125" style="518" customWidth="1"/>
    <col min="11265" max="11265" width="32" style="518" customWidth="1"/>
    <col min="11266" max="11266" width="13.42578125" style="518" bestFit="1" customWidth="1"/>
    <col min="11267" max="11267" width="11.28515625" style="518" bestFit="1" customWidth="1"/>
    <col min="11268" max="11268" width="12.28515625" style="518" bestFit="1" customWidth="1"/>
    <col min="11269" max="11269" width="13.28515625" style="518" bestFit="1" customWidth="1"/>
    <col min="11270" max="11270" width="1.85546875" style="518" customWidth="1"/>
    <col min="11271" max="11271" width="12" style="518" bestFit="1" customWidth="1"/>
    <col min="11272" max="11272" width="11.28515625" style="518" bestFit="1" customWidth="1"/>
    <col min="11273" max="11274" width="12.28515625" style="518" bestFit="1" customWidth="1"/>
    <col min="11275" max="11275" width="0.85546875" style="518" customWidth="1"/>
    <col min="11276" max="11276" width="11.85546875" style="518" bestFit="1" customWidth="1"/>
    <col min="11277" max="11503" width="9.140625" style="518"/>
    <col min="11504" max="11504" width="40.140625" style="518" customWidth="1"/>
    <col min="11505" max="11519" width="9.140625" style="518"/>
    <col min="11520" max="11520" width="2.5703125" style="518" customWidth="1"/>
    <col min="11521" max="11521" width="32" style="518" customWidth="1"/>
    <col min="11522" max="11522" width="13.42578125" style="518" bestFit="1" customWidth="1"/>
    <col min="11523" max="11523" width="11.28515625" style="518" bestFit="1" customWidth="1"/>
    <col min="11524" max="11524" width="12.28515625" style="518" bestFit="1" customWidth="1"/>
    <col min="11525" max="11525" width="13.28515625" style="518" bestFit="1" customWidth="1"/>
    <col min="11526" max="11526" width="1.85546875" style="518" customWidth="1"/>
    <col min="11527" max="11527" width="12" style="518" bestFit="1" customWidth="1"/>
    <col min="11528" max="11528" width="11.28515625" style="518" bestFit="1" customWidth="1"/>
    <col min="11529" max="11530" width="12.28515625" style="518" bestFit="1" customWidth="1"/>
    <col min="11531" max="11531" width="0.85546875" style="518" customWidth="1"/>
    <col min="11532" max="11532" width="11.85546875" style="518" bestFit="1" customWidth="1"/>
    <col min="11533" max="11759" width="9.140625" style="518"/>
    <col min="11760" max="11760" width="40.140625" style="518" customWidth="1"/>
    <col min="11761" max="11775" width="9.140625" style="518"/>
    <col min="11776" max="11776" width="2.5703125" style="518" customWidth="1"/>
    <col min="11777" max="11777" width="32" style="518" customWidth="1"/>
    <col min="11778" max="11778" width="13.42578125" style="518" bestFit="1" customWidth="1"/>
    <col min="11779" max="11779" width="11.28515625" style="518" bestFit="1" customWidth="1"/>
    <col min="11780" max="11780" width="12.28515625" style="518" bestFit="1" customWidth="1"/>
    <col min="11781" max="11781" width="13.28515625" style="518" bestFit="1" customWidth="1"/>
    <col min="11782" max="11782" width="1.85546875" style="518" customWidth="1"/>
    <col min="11783" max="11783" width="12" style="518" bestFit="1" customWidth="1"/>
    <col min="11784" max="11784" width="11.28515625" style="518" bestFit="1" customWidth="1"/>
    <col min="11785" max="11786" width="12.28515625" style="518" bestFit="1" customWidth="1"/>
    <col min="11787" max="11787" width="0.85546875" style="518" customWidth="1"/>
    <col min="11788" max="11788" width="11.85546875" style="518" bestFit="1" customWidth="1"/>
    <col min="11789" max="12015" width="9.140625" style="518"/>
    <col min="12016" max="12016" width="40.140625" style="518" customWidth="1"/>
    <col min="12017" max="12031" width="9.140625" style="518"/>
    <col min="12032" max="12032" width="2.5703125" style="518" customWidth="1"/>
    <col min="12033" max="12033" width="32" style="518" customWidth="1"/>
    <col min="12034" max="12034" width="13.42578125" style="518" bestFit="1" customWidth="1"/>
    <col min="12035" max="12035" width="11.28515625" style="518" bestFit="1" customWidth="1"/>
    <col min="12036" max="12036" width="12.28515625" style="518" bestFit="1" customWidth="1"/>
    <col min="12037" max="12037" width="13.28515625" style="518" bestFit="1" customWidth="1"/>
    <col min="12038" max="12038" width="1.85546875" style="518" customWidth="1"/>
    <col min="12039" max="12039" width="12" style="518" bestFit="1" customWidth="1"/>
    <col min="12040" max="12040" width="11.28515625" style="518" bestFit="1" customWidth="1"/>
    <col min="12041" max="12042" width="12.28515625" style="518" bestFit="1" customWidth="1"/>
    <col min="12043" max="12043" width="0.85546875" style="518" customWidth="1"/>
    <col min="12044" max="12044" width="11.85546875" style="518" bestFit="1" customWidth="1"/>
    <col min="12045" max="12271" width="9.140625" style="518"/>
    <col min="12272" max="12272" width="40.140625" style="518" customWidth="1"/>
    <col min="12273" max="12287" width="9.140625" style="518"/>
    <col min="12288" max="12288" width="2.5703125" style="518" customWidth="1"/>
    <col min="12289" max="12289" width="32" style="518" customWidth="1"/>
    <col min="12290" max="12290" width="13.42578125" style="518" bestFit="1" customWidth="1"/>
    <col min="12291" max="12291" width="11.28515625" style="518" bestFit="1" customWidth="1"/>
    <col min="12292" max="12292" width="12.28515625" style="518" bestFit="1" customWidth="1"/>
    <col min="12293" max="12293" width="13.28515625" style="518" bestFit="1" customWidth="1"/>
    <col min="12294" max="12294" width="1.85546875" style="518" customWidth="1"/>
    <col min="12295" max="12295" width="12" style="518" bestFit="1" customWidth="1"/>
    <col min="12296" max="12296" width="11.28515625" style="518" bestFit="1" customWidth="1"/>
    <col min="12297" max="12298" width="12.28515625" style="518" bestFit="1" customWidth="1"/>
    <col min="12299" max="12299" width="0.85546875" style="518" customWidth="1"/>
    <col min="12300" max="12300" width="11.85546875" style="518" bestFit="1" customWidth="1"/>
    <col min="12301" max="12527" width="9.140625" style="518"/>
    <col min="12528" max="12528" width="40.140625" style="518" customWidth="1"/>
    <col min="12529" max="12543" width="9.140625" style="518"/>
    <col min="12544" max="12544" width="2.5703125" style="518" customWidth="1"/>
    <col min="12545" max="12545" width="32" style="518" customWidth="1"/>
    <col min="12546" max="12546" width="13.42578125" style="518" bestFit="1" customWidth="1"/>
    <col min="12547" max="12547" width="11.28515625" style="518" bestFit="1" customWidth="1"/>
    <col min="12548" max="12548" width="12.28515625" style="518" bestFit="1" customWidth="1"/>
    <col min="12549" max="12549" width="13.28515625" style="518" bestFit="1" customWidth="1"/>
    <col min="12550" max="12550" width="1.85546875" style="518" customWidth="1"/>
    <col min="12551" max="12551" width="12" style="518" bestFit="1" customWidth="1"/>
    <col min="12552" max="12552" width="11.28515625" style="518" bestFit="1" customWidth="1"/>
    <col min="12553" max="12554" width="12.28515625" style="518" bestFit="1" customWidth="1"/>
    <col min="12555" max="12555" width="0.85546875" style="518" customWidth="1"/>
    <col min="12556" max="12556" width="11.85546875" style="518" bestFit="1" customWidth="1"/>
    <col min="12557" max="12783" width="9.140625" style="518"/>
    <col min="12784" max="12784" width="40.140625" style="518" customWidth="1"/>
    <col min="12785" max="12799" width="9.140625" style="518"/>
    <col min="12800" max="12800" width="2.5703125" style="518" customWidth="1"/>
    <col min="12801" max="12801" width="32" style="518" customWidth="1"/>
    <col min="12802" max="12802" width="13.42578125" style="518" bestFit="1" customWidth="1"/>
    <col min="12803" max="12803" width="11.28515625" style="518" bestFit="1" customWidth="1"/>
    <col min="12804" max="12804" width="12.28515625" style="518" bestFit="1" customWidth="1"/>
    <col min="12805" max="12805" width="13.28515625" style="518" bestFit="1" customWidth="1"/>
    <col min="12806" max="12806" width="1.85546875" style="518" customWidth="1"/>
    <col min="12807" max="12807" width="12" style="518" bestFit="1" customWidth="1"/>
    <col min="12808" max="12808" width="11.28515625" style="518" bestFit="1" customWidth="1"/>
    <col min="12809" max="12810" width="12.28515625" style="518" bestFit="1" customWidth="1"/>
    <col min="12811" max="12811" width="0.85546875" style="518" customWidth="1"/>
    <col min="12812" max="12812" width="11.85546875" style="518" bestFit="1" customWidth="1"/>
    <col min="12813" max="13039" width="9.140625" style="518"/>
    <col min="13040" max="13040" width="40.140625" style="518" customWidth="1"/>
    <col min="13041" max="13055" width="9.140625" style="518"/>
    <col min="13056" max="13056" width="2.5703125" style="518" customWidth="1"/>
    <col min="13057" max="13057" width="32" style="518" customWidth="1"/>
    <col min="13058" max="13058" width="13.42578125" style="518" bestFit="1" customWidth="1"/>
    <col min="13059" max="13059" width="11.28515625" style="518" bestFit="1" customWidth="1"/>
    <col min="13060" max="13060" width="12.28515625" style="518" bestFit="1" customWidth="1"/>
    <col min="13061" max="13061" width="13.28515625" style="518" bestFit="1" customWidth="1"/>
    <col min="13062" max="13062" width="1.85546875" style="518" customWidth="1"/>
    <col min="13063" max="13063" width="12" style="518" bestFit="1" customWidth="1"/>
    <col min="13064" max="13064" width="11.28515625" style="518" bestFit="1" customWidth="1"/>
    <col min="13065" max="13066" width="12.28515625" style="518" bestFit="1" customWidth="1"/>
    <col min="13067" max="13067" width="0.85546875" style="518" customWidth="1"/>
    <col min="13068" max="13068" width="11.85546875" style="518" bestFit="1" customWidth="1"/>
    <col min="13069" max="13295" width="9.140625" style="518"/>
    <col min="13296" max="13296" width="40.140625" style="518" customWidth="1"/>
    <col min="13297" max="13311" width="9.140625" style="518"/>
    <col min="13312" max="13312" width="2.5703125" style="518" customWidth="1"/>
    <col min="13313" max="13313" width="32" style="518" customWidth="1"/>
    <col min="13314" max="13314" width="13.42578125" style="518" bestFit="1" customWidth="1"/>
    <col min="13315" max="13315" width="11.28515625" style="518" bestFit="1" customWidth="1"/>
    <col min="13316" max="13316" width="12.28515625" style="518" bestFit="1" customWidth="1"/>
    <col min="13317" max="13317" width="13.28515625" style="518" bestFit="1" customWidth="1"/>
    <col min="13318" max="13318" width="1.85546875" style="518" customWidth="1"/>
    <col min="13319" max="13319" width="12" style="518" bestFit="1" customWidth="1"/>
    <col min="13320" max="13320" width="11.28515625" style="518" bestFit="1" customWidth="1"/>
    <col min="13321" max="13322" width="12.28515625" style="518" bestFit="1" customWidth="1"/>
    <col min="13323" max="13323" width="0.85546875" style="518" customWidth="1"/>
    <col min="13324" max="13324" width="11.85546875" style="518" bestFit="1" customWidth="1"/>
    <col min="13325" max="13551" width="9.140625" style="518"/>
    <col min="13552" max="13552" width="40.140625" style="518" customWidth="1"/>
    <col min="13553" max="13567" width="9.140625" style="518"/>
    <col min="13568" max="13568" width="2.5703125" style="518" customWidth="1"/>
    <col min="13569" max="13569" width="32" style="518" customWidth="1"/>
    <col min="13570" max="13570" width="13.42578125" style="518" bestFit="1" customWidth="1"/>
    <col min="13571" max="13571" width="11.28515625" style="518" bestFit="1" customWidth="1"/>
    <col min="13572" max="13572" width="12.28515625" style="518" bestFit="1" customWidth="1"/>
    <col min="13573" max="13573" width="13.28515625" style="518" bestFit="1" customWidth="1"/>
    <col min="13574" max="13574" width="1.85546875" style="518" customWidth="1"/>
    <col min="13575" max="13575" width="12" style="518" bestFit="1" customWidth="1"/>
    <col min="13576" max="13576" width="11.28515625" style="518" bestFit="1" customWidth="1"/>
    <col min="13577" max="13578" width="12.28515625" style="518" bestFit="1" customWidth="1"/>
    <col min="13579" max="13579" width="0.85546875" style="518" customWidth="1"/>
    <col min="13580" max="13580" width="11.85546875" style="518" bestFit="1" customWidth="1"/>
    <col min="13581" max="13807" width="9.140625" style="518"/>
    <col min="13808" max="13808" width="40.140625" style="518" customWidth="1"/>
    <col min="13809" max="13823" width="9.140625" style="518"/>
    <col min="13824" max="13824" width="2.5703125" style="518" customWidth="1"/>
    <col min="13825" max="13825" width="32" style="518" customWidth="1"/>
    <col min="13826" max="13826" width="13.42578125" style="518" bestFit="1" customWidth="1"/>
    <col min="13827" max="13827" width="11.28515625" style="518" bestFit="1" customWidth="1"/>
    <col min="13828" max="13828" width="12.28515625" style="518" bestFit="1" customWidth="1"/>
    <col min="13829" max="13829" width="13.28515625" style="518" bestFit="1" customWidth="1"/>
    <col min="13830" max="13830" width="1.85546875" style="518" customWidth="1"/>
    <col min="13831" max="13831" width="12" style="518" bestFit="1" customWidth="1"/>
    <col min="13832" max="13832" width="11.28515625" style="518" bestFit="1" customWidth="1"/>
    <col min="13833" max="13834" width="12.28515625" style="518" bestFit="1" customWidth="1"/>
    <col min="13835" max="13835" width="0.85546875" style="518" customWidth="1"/>
    <col min="13836" max="13836" width="11.85546875" style="518" bestFit="1" customWidth="1"/>
    <col min="13837" max="14063" width="9.140625" style="518"/>
    <col min="14064" max="14064" width="40.140625" style="518" customWidth="1"/>
    <col min="14065" max="14079" width="9.140625" style="518"/>
    <col min="14080" max="14080" width="2.5703125" style="518" customWidth="1"/>
    <col min="14081" max="14081" width="32" style="518" customWidth="1"/>
    <col min="14082" max="14082" width="13.42578125" style="518" bestFit="1" customWidth="1"/>
    <col min="14083" max="14083" width="11.28515625" style="518" bestFit="1" customWidth="1"/>
    <col min="14084" max="14084" width="12.28515625" style="518" bestFit="1" customWidth="1"/>
    <col min="14085" max="14085" width="13.28515625" style="518" bestFit="1" customWidth="1"/>
    <col min="14086" max="14086" width="1.85546875" style="518" customWidth="1"/>
    <col min="14087" max="14087" width="12" style="518" bestFit="1" customWidth="1"/>
    <col min="14088" max="14088" width="11.28515625" style="518" bestFit="1" customWidth="1"/>
    <col min="14089" max="14090" width="12.28515625" style="518" bestFit="1" customWidth="1"/>
    <col min="14091" max="14091" width="0.85546875" style="518" customWidth="1"/>
    <col min="14092" max="14092" width="11.85546875" style="518" bestFit="1" customWidth="1"/>
    <col min="14093" max="14319" width="9.140625" style="518"/>
    <col min="14320" max="14320" width="40.140625" style="518" customWidth="1"/>
    <col min="14321" max="14335" width="9.140625" style="518"/>
    <col min="14336" max="14336" width="2.5703125" style="518" customWidth="1"/>
    <col min="14337" max="14337" width="32" style="518" customWidth="1"/>
    <col min="14338" max="14338" width="13.42578125" style="518" bestFit="1" customWidth="1"/>
    <col min="14339" max="14339" width="11.28515625" style="518" bestFit="1" customWidth="1"/>
    <col min="14340" max="14340" width="12.28515625" style="518" bestFit="1" customWidth="1"/>
    <col min="14341" max="14341" width="13.28515625" style="518" bestFit="1" customWidth="1"/>
    <col min="14342" max="14342" width="1.85546875" style="518" customWidth="1"/>
    <col min="14343" max="14343" width="12" style="518" bestFit="1" customWidth="1"/>
    <col min="14344" max="14344" width="11.28515625" style="518" bestFit="1" customWidth="1"/>
    <col min="14345" max="14346" width="12.28515625" style="518" bestFit="1" customWidth="1"/>
    <col min="14347" max="14347" width="0.85546875" style="518" customWidth="1"/>
    <col min="14348" max="14348" width="11.85546875" style="518" bestFit="1" customWidth="1"/>
    <col min="14349" max="14575" width="9.140625" style="518"/>
    <col min="14576" max="14576" width="40.140625" style="518" customWidth="1"/>
    <col min="14577" max="14591" width="9.140625" style="518"/>
    <col min="14592" max="14592" width="2.5703125" style="518" customWidth="1"/>
    <col min="14593" max="14593" width="32" style="518" customWidth="1"/>
    <col min="14594" max="14594" width="13.42578125" style="518" bestFit="1" customWidth="1"/>
    <col min="14595" max="14595" width="11.28515625" style="518" bestFit="1" customWidth="1"/>
    <col min="14596" max="14596" width="12.28515625" style="518" bestFit="1" customWidth="1"/>
    <col min="14597" max="14597" width="13.28515625" style="518" bestFit="1" customWidth="1"/>
    <col min="14598" max="14598" width="1.85546875" style="518" customWidth="1"/>
    <col min="14599" max="14599" width="12" style="518" bestFit="1" customWidth="1"/>
    <col min="14600" max="14600" width="11.28515625" style="518" bestFit="1" customWidth="1"/>
    <col min="14601" max="14602" width="12.28515625" style="518" bestFit="1" customWidth="1"/>
    <col min="14603" max="14603" width="0.85546875" style="518" customWidth="1"/>
    <col min="14604" max="14604" width="11.85546875" style="518" bestFit="1" customWidth="1"/>
    <col min="14605" max="14831" width="9.140625" style="518"/>
    <col min="14832" max="14832" width="40.140625" style="518" customWidth="1"/>
    <col min="14833" max="14847" width="9.140625" style="518"/>
    <col min="14848" max="14848" width="2.5703125" style="518" customWidth="1"/>
    <col min="14849" max="14849" width="32" style="518" customWidth="1"/>
    <col min="14850" max="14850" width="13.42578125" style="518" bestFit="1" customWidth="1"/>
    <col min="14851" max="14851" width="11.28515625" style="518" bestFit="1" customWidth="1"/>
    <col min="14852" max="14852" width="12.28515625" style="518" bestFit="1" customWidth="1"/>
    <col min="14853" max="14853" width="13.28515625" style="518" bestFit="1" customWidth="1"/>
    <col min="14854" max="14854" width="1.85546875" style="518" customWidth="1"/>
    <col min="14855" max="14855" width="12" style="518" bestFit="1" customWidth="1"/>
    <col min="14856" max="14856" width="11.28515625" style="518" bestFit="1" customWidth="1"/>
    <col min="14857" max="14858" width="12.28515625" style="518" bestFit="1" customWidth="1"/>
    <col min="14859" max="14859" width="0.85546875" style="518" customWidth="1"/>
    <col min="14860" max="14860" width="11.85546875" style="518" bestFit="1" customWidth="1"/>
    <col min="14861" max="15087" width="9.140625" style="518"/>
    <col min="15088" max="15088" width="40.140625" style="518" customWidth="1"/>
    <col min="15089" max="15103" width="9.140625" style="518"/>
    <col min="15104" max="15104" width="2.5703125" style="518" customWidth="1"/>
    <col min="15105" max="15105" width="32" style="518" customWidth="1"/>
    <col min="15106" max="15106" width="13.42578125" style="518" bestFit="1" customWidth="1"/>
    <col min="15107" max="15107" width="11.28515625" style="518" bestFit="1" customWidth="1"/>
    <col min="15108" max="15108" width="12.28515625" style="518" bestFit="1" customWidth="1"/>
    <col min="15109" max="15109" width="13.28515625" style="518" bestFit="1" customWidth="1"/>
    <col min="15110" max="15110" width="1.85546875" style="518" customWidth="1"/>
    <col min="15111" max="15111" width="12" style="518" bestFit="1" customWidth="1"/>
    <col min="15112" max="15112" width="11.28515625" style="518" bestFit="1" customWidth="1"/>
    <col min="15113" max="15114" width="12.28515625" style="518" bestFit="1" customWidth="1"/>
    <col min="15115" max="15115" width="0.85546875" style="518" customWidth="1"/>
    <col min="15116" max="15116" width="11.85546875" style="518" bestFit="1" customWidth="1"/>
    <col min="15117" max="15343" width="9.140625" style="518"/>
    <col min="15344" max="15344" width="40.140625" style="518" customWidth="1"/>
    <col min="15345" max="15359" width="9.140625" style="518"/>
    <col min="15360" max="15360" width="2.5703125" style="518" customWidth="1"/>
    <col min="15361" max="15361" width="32" style="518" customWidth="1"/>
    <col min="15362" max="15362" width="13.42578125" style="518" bestFit="1" customWidth="1"/>
    <col min="15363" max="15363" width="11.28515625" style="518" bestFit="1" customWidth="1"/>
    <col min="15364" max="15364" width="12.28515625" style="518" bestFit="1" customWidth="1"/>
    <col min="15365" max="15365" width="13.28515625" style="518" bestFit="1" customWidth="1"/>
    <col min="15366" max="15366" width="1.85546875" style="518" customWidth="1"/>
    <col min="15367" max="15367" width="12" style="518" bestFit="1" customWidth="1"/>
    <col min="15368" max="15368" width="11.28515625" style="518" bestFit="1" customWidth="1"/>
    <col min="15369" max="15370" width="12.28515625" style="518" bestFit="1" customWidth="1"/>
    <col min="15371" max="15371" width="0.85546875" style="518" customWidth="1"/>
    <col min="15372" max="15372" width="11.85546875" style="518" bestFit="1" customWidth="1"/>
    <col min="15373" max="15599" width="9.140625" style="518"/>
    <col min="15600" max="15600" width="40.140625" style="518" customWidth="1"/>
    <col min="15601" max="15615" width="9.140625" style="518"/>
    <col min="15616" max="15616" width="2.5703125" style="518" customWidth="1"/>
    <col min="15617" max="15617" width="32" style="518" customWidth="1"/>
    <col min="15618" max="15618" width="13.42578125" style="518" bestFit="1" customWidth="1"/>
    <col min="15619" max="15619" width="11.28515625" style="518" bestFit="1" customWidth="1"/>
    <col min="15620" max="15620" width="12.28515625" style="518" bestFit="1" customWidth="1"/>
    <col min="15621" max="15621" width="13.28515625" style="518" bestFit="1" customWidth="1"/>
    <col min="15622" max="15622" width="1.85546875" style="518" customWidth="1"/>
    <col min="15623" max="15623" width="12" style="518" bestFit="1" customWidth="1"/>
    <col min="15624" max="15624" width="11.28515625" style="518" bestFit="1" customWidth="1"/>
    <col min="15625" max="15626" width="12.28515625" style="518" bestFit="1" customWidth="1"/>
    <col min="15627" max="15627" width="0.85546875" style="518" customWidth="1"/>
    <col min="15628" max="15628" width="11.85546875" style="518" bestFit="1" customWidth="1"/>
    <col min="15629" max="15855" width="9.140625" style="518"/>
    <col min="15856" max="15856" width="40.140625" style="518" customWidth="1"/>
    <col min="15857" max="15871" width="9.140625" style="518"/>
    <col min="15872" max="15872" width="2.5703125" style="518" customWidth="1"/>
    <col min="15873" max="15873" width="32" style="518" customWidth="1"/>
    <col min="15874" max="15874" width="13.42578125" style="518" bestFit="1" customWidth="1"/>
    <col min="15875" max="15875" width="11.28515625" style="518" bestFit="1" customWidth="1"/>
    <col min="15876" max="15876" width="12.28515625" style="518" bestFit="1" customWidth="1"/>
    <col min="15877" max="15877" width="13.28515625" style="518" bestFit="1" customWidth="1"/>
    <col min="15878" max="15878" width="1.85546875" style="518" customWidth="1"/>
    <col min="15879" max="15879" width="12" style="518" bestFit="1" customWidth="1"/>
    <col min="15880" max="15880" width="11.28515625" style="518" bestFit="1" customWidth="1"/>
    <col min="15881" max="15882" width="12.28515625" style="518" bestFit="1" customWidth="1"/>
    <col min="15883" max="15883" width="0.85546875" style="518" customWidth="1"/>
    <col min="15884" max="15884" width="11.85546875" style="518" bestFit="1" customWidth="1"/>
    <col min="15885" max="16111" width="9.140625" style="518"/>
    <col min="16112" max="16112" width="40.140625" style="518" customWidth="1"/>
    <col min="16113" max="16127" width="9.140625" style="518"/>
    <col min="16128" max="16128" width="2.5703125" style="518" customWidth="1"/>
    <col min="16129" max="16129" width="32" style="518" customWidth="1"/>
    <col min="16130" max="16130" width="13.42578125" style="518" bestFit="1" customWidth="1"/>
    <col min="16131" max="16131" width="11.28515625" style="518" bestFit="1" customWidth="1"/>
    <col min="16132" max="16132" width="12.28515625" style="518" bestFit="1" customWidth="1"/>
    <col min="16133" max="16133" width="13.28515625" style="518" bestFit="1" customWidth="1"/>
    <col min="16134" max="16134" width="1.85546875" style="518" customWidth="1"/>
    <col min="16135" max="16135" width="12" style="518" bestFit="1" customWidth="1"/>
    <col min="16136" max="16136" width="11.28515625" style="518" bestFit="1" customWidth="1"/>
    <col min="16137" max="16138" width="12.28515625" style="518" bestFit="1" customWidth="1"/>
    <col min="16139" max="16139" width="0.85546875" style="518" customWidth="1"/>
    <col min="16140" max="16140" width="11.85546875" style="518" bestFit="1" customWidth="1"/>
    <col min="16141" max="16367" width="9.140625" style="518"/>
    <col min="16368" max="16368" width="40.140625" style="518" customWidth="1"/>
    <col min="16369" max="16384" width="9.140625" style="518"/>
  </cols>
  <sheetData>
    <row r="1" spans="1:2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</row>
    <row r="3" spans="1:22" ht="13.5" customHeight="1" x14ac:dyDescent="0.2">
      <c r="A3" s="1023" t="s">
        <v>1680</v>
      </c>
      <c r="B3" s="1023"/>
      <c r="C3" s="1023"/>
      <c r="D3" s="1023"/>
      <c r="E3" s="1023"/>
      <c r="F3" s="1023"/>
      <c r="G3" s="1023"/>
      <c r="H3" s="1023"/>
      <c r="I3" s="1023"/>
      <c r="J3" s="1023"/>
      <c r="K3" s="1023"/>
    </row>
    <row r="4" spans="1:22" ht="13.5" customHeight="1" x14ac:dyDescent="0.2">
      <c r="A4" s="1024" t="s">
        <v>1679</v>
      </c>
      <c r="B4" s="1024"/>
      <c r="C4" s="1024"/>
      <c r="D4" s="1024"/>
      <c r="E4" s="1024"/>
      <c r="F4" s="1024"/>
      <c r="G4" s="1024"/>
      <c r="H4" s="1024"/>
      <c r="I4" s="1024"/>
      <c r="J4" s="1024"/>
      <c r="K4" s="1024"/>
    </row>
    <row r="5" spans="1:22" ht="9.75" customHeight="1" x14ac:dyDescent="0.2">
      <c r="B5" s="545"/>
      <c r="C5" s="545"/>
      <c r="D5" s="545"/>
      <c r="E5" s="545"/>
      <c r="F5" s="545"/>
      <c r="G5" s="545"/>
      <c r="H5" s="545"/>
      <c r="I5" s="545"/>
      <c r="J5" s="545"/>
    </row>
    <row r="6" spans="1:22" ht="18" customHeight="1" x14ac:dyDescent="0.2">
      <c r="B6" s="218"/>
      <c r="C6" s="1025" t="s">
        <v>1678</v>
      </c>
      <c r="D6" s="1025"/>
      <c r="E6" s="1025"/>
      <c r="F6" s="1025"/>
      <c r="G6" s="544"/>
      <c r="H6" s="1026" t="s">
        <v>1677</v>
      </c>
      <c r="I6" s="1026"/>
      <c r="J6" s="1026"/>
      <c r="K6" s="1026"/>
    </row>
    <row r="7" spans="1:22" ht="18" customHeight="1" thickBot="1" x14ac:dyDescent="0.25">
      <c r="A7" s="518"/>
      <c r="B7" s="359"/>
      <c r="C7" s="1027" t="s">
        <v>1676</v>
      </c>
      <c r="D7" s="1027"/>
      <c r="E7" s="1027"/>
      <c r="F7" s="1027"/>
      <c r="G7" s="543"/>
      <c r="H7" s="1027" t="s">
        <v>1675</v>
      </c>
      <c r="I7" s="1027"/>
      <c r="J7" s="1027"/>
      <c r="K7" s="1027"/>
      <c r="L7" s="542"/>
    </row>
    <row r="8" spans="1:22" ht="18" customHeight="1" x14ac:dyDescent="0.2">
      <c r="A8" s="1028" t="s">
        <v>1674</v>
      </c>
      <c r="B8" s="1028"/>
      <c r="C8" s="1021" t="s">
        <v>18</v>
      </c>
      <c r="D8" s="1021"/>
      <c r="E8" s="1020" t="s">
        <v>19</v>
      </c>
      <c r="F8" s="1020"/>
      <c r="G8" s="248"/>
      <c r="H8" s="1021" t="s">
        <v>18</v>
      </c>
      <c r="I8" s="1021"/>
      <c r="J8" s="1020" t="s">
        <v>19</v>
      </c>
      <c r="K8" s="1020"/>
    </row>
    <row r="9" spans="1:22" ht="18" customHeight="1" thickBot="1" x14ac:dyDescent="0.25">
      <c r="A9" s="1022" t="s">
        <v>1673</v>
      </c>
      <c r="B9" s="1022"/>
      <c r="C9" s="541">
        <v>2020</v>
      </c>
      <c r="D9" s="541">
        <v>2021</v>
      </c>
      <c r="E9" s="541">
        <v>2020</v>
      </c>
      <c r="F9" s="541">
        <v>2021</v>
      </c>
      <c r="G9" s="541"/>
      <c r="H9" s="541">
        <v>2021</v>
      </c>
      <c r="I9" s="541">
        <v>2021</v>
      </c>
      <c r="J9" s="541">
        <v>2020</v>
      </c>
      <c r="K9" s="541">
        <v>2021</v>
      </c>
    </row>
    <row r="10" spans="1:22" x14ac:dyDescent="0.2">
      <c r="D10" s="539"/>
      <c r="E10" s="539"/>
      <c r="F10" s="539"/>
      <c r="G10" s="539"/>
      <c r="H10" s="539"/>
      <c r="I10" s="540"/>
      <c r="J10" s="539"/>
    </row>
    <row r="11" spans="1:22" s="538" customFormat="1" ht="15" customHeight="1" x14ac:dyDescent="0.2">
      <c r="A11" s="537" t="s">
        <v>1672</v>
      </c>
      <c r="C11" s="90">
        <v>25092552.524999999</v>
      </c>
      <c r="D11" s="587">
        <v>30975611.089000002</v>
      </c>
      <c r="E11" s="90">
        <v>260160787.52600002</v>
      </c>
      <c r="F11" s="587">
        <v>333064890.71300006</v>
      </c>
      <c r="G11" s="90"/>
      <c r="H11" s="90">
        <v>17670152.046999998</v>
      </c>
      <c r="I11" s="587">
        <v>21513725.721000001</v>
      </c>
      <c r="J11" s="90">
        <v>194152233.264</v>
      </c>
      <c r="K11" s="587">
        <v>246208703.54800004</v>
      </c>
      <c r="L11" s="529"/>
    </row>
    <row r="12" spans="1:22" ht="15" customHeight="1" x14ac:dyDescent="0.2">
      <c r="B12" s="526" t="s">
        <v>1671</v>
      </c>
      <c r="C12" s="69">
        <v>11213140.521</v>
      </c>
      <c r="D12" s="328">
        <v>13814785.192</v>
      </c>
      <c r="E12" s="69">
        <v>109059834.84299999</v>
      </c>
      <c r="F12" s="328">
        <v>138126644.81900001</v>
      </c>
      <c r="G12" s="69"/>
      <c r="H12" s="69">
        <v>6342542.1050000004</v>
      </c>
      <c r="I12" s="328">
        <v>7645427.6260000002</v>
      </c>
      <c r="J12" s="69">
        <v>68206825.740999997</v>
      </c>
      <c r="K12" s="328">
        <v>78736041.841000006</v>
      </c>
      <c r="L12" s="532"/>
      <c r="M12" s="394"/>
      <c r="N12" s="394"/>
      <c r="O12" s="394"/>
      <c r="P12" s="394"/>
      <c r="Q12" s="394"/>
      <c r="R12" s="394"/>
      <c r="S12" s="394"/>
      <c r="T12" s="394"/>
      <c r="U12" s="394"/>
      <c r="V12" s="394"/>
    </row>
    <row r="13" spans="1:22" ht="15" customHeight="1" x14ac:dyDescent="0.2">
      <c r="B13" s="526" t="s">
        <v>1670</v>
      </c>
      <c r="C13" s="69">
        <v>6144009.602</v>
      </c>
      <c r="D13" s="328">
        <v>8171676.7549999999</v>
      </c>
      <c r="E13" s="69">
        <v>62818829.228</v>
      </c>
      <c r="F13" s="328">
        <v>85920084.178000003</v>
      </c>
      <c r="G13" s="69"/>
      <c r="H13" s="69">
        <v>5847088.04</v>
      </c>
      <c r="I13" s="328">
        <v>6543156.1639999999</v>
      </c>
      <c r="J13" s="69">
        <v>58894771.759999998</v>
      </c>
      <c r="K13" s="328">
        <v>78561716.643999994</v>
      </c>
      <c r="L13" s="532"/>
    </row>
    <row r="14" spans="1:22" ht="24" x14ac:dyDescent="0.2">
      <c r="B14" s="875" t="s">
        <v>440</v>
      </c>
      <c r="C14" s="69">
        <v>3625781.7429999998</v>
      </c>
      <c r="D14" s="328">
        <v>4515652.8389999997</v>
      </c>
      <c r="E14" s="69">
        <v>40201416.935000002</v>
      </c>
      <c r="F14" s="328">
        <v>40907430.428999998</v>
      </c>
      <c r="G14" s="69"/>
      <c r="H14" s="69">
        <v>1454409.317</v>
      </c>
      <c r="I14" s="328">
        <v>1628688.5660000001</v>
      </c>
      <c r="J14" s="69">
        <v>15340904.307</v>
      </c>
      <c r="K14" s="328">
        <v>17680667.881000001</v>
      </c>
      <c r="L14" s="532"/>
    </row>
    <row r="15" spans="1:22" ht="15" customHeight="1" x14ac:dyDescent="0.2">
      <c r="A15" s="1017"/>
      <c r="B15" s="1018" t="s">
        <v>1669</v>
      </c>
      <c r="C15" s="1015">
        <v>876158.94900000002</v>
      </c>
      <c r="D15" s="1019">
        <v>1254817.686</v>
      </c>
      <c r="E15" s="1015">
        <v>16724490.965000002</v>
      </c>
      <c r="F15" s="1016">
        <v>24964256.506000001</v>
      </c>
      <c r="G15" s="69"/>
      <c r="H15" s="1015">
        <v>646947.91700000002</v>
      </c>
      <c r="I15" s="1016">
        <v>1747344.504</v>
      </c>
      <c r="J15" s="1015">
        <v>14956726.262</v>
      </c>
      <c r="K15" s="1016">
        <v>21518929.476</v>
      </c>
      <c r="L15" s="532"/>
    </row>
    <row r="16" spans="1:22" ht="23.25" customHeight="1" x14ac:dyDescent="0.2">
      <c r="A16" s="1017"/>
      <c r="B16" s="1018"/>
      <c r="C16" s="1015"/>
      <c r="D16" s="1019"/>
      <c r="E16" s="1015"/>
      <c r="F16" s="1016"/>
      <c r="G16" s="69"/>
      <c r="H16" s="1015"/>
      <c r="I16" s="1016"/>
      <c r="J16" s="1015"/>
      <c r="K16" s="1016"/>
    </row>
    <row r="17" spans="1:22" ht="15" customHeight="1" x14ac:dyDescent="0.2">
      <c r="B17" s="526" t="s">
        <v>1668</v>
      </c>
      <c r="C17" s="69">
        <v>951776.53300000005</v>
      </c>
      <c r="D17" s="328">
        <v>1247959.6189999999</v>
      </c>
      <c r="E17" s="69">
        <v>11452603.059</v>
      </c>
      <c r="F17" s="328">
        <v>11880663.216</v>
      </c>
      <c r="G17" s="69"/>
      <c r="H17" s="69">
        <v>992003.70499999996</v>
      </c>
      <c r="I17" s="328">
        <v>1552062.3259999999</v>
      </c>
      <c r="J17" s="69">
        <v>10293415.140000001</v>
      </c>
      <c r="K17" s="328">
        <v>14366620.317</v>
      </c>
      <c r="L17" s="532"/>
    </row>
    <row r="18" spans="1:22" s="523" customFormat="1" ht="15" customHeight="1" x14ac:dyDescent="0.25">
      <c r="A18" s="527"/>
      <c r="B18" s="526" t="s">
        <v>444</v>
      </c>
      <c r="C18" s="69">
        <v>2281685.1769999992</v>
      </c>
      <c r="D18" s="69">
        <v>1970718.9980000015</v>
      </c>
      <c r="E18" s="69">
        <v>19903612.496000022</v>
      </c>
      <c r="F18" s="69">
        <v>31265811.565000065</v>
      </c>
      <c r="G18" s="69"/>
      <c r="H18" s="69">
        <v>2387160.9629999981</v>
      </c>
      <c r="I18" s="69">
        <v>2397046.5350000006</v>
      </c>
      <c r="J18" s="69">
        <v>26459590.053999998</v>
      </c>
      <c r="K18" s="69">
        <v>35344727.389000028</v>
      </c>
      <c r="L18" s="532"/>
    </row>
    <row r="19" spans="1:22" s="523" customFormat="1" ht="15" customHeight="1" x14ac:dyDescent="0.25">
      <c r="A19" s="527"/>
      <c r="B19" s="526"/>
      <c r="C19" s="69"/>
      <c r="D19" s="890"/>
      <c r="E19" s="69"/>
      <c r="F19" s="890"/>
      <c r="G19" s="69"/>
      <c r="H19" s="69"/>
      <c r="I19" s="890"/>
      <c r="J19" s="69"/>
      <c r="K19" s="890"/>
      <c r="L19" s="532"/>
    </row>
    <row r="20" spans="1:22" s="528" customFormat="1" ht="15" customHeight="1" x14ac:dyDescent="0.2">
      <c r="A20" s="537" t="s">
        <v>1667</v>
      </c>
      <c r="B20" s="530"/>
      <c r="C20" s="90">
        <v>1550976.112</v>
      </c>
      <c r="D20" s="891">
        <v>1944097.95</v>
      </c>
      <c r="E20" s="90">
        <v>15591650.534</v>
      </c>
      <c r="F20" s="891">
        <v>19970529.598000001</v>
      </c>
      <c r="G20" s="90"/>
      <c r="H20" s="90">
        <v>1874090.83</v>
      </c>
      <c r="I20" s="891">
        <v>2332506.0360000003</v>
      </c>
      <c r="J20" s="90">
        <v>16485846.603999998</v>
      </c>
      <c r="K20" s="891">
        <v>24952457.239999998</v>
      </c>
      <c r="L20" s="529"/>
      <c r="M20" s="405"/>
      <c r="N20" s="405"/>
      <c r="O20" s="405"/>
      <c r="P20" s="405"/>
      <c r="Q20" s="405"/>
      <c r="R20" s="405"/>
      <c r="S20" s="405"/>
      <c r="T20" s="405"/>
      <c r="U20" s="405"/>
      <c r="V20" s="405"/>
    </row>
    <row r="21" spans="1:22" s="523" customFormat="1" ht="15" customHeight="1" x14ac:dyDescent="0.25">
      <c r="A21" s="527"/>
      <c r="B21" s="526" t="s">
        <v>455</v>
      </c>
      <c r="C21" s="69">
        <v>1537168.59</v>
      </c>
      <c r="D21" s="890">
        <v>1908055.4469999999</v>
      </c>
      <c r="E21" s="69">
        <v>15511340.164999999</v>
      </c>
      <c r="F21" s="890">
        <v>19758758.037</v>
      </c>
      <c r="G21" s="69"/>
      <c r="H21" s="69">
        <v>1839247.7390000001</v>
      </c>
      <c r="I21" s="890">
        <v>2308734.0320000001</v>
      </c>
      <c r="J21" s="69">
        <v>16272801.622</v>
      </c>
      <c r="K21" s="890">
        <v>24599870.612</v>
      </c>
      <c r="L21" s="532"/>
    </row>
    <row r="22" spans="1:22" s="523" customFormat="1" ht="15" customHeight="1" x14ac:dyDescent="0.25">
      <c r="A22" s="527"/>
      <c r="B22" s="526" t="s">
        <v>444</v>
      </c>
      <c r="C22" s="69">
        <v>13807.521999999881</v>
      </c>
      <c r="D22" s="69">
        <v>36042.503000000026</v>
      </c>
      <c r="E22" s="69">
        <v>80310.369000000879</v>
      </c>
      <c r="F22" s="69">
        <v>211771.56100000069</v>
      </c>
      <c r="G22" s="69"/>
      <c r="H22" s="69">
        <v>34843.091000000015</v>
      </c>
      <c r="I22" s="69">
        <v>23772.00400000019</v>
      </c>
      <c r="J22" s="69">
        <v>213044.98199999891</v>
      </c>
      <c r="K22" s="69">
        <v>352586.62799999863</v>
      </c>
      <c r="L22" s="532"/>
    </row>
    <row r="23" spans="1:22" s="523" customFormat="1" ht="15" customHeight="1" x14ac:dyDescent="0.25">
      <c r="A23" s="527"/>
      <c r="B23" s="526"/>
      <c r="C23" s="69"/>
      <c r="D23" s="890"/>
      <c r="E23" s="69"/>
      <c r="F23" s="890"/>
      <c r="G23" s="69"/>
      <c r="H23" s="69"/>
      <c r="I23" s="890"/>
      <c r="J23" s="69"/>
      <c r="K23" s="890"/>
      <c r="L23" s="532"/>
    </row>
    <row r="24" spans="1:22" s="528" customFormat="1" ht="15" customHeight="1" x14ac:dyDescent="0.25">
      <c r="A24" s="533" t="s">
        <v>1666</v>
      </c>
      <c r="B24" s="530"/>
      <c r="C24" s="90">
        <v>251742.114</v>
      </c>
      <c r="D24" s="891">
        <v>187515.87299999999</v>
      </c>
      <c r="E24" s="90">
        <v>2096213.44</v>
      </c>
      <c r="F24" s="891">
        <v>2274545.6839999999</v>
      </c>
      <c r="G24" s="90"/>
      <c r="H24" s="90">
        <v>24336.768</v>
      </c>
      <c r="I24" s="891">
        <v>30992.908000000003</v>
      </c>
      <c r="J24" s="90">
        <v>247001.071</v>
      </c>
      <c r="K24" s="891">
        <v>346846.59400000004</v>
      </c>
      <c r="L24" s="529"/>
    </row>
    <row r="25" spans="1:22" s="523" customFormat="1" ht="24" x14ac:dyDescent="0.25">
      <c r="A25" s="527"/>
      <c r="B25" s="875" t="s">
        <v>1665</v>
      </c>
      <c r="C25" s="69">
        <v>212774.50599999999</v>
      </c>
      <c r="D25" s="890">
        <v>149319.174</v>
      </c>
      <c r="E25" s="69">
        <v>1525280.932</v>
      </c>
      <c r="F25" s="890">
        <v>1808886.2509999999</v>
      </c>
      <c r="G25" s="69"/>
      <c r="H25" s="69">
        <v>0</v>
      </c>
      <c r="I25" s="890">
        <v>75.27</v>
      </c>
      <c r="J25" s="69">
        <v>7393.8060000000005</v>
      </c>
      <c r="K25" s="890">
        <v>90.096000000000004</v>
      </c>
      <c r="L25" s="532"/>
    </row>
    <row r="26" spans="1:22" s="523" customFormat="1" ht="15" customHeight="1" x14ac:dyDescent="0.25">
      <c r="A26" s="527"/>
      <c r="B26" s="526" t="s">
        <v>1664</v>
      </c>
      <c r="C26" s="69">
        <v>38967.608</v>
      </c>
      <c r="D26" s="890">
        <v>38196.699000000001</v>
      </c>
      <c r="E26" s="69">
        <v>367834.32199999999</v>
      </c>
      <c r="F26" s="890">
        <v>465659.43300000002</v>
      </c>
      <c r="G26" s="69"/>
      <c r="H26" s="69">
        <v>22049.055</v>
      </c>
      <c r="I26" s="890">
        <v>30904.560000000001</v>
      </c>
      <c r="J26" s="69">
        <v>223908.90700000001</v>
      </c>
      <c r="K26" s="890">
        <v>346724.61200000002</v>
      </c>
      <c r="L26" s="532"/>
    </row>
    <row r="27" spans="1:22" s="523" customFormat="1" ht="15" customHeight="1" x14ac:dyDescent="0.25">
      <c r="A27" s="527"/>
      <c r="B27" s="526" t="s">
        <v>444</v>
      </c>
      <c r="C27" s="69">
        <v>0</v>
      </c>
      <c r="D27" s="69">
        <v>0</v>
      </c>
      <c r="E27" s="69">
        <v>203098.18599999993</v>
      </c>
      <c r="F27" s="69">
        <v>0</v>
      </c>
      <c r="G27" s="69"/>
      <c r="H27" s="69">
        <v>2287.7129999999997</v>
      </c>
      <c r="I27" s="69">
        <v>13.078000000001339</v>
      </c>
      <c r="J27" s="69">
        <v>15698.357999999978</v>
      </c>
      <c r="K27" s="69">
        <v>31.885999999998603</v>
      </c>
      <c r="L27" s="532"/>
    </row>
    <row r="28" spans="1:22" s="523" customFormat="1" ht="15" customHeight="1" x14ac:dyDescent="0.25">
      <c r="A28" s="527"/>
      <c r="B28" s="526"/>
      <c r="C28" s="69"/>
      <c r="D28" s="890"/>
      <c r="E28" s="69"/>
      <c r="F28" s="890"/>
      <c r="G28" s="69"/>
      <c r="H28" s="69"/>
      <c r="I28" s="890"/>
      <c r="J28" s="69"/>
      <c r="K28" s="890"/>
      <c r="L28" s="532"/>
    </row>
    <row r="29" spans="1:22" s="528" customFormat="1" ht="15" customHeight="1" x14ac:dyDescent="0.25">
      <c r="A29" s="533" t="s">
        <v>1663</v>
      </c>
      <c r="B29" s="530"/>
      <c r="C29" s="90">
        <v>742385.95699999994</v>
      </c>
      <c r="D29" s="891">
        <v>1086777.628</v>
      </c>
      <c r="E29" s="90">
        <v>8690023.5699999984</v>
      </c>
      <c r="F29" s="891">
        <v>11442767.203</v>
      </c>
      <c r="G29" s="90"/>
      <c r="H29" s="90">
        <v>745125.03099999996</v>
      </c>
      <c r="I29" s="891">
        <v>204279.85</v>
      </c>
      <c r="J29" s="90">
        <v>13148659.672999999</v>
      </c>
      <c r="K29" s="891">
        <v>7811957.4639999997</v>
      </c>
      <c r="L29" s="536"/>
    </row>
    <row r="30" spans="1:22" s="523" customFormat="1" ht="15" customHeight="1" x14ac:dyDescent="0.25">
      <c r="A30" s="527"/>
      <c r="B30" s="526" t="s">
        <v>1662</v>
      </c>
      <c r="C30" s="69">
        <v>676169.06299999997</v>
      </c>
      <c r="D30" s="890">
        <v>1064212.054</v>
      </c>
      <c r="E30" s="69">
        <v>6479863.1679999996</v>
      </c>
      <c r="F30" s="890">
        <v>10854983.562000001</v>
      </c>
      <c r="G30" s="69"/>
      <c r="H30" s="69">
        <v>633976.38</v>
      </c>
      <c r="I30" s="890">
        <v>20052.244999999999</v>
      </c>
      <c r="J30" s="69">
        <v>7173624.9749999996</v>
      </c>
      <c r="K30" s="890">
        <v>5304883.6229999997</v>
      </c>
      <c r="L30" s="532"/>
    </row>
    <row r="31" spans="1:22" s="523" customFormat="1" ht="15" customHeight="1" x14ac:dyDescent="0.25">
      <c r="A31" s="527"/>
      <c r="B31" s="526" t="s">
        <v>1661</v>
      </c>
      <c r="C31" s="69">
        <v>16557.23</v>
      </c>
      <c r="D31" s="890">
        <v>22091.795999999998</v>
      </c>
      <c r="E31" s="69">
        <v>328679.30200000003</v>
      </c>
      <c r="F31" s="890">
        <v>395577.97399999999</v>
      </c>
      <c r="G31" s="69"/>
      <c r="H31" s="69">
        <v>106797.607</v>
      </c>
      <c r="I31" s="890">
        <v>128972.607</v>
      </c>
      <c r="J31" s="69">
        <v>1199099.463</v>
      </c>
      <c r="K31" s="890">
        <v>1887667.868</v>
      </c>
      <c r="L31" s="532"/>
    </row>
    <row r="32" spans="1:22" s="523" customFormat="1" ht="15" customHeight="1" x14ac:dyDescent="0.25">
      <c r="A32" s="527"/>
      <c r="B32" s="526" t="s">
        <v>444</v>
      </c>
      <c r="C32" s="69">
        <v>49659.663999999975</v>
      </c>
      <c r="D32" s="69">
        <v>473.77800000002389</v>
      </c>
      <c r="E32" s="69">
        <v>1881481.0999999987</v>
      </c>
      <c r="F32" s="69">
        <v>192205.66699999891</v>
      </c>
      <c r="G32" s="69"/>
      <c r="H32" s="69">
        <v>4351.0439999999508</v>
      </c>
      <c r="I32" s="69">
        <v>55254.998000000007</v>
      </c>
      <c r="J32" s="69">
        <v>4775935.2349999994</v>
      </c>
      <c r="K32" s="69">
        <v>619405.973</v>
      </c>
      <c r="L32" s="532"/>
    </row>
    <row r="33" spans="1:13" s="523" customFormat="1" ht="15" customHeight="1" x14ac:dyDescent="0.25">
      <c r="A33" s="527"/>
      <c r="B33" s="526"/>
      <c r="C33" s="69"/>
      <c r="D33" s="890"/>
      <c r="E33" s="69"/>
      <c r="F33" s="890"/>
      <c r="G33" s="69"/>
      <c r="H33" s="69"/>
      <c r="I33" s="890"/>
      <c r="J33" s="69"/>
      <c r="K33" s="890"/>
      <c r="L33" s="532"/>
    </row>
    <row r="34" spans="1:13" s="528" customFormat="1" ht="15" customHeight="1" x14ac:dyDescent="0.25">
      <c r="A34" s="533" t="s">
        <v>1660</v>
      </c>
      <c r="B34" s="530"/>
      <c r="C34" s="90">
        <v>128158.33499999999</v>
      </c>
      <c r="D34" s="891">
        <v>269995.45400000003</v>
      </c>
      <c r="E34" s="90">
        <v>1819994.2339999999</v>
      </c>
      <c r="F34" s="891">
        <v>2117937.3730000001</v>
      </c>
      <c r="G34" s="90"/>
      <c r="H34" s="90">
        <v>228221.26500000001</v>
      </c>
      <c r="I34" s="891">
        <v>1131853.557</v>
      </c>
      <c r="J34" s="90">
        <v>6514174.4819999998</v>
      </c>
      <c r="K34" s="891">
        <v>11298770.941</v>
      </c>
      <c r="L34" s="529"/>
    </row>
    <row r="35" spans="1:13" s="523" customFormat="1" ht="15" customHeight="1" x14ac:dyDescent="0.25">
      <c r="A35" s="527"/>
      <c r="B35" s="526"/>
      <c r="C35" s="69"/>
      <c r="D35" s="890"/>
      <c r="E35" s="69"/>
      <c r="F35" s="890"/>
      <c r="G35" s="69"/>
      <c r="H35" s="69"/>
      <c r="I35" s="890"/>
      <c r="J35" s="69"/>
      <c r="K35" s="890"/>
      <c r="L35" s="532"/>
    </row>
    <row r="36" spans="1:13" s="528" customFormat="1" ht="15" customHeight="1" x14ac:dyDescent="0.25">
      <c r="A36" s="533" t="s">
        <v>1659</v>
      </c>
      <c r="B36" s="530"/>
      <c r="C36" s="90">
        <v>2322199.344</v>
      </c>
      <c r="D36" s="891">
        <v>2991802.5750000002</v>
      </c>
      <c r="E36" s="90">
        <v>25667398.902000003</v>
      </c>
      <c r="F36" s="891">
        <v>31696408.368000001</v>
      </c>
      <c r="G36" s="90"/>
      <c r="H36" s="90">
        <v>1055602.46</v>
      </c>
      <c r="I36" s="891">
        <v>1952038.861</v>
      </c>
      <c r="J36" s="90">
        <v>11507103.203</v>
      </c>
      <c r="K36" s="891">
        <v>14889116.228</v>
      </c>
      <c r="L36" s="529"/>
    </row>
    <row r="37" spans="1:13" s="523" customFormat="1" ht="15" customHeight="1" x14ac:dyDescent="0.25">
      <c r="A37" s="527"/>
      <c r="B37" s="526"/>
      <c r="C37" s="69"/>
      <c r="D37" s="890"/>
      <c r="E37" s="69"/>
      <c r="F37" s="890"/>
      <c r="G37" s="69"/>
      <c r="H37" s="69"/>
      <c r="I37" s="890"/>
      <c r="J37" s="69"/>
      <c r="K37" s="890"/>
      <c r="L37" s="532"/>
    </row>
    <row r="38" spans="1:13" s="528" customFormat="1" ht="15" customHeight="1" x14ac:dyDescent="0.25">
      <c r="A38" s="533" t="s">
        <v>1658</v>
      </c>
      <c r="B38" s="530"/>
      <c r="C38" s="90">
        <v>171755.93500000003</v>
      </c>
      <c r="D38" s="891">
        <v>429018.00400000002</v>
      </c>
      <c r="E38" s="90">
        <v>4373170.9460000005</v>
      </c>
      <c r="F38" s="891">
        <v>6374631.699</v>
      </c>
      <c r="G38" s="90"/>
      <c r="H38" s="90">
        <v>587805.951</v>
      </c>
      <c r="I38" s="891">
        <v>1104897.7239999999</v>
      </c>
      <c r="J38" s="90">
        <v>6460367.8159999996</v>
      </c>
      <c r="K38" s="891">
        <v>11094333.107999999</v>
      </c>
      <c r="L38" s="529"/>
    </row>
    <row r="39" spans="1:13" s="523" customFormat="1" ht="15" customHeight="1" x14ac:dyDescent="0.25">
      <c r="A39" s="527"/>
      <c r="B39" s="526" t="s">
        <v>1657</v>
      </c>
      <c r="C39" s="69">
        <v>95054.524000000005</v>
      </c>
      <c r="D39" s="890">
        <v>10257.319</v>
      </c>
      <c r="E39" s="69">
        <v>3413251.281</v>
      </c>
      <c r="F39" s="890">
        <v>3507791.568</v>
      </c>
      <c r="G39" s="69"/>
      <c r="H39" s="69">
        <v>295744.49099999998</v>
      </c>
      <c r="I39" s="890">
        <v>84677.297000000006</v>
      </c>
      <c r="J39" s="69">
        <v>3177479.8990000002</v>
      </c>
      <c r="K39" s="890">
        <v>4259153.6569999997</v>
      </c>
      <c r="L39" s="535"/>
      <c r="M39" s="534"/>
    </row>
    <row r="40" spans="1:13" s="523" customFormat="1" ht="15" customHeight="1" x14ac:dyDescent="0.25">
      <c r="A40" s="527"/>
      <c r="B40" s="526" t="s">
        <v>444</v>
      </c>
      <c r="C40" s="69">
        <v>76701.411000000022</v>
      </c>
      <c r="D40" s="69">
        <v>418760.685</v>
      </c>
      <c r="E40" s="69">
        <v>959919.6650000005</v>
      </c>
      <c r="F40" s="69">
        <v>2866840.1310000001</v>
      </c>
      <c r="G40" s="69"/>
      <c r="H40" s="69">
        <v>292061.46000000002</v>
      </c>
      <c r="I40" s="69">
        <v>1020220.4269999999</v>
      </c>
      <c r="J40" s="69">
        <v>3282887.9169999994</v>
      </c>
      <c r="K40" s="69">
        <v>6835179.4509999994</v>
      </c>
      <c r="L40" s="532"/>
    </row>
    <row r="41" spans="1:13" s="523" customFormat="1" ht="15" customHeight="1" x14ac:dyDescent="0.25">
      <c r="A41" s="527"/>
      <c r="B41" s="526"/>
      <c r="C41" s="69"/>
      <c r="D41" s="890"/>
      <c r="E41" s="69"/>
      <c r="F41" s="890"/>
      <c r="G41" s="69"/>
      <c r="H41" s="69"/>
      <c r="I41" s="890"/>
      <c r="J41" s="69"/>
      <c r="K41" s="890"/>
      <c r="L41" s="532"/>
    </row>
    <row r="42" spans="1:13" s="528" customFormat="1" ht="15" customHeight="1" x14ac:dyDescent="0.25">
      <c r="A42" s="533" t="s">
        <v>1656</v>
      </c>
      <c r="B42" s="530"/>
      <c r="C42" s="90">
        <v>397638.962</v>
      </c>
      <c r="D42" s="891">
        <v>375276.78099999996</v>
      </c>
      <c r="E42" s="90">
        <v>3040010.6259999997</v>
      </c>
      <c r="F42" s="891">
        <v>4090722.7939999998</v>
      </c>
      <c r="G42" s="90"/>
      <c r="H42" s="90">
        <v>402450.36700000003</v>
      </c>
      <c r="I42" s="891">
        <v>429016.35100000002</v>
      </c>
      <c r="J42" s="90">
        <v>2399300.4759999998</v>
      </c>
      <c r="K42" s="891">
        <v>3840456.3250000002</v>
      </c>
      <c r="L42" s="529"/>
    </row>
    <row r="43" spans="1:13" s="523" customFormat="1" ht="15" customHeight="1" x14ac:dyDescent="0.25">
      <c r="A43" s="527"/>
      <c r="B43" s="526" t="s">
        <v>1655</v>
      </c>
      <c r="C43" s="69">
        <v>387966.47</v>
      </c>
      <c r="D43" s="890">
        <v>360513.96399999998</v>
      </c>
      <c r="E43" s="69">
        <v>2951577.4989999998</v>
      </c>
      <c r="F43" s="890">
        <v>3975176.5</v>
      </c>
      <c r="G43" s="69"/>
      <c r="H43" s="69">
        <v>394072.24900000001</v>
      </c>
      <c r="I43" s="890">
        <v>419288.734</v>
      </c>
      <c r="J43" s="69">
        <v>2346280.0359999998</v>
      </c>
      <c r="K43" s="890">
        <v>3747991.4610000001</v>
      </c>
      <c r="L43" s="532"/>
    </row>
    <row r="44" spans="1:13" s="523" customFormat="1" ht="15" customHeight="1" x14ac:dyDescent="0.25">
      <c r="A44" s="527"/>
      <c r="B44" s="526" t="s">
        <v>444</v>
      </c>
      <c r="C44" s="69">
        <v>9672.4920000000275</v>
      </c>
      <c r="D44" s="69">
        <v>14762.816999999981</v>
      </c>
      <c r="E44" s="69">
        <v>88433.126999999862</v>
      </c>
      <c r="F44" s="69">
        <v>115546.29399999976</v>
      </c>
      <c r="G44" s="69"/>
      <c r="H44" s="69">
        <v>8378.1180000000168</v>
      </c>
      <c r="I44" s="69">
        <v>9727.6170000000275</v>
      </c>
      <c r="J44" s="69">
        <v>53020.439999999944</v>
      </c>
      <c r="K44" s="69">
        <v>92464.86400000006</v>
      </c>
      <c r="L44" s="532"/>
    </row>
    <row r="45" spans="1:13" s="523" customFormat="1" ht="15" customHeight="1" x14ac:dyDescent="0.25">
      <c r="A45" s="527"/>
      <c r="B45" s="526"/>
      <c r="C45" s="69"/>
      <c r="D45" s="890"/>
      <c r="E45" s="69"/>
      <c r="F45" s="890"/>
      <c r="G45" s="69"/>
      <c r="H45" s="69"/>
      <c r="I45" s="890"/>
      <c r="J45" s="69"/>
      <c r="K45" s="890"/>
      <c r="L45" s="532"/>
    </row>
    <row r="46" spans="1:13" s="528" customFormat="1" ht="15" customHeight="1" x14ac:dyDescent="0.25">
      <c r="A46" s="533" t="s">
        <v>1654</v>
      </c>
      <c r="B46" s="530"/>
      <c r="C46" s="90">
        <v>28799797.048999999</v>
      </c>
      <c r="D46" s="891">
        <v>38068531.395000003</v>
      </c>
      <c r="E46" s="90">
        <v>310910144.20699996</v>
      </c>
      <c r="F46" s="891">
        <v>354498644.19499999</v>
      </c>
      <c r="G46" s="90"/>
      <c r="H46" s="90">
        <v>18942417.408</v>
      </c>
      <c r="I46" s="891">
        <v>24362882.052999999</v>
      </c>
      <c r="J46" s="90">
        <v>199624699.27400002</v>
      </c>
      <c r="K46" s="891">
        <v>253338054.09200001</v>
      </c>
      <c r="L46" s="529"/>
    </row>
    <row r="47" spans="1:13" s="523" customFormat="1" ht="15" customHeight="1" x14ac:dyDescent="0.25">
      <c r="A47" s="527"/>
      <c r="B47" s="526" t="s">
        <v>448</v>
      </c>
      <c r="C47" s="69">
        <v>23512834.096999999</v>
      </c>
      <c r="D47" s="890">
        <v>32699225.857000001</v>
      </c>
      <c r="E47" s="69">
        <v>254143640.84400001</v>
      </c>
      <c r="F47" s="890">
        <v>295173058.83499998</v>
      </c>
      <c r="G47" s="69"/>
      <c r="H47" s="69">
        <v>13681439.778999999</v>
      </c>
      <c r="I47" s="890">
        <v>19067365.820999999</v>
      </c>
      <c r="J47" s="69">
        <v>148007478.07800001</v>
      </c>
      <c r="K47" s="890">
        <v>193654436.45300001</v>
      </c>
      <c r="L47" s="532"/>
    </row>
    <row r="48" spans="1:13" s="523" customFormat="1" ht="15" customHeight="1" x14ac:dyDescent="0.25">
      <c r="A48" s="527"/>
      <c r="B48" s="526" t="s">
        <v>1653</v>
      </c>
      <c r="C48" s="69">
        <v>4890172.4690000005</v>
      </c>
      <c r="D48" s="890">
        <v>5046606.0180000002</v>
      </c>
      <c r="E48" s="69">
        <v>52751138.088</v>
      </c>
      <c r="F48" s="890">
        <v>55781045.803000003</v>
      </c>
      <c r="G48" s="69"/>
      <c r="H48" s="69">
        <v>4200480.9620000003</v>
      </c>
      <c r="I48" s="890">
        <v>4202094.699</v>
      </c>
      <c r="J48" s="69">
        <v>42321205.115000002</v>
      </c>
      <c r="K48" s="890">
        <v>48281486.891000003</v>
      </c>
      <c r="L48" s="532"/>
    </row>
    <row r="49" spans="1:12" s="523" customFormat="1" ht="15" customHeight="1" x14ac:dyDescent="0.25">
      <c r="A49" s="527"/>
      <c r="B49" s="526" t="s">
        <v>444</v>
      </c>
      <c r="C49" s="69">
        <v>396790.48299999908</v>
      </c>
      <c r="D49" s="69">
        <v>322699.52000000235</v>
      </c>
      <c r="E49" s="69">
        <v>4015365.2749999464</v>
      </c>
      <c r="F49" s="69">
        <v>3544539.5570000112</v>
      </c>
      <c r="G49" s="69"/>
      <c r="H49" s="69">
        <v>1060496.6670000004</v>
      </c>
      <c r="I49" s="69">
        <v>1093421.5330000008</v>
      </c>
      <c r="J49" s="69">
        <v>9296016.0810000077</v>
      </c>
      <c r="K49" s="69">
        <v>11402130.747999996</v>
      </c>
      <c r="L49" s="532"/>
    </row>
    <row r="50" spans="1:12" s="523" customFormat="1" ht="15" customHeight="1" x14ac:dyDescent="0.25">
      <c r="A50" s="527"/>
      <c r="B50" s="526"/>
      <c r="C50" s="69"/>
      <c r="D50" s="890"/>
      <c r="E50" s="69"/>
      <c r="F50" s="890"/>
      <c r="G50" s="69"/>
      <c r="H50" s="69"/>
      <c r="I50" s="890"/>
      <c r="J50" s="69"/>
      <c r="K50" s="890"/>
      <c r="L50" s="532"/>
    </row>
    <row r="51" spans="1:12" s="528" customFormat="1" ht="15" customHeight="1" x14ac:dyDescent="0.25">
      <c r="A51" s="533" t="s">
        <v>3</v>
      </c>
      <c r="B51" s="530"/>
      <c r="C51" s="90">
        <v>3346100.3310000002</v>
      </c>
      <c r="D51" s="891">
        <v>5241598.4809999997</v>
      </c>
      <c r="E51" s="90">
        <v>29293321.470999997</v>
      </c>
      <c r="F51" s="891">
        <v>38162797.706</v>
      </c>
      <c r="G51" s="90"/>
      <c r="H51" s="90">
        <v>804863.42700000003</v>
      </c>
      <c r="I51" s="891">
        <v>1015138.2720000001</v>
      </c>
      <c r="J51" s="90">
        <v>19884159.592</v>
      </c>
      <c r="K51" s="891">
        <v>10184685.026000001</v>
      </c>
      <c r="L51" s="529"/>
    </row>
    <row r="52" spans="1:12" s="523" customFormat="1" ht="15" customHeight="1" x14ac:dyDescent="0.25">
      <c r="A52" s="527"/>
      <c r="B52" s="526" t="s">
        <v>1652</v>
      </c>
      <c r="C52" s="69">
        <v>615296.35100000002</v>
      </c>
      <c r="D52" s="890">
        <v>1028496.4939999999</v>
      </c>
      <c r="E52" s="69">
        <v>5976526.7110000001</v>
      </c>
      <c r="F52" s="890">
        <v>8111575.9960000003</v>
      </c>
      <c r="G52" s="69"/>
      <c r="H52" s="69">
        <v>307845.12</v>
      </c>
      <c r="I52" s="890">
        <v>392528.799</v>
      </c>
      <c r="J52" s="69">
        <v>3622184.0819999999</v>
      </c>
      <c r="K52" s="890">
        <v>4300290.301</v>
      </c>
      <c r="L52" s="532"/>
    </row>
    <row r="53" spans="1:12" s="523" customFormat="1" ht="15" customHeight="1" x14ac:dyDescent="0.25">
      <c r="A53" s="527"/>
      <c r="B53" s="526" t="s">
        <v>1651</v>
      </c>
      <c r="C53" s="69">
        <v>580885.16500000004</v>
      </c>
      <c r="D53" s="890">
        <v>558889.97600000002</v>
      </c>
      <c r="E53" s="69">
        <v>5844347.5899999999</v>
      </c>
      <c r="F53" s="890">
        <v>6002908.7630000003</v>
      </c>
      <c r="G53" s="69"/>
      <c r="H53" s="69">
        <v>178376.43700000001</v>
      </c>
      <c r="I53" s="890">
        <v>183638.19500000001</v>
      </c>
      <c r="J53" s="69">
        <v>13091044.456</v>
      </c>
      <c r="K53" s="890">
        <v>2055160.5149999999</v>
      </c>
      <c r="L53" s="532"/>
    </row>
    <row r="54" spans="1:12" s="523" customFormat="1" ht="15" customHeight="1" x14ac:dyDescent="0.25">
      <c r="A54" s="527"/>
      <c r="B54" s="526" t="s">
        <v>1650</v>
      </c>
      <c r="C54" s="69">
        <v>1260118.9339999999</v>
      </c>
      <c r="D54" s="890">
        <v>1489272.199</v>
      </c>
      <c r="E54" s="69">
        <v>9014124.7239999995</v>
      </c>
      <c r="F54" s="890">
        <v>11983532.767999999</v>
      </c>
      <c r="G54" s="69"/>
      <c r="H54" s="69">
        <v>130226.908</v>
      </c>
      <c r="I54" s="890">
        <v>187593.36799999999</v>
      </c>
      <c r="J54" s="69">
        <v>973661.07400000002</v>
      </c>
      <c r="K54" s="890">
        <v>1219477.541</v>
      </c>
      <c r="L54" s="532"/>
    </row>
    <row r="55" spans="1:12" s="523" customFormat="1" ht="15" customHeight="1" x14ac:dyDescent="0.25">
      <c r="A55" s="527"/>
      <c r="B55" s="526" t="s">
        <v>1649</v>
      </c>
      <c r="C55" s="69">
        <v>637081.41899999999</v>
      </c>
      <c r="D55" s="890">
        <v>1652478.6669999999</v>
      </c>
      <c r="E55" s="69">
        <v>5997494.5199999996</v>
      </c>
      <c r="F55" s="890">
        <v>8288056.2400000002</v>
      </c>
      <c r="G55" s="69"/>
      <c r="H55" s="69">
        <v>41964.533000000003</v>
      </c>
      <c r="I55" s="890">
        <v>72529.239000000001</v>
      </c>
      <c r="J55" s="69">
        <v>703031.96</v>
      </c>
      <c r="K55" s="890">
        <v>753415.09499999997</v>
      </c>
      <c r="L55" s="532"/>
    </row>
    <row r="56" spans="1:12" s="523" customFormat="1" ht="15" customHeight="1" x14ac:dyDescent="0.25">
      <c r="A56" s="527"/>
      <c r="B56" s="526" t="s">
        <v>1648</v>
      </c>
      <c r="C56" s="69">
        <v>86478.43</v>
      </c>
      <c r="D56" s="890">
        <v>171762.921</v>
      </c>
      <c r="E56" s="69">
        <v>823277.09499999997</v>
      </c>
      <c r="F56" s="890">
        <v>1115546.2050000001</v>
      </c>
      <c r="G56" s="69"/>
      <c r="H56" s="69">
        <v>51045.110999999997</v>
      </c>
      <c r="I56" s="890">
        <v>84718.495999999999</v>
      </c>
      <c r="J56" s="69">
        <v>641377.74100000004</v>
      </c>
      <c r="K56" s="890">
        <v>758947.05900000001</v>
      </c>
      <c r="L56" s="532"/>
    </row>
    <row r="57" spans="1:12" s="523" customFormat="1" ht="15" customHeight="1" x14ac:dyDescent="0.25">
      <c r="A57" s="527"/>
      <c r="B57" s="526" t="s">
        <v>1647</v>
      </c>
      <c r="C57" s="69">
        <v>40230.955000000002</v>
      </c>
      <c r="D57" s="890">
        <v>46685.696000000004</v>
      </c>
      <c r="E57" s="69">
        <v>352788.81199999998</v>
      </c>
      <c r="F57" s="890">
        <v>478533.2</v>
      </c>
      <c r="G57" s="69"/>
      <c r="H57" s="69">
        <v>83826.342999999993</v>
      </c>
      <c r="I57" s="890">
        <v>94130.175000000003</v>
      </c>
      <c r="J57" s="69">
        <v>788841.08900000004</v>
      </c>
      <c r="K57" s="890">
        <v>1077956.773</v>
      </c>
      <c r="L57" s="532"/>
    </row>
    <row r="58" spans="1:12" s="523" customFormat="1" ht="15" customHeight="1" x14ac:dyDescent="0.25">
      <c r="A58" s="527"/>
      <c r="B58" s="526" t="s">
        <v>444</v>
      </c>
      <c r="C58" s="69">
        <v>126009.07700000053</v>
      </c>
      <c r="D58" s="69">
        <v>294012.52800000005</v>
      </c>
      <c r="E58" s="69">
        <v>1284762.0189999992</v>
      </c>
      <c r="F58" s="69">
        <v>2182644.5340000009</v>
      </c>
      <c r="G58" s="69"/>
      <c r="H58" s="69">
        <v>11578.975000000006</v>
      </c>
      <c r="I58" s="69" t="s">
        <v>1646</v>
      </c>
      <c r="J58" s="69">
        <v>64019.189999999478</v>
      </c>
      <c r="K58" s="69">
        <v>19437.742000000551</v>
      </c>
      <c r="L58" s="532"/>
    </row>
    <row r="59" spans="1:12" s="523" customFormat="1" ht="15" customHeight="1" x14ac:dyDescent="0.25">
      <c r="A59" s="527"/>
      <c r="B59" s="526"/>
      <c r="C59" s="69"/>
      <c r="D59" s="890"/>
      <c r="E59" s="69"/>
      <c r="F59" s="890"/>
      <c r="G59" s="69"/>
      <c r="H59" s="69"/>
      <c r="I59" s="890"/>
      <c r="J59" s="69"/>
      <c r="K59" s="890"/>
      <c r="L59" s="532"/>
    </row>
    <row r="60" spans="1:12" s="528" customFormat="1" ht="15" customHeight="1" x14ac:dyDescent="0.25">
      <c r="A60" s="533" t="s">
        <v>4</v>
      </c>
      <c r="B60" s="530"/>
      <c r="C60" s="90">
        <v>6564290.5539999977</v>
      </c>
      <c r="D60" s="891">
        <v>9816660.7420000006</v>
      </c>
      <c r="E60" s="90">
        <v>67266405.494000003</v>
      </c>
      <c r="F60" s="891">
        <v>86321069.130999982</v>
      </c>
      <c r="G60" s="90"/>
      <c r="H60" s="90">
        <v>1753331.882</v>
      </c>
      <c r="I60" s="891">
        <v>2669275.92</v>
      </c>
      <c r="J60" s="90">
        <v>18980894.722000007</v>
      </c>
      <c r="K60" s="891">
        <v>23565795.377000004</v>
      </c>
      <c r="L60" s="529"/>
    </row>
    <row r="61" spans="1:12" s="523" customFormat="1" ht="15" customHeight="1" x14ac:dyDescent="0.25">
      <c r="A61" s="527"/>
      <c r="B61" s="526" t="s">
        <v>436</v>
      </c>
      <c r="C61" s="69">
        <v>5327351.1789999995</v>
      </c>
      <c r="D61" s="890">
        <v>8385012.2529999996</v>
      </c>
      <c r="E61" s="69">
        <v>53969605.531000003</v>
      </c>
      <c r="F61" s="890">
        <v>70166419.944999993</v>
      </c>
      <c r="G61" s="69"/>
      <c r="H61" s="69">
        <v>654158.20499999996</v>
      </c>
      <c r="I61" s="890">
        <v>1378003.2709999999</v>
      </c>
      <c r="J61" s="69">
        <v>8125366.9280000003</v>
      </c>
      <c r="K61" s="890">
        <v>10738549.466</v>
      </c>
      <c r="L61" s="532"/>
    </row>
    <row r="62" spans="1:12" s="523" customFormat="1" ht="15" customHeight="1" x14ac:dyDescent="0.25">
      <c r="A62" s="527"/>
      <c r="B62" s="526" t="s">
        <v>1645</v>
      </c>
      <c r="C62" s="69">
        <v>513415.91200000001</v>
      </c>
      <c r="D62" s="890">
        <v>514996.163</v>
      </c>
      <c r="E62" s="69">
        <v>4440493.3119999999</v>
      </c>
      <c r="F62" s="890">
        <v>5057356.358</v>
      </c>
      <c r="G62" s="69"/>
      <c r="H62" s="69">
        <v>557582.91500000004</v>
      </c>
      <c r="I62" s="890">
        <v>726453.62399999995</v>
      </c>
      <c r="J62" s="69">
        <v>5524408.0250000004</v>
      </c>
      <c r="K62" s="890">
        <v>6662922.2000000002</v>
      </c>
      <c r="L62" s="532"/>
    </row>
    <row r="63" spans="1:12" s="523" customFormat="1" ht="15" customHeight="1" x14ac:dyDescent="0.25">
      <c r="A63" s="527"/>
      <c r="B63" s="526" t="s">
        <v>1644</v>
      </c>
      <c r="C63" s="69">
        <v>294378.24200000003</v>
      </c>
      <c r="D63" s="890">
        <v>456456.88</v>
      </c>
      <c r="E63" s="69">
        <v>3753291.997</v>
      </c>
      <c r="F63" s="890">
        <v>4475446.05</v>
      </c>
      <c r="G63" s="69"/>
      <c r="H63" s="69">
        <v>346888.739</v>
      </c>
      <c r="I63" s="890">
        <v>337188.99699999997</v>
      </c>
      <c r="J63" s="69">
        <v>3277723.9160000002</v>
      </c>
      <c r="K63" s="890">
        <v>3671436.6320000002</v>
      </c>
      <c r="L63" s="532"/>
    </row>
    <row r="64" spans="1:12" s="523" customFormat="1" ht="15" customHeight="1" x14ac:dyDescent="0.25">
      <c r="A64" s="527"/>
      <c r="B64" s="526" t="s">
        <v>1643</v>
      </c>
      <c r="C64" s="69">
        <v>165565.34400000001</v>
      </c>
      <c r="D64" s="890">
        <v>181495.12899999999</v>
      </c>
      <c r="E64" s="69">
        <v>2502781.9819999998</v>
      </c>
      <c r="F64" s="890">
        <v>4058549.1910000001</v>
      </c>
      <c r="G64" s="69"/>
      <c r="H64" s="69">
        <v>20970.699000000001</v>
      </c>
      <c r="I64" s="890">
        <v>24746.010999999999</v>
      </c>
      <c r="J64" s="69">
        <v>288036.55</v>
      </c>
      <c r="K64" s="890">
        <v>254011.95699999999</v>
      </c>
      <c r="L64" s="532"/>
    </row>
    <row r="65" spans="1:12" s="523" customFormat="1" ht="15" customHeight="1" x14ac:dyDescent="0.25">
      <c r="A65" s="527"/>
      <c r="B65" s="526" t="s">
        <v>1642</v>
      </c>
      <c r="C65" s="69">
        <v>105789.86199999999</v>
      </c>
      <c r="D65" s="890">
        <v>149343.62400000001</v>
      </c>
      <c r="E65" s="69">
        <v>1079711.9350000001</v>
      </c>
      <c r="F65" s="890">
        <v>1109052.892</v>
      </c>
      <c r="G65" s="69"/>
      <c r="H65" s="69">
        <v>22523.957999999999</v>
      </c>
      <c r="I65" s="890">
        <v>44800.824999999997</v>
      </c>
      <c r="J65" s="69">
        <v>267176.098</v>
      </c>
      <c r="K65" s="890">
        <v>617299.53</v>
      </c>
      <c r="L65" s="532"/>
    </row>
    <row r="66" spans="1:12" s="523" customFormat="1" ht="15" customHeight="1" x14ac:dyDescent="0.25">
      <c r="A66" s="527"/>
      <c r="B66" s="526" t="s">
        <v>1641</v>
      </c>
      <c r="C66" s="69">
        <v>98245.316000000006</v>
      </c>
      <c r="D66" s="890">
        <v>78450.971999999994</v>
      </c>
      <c r="E66" s="69">
        <v>680153.54500000004</v>
      </c>
      <c r="F66" s="890">
        <v>848506.82900000003</v>
      </c>
      <c r="G66" s="69"/>
      <c r="H66" s="69">
        <v>148302.12100000001</v>
      </c>
      <c r="I66" s="890">
        <v>152280.71799999999</v>
      </c>
      <c r="J66" s="69">
        <v>1380306.473</v>
      </c>
      <c r="K66" s="890">
        <v>1574589.432</v>
      </c>
      <c r="L66" s="532"/>
    </row>
    <row r="67" spans="1:12" s="523" customFormat="1" ht="15" customHeight="1" x14ac:dyDescent="0.25">
      <c r="A67" s="527"/>
      <c r="B67" s="526" t="s">
        <v>444</v>
      </c>
      <c r="C67" s="69">
        <v>59544.698999998116</v>
      </c>
      <c r="D67" s="69">
        <v>50905.721000001082</v>
      </c>
      <c r="E67" s="69">
        <v>840367.19200000109</v>
      </c>
      <c r="F67" s="69">
        <v>605737.86599999049</v>
      </c>
      <c r="G67" s="69"/>
      <c r="H67" s="69">
        <v>2905.2450000000827</v>
      </c>
      <c r="I67" s="69">
        <v>5802.4740000000456</v>
      </c>
      <c r="J67" s="69">
        <v>117876.7320000066</v>
      </c>
      <c r="K67" s="69">
        <v>46986.160000003641</v>
      </c>
      <c r="L67" s="532"/>
    </row>
    <row r="68" spans="1:12" s="523" customFormat="1" ht="15" customHeight="1" x14ac:dyDescent="0.25">
      <c r="A68" s="527"/>
      <c r="B68" s="526"/>
      <c r="C68" s="69"/>
      <c r="D68" s="890"/>
      <c r="E68" s="69"/>
      <c r="F68" s="890"/>
      <c r="G68" s="69"/>
      <c r="H68" s="69"/>
      <c r="I68" s="890"/>
      <c r="J68" s="69"/>
      <c r="K68" s="890"/>
      <c r="L68" s="532"/>
    </row>
    <row r="69" spans="1:12" s="528" customFormat="1" ht="15" customHeight="1" x14ac:dyDescent="0.25">
      <c r="A69" s="533" t="s">
        <v>1640</v>
      </c>
      <c r="B69" s="530"/>
      <c r="C69" s="90">
        <v>25140204.673</v>
      </c>
      <c r="D69" s="891">
        <v>30736544.471999999</v>
      </c>
      <c r="E69" s="90">
        <v>241610384.60099998</v>
      </c>
      <c r="F69" s="891">
        <v>330101723.09400004</v>
      </c>
      <c r="G69" s="90"/>
      <c r="H69" s="90">
        <v>30818072.859000001</v>
      </c>
      <c r="I69" s="891">
        <v>35997491.874000005</v>
      </c>
      <c r="J69" s="90">
        <v>308202842.93000001</v>
      </c>
      <c r="K69" s="891">
        <v>376028133.71100003</v>
      </c>
      <c r="L69" s="529"/>
    </row>
    <row r="70" spans="1:12" s="523" customFormat="1" ht="15" customHeight="1" x14ac:dyDescent="0.25">
      <c r="A70" s="527"/>
      <c r="B70" s="526" t="s">
        <v>434</v>
      </c>
      <c r="C70" s="69">
        <v>18859975.309999999</v>
      </c>
      <c r="D70" s="890">
        <v>21097378.697999999</v>
      </c>
      <c r="E70" s="69">
        <v>175807400.921</v>
      </c>
      <c r="F70" s="890">
        <v>246390320.12099999</v>
      </c>
      <c r="G70" s="69"/>
      <c r="H70" s="69">
        <v>22323416.326000001</v>
      </c>
      <c r="I70" s="890">
        <v>25876361.475000001</v>
      </c>
      <c r="J70" s="69">
        <v>218809252.215</v>
      </c>
      <c r="K70" s="890">
        <v>266279465.79300001</v>
      </c>
      <c r="L70" s="532"/>
    </row>
    <row r="71" spans="1:12" s="523" customFormat="1" ht="15" customHeight="1" x14ac:dyDescent="0.25">
      <c r="A71" s="527"/>
      <c r="B71" s="526" t="s">
        <v>1639</v>
      </c>
      <c r="C71" s="69">
        <v>5731826.7620000001</v>
      </c>
      <c r="D71" s="890">
        <v>9264544.0999999996</v>
      </c>
      <c r="E71" s="69">
        <v>60689417.534999996</v>
      </c>
      <c r="F71" s="890">
        <v>78942916.012999997</v>
      </c>
      <c r="G71" s="69"/>
      <c r="H71" s="69">
        <v>7818128.6509999996</v>
      </c>
      <c r="I71" s="890">
        <v>9222626.4379999992</v>
      </c>
      <c r="J71" s="69">
        <v>82759949.327000007</v>
      </c>
      <c r="K71" s="890">
        <v>100644321.037</v>
      </c>
      <c r="L71" s="532"/>
    </row>
    <row r="72" spans="1:12" s="523" customFormat="1" ht="15" customHeight="1" x14ac:dyDescent="0.25">
      <c r="A72" s="527"/>
      <c r="B72" s="526" t="s">
        <v>1638</v>
      </c>
      <c r="C72" s="69">
        <v>548402.60100000002</v>
      </c>
      <c r="D72" s="890">
        <v>374621.674</v>
      </c>
      <c r="E72" s="69">
        <v>5113566.1449999996</v>
      </c>
      <c r="F72" s="890">
        <v>4768342.0860000001</v>
      </c>
      <c r="G72" s="69"/>
      <c r="H72" s="69">
        <v>676527.88199999998</v>
      </c>
      <c r="I72" s="890">
        <v>898503.96100000001</v>
      </c>
      <c r="J72" s="69">
        <v>6633641.3880000003</v>
      </c>
      <c r="K72" s="890">
        <v>8998663.1209999993</v>
      </c>
      <c r="L72" s="532"/>
    </row>
    <row r="73" spans="1:12" s="523" customFormat="1" ht="15" customHeight="1" x14ac:dyDescent="0.25">
      <c r="A73" s="527"/>
      <c r="B73" s="526"/>
      <c r="C73" s="69"/>
      <c r="D73" s="890"/>
      <c r="E73" s="69"/>
      <c r="F73" s="890"/>
      <c r="G73" s="69"/>
      <c r="H73" s="69"/>
      <c r="I73" s="890"/>
      <c r="J73" s="69"/>
      <c r="K73" s="890"/>
      <c r="L73" s="532"/>
    </row>
    <row r="74" spans="1:12" s="528" customFormat="1" ht="15" customHeight="1" x14ac:dyDescent="0.25">
      <c r="A74" s="533" t="s">
        <v>1637</v>
      </c>
      <c r="B74" s="530"/>
      <c r="C74" s="90">
        <v>1339820.7709999999</v>
      </c>
      <c r="D74" s="891">
        <v>2309217.5219999999</v>
      </c>
      <c r="E74" s="90">
        <v>13307260.368000001</v>
      </c>
      <c r="F74" s="891">
        <v>20905425.272999998</v>
      </c>
      <c r="G74" s="90"/>
      <c r="H74" s="90">
        <v>210324.76400000002</v>
      </c>
      <c r="I74" s="891">
        <v>204407.149</v>
      </c>
      <c r="J74" s="90">
        <v>2874036.6359999999</v>
      </c>
      <c r="K74" s="891">
        <v>3784664.4589999998</v>
      </c>
      <c r="L74" s="529"/>
    </row>
    <row r="75" spans="1:12" s="523" customFormat="1" ht="15" customHeight="1" x14ac:dyDescent="0.25">
      <c r="A75" s="527"/>
      <c r="B75" s="526" t="s">
        <v>1636</v>
      </c>
      <c r="C75" s="69">
        <v>1008355.7120000001</v>
      </c>
      <c r="D75" s="890">
        <v>1782661.5730000001</v>
      </c>
      <c r="E75" s="69">
        <v>9757039.1060000006</v>
      </c>
      <c r="F75" s="890">
        <v>16173368.211999999</v>
      </c>
      <c r="G75" s="69"/>
      <c r="H75" s="69">
        <v>45981.188999999998</v>
      </c>
      <c r="I75" s="890">
        <v>77746.671000000002</v>
      </c>
      <c r="J75" s="69">
        <v>642428.99399999995</v>
      </c>
      <c r="K75" s="890">
        <v>619523.73800000001</v>
      </c>
      <c r="L75" s="532"/>
    </row>
    <row r="76" spans="1:12" s="523" customFormat="1" ht="24" x14ac:dyDescent="0.25">
      <c r="A76" s="527"/>
      <c r="B76" s="875" t="s">
        <v>1635</v>
      </c>
      <c r="C76" s="69">
        <v>331465.05900000001</v>
      </c>
      <c r="D76" s="890">
        <v>526555.94900000002</v>
      </c>
      <c r="E76" s="69">
        <v>3550221.2620000001</v>
      </c>
      <c r="F76" s="890">
        <v>4732057.0609999998</v>
      </c>
      <c r="G76" s="69"/>
      <c r="H76" s="69">
        <v>164343.57500000001</v>
      </c>
      <c r="I76" s="890">
        <v>126660.478</v>
      </c>
      <c r="J76" s="69">
        <v>2231607.642</v>
      </c>
      <c r="K76" s="890">
        <v>3165140.7209999999</v>
      </c>
      <c r="L76" s="532"/>
    </row>
    <row r="77" spans="1:12" s="523" customFormat="1" x14ac:dyDescent="0.25">
      <c r="A77" s="527"/>
      <c r="B77" s="875"/>
      <c r="C77" s="69"/>
      <c r="D77" s="890"/>
      <c r="E77" s="69"/>
      <c r="F77" s="890"/>
      <c r="G77" s="69"/>
      <c r="H77" s="69"/>
      <c r="I77" s="890"/>
      <c r="J77" s="69"/>
      <c r="K77" s="890"/>
      <c r="L77" s="532"/>
    </row>
    <row r="78" spans="1:12" s="523" customFormat="1" x14ac:dyDescent="0.25">
      <c r="A78" s="527"/>
      <c r="B78" s="526"/>
      <c r="C78" s="69"/>
      <c r="D78" s="890"/>
      <c r="E78" s="69"/>
      <c r="F78" s="890"/>
      <c r="G78" s="69"/>
      <c r="H78" s="69"/>
      <c r="I78" s="890"/>
      <c r="J78" s="69"/>
      <c r="K78" s="890"/>
      <c r="L78" s="532"/>
    </row>
    <row r="79" spans="1:12" s="528" customFormat="1" ht="15" customHeight="1" x14ac:dyDescent="0.25">
      <c r="A79" s="531" t="s">
        <v>74</v>
      </c>
      <c r="B79" s="530"/>
      <c r="C79" s="90">
        <v>95847622.661999971</v>
      </c>
      <c r="D79" s="891">
        <v>124432647.96600001</v>
      </c>
      <c r="E79" s="90">
        <v>983826765.91900015</v>
      </c>
      <c r="F79" s="891">
        <v>1241022092.8310001</v>
      </c>
      <c r="G79" s="90"/>
      <c r="H79" s="90">
        <v>75116795.058999985</v>
      </c>
      <c r="I79" s="891">
        <v>92948506.276000008</v>
      </c>
      <c r="J79" s="90">
        <v>800481319.74299979</v>
      </c>
      <c r="K79" s="891">
        <v>987343974.11300015</v>
      </c>
      <c r="L79" s="529"/>
    </row>
    <row r="80" spans="1:12" s="523" customFormat="1" ht="15" customHeight="1" x14ac:dyDescent="0.25">
      <c r="A80" s="527"/>
      <c r="B80" s="526"/>
      <c r="C80" s="525"/>
      <c r="D80" s="524"/>
      <c r="E80" s="524"/>
      <c r="F80" s="524"/>
      <c r="G80" s="524"/>
      <c r="H80" s="524"/>
      <c r="I80" s="524"/>
      <c r="J80" s="524"/>
      <c r="K80" s="524"/>
    </row>
    <row r="81" spans="1:22" x14ac:dyDescent="0.2">
      <c r="C81" s="522"/>
      <c r="D81" s="522"/>
      <c r="E81" s="522"/>
      <c r="F81" s="522"/>
      <c r="H81" s="521"/>
      <c r="I81" s="521"/>
      <c r="J81" s="521"/>
      <c r="K81" s="521"/>
    </row>
    <row r="82" spans="1:22" x14ac:dyDescent="0.2">
      <c r="I82" s="518"/>
    </row>
    <row r="83" spans="1:22" x14ac:dyDescent="0.2">
      <c r="I83" s="518"/>
    </row>
    <row r="84" spans="1:22" s="519" customFormat="1" x14ac:dyDescent="0.2">
      <c r="A84" s="520"/>
      <c r="B84" s="518"/>
      <c r="C84" s="518"/>
      <c r="D84" s="518"/>
      <c r="E84" s="518"/>
      <c r="F84" s="518"/>
      <c r="G84" s="518"/>
      <c r="H84" s="518"/>
      <c r="J84" s="518"/>
      <c r="K84" s="521"/>
      <c r="M84" s="518"/>
      <c r="N84" s="518"/>
      <c r="O84" s="518"/>
      <c r="P84" s="518"/>
      <c r="Q84" s="518"/>
      <c r="R84" s="518"/>
      <c r="S84" s="518"/>
      <c r="T84" s="518"/>
      <c r="U84" s="518"/>
      <c r="V84" s="518"/>
    </row>
    <row r="85" spans="1:22" s="519" customFormat="1" x14ac:dyDescent="0.2">
      <c r="A85" s="520"/>
      <c r="B85" s="518"/>
      <c r="C85" s="521"/>
      <c r="D85" s="521"/>
      <c r="E85" s="521"/>
      <c r="F85" s="521"/>
      <c r="G85" s="521"/>
      <c r="H85" s="521"/>
      <c r="I85" s="521"/>
      <c r="J85" s="521"/>
      <c r="K85" s="521"/>
      <c r="M85" s="518"/>
      <c r="N85" s="518"/>
      <c r="O85" s="518"/>
      <c r="P85" s="518"/>
      <c r="Q85" s="518"/>
      <c r="R85" s="518"/>
      <c r="S85" s="518"/>
      <c r="T85" s="518"/>
      <c r="U85" s="518"/>
      <c r="V85" s="518"/>
    </row>
    <row r="86" spans="1:22" s="519" customFormat="1" x14ac:dyDescent="0.2">
      <c r="A86" s="520"/>
      <c r="B86" s="518"/>
      <c r="C86" s="518"/>
      <c r="D86" s="521"/>
      <c r="E86" s="521"/>
      <c r="F86" s="518"/>
      <c r="G86" s="518"/>
      <c r="H86" s="518"/>
      <c r="J86" s="518"/>
      <c r="K86" s="518"/>
      <c r="M86" s="518"/>
      <c r="N86" s="518"/>
      <c r="O86" s="518"/>
      <c r="P86" s="518"/>
      <c r="Q86" s="518"/>
      <c r="R86" s="518"/>
      <c r="S86" s="518"/>
      <c r="T86" s="518"/>
      <c r="U86" s="518"/>
      <c r="V86" s="518"/>
    </row>
    <row r="87" spans="1:22" s="519" customFormat="1" x14ac:dyDescent="0.2">
      <c r="A87" s="520"/>
      <c r="B87" s="518"/>
      <c r="C87" s="518"/>
      <c r="D87" s="521"/>
      <c r="E87" s="521"/>
      <c r="F87" s="518"/>
      <c r="G87" s="518"/>
      <c r="H87" s="518"/>
      <c r="J87" s="518"/>
      <c r="K87" s="518"/>
      <c r="M87" s="518"/>
      <c r="N87" s="518"/>
      <c r="O87" s="518"/>
      <c r="P87" s="518"/>
      <c r="Q87" s="518"/>
      <c r="R87" s="518"/>
      <c r="S87" s="518"/>
      <c r="T87" s="518"/>
      <c r="U87" s="518"/>
      <c r="V87" s="518"/>
    </row>
    <row r="88" spans="1:22" s="519" customFormat="1" x14ac:dyDescent="0.2">
      <c r="A88" s="520"/>
      <c r="B88" s="518"/>
      <c r="C88" s="518"/>
      <c r="D88" s="521"/>
      <c r="E88" s="521"/>
      <c r="F88" s="518"/>
      <c r="G88" s="518"/>
      <c r="H88" s="518"/>
      <c r="J88" s="518"/>
      <c r="K88" s="518"/>
      <c r="M88" s="518"/>
      <c r="N88" s="518"/>
      <c r="O88" s="518"/>
      <c r="P88" s="518"/>
      <c r="Q88" s="518"/>
      <c r="R88" s="518"/>
      <c r="S88" s="518"/>
      <c r="T88" s="518"/>
      <c r="U88" s="518"/>
      <c r="V88" s="518"/>
    </row>
  </sheetData>
  <mergeCells count="23">
    <mergeCell ref="E8:F8"/>
    <mergeCell ref="H8:I8"/>
    <mergeCell ref="J8:K8"/>
    <mergeCell ref="A9:B9"/>
    <mergeCell ref="A1:K1"/>
    <mergeCell ref="A3:K3"/>
    <mergeCell ref="A4:K4"/>
    <mergeCell ref="C6:F6"/>
    <mergeCell ref="H6:K6"/>
    <mergeCell ref="C7:F7"/>
    <mergeCell ref="H7:K7"/>
    <mergeCell ref="A8:B8"/>
    <mergeCell ref="C8:D8"/>
    <mergeCell ref="H15:H16"/>
    <mergeCell ref="I15:I16"/>
    <mergeCell ref="J15:J16"/>
    <mergeCell ref="K15:K16"/>
    <mergeCell ref="A15:A16"/>
    <mergeCell ref="B15:B16"/>
    <mergeCell ref="C15:C16"/>
    <mergeCell ref="D15:D16"/>
    <mergeCell ref="E15:E16"/>
    <mergeCell ref="F15:F16"/>
  </mergeCells>
  <pageMargins left="0.51181102362204722" right="0.51181102362204722" top="0.74803149606299213" bottom="0.74803149606299213" header="0.31496062992125984" footer="0.31496062992125984"/>
  <pageSetup paperSize="9" scale="75" firstPageNumber="60" orientation="portrait" useFirstPageNumber="1" r:id="rId1"/>
  <headerFooter>
    <oddFooter>&amp;C&amp;P</oddFooter>
  </headerFooter>
  <rowBreaks count="1" manualBreakCount="1">
    <brk id="58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CB4C3-1EB2-43E2-B41C-3B25E16E51DF}">
  <dimension ref="A1:M194"/>
  <sheetViews>
    <sheetView view="pageBreakPreview" topLeftCell="A190" zoomScaleNormal="100" zoomScaleSheetLayoutView="100" workbookViewId="0">
      <selection activeCell="H62" sqref="H62"/>
    </sheetView>
  </sheetViews>
  <sheetFormatPr defaultColWidth="9.140625" defaultRowHeight="12" x14ac:dyDescent="0.2"/>
  <cols>
    <col min="1" max="1" width="37.42578125" style="218" customWidth="1"/>
    <col min="2" max="2" width="10.28515625" style="3" bestFit="1" customWidth="1"/>
    <col min="3" max="3" width="11.140625" style="56" bestFit="1" customWidth="1"/>
    <col min="4" max="4" width="10.28515625" style="3" bestFit="1" customWidth="1"/>
    <col min="5" max="5" width="12" style="56" bestFit="1" customWidth="1"/>
    <col min="6" max="6" width="11" style="3" bestFit="1" customWidth="1"/>
    <col min="7" max="7" width="12" style="56" bestFit="1" customWidth="1"/>
    <col min="8" max="8" width="11" style="218" bestFit="1" customWidth="1"/>
    <col min="9" max="9" width="13.5703125" style="218" bestFit="1" customWidth="1"/>
    <col min="10" max="10" width="7.5703125" style="218" customWidth="1"/>
    <col min="11" max="13" width="10" style="218" bestFit="1" customWidth="1"/>
    <col min="14" max="226" width="9.140625" style="218"/>
    <col min="227" max="227" width="50.28515625" style="218" customWidth="1"/>
    <col min="228" max="230" width="10.140625" style="218" customWidth="1"/>
    <col min="231" max="231" width="14.85546875" style="218" customWidth="1"/>
    <col min="232" max="232" width="9.85546875" style="218" customWidth="1"/>
    <col min="233" max="233" width="10.42578125" style="218" customWidth="1"/>
    <col min="234" max="235" width="9.140625" style="218" customWidth="1"/>
    <col min="236" max="256" width="9.140625" style="218"/>
    <col min="257" max="257" width="37.42578125" style="218" customWidth="1"/>
    <col min="258" max="264" width="11.7109375" style="218" customWidth="1"/>
    <col min="265" max="265" width="13.28515625" style="218" customWidth="1"/>
    <col min="266" max="266" width="7.5703125" style="218" customWidth="1"/>
    <col min="267" max="269" width="10" style="218" bestFit="1" customWidth="1"/>
    <col min="270" max="482" width="9.140625" style="218"/>
    <col min="483" max="483" width="50.28515625" style="218" customWidth="1"/>
    <col min="484" max="486" width="10.140625" style="218" customWidth="1"/>
    <col min="487" max="487" width="14.85546875" style="218" customWidth="1"/>
    <col min="488" max="488" width="9.85546875" style="218" customWidth="1"/>
    <col min="489" max="489" width="10.42578125" style="218" customWidth="1"/>
    <col min="490" max="512" width="9.140625" style="218"/>
    <col min="513" max="513" width="37.42578125" style="218" customWidth="1"/>
    <col min="514" max="520" width="11.7109375" style="218" customWidth="1"/>
    <col min="521" max="521" width="13.28515625" style="218" customWidth="1"/>
    <col min="522" max="522" width="7.5703125" style="218" customWidth="1"/>
    <col min="523" max="525" width="10" style="218" bestFit="1" customWidth="1"/>
    <col min="526" max="738" width="9.140625" style="218"/>
    <col min="739" max="739" width="50.28515625" style="218" customWidth="1"/>
    <col min="740" max="742" width="10.140625" style="218" customWidth="1"/>
    <col min="743" max="743" width="14.85546875" style="218" customWidth="1"/>
    <col min="744" max="744" width="9.85546875" style="218" customWidth="1"/>
    <col min="745" max="745" width="10.42578125" style="218" customWidth="1"/>
    <col min="746" max="768" width="9.140625" style="218"/>
    <col min="769" max="769" width="37.42578125" style="218" customWidth="1"/>
    <col min="770" max="776" width="11.7109375" style="218" customWidth="1"/>
    <col min="777" max="777" width="13.28515625" style="218" customWidth="1"/>
    <col min="778" max="778" width="7.5703125" style="218" customWidth="1"/>
    <col min="779" max="781" width="10" style="218" bestFit="1" customWidth="1"/>
    <col min="782" max="994" width="9.140625" style="218"/>
    <col min="995" max="995" width="50.28515625" style="218" customWidth="1"/>
    <col min="996" max="998" width="10.140625" style="218" customWidth="1"/>
    <col min="999" max="999" width="14.85546875" style="218" customWidth="1"/>
    <col min="1000" max="1000" width="9.85546875" style="218" customWidth="1"/>
    <col min="1001" max="1001" width="10.42578125" style="218" customWidth="1"/>
    <col min="1002" max="1024" width="9.140625" style="218"/>
    <col min="1025" max="1025" width="37.42578125" style="218" customWidth="1"/>
    <col min="1026" max="1032" width="11.7109375" style="218" customWidth="1"/>
    <col min="1033" max="1033" width="13.28515625" style="218" customWidth="1"/>
    <col min="1034" max="1034" width="7.5703125" style="218" customWidth="1"/>
    <col min="1035" max="1037" width="10" style="218" bestFit="1" customWidth="1"/>
    <col min="1038" max="1250" width="9.140625" style="218"/>
    <col min="1251" max="1251" width="50.28515625" style="218" customWidth="1"/>
    <col min="1252" max="1254" width="10.140625" style="218" customWidth="1"/>
    <col min="1255" max="1255" width="14.85546875" style="218" customWidth="1"/>
    <col min="1256" max="1256" width="9.85546875" style="218" customWidth="1"/>
    <col min="1257" max="1257" width="10.42578125" style="218" customWidth="1"/>
    <col min="1258" max="1280" width="9.140625" style="218"/>
    <col min="1281" max="1281" width="37.42578125" style="218" customWidth="1"/>
    <col min="1282" max="1288" width="11.7109375" style="218" customWidth="1"/>
    <col min="1289" max="1289" width="13.28515625" style="218" customWidth="1"/>
    <col min="1290" max="1290" width="7.5703125" style="218" customWidth="1"/>
    <col min="1291" max="1293" width="10" style="218" bestFit="1" customWidth="1"/>
    <col min="1294" max="1506" width="9.140625" style="218"/>
    <col min="1507" max="1507" width="50.28515625" style="218" customWidth="1"/>
    <col min="1508" max="1510" width="10.140625" style="218" customWidth="1"/>
    <col min="1511" max="1511" width="14.85546875" style="218" customWidth="1"/>
    <col min="1512" max="1512" width="9.85546875" style="218" customWidth="1"/>
    <col min="1513" max="1513" width="10.42578125" style="218" customWidth="1"/>
    <col min="1514" max="1536" width="9.140625" style="218"/>
    <col min="1537" max="1537" width="37.42578125" style="218" customWidth="1"/>
    <col min="1538" max="1544" width="11.7109375" style="218" customWidth="1"/>
    <col min="1545" max="1545" width="13.28515625" style="218" customWidth="1"/>
    <col min="1546" max="1546" width="7.5703125" style="218" customWidth="1"/>
    <col min="1547" max="1549" width="10" style="218" bestFit="1" customWidth="1"/>
    <col min="1550" max="1762" width="9.140625" style="218"/>
    <col min="1763" max="1763" width="50.28515625" style="218" customWidth="1"/>
    <col min="1764" max="1766" width="10.140625" style="218" customWidth="1"/>
    <col min="1767" max="1767" width="14.85546875" style="218" customWidth="1"/>
    <col min="1768" max="1768" width="9.85546875" style="218" customWidth="1"/>
    <col min="1769" max="1769" width="10.42578125" style="218" customWidth="1"/>
    <col min="1770" max="1792" width="9.140625" style="218"/>
    <col min="1793" max="1793" width="37.42578125" style="218" customWidth="1"/>
    <col min="1794" max="1800" width="11.7109375" style="218" customWidth="1"/>
    <col min="1801" max="1801" width="13.28515625" style="218" customWidth="1"/>
    <col min="1802" max="1802" width="7.5703125" style="218" customWidth="1"/>
    <col min="1803" max="1805" width="10" style="218" bestFit="1" customWidth="1"/>
    <col min="1806" max="2018" width="9.140625" style="218"/>
    <col min="2019" max="2019" width="50.28515625" style="218" customWidth="1"/>
    <col min="2020" max="2022" width="10.140625" style="218" customWidth="1"/>
    <col min="2023" max="2023" width="14.85546875" style="218" customWidth="1"/>
    <col min="2024" max="2024" width="9.85546875" style="218" customWidth="1"/>
    <col min="2025" max="2025" width="10.42578125" style="218" customWidth="1"/>
    <col min="2026" max="2048" width="9.140625" style="218"/>
    <col min="2049" max="2049" width="37.42578125" style="218" customWidth="1"/>
    <col min="2050" max="2056" width="11.7109375" style="218" customWidth="1"/>
    <col min="2057" max="2057" width="13.28515625" style="218" customWidth="1"/>
    <col min="2058" max="2058" width="7.5703125" style="218" customWidth="1"/>
    <col min="2059" max="2061" width="10" style="218" bestFit="1" customWidth="1"/>
    <col min="2062" max="2274" width="9.140625" style="218"/>
    <col min="2275" max="2275" width="50.28515625" style="218" customWidth="1"/>
    <col min="2276" max="2278" width="10.140625" style="218" customWidth="1"/>
    <col min="2279" max="2279" width="14.85546875" style="218" customWidth="1"/>
    <col min="2280" max="2280" width="9.85546875" style="218" customWidth="1"/>
    <col min="2281" max="2281" width="10.42578125" style="218" customWidth="1"/>
    <col min="2282" max="2304" width="9.140625" style="218"/>
    <col min="2305" max="2305" width="37.42578125" style="218" customWidth="1"/>
    <col min="2306" max="2312" width="11.7109375" style="218" customWidth="1"/>
    <col min="2313" max="2313" width="13.28515625" style="218" customWidth="1"/>
    <col min="2314" max="2314" width="7.5703125" style="218" customWidth="1"/>
    <col min="2315" max="2317" width="10" style="218" bestFit="1" customWidth="1"/>
    <col min="2318" max="2530" width="9.140625" style="218"/>
    <col min="2531" max="2531" width="50.28515625" style="218" customWidth="1"/>
    <col min="2532" max="2534" width="10.140625" style="218" customWidth="1"/>
    <col min="2535" max="2535" width="14.85546875" style="218" customWidth="1"/>
    <col min="2536" max="2536" width="9.85546875" style="218" customWidth="1"/>
    <col min="2537" max="2537" width="10.42578125" style="218" customWidth="1"/>
    <col min="2538" max="2560" width="9.140625" style="218"/>
    <col min="2561" max="2561" width="37.42578125" style="218" customWidth="1"/>
    <col min="2562" max="2568" width="11.7109375" style="218" customWidth="1"/>
    <col min="2569" max="2569" width="13.28515625" style="218" customWidth="1"/>
    <col min="2570" max="2570" width="7.5703125" style="218" customWidth="1"/>
    <col min="2571" max="2573" width="10" style="218" bestFit="1" customWidth="1"/>
    <col min="2574" max="2786" width="9.140625" style="218"/>
    <col min="2787" max="2787" width="50.28515625" style="218" customWidth="1"/>
    <col min="2788" max="2790" width="10.140625" style="218" customWidth="1"/>
    <col min="2791" max="2791" width="14.85546875" style="218" customWidth="1"/>
    <col min="2792" max="2792" width="9.85546875" style="218" customWidth="1"/>
    <col min="2793" max="2793" width="10.42578125" style="218" customWidth="1"/>
    <col min="2794" max="2816" width="9.140625" style="218"/>
    <col min="2817" max="2817" width="37.42578125" style="218" customWidth="1"/>
    <col min="2818" max="2824" width="11.7109375" style="218" customWidth="1"/>
    <col min="2825" max="2825" width="13.28515625" style="218" customWidth="1"/>
    <col min="2826" max="2826" width="7.5703125" style="218" customWidth="1"/>
    <col min="2827" max="2829" width="10" style="218" bestFit="1" customWidth="1"/>
    <col min="2830" max="3042" width="9.140625" style="218"/>
    <col min="3043" max="3043" width="50.28515625" style="218" customWidth="1"/>
    <col min="3044" max="3046" width="10.140625" style="218" customWidth="1"/>
    <col min="3047" max="3047" width="14.85546875" style="218" customWidth="1"/>
    <col min="3048" max="3048" width="9.85546875" style="218" customWidth="1"/>
    <col min="3049" max="3049" width="10.42578125" style="218" customWidth="1"/>
    <col min="3050" max="3072" width="9.140625" style="218"/>
    <col min="3073" max="3073" width="37.42578125" style="218" customWidth="1"/>
    <col min="3074" max="3080" width="11.7109375" style="218" customWidth="1"/>
    <col min="3081" max="3081" width="13.28515625" style="218" customWidth="1"/>
    <col min="3082" max="3082" width="7.5703125" style="218" customWidth="1"/>
    <col min="3083" max="3085" width="10" style="218" bestFit="1" customWidth="1"/>
    <col min="3086" max="3298" width="9.140625" style="218"/>
    <col min="3299" max="3299" width="50.28515625" style="218" customWidth="1"/>
    <col min="3300" max="3302" width="10.140625" style="218" customWidth="1"/>
    <col min="3303" max="3303" width="14.85546875" style="218" customWidth="1"/>
    <col min="3304" max="3304" width="9.85546875" style="218" customWidth="1"/>
    <col min="3305" max="3305" width="10.42578125" style="218" customWidth="1"/>
    <col min="3306" max="3328" width="9.140625" style="218"/>
    <col min="3329" max="3329" width="37.42578125" style="218" customWidth="1"/>
    <col min="3330" max="3336" width="11.7109375" style="218" customWidth="1"/>
    <col min="3337" max="3337" width="13.28515625" style="218" customWidth="1"/>
    <col min="3338" max="3338" width="7.5703125" style="218" customWidth="1"/>
    <col min="3339" max="3341" width="10" style="218" bestFit="1" customWidth="1"/>
    <col min="3342" max="3554" width="9.140625" style="218"/>
    <col min="3555" max="3555" width="50.28515625" style="218" customWidth="1"/>
    <col min="3556" max="3558" width="10.140625" style="218" customWidth="1"/>
    <col min="3559" max="3559" width="14.85546875" style="218" customWidth="1"/>
    <col min="3560" max="3560" width="9.85546875" style="218" customWidth="1"/>
    <col min="3561" max="3561" width="10.42578125" style="218" customWidth="1"/>
    <col min="3562" max="3584" width="9.140625" style="218"/>
    <col min="3585" max="3585" width="37.42578125" style="218" customWidth="1"/>
    <col min="3586" max="3592" width="11.7109375" style="218" customWidth="1"/>
    <col min="3593" max="3593" width="13.28515625" style="218" customWidth="1"/>
    <col min="3594" max="3594" width="7.5703125" style="218" customWidth="1"/>
    <col min="3595" max="3597" width="10" style="218" bestFit="1" customWidth="1"/>
    <col min="3598" max="3810" width="9.140625" style="218"/>
    <col min="3811" max="3811" width="50.28515625" style="218" customWidth="1"/>
    <col min="3812" max="3814" width="10.140625" style="218" customWidth="1"/>
    <col min="3815" max="3815" width="14.85546875" style="218" customWidth="1"/>
    <col min="3816" max="3816" width="9.85546875" style="218" customWidth="1"/>
    <col min="3817" max="3817" width="10.42578125" style="218" customWidth="1"/>
    <col min="3818" max="3840" width="9.140625" style="218"/>
    <col min="3841" max="3841" width="37.42578125" style="218" customWidth="1"/>
    <col min="3842" max="3848" width="11.7109375" style="218" customWidth="1"/>
    <col min="3849" max="3849" width="13.28515625" style="218" customWidth="1"/>
    <col min="3850" max="3850" width="7.5703125" style="218" customWidth="1"/>
    <col min="3851" max="3853" width="10" style="218" bestFit="1" customWidth="1"/>
    <col min="3854" max="4066" width="9.140625" style="218"/>
    <col min="4067" max="4067" width="50.28515625" style="218" customWidth="1"/>
    <col min="4068" max="4070" width="10.140625" style="218" customWidth="1"/>
    <col min="4071" max="4071" width="14.85546875" style="218" customWidth="1"/>
    <col min="4072" max="4072" width="9.85546875" style="218" customWidth="1"/>
    <col min="4073" max="4073" width="10.42578125" style="218" customWidth="1"/>
    <col min="4074" max="4096" width="9.140625" style="218"/>
    <col min="4097" max="4097" width="37.42578125" style="218" customWidth="1"/>
    <col min="4098" max="4104" width="11.7109375" style="218" customWidth="1"/>
    <col min="4105" max="4105" width="13.28515625" style="218" customWidth="1"/>
    <col min="4106" max="4106" width="7.5703125" style="218" customWidth="1"/>
    <col min="4107" max="4109" width="10" style="218" bestFit="1" customWidth="1"/>
    <col min="4110" max="4322" width="9.140625" style="218"/>
    <col min="4323" max="4323" width="50.28515625" style="218" customWidth="1"/>
    <col min="4324" max="4326" width="10.140625" style="218" customWidth="1"/>
    <col min="4327" max="4327" width="14.85546875" style="218" customWidth="1"/>
    <col min="4328" max="4328" width="9.85546875" style="218" customWidth="1"/>
    <col min="4329" max="4329" width="10.42578125" style="218" customWidth="1"/>
    <col min="4330" max="4352" width="9.140625" style="218"/>
    <col min="4353" max="4353" width="37.42578125" style="218" customWidth="1"/>
    <col min="4354" max="4360" width="11.7109375" style="218" customWidth="1"/>
    <col min="4361" max="4361" width="13.28515625" style="218" customWidth="1"/>
    <col min="4362" max="4362" width="7.5703125" style="218" customWidth="1"/>
    <col min="4363" max="4365" width="10" style="218" bestFit="1" customWidth="1"/>
    <col min="4366" max="4578" width="9.140625" style="218"/>
    <col min="4579" max="4579" width="50.28515625" style="218" customWidth="1"/>
    <col min="4580" max="4582" width="10.140625" style="218" customWidth="1"/>
    <col min="4583" max="4583" width="14.85546875" style="218" customWidth="1"/>
    <col min="4584" max="4584" width="9.85546875" style="218" customWidth="1"/>
    <col min="4585" max="4585" width="10.42578125" style="218" customWidth="1"/>
    <col min="4586" max="4608" width="9.140625" style="218"/>
    <col min="4609" max="4609" width="37.42578125" style="218" customWidth="1"/>
    <col min="4610" max="4616" width="11.7109375" style="218" customWidth="1"/>
    <col min="4617" max="4617" width="13.28515625" style="218" customWidth="1"/>
    <col min="4618" max="4618" width="7.5703125" style="218" customWidth="1"/>
    <col min="4619" max="4621" width="10" style="218" bestFit="1" customWidth="1"/>
    <col min="4622" max="4834" width="9.140625" style="218"/>
    <col min="4835" max="4835" width="50.28515625" style="218" customWidth="1"/>
    <col min="4836" max="4838" width="10.140625" style="218" customWidth="1"/>
    <col min="4839" max="4839" width="14.85546875" style="218" customWidth="1"/>
    <col min="4840" max="4840" width="9.85546875" style="218" customWidth="1"/>
    <col min="4841" max="4841" width="10.42578125" style="218" customWidth="1"/>
    <col min="4842" max="4864" width="9.140625" style="218"/>
    <col min="4865" max="4865" width="37.42578125" style="218" customWidth="1"/>
    <col min="4866" max="4872" width="11.7109375" style="218" customWidth="1"/>
    <col min="4873" max="4873" width="13.28515625" style="218" customWidth="1"/>
    <col min="4874" max="4874" width="7.5703125" style="218" customWidth="1"/>
    <col min="4875" max="4877" width="10" style="218" bestFit="1" customWidth="1"/>
    <col min="4878" max="5090" width="9.140625" style="218"/>
    <col min="5091" max="5091" width="50.28515625" style="218" customWidth="1"/>
    <col min="5092" max="5094" width="10.140625" style="218" customWidth="1"/>
    <col min="5095" max="5095" width="14.85546875" style="218" customWidth="1"/>
    <col min="5096" max="5096" width="9.85546875" style="218" customWidth="1"/>
    <col min="5097" max="5097" width="10.42578125" style="218" customWidth="1"/>
    <col min="5098" max="5120" width="9.140625" style="218"/>
    <col min="5121" max="5121" width="37.42578125" style="218" customWidth="1"/>
    <col min="5122" max="5128" width="11.7109375" style="218" customWidth="1"/>
    <col min="5129" max="5129" width="13.28515625" style="218" customWidth="1"/>
    <col min="5130" max="5130" width="7.5703125" style="218" customWidth="1"/>
    <col min="5131" max="5133" width="10" style="218" bestFit="1" customWidth="1"/>
    <col min="5134" max="5346" width="9.140625" style="218"/>
    <col min="5347" max="5347" width="50.28515625" style="218" customWidth="1"/>
    <col min="5348" max="5350" width="10.140625" style="218" customWidth="1"/>
    <col min="5351" max="5351" width="14.85546875" style="218" customWidth="1"/>
    <col min="5352" max="5352" width="9.85546875" style="218" customWidth="1"/>
    <col min="5353" max="5353" width="10.42578125" style="218" customWidth="1"/>
    <col min="5354" max="5376" width="9.140625" style="218"/>
    <col min="5377" max="5377" width="37.42578125" style="218" customWidth="1"/>
    <col min="5378" max="5384" width="11.7109375" style="218" customWidth="1"/>
    <col min="5385" max="5385" width="13.28515625" style="218" customWidth="1"/>
    <col min="5386" max="5386" width="7.5703125" style="218" customWidth="1"/>
    <col min="5387" max="5389" width="10" style="218" bestFit="1" customWidth="1"/>
    <col min="5390" max="5602" width="9.140625" style="218"/>
    <col min="5603" max="5603" width="50.28515625" style="218" customWidth="1"/>
    <col min="5604" max="5606" width="10.140625" style="218" customWidth="1"/>
    <col min="5607" max="5607" width="14.85546875" style="218" customWidth="1"/>
    <col min="5608" max="5608" width="9.85546875" style="218" customWidth="1"/>
    <col min="5609" max="5609" width="10.42578125" style="218" customWidth="1"/>
    <col min="5610" max="5632" width="9.140625" style="218"/>
    <col min="5633" max="5633" width="37.42578125" style="218" customWidth="1"/>
    <col min="5634" max="5640" width="11.7109375" style="218" customWidth="1"/>
    <col min="5641" max="5641" width="13.28515625" style="218" customWidth="1"/>
    <col min="5642" max="5642" width="7.5703125" style="218" customWidth="1"/>
    <col min="5643" max="5645" width="10" style="218" bestFit="1" customWidth="1"/>
    <col min="5646" max="5858" width="9.140625" style="218"/>
    <col min="5859" max="5859" width="50.28515625" style="218" customWidth="1"/>
    <col min="5860" max="5862" width="10.140625" style="218" customWidth="1"/>
    <col min="5863" max="5863" width="14.85546875" style="218" customWidth="1"/>
    <col min="5864" max="5864" width="9.85546875" style="218" customWidth="1"/>
    <col min="5865" max="5865" width="10.42578125" style="218" customWidth="1"/>
    <col min="5866" max="5888" width="9.140625" style="218"/>
    <col min="5889" max="5889" width="37.42578125" style="218" customWidth="1"/>
    <col min="5890" max="5896" width="11.7109375" style="218" customWidth="1"/>
    <col min="5897" max="5897" width="13.28515625" style="218" customWidth="1"/>
    <col min="5898" max="5898" width="7.5703125" style="218" customWidth="1"/>
    <col min="5899" max="5901" width="10" style="218" bestFit="1" customWidth="1"/>
    <col min="5902" max="6114" width="9.140625" style="218"/>
    <col min="6115" max="6115" width="50.28515625" style="218" customWidth="1"/>
    <col min="6116" max="6118" width="10.140625" style="218" customWidth="1"/>
    <col min="6119" max="6119" width="14.85546875" style="218" customWidth="1"/>
    <col min="6120" max="6120" width="9.85546875" style="218" customWidth="1"/>
    <col min="6121" max="6121" width="10.42578125" style="218" customWidth="1"/>
    <col min="6122" max="6144" width="9.140625" style="218"/>
    <col min="6145" max="6145" width="37.42578125" style="218" customWidth="1"/>
    <col min="6146" max="6152" width="11.7109375" style="218" customWidth="1"/>
    <col min="6153" max="6153" width="13.28515625" style="218" customWidth="1"/>
    <col min="6154" max="6154" width="7.5703125" style="218" customWidth="1"/>
    <col min="6155" max="6157" width="10" style="218" bestFit="1" customWidth="1"/>
    <col min="6158" max="6370" width="9.140625" style="218"/>
    <col min="6371" max="6371" width="50.28515625" style="218" customWidth="1"/>
    <col min="6372" max="6374" width="10.140625" style="218" customWidth="1"/>
    <col min="6375" max="6375" width="14.85546875" style="218" customWidth="1"/>
    <col min="6376" max="6376" width="9.85546875" style="218" customWidth="1"/>
    <col min="6377" max="6377" width="10.42578125" style="218" customWidth="1"/>
    <col min="6378" max="6400" width="9.140625" style="218"/>
    <col min="6401" max="6401" width="37.42578125" style="218" customWidth="1"/>
    <col min="6402" max="6408" width="11.7109375" style="218" customWidth="1"/>
    <col min="6409" max="6409" width="13.28515625" style="218" customWidth="1"/>
    <col min="6410" max="6410" width="7.5703125" style="218" customWidth="1"/>
    <col min="6411" max="6413" width="10" style="218" bestFit="1" customWidth="1"/>
    <col min="6414" max="6626" width="9.140625" style="218"/>
    <col min="6627" max="6627" width="50.28515625" style="218" customWidth="1"/>
    <col min="6628" max="6630" width="10.140625" style="218" customWidth="1"/>
    <col min="6631" max="6631" width="14.85546875" style="218" customWidth="1"/>
    <col min="6632" max="6632" width="9.85546875" style="218" customWidth="1"/>
    <col min="6633" max="6633" width="10.42578125" style="218" customWidth="1"/>
    <col min="6634" max="6656" width="9.140625" style="218"/>
    <col min="6657" max="6657" width="37.42578125" style="218" customWidth="1"/>
    <col min="6658" max="6664" width="11.7109375" style="218" customWidth="1"/>
    <col min="6665" max="6665" width="13.28515625" style="218" customWidth="1"/>
    <col min="6666" max="6666" width="7.5703125" style="218" customWidth="1"/>
    <col min="6667" max="6669" width="10" style="218" bestFit="1" customWidth="1"/>
    <col min="6670" max="6882" width="9.140625" style="218"/>
    <col min="6883" max="6883" width="50.28515625" style="218" customWidth="1"/>
    <col min="6884" max="6886" width="10.140625" style="218" customWidth="1"/>
    <col min="6887" max="6887" width="14.85546875" style="218" customWidth="1"/>
    <col min="6888" max="6888" width="9.85546875" style="218" customWidth="1"/>
    <col min="6889" max="6889" width="10.42578125" style="218" customWidth="1"/>
    <col min="6890" max="6912" width="9.140625" style="218"/>
    <col min="6913" max="6913" width="37.42578125" style="218" customWidth="1"/>
    <col min="6914" max="6920" width="11.7109375" style="218" customWidth="1"/>
    <col min="6921" max="6921" width="13.28515625" style="218" customWidth="1"/>
    <col min="6922" max="6922" width="7.5703125" style="218" customWidth="1"/>
    <col min="6923" max="6925" width="10" style="218" bestFit="1" customWidth="1"/>
    <col min="6926" max="7138" width="9.140625" style="218"/>
    <col min="7139" max="7139" width="50.28515625" style="218" customWidth="1"/>
    <col min="7140" max="7142" width="10.140625" style="218" customWidth="1"/>
    <col min="7143" max="7143" width="14.85546875" style="218" customWidth="1"/>
    <col min="7144" max="7144" width="9.85546875" style="218" customWidth="1"/>
    <col min="7145" max="7145" width="10.42578125" style="218" customWidth="1"/>
    <col min="7146" max="7168" width="9.140625" style="218"/>
    <col min="7169" max="7169" width="37.42578125" style="218" customWidth="1"/>
    <col min="7170" max="7176" width="11.7109375" style="218" customWidth="1"/>
    <col min="7177" max="7177" width="13.28515625" style="218" customWidth="1"/>
    <col min="7178" max="7178" width="7.5703125" style="218" customWidth="1"/>
    <col min="7179" max="7181" width="10" style="218" bestFit="1" customWidth="1"/>
    <col min="7182" max="7394" width="9.140625" style="218"/>
    <col min="7395" max="7395" width="50.28515625" style="218" customWidth="1"/>
    <col min="7396" max="7398" width="10.140625" style="218" customWidth="1"/>
    <col min="7399" max="7399" width="14.85546875" style="218" customWidth="1"/>
    <col min="7400" max="7400" width="9.85546875" style="218" customWidth="1"/>
    <col min="7401" max="7401" width="10.42578125" style="218" customWidth="1"/>
    <col min="7402" max="7424" width="9.140625" style="218"/>
    <col min="7425" max="7425" width="37.42578125" style="218" customWidth="1"/>
    <col min="7426" max="7432" width="11.7109375" style="218" customWidth="1"/>
    <col min="7433" max="7433" width="13.28515625" style="218" customWidth="1"/>
    <col min="7434" max="7434" width="7.5703125" style="218" customWidth="1"/>
    <col min="7435" max="7437" width="10" style="218" bestFit="1" customWidth="1"/>
    <col min="7438" max="7650" width="9.140625" style="218"/>
    <col min="7651" max="7651" width="50.28515625" style="218" customWidth="1"/>
    <col min="7652" max="7654" width="10.140625" style="218" customWidth="1"/>
    <col min="7655" max="7655" width="14.85546875" style="218" customWidth="1"/>
    <col min="7656" max="7656" width="9.85546875" style="218" customWidth="1"/>
    <col min="7657" max="7657" width="10.42578125" style="218" customWidth="1"/>
    <col min="7658" max="7680" width="9.140625" style="218"/>
    <col min="7681" max="7681" width="37.42578125" style="218" customWidth="1"/>
    <col min="7682" max="7688" width="11.7109375" style="218" customWidth="1"/>
    <col min="7689" max="7689" width="13.28515625" style="218" customWidth="1"/>
    <col min="7690" max="7690" width="7.5703125" style="218" customWidth="1"/>
    <col min="7691" max="7693" width="10" style="218" bestFit="1" customWidth="1"/>
    <col min="7694" max="7906" width="9.140625" style="218"/>
    <col min="7907" max="7907" width="50.28515625" style="218" customWidth="1"/>
    <col min="7908" max="7910" width="10.140625" style="218" customWidth="1"/>
    <col min="7911" max="7911" width="14.85546875" style="218" customWidth="1"/>
    <col min="7912" max="7912" width="9.85546875" style="218" customWidth="1"/>
    <col min="7913" max="7913" width="10.42578125" style="218" customWidth="1"/>
    <col min="7914" max="7936" width="9.140625" style="218"/>
    <col min="7937" max="7937" width="37.42578125" style="218" customWidth="1"/>
    <col min="7938" max="7944" width="11.7109375" style="218" customWidth="1"/>
    <col min="7945" max="7945" width="13.28515625" style="218" customWidth="1"/>
    <col min="7946" max="7946" width="7.5703125" style="218" customWidth="1"/>
    <col min="7947" max="7949" width="10" style="218" bestFit="1" customWidth="1"/>
    <col min="7950" max="8162" width="9.140625" style="218"/>
    <col min="8163" max="8163" width="50.28515625" style="218" customWidth="1"/>
    <col min="8164" max="8166" width="10.140625" style="218" customWidth="1"/>
    <col min="8167" max="8167" width="14.85546875" style="218" customWidth="1"/>
    <col min="8168" max="8168" width="9.85546875" style="218" customWidth="1"/>
    <col min="8169" max="8169" width="10.42578125" style="218" customWidth="1"/>
    <col min="8170" max="8192" width="9.140625" style="218"/>
    <col min="8193" max="8193" width="37.42578125" style="218" customWidth="1"/>
    <col min="8194" max="8200" width="11.7109375" style="218" customWidth="1"/>
    <col min="8201" max="8201" width="13.28515625" style="218" customWidth="1"/>
    <col min="8202" max="8202" width="7.5703125" style="218" customWidth="1"/>
    <col min="8203" max="8205" width="10" style="218" bestFit="1" customWidth="1"/>
    <col min="8206" max="8418" width="9.140625" style="218"/>
    <col min="8419" max="8419" width="50.28515625" style="218" customWidth="1"/>
    <col min="8420" max="8422" width="10.140625" style="218" customWidth="1"/>
    <col min="8423" max="8423" width="14.85546875" style="218" customWidth="1"/>
    <col min="8424" max="8424" width="9.85546875" style="218" customWidth="1"/>
    <col min="8425" max="8425" width="10.42578125" style="218" customWidth="1"/>
    <col min="8426" max="8448" width="9.140625" style="218"/>
    <col min="8449" max="8449" width="37.42578125" style="218" customWidth="1"/>
    <col min="8450" max="8456" width="11.7109375" style="218" customWidth="1"/>
    <col min="8457" max="8457" width="13.28515625" style="218" customWidth="1"/>
    <col min="8458" max="8458" width="7.5703125" style="218" customWidth="1"/>
    <col min="8459" max="8461" width="10" style="218" bestFit="1" customWidth="1"/>
    <col min="8462" max="8674" width="9.140625" style="218"/>
    <col min="8675" max="8675" width="50.28515625" style="218" customWidth="1"/>
    <col min="8676" max="8678" width="10.140625" style="218" customWidth="1"/>
    <col min="8679" max="8679" width="14.85546875" style="218" customWidth="1"/>
    <col min="8680" max="8680" width="9.85546875" style="218" customWidth="1"/>
    <col min="8681" max="8681" width="10.42578125" style="218" customWidth="1"/>
    <col min="8682" max="8704" width="9.140625" style="218"/>
    <col min="8705" max="8705" width="37.42578125" style="218" customWidth="1"/>
    <col min="8706" max="8712" width="11.7109375" style="218" customWidth="1"/>
    <col min="8713" max="8713" width="13.28515625" style="218" customWidth="1"/>
    <col min="8714" max="8714" width="7.5703125" style="218" customWidth="1"/>
    <col min="8715" max="8717" width="10" style="218" bestFit="1" customWidth="1"/>
    <col min="8718" max="8930" width="9.140625" style="218"/>
    <col min="8931" max="8931" width="50.28515625" style="218" customWidth="1"/>
    <col min="8932" max="8934" width="10.140625" style="218" customWidth="1"/>
    <col min="8935" max="8935" width="14.85546875" style="218" customWidth="1"/>
    <col min="8936" max="8936" width="9.85546875" style="218" customWidth="1"/>
    <col min="8937" max="8937" width="10.42578125" style="218" customWidth="1"/>
    <col min="8938" max="8960" width="9.140625" style="218"/>
    <col min="8961" max="8961" width="37.42578125" style="218" customWidth="1"/>
    <col min="8962" max="8968" width="11.7109375" style="218" customWidth="1"/>
    <col min="8969" max="8969" width="13.28515625" style="218" customWidth="1"/>
    <col min="8970" max="8970" width="7.5703125" style="218" customWidth="1"/>
    <col min="8971" max="8973" width="10" style="218" bestFit="1" customWidth="1"/>
    <col min="8974" max="9186" width="9.140625" style="218"/>
    <col min="9187" max="9187" width="50.28515625" style="218" customWidth="1"/>
    <col min="9188" max="9190" width="10.140625" style="218" customWidth="1"/>
    <col min="9191" max="9191" width="14.85546875" style="218" customWidth="1"/>
    <col min="9192" max="9192" width="9.85546875" style="218" customWidth="1"/>
    <col min="9193" max="9193" width="10.42578125" style="218" customWidth="1"/>
    <col min="9194" max="9216" width="9.140625" style="218"/>
    <col min="9217" max="9217" width="37.42578125" style="218" customWidth="1"/>
    <col min="9218" max="9224" width="11.7109375" style="218" customWidth="1"/>
    <col min="9225" max="9225" width="13.28515625" style="218" customWidth="1"/>
    <col min="9226" max="9226" width="7.5703125" style="218" customWidth="1"/>
    <col min="9227" max="9229" width="10" style="218" bestFit="1" customWidth="1"/>
    <col min="9230" max="9442" width="9.140625" style="218"/>
    <col min="9443" max="9443" width="50.28515625" style="218" customWidth="1"/>
    <col min="9444" max="9446" width="10.140625" style="218" customWidth="1"/>
    <col min="9447" max="9447" width="14.85546875" style="218" customWidth="1"/>
    <col min="9448" max="9448" width="9.85546875" style="218" customWidth="1"/>
    <col min="9449" max="9449" width="10.42578125" style="218" customWidth="1"/>
    <col min="9450" max="9472" width="9.140625" style="218"/>
    <col min="9473" max="9473" width="37.42578125" style="218" customWidth="1"/>
    <col min="9474" max="9480" width="11.7109375" style="218" customWidth="1"/>
    <col min="9481" max="9481" width="13.28515625" style="218" customWidth="1"/>
    <col min="9482" max="9482" width="7.5703125" style="218" customWidth="1"/>
    <col min="9483" max="9485" width="10" style="218" bestFit="1" customWidth="1"/>
    <col min="9486" max="9698" width="9.140625" style="218"/>
    <col min="9699" max="9699" width="50.28515625" style="218" customWidth="1"/>
    <col min="9700" max="9702" width="10.140625" style="218" customWidth="1"/>
    <col min="9703" max="9703" width="14.85546875" style="218" customWidth="1"/>
    <col min="9704" max="9704" width="9.85546875" style="218" customWidth="1"/>
    <col min="9705" max="9705" width="10.42578125" style="218" customWidth="1"/>
    <col min="9706" max="9728" width="9.140625" style="218"/>
    <col min="9729" max="9729" width="37.42578125" style="218" customWidth="1"/>
    <col min="9730" max="9736" width="11.7109375" style="218" customWidth="1"/>
    <col min="9737" max="9737" width="13.28515625" style="218" customWidth="1"/>
    <col min="9738" max="9738" width="7.5703125" style="218" customWidth="1"/>
    <col min="9739" max="9741" width="10" style="218" bestFit="1" customWidth="1"/>
    <col min="9742" max="9954" width="9.140625" style="218"/>
    <col min="9955" max="9955" width="50.28515625" style="218" customWidth="1"/>
    <col min="9956" max="9958" width="10.140625" style="218" customWidth="1"/>
    <col min="9959" max="9959" width="14.85546875" style="218" customWidth="1"/>
    <col min="9960" max="9960" width="9.85546875" style="218" customWidth="1"/>
    <col min="9961" max="9961" width="10.42578125" style="218" customWidth="1"/>
    <col min="9962" max="9984" width="9.140625" style="218"/>
    <col min="9985" max="9985" width="37.42578125" style="218" customWidth="1"/>
    <col min="9986" max="9992" width="11.7109375" style="218" customWidth="1"/>
    <col min="9993" max="9993" width="13.28515625" style="218" customWidth="1"/>
    <col min="9994" max="9994" width="7.5703125" style="218" customWidth="1"/>
    <col min="9995" max="9997" width="10" style="218" bestFit="1" customWidth="1"/>
    <col min="9998" max="10210" width="9.140625" style="218"/>
    <col min="10211" max="10211" width="50.28515625" style="218" customWidth="1"/>
    <col min="10212" max="10214" width="10.140625" style="218" customWidth="1"/>
    <col min="10215" max="10215" width="14.85546875" style="218" customWidth="1"/>
    <col min="10216" max="10216" width="9.85546875" style="218" customWidth="1"/>
    <col min="10217" max="10217" width="10.42578125" style="218" customWidth="1"/>
    <col min="10218" max="10240" width="9.140625" style="218"/>
    <col min="10241" max="10241" width="37.42578125" style="218" customWidth="1"/>
    <col min="10242" max="10248" width="11.7109375" style="218" customWidth="1"/>
    <col min="10249" max="10249" width="13.28515625" style="218" customWidth="1"/>
    <col min="10250" max="10250" width="7.5703125" style="218" customWidth="1"/>
    <col min="10251" max="10253" width="10" style="218" bestFit="1" customWidth="1"/>
    <col min="10254" max="10466" width="9.140625" style="218"/>
    <col min="10467" max="10467" width="50.28515625" style="218" customWidth="1"/>
    <col min="10468" max="10470" width="10.140625" style="218" customWidth="1"/>
    <col min="10471" max="10471" width="14.85546875" style="218" customWidth="1"/>
    <col min="10472" max="10472" width="9.85546875" style="218" customWidth="1"/>
    <col min="10473" max="10473" width="10.42578125" style="218" customWidth="1"/>
    <col min="10474" max="10496" width="9.140625" style="218"/>
    <col min="10497" max="10497" width="37.42578125" style="218" customWidth="1"/>
    <col min="10498" max="10504" width="11.7109375" style="218" customWidth="1"/>
    <col min="10505" max="10505" width="13.28515625" style="218" customWidth="1"/>
    <col min="10506" max="10506" width="7.5703125" style="218" customWidth="1"/>
    <col min="10507" max="10509" width="10" style="218" bestFit="1" customWidth="1"/>
    <col min="10510" max="10722" width="9.140625" style="218"/>
    <col min="10723" max="10723" width="50.28515625" style="218" customWidth="1"/>
    <col min="10724" max="10726" width="10.140625" style="218" customWidth="1"/>
    <col min="10727" max="10727" width="14.85546875" style="218" customWidth="1"/>
    <col min="10728" max="10728" width="9.85546875" style="218" customWidth="1"/>
    <col min="10729" max="10729" width="10.42578125" style="218" customWidth="1"/>
    <col min="10730" max="10752" width="9.140625" style="218"/>
    <col min="10753" max="10753" width="37.42578125" style="218" customWidth="1"/>
    <col min="10754" max="10760" width="11.7109375" style="218" customWidth="1"/>
    <col min="10761" max="10761" width="13.28515625" style="218" customWidth="1"/>
    <col min="10762" max="10762" width="7.5703125" style="218" customWidth="1"/>
    <col min="10763" max="10765" width="10" style="218" bestFit="1" customWidth="1"/>
    <col min="10766" max="10978" width="9.140625" style="218"/>
    <col min="10979" max="10979" width="50.28515625" style="218" customWidth="1"/>
    <col min="10980" max="10982" width="10.140625" style="218" customWidth="1"/>
    <col min="10983" max="10983" width="14.85546875" style="218" customWidth="1"/>
    <col min="10984" max="10984" width="9.85546875" style="218" customWidth="1"/>
    <col min="10985" max="10985" width="10.42578125" style="218" customWidth="1"/>
    <col min="10986" max="11008" width="9.140625" style="218"/>
    <col min="11009" max="11009" width="37.42578125" style="218" customWidth="1"/>
    <col min="11010" max="11016" width="11.7109375" style="218" customWidth="1"/>
    <col min="11017" max="11017" width="13.28515625" style="218" customWidth="1"/>
    <col min="11018" max="11018" width="7.5703125" style="218" customWidth="1"/>
    <col min="11019" max="11021" width="10" style="218" bestFit="1" customWidth="1"/>
    <col min="11022" max="11234" width="9.140625" style="218"/>
    <col min="11235" max="11235" width="50.28515625" style="218" customWidth="1"/>
    <col min="11236" max="11238" width="10.140625" style="218" customWidth="1"/>
    <col min="11239" max="11239" width="14.85546875" style="218" customWidth="1"/>
    <col min="11240" max="11240" width="9.85546875" style="218" customWidth="1"/>
    <col min="11241" max="11241" width="10.42578125" style="218" customWidth="1"/>
    <col min="11242" max="11264" width="9.140625" style="218"/>
    <col min="11265" max="11265" width="37.42578125" style="218" customWidth="1"/>
    <col min="11266" max="11272" width="11.7109375" style="218" customWidth="1"/>
    <col min="11273" max="11273" width="13.28515625" style="218" customWidth="1"/>
    <col min="11274" max="11274" width="7.5703125" style="218" customWidth="1"/>
    <col min="11275" max="11277" width="10" style="218" bestFit="1" customWidth="1"/>
    <col min="11278" max="11490" width="9.140625" style="218"/>
    <col min="11491" max="11491" width="50.28515625" style="218" customWidth="1"/>
    <col min="11492" max="11494" width="10.140625" style="218" customWidth="1"/>
    <col min="11495" max="11495" width="14.85546875" style="218" customWidth="1"/>
    <col min="11496" max="11496" width="9.85546875" style="218" customWidth="1"/>
    <col min="11497" max="11497" width="10.42578125" style="218" customWidth="1"/>
    <col min="11498" max="11520" width="9.140625" style="218"/>
    <col min="11521" max="11521" width="37.42578125" style="218" customWidth="1"/>
    <col min="11522" max="11528" width="11.7109375" style="218" customWidth="1"/>
    <col min="11529" max="11529" width="13.28515625" style="218" customWidth="1"/>
    <col min="11530" max="11530" width="7.5703125" style="218" customWidth="1"/>
    <col min="11531" max="11533" width="10" style="218" bestFit="1" customWidth="1"/>
    <col min="11534" max="11746" width="9.140625" style="218"/>
    <col min="11747" max="11747" width="50.28515625" style="218" customWidth="1"/>
    <col min="11748" max="11750" width="10.140625" style="218" customWidth="1"/>
    <col min="11751" max="11751" width="14.85546875" style="218" customWidth="1"/>
    <col min="11752" max="11752" width="9.85546875" style="218" customWidth="1"/>
    <col min="11753" max="11753" width="10.42578125" style="218" customWidth="1"/>
    <col min="11754" max="11776" width="9.140625" style="218"/>
    <col min="11777" max="11777" width="37.42578125" style="218" customWidth="1"/>
    <col min="11778" max="11784" width="11.7109375" style="218" customWidth="1"/>
    <col min="11785" max="11785" width="13.28515625" style="218" customWidth="1"/>
    <col min="11786" max="11786" width="7.5703125" style="218" customWidth="1"/>
    <col min="11787" max="11789" width="10" style="218" bestFit="1" customWidth="1"/>
    <col min="11790" max="12002" width="9.140625" style="218"/>
    <col min="12003" max="12003" width="50.28515625" style="218" customWidth="1"/>
    <col min="12004" max="12006" width="10.140625" style="218" customWidth="1"/>
    <col min="12007" max="12007" width="14.85546875" style="218" customWidth="1"/>
    <col min="12008" max="12008" width="9.85546875" style="218" customWidth="1"/>
    <col min="12009" max="12009" width="10.42578125" style="218" customWidth="1"/>
    <col min="12010" max="12032" width="9.140625" style="218"/>
    <col min="12033" max="12033" width="37.42578125" style="218" customWidth="1"/>
    <col min="12034" max="12040" width="11.7109375" style="218" customWidth="1"/>
    <col min="12041" max="12041" width="13.28515625" style="218" customWidth="1"/>
    <col min="12042" max="12042" width="7.5703125" style="218" customWidth="1"/>
    <col min="12043" max="12045" width="10" style="218" bestFit="1" customWidth="1"/>
    <col min="12046" max="12258" width="9.140625" style="218"/>
    <col min="12259" max="12259" width="50.28515625" style="218" customWidth="1"/>
    <col min="12260" max="12262" width="10.140625" style="218" customWidth="1"/>
    <col min="12263" max="12263" width="14.85546875" style="218" customWidth="1"/>
    <col min="12264" max="12264" width="9.85546875" style="218" customWidth="1"/>
    <col min="12265" max="12265" width="10.42578125" style="218" customWidth="1"/>
    <col min="12266" max="12288" width="9.140625" style="218"/>
    <col min="12289" max="12289" width="37.42578125" style="218" customWidth="1"/>
    <col min="12290" max="12296" width="11.7109375" style="218" customWidth="1"/>
    <col min="12297" max="12297" width="13.28515625" style="218" customWidth="1"/>
    <col min="12298" max="12298" width="7.5703125" style="218" customWidth="1"/>
    <col min="12299" max="12301" width="10" style="218" bestFit="1" customWidth="1"/>
    <col min="12302" max="12514" width="9.140625" style="218"/>
    <col min="12515" max="12515" width="50.28515625" style="218" customWidth="1"/>
    <col min="12516" max="12518" width="10.140625" style="218" customWidth="1"/>
    <col min="12519" max="12519" width="14.85546875" style="218" customWidth="1"/>
    <col min="12520" max="12520" width="9.85546875" style="218" customWidth="1"/>
    <col min="12521" max="12521" width="10.42578125" style="218" customWidth="1"/>
    <col min="12522" max="12544" width="9.140625" style="218"/>
    <col min="12545" max="12545" width="37.42578125" style="218" customWidth="1"/>
    <col min="12546" max="12552" width="11.7109375" style="218" customWidth="1"/>
    <col min="12553" max="12553" width="13.28515625" style="218" customWidth="1"/>
    <col min="12554" max="12554" width="7.5703125" style="218" customWidth="1"/>
    <col min="12555" max="12557" width="10" style="218" bestFit="1" customWidth="1"/>
    <col min="12558" max="12770" width="9.140625" style="218"/>
    <col min="12771" max="12771" width="50.28515625" style="218" customWidth="1"/>
    <col min="12772" max="12774" width="10.140625" style="218" customWidth="1"/>
    <col min="12775" max="12775" width="14.85546875" style="218" customWidth="1"/>
    <col min="12776" max="12776" width="9.85546875" style="218" customWidth="1"/>
    <col min="12777" max="12777" width="10.42578125" style="218" customWidth="1"/>
    <col min="12778" max="12800" width="9.140625" style="218"/>
    <col min="12801" max="12801" width="37.42578125" style="218" customWidth="1"/>
    <col min="12802" max="12808" width="11.7109375" style="218" customWidth="1"/>
    <col min="12809" max="12809" width="13.28515625" style="218" customWidth="1"/>
    <col min="12810" max="12810" width="7.5703125" style="218" customWidth="1"/>
    <col min="12811" max="12813" width="10" style="218" bestFit="1" customWidth="1"/>
    <col min="12814" max="13026" width="9.140625" style="218"/>
    <col min="13027" max="13027" width="50.28515625" style="218" customWidth="1"/>
    <col min="13028" max="13030" width="10.140625" style="218" customWidth="1"/>
    <col min="13031" max="13031" width="14.85546875" style="218" customWidth="1"/>
    <col min="13032" max="13032" width="9.85546875" style="218" customWidth="1"/>
    <col min="13033" max="13033" width="10.42578125" style="218" customWidth="1"/>
    <col min="13034" max="13056" width="9.140625" style="218"/>
    <col min="13057" max="13057" width="37.42578125" style="218" customWidth="1"/>
    <col min="13058" max="13064" width="11.7109375" style="218" customWidth="1"/>
    <col min="13065" max="13065" width="13.28515625" style="218" customWidth="1"/>
    <col min="13066" max="13066" width="7.5703125" style="218" customWidth="1"/>
    <col min="13067" max="13069" width="10" style="218" bestFit="1" customWidth="1"/>
    <col min="13070" max="13282" width="9.140625" style="218"/>
    <col min="13283" max="13283" width="50.28515625" style="218" customWidth="1"/>
    <col min="13284" max="13286" width="10.140625" style="218" customWidth="1"/>
    <col min="13287" max="13287" width="14.85546875" style="218" customWidth="1"/>
    <col min="13288" max="13288" width="9.85546875" style="218" customWidth="1"/>
    <col min="13289" max="13289" width="10.42578125" style="218" customWidth="1"/>
    <col min="13290" max="13312" width="9.140625" style="218"/>
    <col min="13313" max="13313" width="37.42578125" style="218" customWidth="1"/>
    <col min="13314" max="13320" width="11.7109375" style="218" customWidth="1"/>
    <col min="13321" max="13321" width="13.28515625" style="218" customWidth="1"/>
    <col min="13322" max="13322" width="7.5703125" style="218" customWidth="1"/>
    <col min="13323" max="13325" width="10" style="218" bestFit="1" customWidth="1"/>
    <col min="13326" max="13538" width="9.140625" style="218"/>
    <col min="13539" max="13539" width="50.28515625" style="218" customWidth="1"/>
    <col min="13540" max="13542" width="10.140625" style="218" customWidth="1"/>
    <col min="13543" max="13543" width="14.85546875" style="218" customWidth="1"/>
    <col min="13544" max="13544" width="9.85546875" style="218" customWidth="1"/>
    <col min="13545" max="13545" width="10.42578125" style="218" customWidth="1"/>
    <col min="13546" max="13568" width="9.140625" style="218"/>
    <col min="13569" max="13569" width="37.42578125" style="218" customWidth="1"/>
    <col min="13570" max="13576" width="11.7109375" style="218" customWidth="1"/>
    <col min="13577" max="13577" width="13.28515625" style="218" customWidth="1"/>
    <col min="13578" max="13578" width="7.5703125" style="218" customWidth="1"/>
    <col min="13579" max="13581" width="10" style="218" bestFit="1" customWidth="1"/>
    <col min="13582" max="13794" width="9.140625" style="218"/>
    <col min="13795" max="13795" width="50.28515625" style="218" customWidth="1"/>
    <col min="13796" max="13798" width="10.140625" style="218" customWidth="1"/>
    <col min="13799" max="13799" width="14.85546875" style="218" customWidth="1"/>
    <col min="13800" max="13800" width="9.85546875" style="218" customWidth="1"/>
    <col min="13801" max="13801" width="10.42578125" style="218" customWidth="1"/>
    <col min="13802" max="13824" width="9.140625" style="218"/>
    <col min="13825" max="13825" width="37.42578125" style="218" customWidth="1"/>
    <col min="13826" max="13832" width="11.7109375" style="218" customWidth="1"/>
    <col min="13833" max="13833" width="13.28515625" style="218" customWidth="1"/>
    <col min="13834" max="13834" width="7.5703125" style="218" customWidth="1"/>
    <col min="13835" max="13837" width="10" style="218" bestFit="1" customWidth="1"/>
    <col min="13838" max="14050" width="9.140625" style="218"/>
    <col min="14051" max="14051" width="50.28515625" style="218" customWidth="1"/>
    <col min="14052" max="14054" width="10.140625" style="218" customWidth="1"/>
    <col min="14055" max="14055" width="14.85546875" style="218" customWidth="1"/>
    <col min="14056" max="14056" width="9.85546875" style="218" customWidth="1"/>
    <col min="14057" max="14057" width="10.42578125" style="218" customWidth="1"/>
    <col min="14058" max="14080" width="9.140625" style="218"/>
    <col min="14081" max="14081" width="37.42578125" style="218" customWidth="1"/>
    <col min="14082" max="14088" width="11.7109375" style="218" customWidth="1"/>
    <col min="14089" max="14089" width="13.28515625" style="218" customWidth="1"/>
    <col min="14090" max="14090" width="7.5703125" style="218" customWidth="1"/>
    <col min="14091" max="14093" width="10" style="218" bestFit="1" customWidth="1"/>
    <col min="14094" max="14306" width="9.140625" style="218"/>
    <col min="14307" max="14307" width="50.28515625" style="218" customWidth="1"/>
    <col min="14308" max="14310" width="10.140625" style="218" customWidth="1"/>
    <col min="14311" max="14311" width="14.85546875" style="218" customWidth="1"/>
    <col min="14312" max="14312" width="9.85546875" style="218" customWidth="1"/>
    <col min="14313" max="14313" width="10.42578125" style="218" customWidth="1"/>
    <col min="14314" max="14336" width="9.140625" style="218"/>
    <col min="14337" max="14337" width="37.42578125" style="218" customWidth="1"/>
    <col min="14338" max="14344" width="11.7109375" style="218" customWidth="1"/>
    <col min="14345" max="14345" width="13.28515625" style="218" customWidth="1"/>
    <col min="14346" max="14346" width="7.5703125" style="218" customWidth="1"/>
    <col min="14347" max="14349" width="10" style="218" bestFit="1" customWidth="1"/>
    <col min="14350" max="14562" width="9.140625" style="218"/>
    <col min="14563" max="14563" width="50.28515625" style="218" customWidth="1"/>
    <col min="14564" max="14566" width="10.140625" style="218" customWidth="1"/>
    <col min="14567" max="14567" width="14.85546875" style="218" customWidth="1"/>
    <col min="14568" max="14568" width="9.85546875" style="218" customWidth="1"/>
    <col min="14569" max="14569" width="10.42578125" style="218" customWidth="1"/>
    <col min="14570" max="14592" width="9.140625" style="218"/>
    <col min="14593" max="14593" width="37.42578125" style="218" customWidth="1"/>
    <col min="14594" max="14600" width="11.7109375" style="218" customWidth="1"/>
    <col min="14601" max="14601" width="13.28515625" style="218" customWidth="1"/>
    <col min="14602" max="14602" width="7.5703125" style="218" customWidth="1"/>
    <col min="14603" max="14605" width="10" style="218" bestFit="1" customWidth="1"/>
    <col min="14606" max="14818" width="9.140625" style="218"/>
    <col min="14819" max="14819" width="50.28515625" style="218" customWidth="1"/>
    <col min="14820" max="14822" width="10.140625" style="218" customWidth="1"/>
    <col min="14823" max="14823" width="14.85546875" style="218" customWidth="1"/>
    <col min="14824" max="14824" width="9.85546875" style="218" customWidth="1"/>
    <col min="14825" max="14825" width="10.42578125" style="218" customWidth="1"/>
    <col min="14826" max="14848" width="9.140625" style="218"/>
    <col min="14849" max="14849" width="37.42578125" style="218" customWidth="1"/>
    <col min="14850" max="14856" width="11.7109375" style="218" customWidth="1"/>
    <col min="14857" max="14857" width="13.28515625" style="218" customWidth="1"/>
    <col min="14858" max="14858" width="7.5703125" style="218" customWidth="1"/>
    <col min="14859" max="14861" width="10" style="218" bestFit="1" customWidth="1"/>
    <col min="14862" max="15074" width="9.140625" style="218"/>
    <col min="15075" max="15075" width="50.28515625" style="218" customWidth="1"/>
    <col min="15076" max="15078" width="10.140625" style="218" customWidth="1"/>
    <col min="15079" max="15079" width="14.85546875" style="218" customWidth="1"/>
    <col min="15080" max="15080" width="9.85546875" style="218" customWidth="1"/>
    <col min="15081" max="15081" width="10.42578125" style="218" customWidth="1"/>
    <col min="15082" max="15104" width="9.140625" style="218"/>
    <col min="15105" max="15105" width="37.42578125" style="218" customWidth="1"/>
    <col min="15106" max="15112" width="11.7109375" style="218" customWidth="1"/>
    <col min="15113" max="15113" width="13.28515625" style="218" customWidth="1"/>
    <col min="15114" max="15114" width="7.5703125" style="218" customWidth="1"/>
    <col min="15115" max="15117" width="10" style="218" bestFit="1" customWidth="1"/>
    <col min="15118" max="15330" width="9.140625" style="218"/>
    <col min="15331" max="15331" width="50.28515625" style="218" customWidth="1"/>
    <col min="15332" max="15334" width="10.140625" style="218" customWidth="1"/>
    <col min="15335" max="15335" width="14.85546875" style="218" customWidth="1"/>
    <col min="15336" max="15336" width="9.85546875" style="218" customWidth="1"/>
    <col min="15337" max="15337" width="10.42578125" style="218" customWidth="1"/>
    <col min="15338" max="15360" width="9.140625" style="218"/>
    <col min="15361" max="15361" width="37.42578125" style="218" customWidth="1"/>
    <col min="15362" max="15368" width="11.7109375" style="218" customWidth="1"/>
    <col min="15369" max="15369" width="13.28515625" style="218" customWidth="1"/>
    <col min="15370" max="15370" width="7.5703125" style="218" customWidth="1"/>
    <col min="15371" max="15373" width="10" style="218" bestFit="1" customWidth="1"/>
    <col min="15374" max="15586" width="9.140625" style="218"/>
    <col min="15587" max="15587" width="50.28515625" style="218" customWidth="1"/>
    <col min="15588" max="15590" width="10.140625" style="218" customWidth="1"/>
    <col min="15591" max="15591" width="14.85546875" style="218" customWidth="1"/>
    <col min="15592" max="15592" width="9.85546875" style="218" customWidth="1"/>
    <col min="15593" max="15593" width="10.42578125" style="218" customWidth="1"/>
    <col min="15594" max="15616" width="9.140625" style="218"/>
    <col min="15617" max="15617" width="37.42578125" style="218" customWidth="1"/>
    <col min="15618" max="15624" width="11.7109375" style="218" customWidth="1"/>
    <col min="15625" max="15625" width="13.28515625" style="218" customWidth="1"/>
    <col min="15626" max="15626" width="7.5703125" style="218" customWidth="1"/>
    <col min="15627" max="15629" width="10" style="218" bestFit="1" customWidth="1"/>
    <col min="15630" max="15842" width="9.140625" style="218"/>
    <col min="15843" max="15843" width="50.28515625" style="218" customWidth="1"/>
    <col min="15844" max="15846" width="10.140625" style="218" customWidth="1"/>
    <col min="15847" max="15847" width="14.85546875" style="218" customWidth="1"/>
    <col min="15848" max="15848" width="9.85546875" style="218" customWidth="1"/>
    <col min="15849" max="15849" width="10.42578125" style="218" customWidth="1"/>
    <col min="15850" max="15872" width="9.140625" style="218"/>
    <col min="15873" max="15873" width="37.42578125" style="218" customWidth="1"/>
    <col min="15874" max="15880" width="11.7109375" style="218" customWidth="1"/>
    <col min="15881" max="15881" width="13.28515625" style="218" customWidth="1"/>
    <col min="15882" max="15882" width="7.5703125" style="218" customWidth="1"/>
    <col min="15883" max="15885" width="10" style="218" bestFit="1" customWidth="1"/>
    <col min="15886" max="16098" width="9.140625" style="218"/>
    <col min="16099" max="16099" width="50.28515625" style="218" customWidth="1"/>
    <col min="16100" max="16102" width="10.140625" style="218" customWidth="1"/>
    <col min="16103" max="16103" width="14.85546875" style="218" customWidth="1"/>
    <col min="16104" max="16104" width="9.85546875" style="218" customWidth="1"/>
    <col min="16105" max="16105" width="10.42578125" style="218" customWidth="1"/>
    <col min="16106" max="16128" width="9.140625" style="218"/>
    <col min="16129" max="16129" width="37.42578125" style="218" customWidth="1"/>
    <col min="16130" max="16136" width="11.7109375" style="218" customWidth="1"/>
    <col min="16137" max="16137" width="13.28515625" style="218" customWidth="1"/>
    <col min="16138" max="16138" width="7.5703125" style="218" customWidth="1"/>
    <col min="16139" max="16141" width="10" style="218" bestFit="1" customWidth="1"/>
    <col min="16142" max="16354" width="9.140625" style="218"/>
    <col min="16355" max="16355" width="50.28515625" style="218" customWidth="1"/>
    <col min="16356" max="16358" width="10.140625" style="218" customWidth="1"/>
    <col min="16359" max="16359" width="14.85546875" style="218" customWidth="1"/>
    <col min="16360" max="16360" width="9.85546875" style="218" customWidth="1"/>
    <col min="16361" max="16361" width="10.42578125" style="218" customWidth="1"/>
    <col min="16362" max="16384" width="9.140625" style="218"/>
  </cols>
  <sheetData>
    <row r="1" spans="1:10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2"/>
    </row>
    <row r="2" spans="1:10" s="354" customFormat="1" ht="15.75" customHeight="1" x14ac:dyDescent="0.2">
      <c r="A2" s="877"/>
      <c r="B2" s="877"/>
      <c r="C2" s="877"/>
      <c r="D2" s="877"/>
      <c r="E2" s="877"/>
      <c r="F2" s="877"/>
      <c r="G2" s="877"/>
      <c r="H2" s="877"/>
      <c r="I2" s="877"/>
    </row>
    <row r="3" spans="1:10" s="354" customFormat="1" ht="12.75" x14ac:dyDescent="0.2">
      <c r="A3" s="1008" t="s">
        <v>565</v>
      </c>
      <c r="B3" s="1008"/>
      <c r="C3" s="1008"/>
      <c r="D3" s="1008"/>
      <c r="E3" s="1008"/>
      <c r="F3" s="1008"/>
      <c r="G3" s="1008"/>
      <c r="H3" s="1008"/>
      <c r="I3" s="1008"/>
    </row>
    <row r="4" spans="1:10" s="354" customFormat="1" ht="12.75" x14ac:dyDescent="0.2">
      <c r="A4" s="1007" t="s">
        <v>566</v>
      </c>
      <c r="B4" s="1007"/>
      <c r="C4" s="1007"/>
      <c r="D4" s="1007"/>
      <c r="E4" s="1007"/>
      <c r="F4" s="1007"/>
      <c r="G4" s="1007"/>
      <c r="H4" s="1007"/>
      <c r="I4" s="1007"/>
    </row>
    <row r="5" spans="1:10" s="354" customFormat="1" ht="4.5" customHeight="1" x14ac:dyDescent="0.2">
      <c r="A5" s="3"/>
      <c r="B5" s="3"/>
      <c r="C5" s="3"/>
      <c r="D5" s="3"/>
      <c r="E5" s="3"/>
      <c r="F5" s="3"/>
      <c r="G5" s="3"/>
      <c r="H5" s="3"/>
      <c r="I5" s="3"/>
    </row>
    <row r="6" spans="1:10" s="354" customFormat="1" ht="15" customHeight="1" x14ac:dyDescent="0.2">
      <c r="A6" s="3"/>
      <c r="B6" s="3"/>
      <c r="C6" s="3"/>
      <c r="D6" s="3"/>
      <c r="E6" s="3"/>
      <c r="F6" s="3"/>
      <c r="G6" s="3"/>
      <c r="H6" s="3"/>
      <c r="I6" s="3"/>
    </row>
    <row r="7" spans="1:10" s="354" customFormat="1" ht="15" customHeight="1" x14ac:dyDescent="0.2">
      <c r="A7" s="217"/>
      <c r="B7" s="1029" t="s">
        <v>61</v>
      </c>
      <c r="C7" s="1029"/>
      <c r="D7" s="1029"/>
      <c r="E7" s="1029"/>
      <c r="F7" s="1029" t="s">
        <v>62</v>
      </c>
      <c r="G7" s="1029"/>
      <c r="H7" s="1029"/>
      <c r="I7" s="1029"/>
    </row>
    <row r="8" spans="1:10" s="354" customFormat="1" ht="15" customHeight="1" x14ac:dyDescent="0.2">
      <c r="A8" s="217"/>
      <c r="B8" s="1029">
        <v>2020</v>
      </c>
      <c r="C8" s="1029"/>
      <c r="D8" s="1029">
        <v>2021</v>
      </c>
      <c r="E8" s="1029"/>
      <c r="F8" s="1029">
        <v>2020</v>
      </c>
      <c r="G8" s="1029"/>
      <c r="H8" s="1029">
        <v>2021</v>
      </c>
      <c r="I8" s="1029"/>
    </row>
    <row r="9" spans="1:10" x14ac:dyDescent="0.2">
      <c r="B9" s="219" t="s">
        <v>567</v>
      </c>
      <c r="C9" s="219" t="s">
        <v>568</v>
      </c>
      <c r="D9" s="219" t="s">
        <v>567</v>
      </c>
      <c r="E9" s="219" t="s">
        <v>568</v>
      </c>
      <c r="F9" s="219" t="s">
        <v>567</v>
      </c>
      <c r="G9" s="219" t="s">
        <v>568</v>
      </c>
      <c r="H9" s="219" t="s">
        <v>567</v>
      </c>
      <c r="I9" s="219" t="s">
        <v>568</v>
      </c>
    </row>
    <row r="10" spans="1:10" ht="15" customHeight="1" x14ac:dyDescent="0.2">
      <c r="B10" s="221" t="s">
        <v>569</v>
      </c>
      <c r="C10" s="221" t="s">
        <v>570</v>
      </c>
      <c r="D10" s="221" t="s">
        <v>569</v>
      </c>
      <c r="E10" s="221" t="s">
        <v>570</v>
      </c>
      <c r="F10" s="35" t="s">
        <v>569</v>
      </c>
      <c r="G10" s="221" t="s">
        <v>570</v>
      </c>
      <c r="H10" s="35" t="s">
        <v>569</v>
      </c>
      <c r="I10" s="221" t="s">
        <v>570</v>
      </c>
    </row>
    <row r="11" spans="1:10" ht="15" customHeight="1" x14ac:dyDescent="0.2">
      <c r="A11" s="504"/>
      <c r="B11" s="504"/>
      <c r="C11" s="892" t="s">
        <v>571</v>
      </c>
      <c r="D11" s="504"/>
      <c r="E11" s="892" t="s">
        <v>571</v>
      </c>
      <c r="F11" s="504"/>
      <c r="G11" s="892" t="s">
        <v>571</v>
      </c>
      <c r="H11" s="504"/>
      <c r="I11" s="892" t="s">
        <v>571</v>
      </c>
    </row>
    <row r="12" spans="1:10" ht="9.75" customHeight="1" thickBot="1" x14ac:dyDescent="0.25">
      <c r="A12" s="504"/>
      <c r="B12" s="504"/>
      <c r="C12" s="892"/>
      <c r="D12" s="504"/>
      <c r="E12" s="892"/>
      <c r="F12" s="504"/>
      <c r="G12" s="892"/>
      <c r="H12" s="504"/>
      <c r="I12" s="892"/>
    </row>
    <row r="13" spans="1:10" ht="9.75" customHeight="1" x14ac:dyDescent="0.2">
      <c r="A13" s="893"/>
      <c r="B13" s="367"/>
      <c r="C13" s="366"/>
      <c r="D13" s="367"/>
      <c r="E13" s="366"/>
      <c r="F13" s="893"/>
      <c r="G13" s="893"/>
      <c r="H13" s="893"/>
      <c r="I13" s="893"/>
    </row>
    <row r="14" spans="1:10" ht="15" customHeight="1" x14ac:dyDescent="0.2">
      <c r="A14" s="231" t="s">
        <v>572</v>
      </c>
      <c r="B14" s="222"/>
      <c r="C14" s="121"/>
      <c r="D14" s="222"/>
      <c r="E14" s="121"/>
      <c r="F14" s="218"/>
      <c r="G14" s="218"/>
    </row>
    <row r="15" spans="1:10" ht="15" customHeight="1" x14ac:dyDescent="0.2">
      <c r="A15" s="232" t="s">
        <v>573</v>
      </c>
      <c r="B15" s="355"/>
      <c r="C15" s="54"/>
      <c r="D15" s="356"/>
      <c r="E15" s="119"/>
      <c r="F15" s="218"/>
      <c r="G15" s="218"/>
    </row>
    <row r="16" spans="1:10" ht="8.1" customHeight="1" x14ac:dyDescent="0.2">
      <c r="A16" s="232"/>
      <c r="B16" s="222"/>
      <c r="C16" s="121"/>
      <c r="D16" s="222"/>
      <c r="E16" s="121"/>
      <c r="F16" s="218"/>
      <c r="G16" s="218"/>
    </row>
    <row r="17" spans="1:13" x14ac:dyDescent="0.2">
      <c r="A17" s="876" t="s">
        <v>574</v>
      </c>
      <c r="B17" s="894">
        <v>61546.743190000016</v>
      </c>
      <c r="C17" s="894">
        <v>375483.02500000002</v>
      </c>
      <c r="D17" s="894">
        <v>45982.342979999994</v>
      </c>
      <c r="E17" s="649">
        <v>341472.33500000002</v>
      </c>
      <c r="F17" s="894">
        <v>565165.37030999991</v>
      </c>
      <c r="G17" s="894">
        <v>3285670.36</v>
      </c>
      <c r="H17" s="894">
        <v>653245.26892999979</v>
      </c>
      <c r="I17" s="894">
        <v>4568404.6979999999</v>
      </c>
    </row>
    <row r="18" spans="1:13" x14ac:dyDescent="0.2">
      <c r="A18" s="230" t="s">
        <v>575</v>
      </c>
      <c r="B18" s="894"/>
      <c r="C18" s="894"/>
      <c r="D18" s="894"/>
      <c r="E18" s="649"/>
      <c r="F18" s="894"/>
      <c r="G18" s="894"/>
      <c r="H18" s="894"/>
      <c r="I18" s="894"/>
    </row>
    <row r="19" spans="1:13" ht="8.1" customHeight="1" x14ac:dyDescent="0.2">
      <c r="A19" s="230"/>
      <c r="B19" s="895"/>
      <c r="C19" s="894"/>
      <c r="D19" s="895"/>
      <c r="E19" s="649"/>
      <c r="F19" s="894"/>
      <c r="G19" s="894"/>
      <c r="H19" s="894"/>
      <c r="I19" s="894"/>
    </row>
    <row r="20" spans="1:13" x14ac:dyDescent="0.2">
      <c r="A20" s="876" t="s">
        <v>576</v>
      </c>
      <c r="B20" s="894">
        <v>9808.9226200000012</v>
      </c>
      <c r="C20" s="894">
        <v>103325.213</v>
      </c>
      <c r="D20" s="894">
        <v>8112.0079999999998</v>
      </c>
      <c r="E20" s="649">
        <v>90263.576000000001</v>
      </c>
      <c r="F20" s="894">
        <v>95555.614199999996</v>
      </c>
      <c r="G20" s="894">
        <v>1018730.152</v>
      </c>
      <c r="H20" s="894">
        <v>104460.80148000001</v>
      </c>
      <c r="I20" s="894">
        <v>1159928.6769999999</v>
      </c>
    </row>
    <row r="21" spans="1:13" x14ac:dyDescent="0.2">
      <c r="A21" s="230" t="s">
        <v>577</v>
      </c>
      <c r="B21" s="894"/>
      <c r="C21" s="894"/>
      <c r="D21" s="894"/>
      <c r="E21" s="649"/>
      <c r="F21" s="894"/>
      <c r="G21" s="894"/>
      <c r="H21" s="894"/>
      <c r="I21" s="894"/>
    </row>
    <row r="22" spans="1:13" ht="8.1" customHeight="1" x14ac:dyDescent="0.2">
      <c r="A22" s="230"/>
      <c r="B22" s="894"/>
      <c r="C22" s="894"/>
      <c r="D22" s="894"/>
      <c r="E22" s="649"/>
      <c r="F22" s="894"/>
      <c r="G22" s="894"/>
      <c r="H22" s="894"/>
      <c r="I22" s="894"/>
    </row>
    <row r="23" spans="1:13" x14ac:dyDescent="0.2">
      <c r="A23" s="876" t="s">
        <v>578</v>
      </c>
      <c r="B23" s="894">
        <v>908.02372000000003</v>
      </c>
      <c r="C23" s="894">
        <v>11770.735000000001</v>
      </c>
      <c r="D23" s="894">
        <v>762.49876999999992</v>
      </c>
      <c r="E23" s="649">
        <v>19591.151999999998</v>
      </c>
      <c r="F23" s="894">
        <v>8466.8657000000003</v>
      </c>
      <c r="G23" s="894">
        <v>120355.83</v>
      </c>
      <c r="H23" s="894">
        <v>7369.59692</v>
      </c>
      <c r="I23" s="894">
        <v>153001.65900000001</v>
      </c>
    </row>
    <row r="24" spans="1:13" x14ac:dyDescent="0.2">
      <c r="A24" s="230" t="s">
        <v>579</v>
      </c>
      <c r="B24" s="894"/>
      <c r="C24" s="894"/>
      <c r="D24" s="894"/>
      <c r="E24" s="649"/>
      <c r="F24" s="894"/>
      <c r="G24" s="894"/>
      <c r="H24" s="894"/>
      <c r="I24" s="894"/>
    </row>
    <row r="25" spans="1:13" ht="8.1" customHeight="1" x14ac:dyDescent="0.2">
      <c r="A25" s="230"/>
      <c r="B25" s="894"/>
      <c r="C25" s="894"/>
      <c r="D25" s="894"/>
      <c r="E25" s="649"/>
      <c r="F25" s="894"/>
      <c r="G25" s="894"/>
      <c r="H25" s="894"/>
      <c r="I25" s="894"/>
    </row>
    <row r="26" spans="1:13" s="357" customFormat="1" ht="27" customHeight="1" x14ac:dyDescent="0.2">
      <c r="A26" s="231" t="s">
        <v>580</v>
      </c>
      <c r="B26" s="894">
        <v>2698431.98673</v>
      </c>
      <c r="C26" s="894">
        <v>8481194.9970000014</v>
      </c>
      <c r="D26" s="894">
        <v>2540418.428950001</v>
      </c>
      <c r="E26" s="649">
        <v>12750381.488</v>
      </c>
      <c r="F26" s="894">
        <v>26610913.981839992</v>
      </c>
      <c r="G26" s="894">
        <v>73332303.298999995</v>
      </c>
      <c r="H26" s="894">
        <v>25416822.583499998</v>
      </c>
      <c r="I26" s="894">
        <v>108515179.28399999</v>
      </c>
      <c r="J26" s="218"/>
      <c r="K26" s="56"/>
      <c r="L26" s="56"/>
      <c r="M26" s="56"/>
    </row>
    <row r="27" spans="1:13" ht="24" x14ac:dyDescent="0.2">
      <c r="A27" s="232" t="s">
        <v>581</v>
      </c>
      <c r="B27" s="894"/>
      <c r="C27" s="894"/>
      <c r="D27" s="894"/>
      <c r="E27" s="649"/>
      <c r="F27" s="894"/>
      <c r="G27" s="894"/>
      <c r="H27" s="894"/>
      <c r="I27" s="894"/>
    </row>
    <row r="28" spans="1:13" ht="8.1" customHeight="1" x14ac:dyDescent="0.2">
      <c r="A28" s="232"/>
      <c r="B28" s="895"/>
      <c r="C28" s="894"/>
      <c r="D28" s="895"/>
      <c r="E28" s="649"/>
      <c r="F28" s="894"/>
      <c r="G28" s="894"/>
      <c r="H28" s="894"/>
      <c r="I28" s="894"/>
    </row>
    <row r="29" spans="1:13" s="359" customFormat="1" x14ac:dyDescent="0.2">
      <c r="A29" s="358" t="s">
        <v>582</v>
      </c>
      <c r="B29" s="155">
        <v>1740237.11</v>
      </c>
      <c r="C29" s="155">
        <v>5653133.6100000003</v>
      </c>
      <c r="D29" s="155">
        <v>1536716.9400000004</v>
      </c>
      <c r="E29" s="164">
        <v>7831777.9500000002</v>
      </c>
      <c r="F29" s="155">
        <v>16214373.119999992</v>
      </c>
      <c r="G29" s="155">
        <v>45647150.090000004</v>
      </c>
      <c r="H29" s="155">
        <v>14835069.930000002</v>
      </c>
      <c r="I29" s="155">
        <v>64614752.461000003</v>
      </c>
      <c r="K29" s="209"/>
      <c r="L29" s="209"/>
    </row>
    <row r="30" spans="1:13" s="359" customFormat="1" x14ac:dyDescent="0.2">
      <c r="A30" s="360" t="s">
        <v>583</v>
      </c>
      <c r="B30" s="155"/>
      <c r="C30" s="155"/>
      <c r="D30" s="155"/>
      <c r="E30" s="164"/>
      <c r="F30" s="155"/>
      <c r="G30" s="155"/>
      <c r="H30" s="155"/>
      <c r="I30" s="155"/>
    </row>
    <row r="31" spans="1:13" ht="8.1" customHeight="1" x14ac:dyDescent="0.2">
      <c r="A31" s="230"/>
      <c r="B31" s="895"/>
      <c r="C31" s="894"/>
      <c r="D31" s="895"/>
      <c r="E31" s="649"/>
      <c r="F31" s="894"/>
      <c r="G31" s="894"/>
      <c r="H31" s="894"/>
      <c r="I31" s="894"/>
    </row>
    <row r="32" spans="1:13" x14ac:dyDescent="0.2">
      <c r="A32" s="876" t="s">
        <v>584</v>
      </c>
      <c r="B32" s="894">
        <v>155801.23000000004</v>
      </c>
      <c r="C32" s="894">
        <v>656497.33100000001</v>
      </c>
      <c r="D32" s="894">
        <v>115849.13000000005</v>
      </c>
      <c r="E32" s="649">
        <v>757651.60800000001</v>
      </c>
      <c r="F32" s="894">
        <v>1140204.3599999996</v>
      </c>
      <c r="G32" s="894">
        <v>4151584.9780000001</v>
      </c>
      <c r="H32" s="894">
        <v>1131770.8699999996</v>
      </c>
      <c r="I32" s="894">
        <v>6668295.0240000002</v>
      </c>
      <c r="K32" s="56"/>
      <c r="L32" s="56"/>
    </row>
    <row r="33" spans="1:12" x14ac:dyDescent="0.2">
      <c r="A33" s="230" t="s">
        <v>585</v>
      </c>
      <c r="B33" s="894"/>
      <c r="C33" s="894"/>
      <c r="D33" s="894"/>
      <c r="E33" s="649"/>
      <c r="F33" s="894"/>
      <c r="G33" s="894"/>
      <c r="H33" s="894"/>
      <c r="I33" s="894"/>
    </row>
    <row r="34" spans="1:12" ht="8.1" customHeight="1" x14ac:dyDescent="0.2">
      <c r="A34" s="230"/>
      <c r="B34" s="895"/>
      <c r="C34" s="894"/>
      <c r="D34" s="895"/>
      <c r="E34" s="649"/>
      <c r="F34" s="894"/>
      <c r="G34" s="894"/>
      <c r="H34" s="894"/>
      <c r="I34" s="894"/>
    </row>
    <row r="35" spans="1:12" ht="24" x14ac:dyDescent="0.2">
      <c r="A35" s="876" t="s">
        <v>586</v>
      </c>
      <c r="B35" s="894">
        <v>379397.90204999998</v>
      </c>
      <c r="C35" s="894">
        <v>1534572.8370000001</v>
      </c>
      <c r="D35" s="894">
        <v>481477.03389000008</v>
      </c>
      <c r="E35" s="649">
        <v>3159522.852</v>
      </c>
      <c r="F35" s="894">
        <v>4423970.8954599993</v>
      </c>
      <c r="G35" s="894">
        <v>16500809.247</v>
      </c>
      <c r="H35" s="894">
        <v>4740224.6766299987</v>
      </c>
      <c r="I35" s="894">
        <v>26802296.199000001</v>
      </c>
      <c r="K35" s="56"/>
      <c r="L35" s="56"/>
    </row>
    <row r="36" spans="1:12" x14ac:dyDescent="0.2">
      <c r="A36" s="230" t="s">
        <v>587</v>
      </c>
      <c r="B36" s="894"/>
      <c r="C36" s="894"/>
      <c r="D36" s="894"/>
      <c r="E36" s="649"/>
      <c r="F36" s="894"/>
      <c r="G36" s="894"/>
      <c r="H36" s="894"/>
      <c r="I36" s="894"/>
    </row>
    <row r="37" spans="1:12" ht="8.1" customHeight="1" x14ac:dyDescent="0.2">
      <c r="A37" s="230"/>
      <c r="B37" s="894"/>
      <c r="C37" s="894"/>
      <c r="D37" s="894"/>
      <c r="E37" s="649"/>
      <c r="F37" s="894"/>
      <c r="G37" s="894"/>
      <c r="H37" s="894"/>
      <c r="I37" s="894"/>
    </row>
    <row r="38" spans="1:12" ht="24" x14ac:dyDescent="0.2">
      <c r="A38" s="876" t="s">
        <v>588</v>
      </c>
      <c r="B38" s="894">
        <v>247263.12468000001</v>
      </c>
      <c r="C38" s="894">
        <v>534166.97600000002</v>
      </c>
      <c r="D38" s="894">
        <v>243143.92506000004</v>
      </c>
      <c r="E38" s="649">
        <v>892462.71</v>
      </c>
      <c r="F38" s="894">
        <v>2302921.926380001</v>
      </c>
      <c r="G38" s="894">
        <v>5737603.2369999997</v>
      </c>
      <c r="H38" s="894">
        <v>2464113.7268700004</v>
      </c>
      <c r="I38" s="894">
        <v>9035546.1260000002</v>
      </c>
      <c r="K38" s="56"/>
      <c r="L38" s="56"/>
    </row>
    <row r="39" spans="1:12" ht="12" customHeight="1" x14ac:dyDescent="0.2">
      <c r="A39" s="230" t="s">
        <v>589</v>
      </c>
      <c r="B39" s="894"/>
      <c r="C39" s="894"/>
      <c r="D39" s="894"/>
      <c r="E39" s="649"/>
      <c r="F39" s="894"/>
      <c r="G39" s="894"/>
      <c r="H39" s="894"/>
      <c r="I39" s="894"/>
    </row>
    <row r="40" spans="1:12" ht="8.1" customHeight="1" x14ac:dyDescent="0.2">
      <c r="A40" s="230"/>
      <c r="B40" s="895"/>
      <c r="C40" s="894"/>
      <c r="D40" s="895"/>
      <c r="E40" s="649"/>
      <c r="F40" s="894"/>
      <c r="G40" s="894"/>
      <c r="H40" s="894"/>
      <c r="I40" s="894"/>
    </row>
    <row r="41" spans="1:12" x14ac:dyDescent="0.2">
      <c r="A41" s="876" t="s">
        <v>590</v>
      </c>
      <c r="B41" s="894">
        <v>175732.62</v>
      </c>
      <c r="C41" s="894">
        <v>102824.243</v>
      </c>
      <c r="D41" s="894">
        <v>163231.40000000002</v>
      </c>
      <c r="E41" s="649">
        <v>108966.368</v>
      </c>
      <c r="F41" s="894">
        <v>2529443.6800000002</v>
      </c>
      <c r="G41" s="894">
        <v>1295155.747</v>
      </c>
      <c r="H41" s="894">
        <v>2245643.38</v>
      </c>
      <c r="I41" s="894">
        <v>1394289.4739999999</v>
      </c>
      <c r="K41" s="56"/>
      <c r="L41" s="56"/>
    </row>
    <row r="42" spans="1:12" x14ac:dyDescent="0.2">
      <c r="A42" s="230" t="s">
        <v>591</v>
      </c>
      <c r="B42" s="894"/>
      <c r="C42" s="894"/>
      <c r="D42" s="894"/>
      <c r="E42" s="649"/>
      <c r="F42" s="894"/>
      <c r="G42" s="894"/>
      <c r="H42" s="894"/>
      <c r="I42" s="894"/>
    </row>
    <row r="43" spans="1:12" ht="8.1" customHeight="1" x14ac:dyDescent="0.2">
      <c r="A43" s="230"/>
      <c r="B43" s="894"/>
      <c r="C43" s="894"/>
      <c r="D43" s="894"/>
      <c r="E43" s="649"/>
      <c r="F43" s="894"/>
      <c r="G43" s="894"/>
      <c r="H43" s="894"/>
      <c r="I43" s="894"/>
    </row>
    <row r="44" spans="1:12" x14ac:dyDescent="0.2">
      <c r="A44" s="231" t="s">
        <v>592</v>
      </c>
      <c r="B44" s="894"/>
      <c r="C44" s="894"/>
      <c r="D44" s="894"/>
      <c r="E44" s="649"/>
      <c r="F44" s="894"/>
      <c r="G44" s="894"/>
      <c r="H44" s="894"/>
      <c r="I44" s="894"/>
    </row>
    <row r="45" spans="1:12" x14ac:dyDescent="0.2">
      <c r="A45" s="232" t="s">
        <v>593</v>
      </c>
      <c r="B45" s="894"/>
      <c r="C45" s="894"/>
      <c r="D45" s="894"/>
      <c r="E45" s="649"/>
      <c r="F45" s="894"/>
      <c r="G45" s="894"/>
      <c r="H45" s="894"/>
      <c r="I45" s="894"/>
    </row>
    <row r="46" spans="1:12" ht="8.1" customHeight="1" x14ac:dyDescent="0.2">
      <c r="A46" s="232"/>
      <c r="B46" s="895"/>
      <c r="C46" s="894"/>
      <c r="D46" s="895"/>
      <c r="E46" s="649"/>
      <c r="F46" s="894"/>
      <c r="G46" s="894"/>
      <c r="H46" s="894"/>
      <c r="I46" s="894"/>
    </row>
    <row r="47" spans="1:12" x14ac:dyDescent="0.2">
      <c r="A47" s="876" t="s">
        <v>594</v>
      </c>
      <c r="B47" s="894">
        <v>2551.90454</v>
      </c>
      <c r="C47" s="894">
        <v>196063.163</v>
      </c>
      <c r="D47" s="894">
        <v>631.41110000000003</v>
      </c>
      <c r="E47" s="649">
        <v>94161.402000000002</v>
      </c>
      <c r="F47" s="894">
        <v>19523.807800000002</v>
      </c>
      <c r="G47" s="894">
        <v>1377883.629</v>
      </c>
      <c r="H47" s="894">
        <v>15715.562400000001</v>
      </c>
      <c r="I47" s="894">
        <v>1799196.773</v>
      </c>
    </row>
    <row r="48" spans="1:12" x14ac:dyDescent="0.2">
      <c r="A48" s="230" t="s">
        <v>595</v>
      </c>
      <c r="B48" s="894"/>
      <c r="C48" s="894"/>
      <c r="D48" s="894"/>
      <c r="E48" s="649"/>
      <c r="F48" s="894"/>
      <c r="G48" s="894"/>
      <c r="H48" s="894"/>
      <c r="I48" s="894"/>
    </row>
    <row r="49" spans="1:9" ht="8.1" customHeight="1" x14ac:dyDescent="0.2">
      <c r="A49" s="230"/>
      <c r="B49" s="894"/>
      <c r="C49" s="894"/>
      <c r="D49" s="894"/>
      <c r="E49" s="649"/>
      <c r="F49" s="894"/>
      <c r="G49" s="894"/>
      <c r="H49" s="894"/>
      <c r="I49" s="894"/>
    </row>
    <row r="50" spans="1:9" x14ac:dyDescent="0.2">
      <c r="A50" s="876" t="s">
        <v>596</v>
      </c>
      <c r="B50" s="894">
        <v>1090.040248</v>
      </c>
      <c r="C50" s="894">
        <v>1423293.9040000001</v>
      </c>
      <c r="D50" s="894">
        <v>549.25101198000004</v>
      </c>
      <c r="E50" s="649">
        <v>1406006.7250000001</v>
      </c>
      <c r="F50" s="894">
        <v>13094.520133399999</v>
      </c>
      <c r="G50" s="894">
        <v>18842873.984999999</v>
      </c>
      <c r="H50" s="894">
        <v>8901.1011231899993</v>
      </c>
      <c r="I50" s="894">
        <v>18371542.324000001</v>
      </c>
    </row>
    <row r="51" spans="1:9" x14ac:dyDescent="0.2">
      <c r="A51" s="230" t="s">
        <v>597</v>
      </c>
      <c r="B51" s="894"/>
      <c r="C51" s="894"/>
      <c r="D51" s="894"/>
      <c r="E51" s="649"/>
      <c r="F51" s="894"/>
      <c r="G51" s="894"/>
      <c r="H51" s="894"/>
      <c r="I51" s="894"/>
    </row>
    <row r="52" spans="1:9" ht="8.1" customHeight="1" x14ac:dyDescent="0.2">
      <c r="A52" s="230"/>
      <c r="B52" s="894"/>
      <c r="C52" s="894"/>
      <c r="D52" s="894"/>
      <c r="E52" s="649"/>
      <c r="F52" s="894"/>
      <c r="G52" s="894"/>
      <c r="H52" s="894"/>
      <c r="I52" s="894"/>
    </row>
    <row r="53" spans="1:9" ht="24" x14ac:dyDescent="0.2">
      <c r="A53" s="876" t="s">
        <v>598</v>
      </c>
      <c r="B53" s="894">
        <v>96.510576499999999</v>
      </c>
      <c r="C53" s="894">
        <v>135388.78700000001</v>
      </c>
      <c r="D53" s="894">
        <v>73.067848999999995</v>
      </c>
      <c r="E53" s="649">
        <v>202750.98699999999</v>
      </c>
      <c r="F53" s="894">
        <v>590.79512550000004</v>
      </c>
      <c r="G53" s="894">
        <v>900771.21200000006</v>
      </c>
      <c r="H53" s="894">
        <v>689.00276000999997</v>
      </c>
      <c r="I53" s="894">
        <v>1682771.7890000001</v>
      </c>
    </row>
    <row r="54" spans="1:9" ht="24" x14ac:dyDescent="0.2">
      <c r="A54" s="230" t="s">
        <v>599</v>
      </c>
      <c r="B54" s="894"/>
      <c r="C54" s="894"/>
      <c r="D54" s="894"/>
      <c r="E54" s="649"/>
      <c r="F54" s="894"/>
      <c r="G54" s="894"/>
      <c r="H54" s="894"/>
      <c r="I54" s="894"/>
    </row>
    <row r="55" spans="1:9" ht="8.1" customHeight="1" x14ac:dyDescent="0.2">
      <c r="A55" s="230"/>
      <c r="B55" s="894"/>
      <c r="C55" s="894"/>
      <c r="D55" s="894"/>
      <c r="E55" s="649"/>
      <c r="F55" s="894"/>
      <c r="G55" s="894"/>
      <c r="H55" s="894"/>
      <c r="I55" s="894"/>
    </row>
    <row r="56" spans="1:9" ht="24" x14ac:dyDescent="0.2">
      <c r="A56" s="876" t="s">
        <v>600</v>
      </c>
      <c r="B56" s="894">
        <v>3154.3456417799989</v>
      </c>
      <c r="C56" s="894">
        <v>4822752.159</v>
      </c>
      <c r="D56" s="894">
        <v>2139.8026110400001</v>
      </c>
      <c r="E56" s="649">
        <v>6158374.523</v>
      </c>
      <c r="F56" s="894">
        <v>34681.99973145999</v>
      </c>
      <c r="G56" s="894">
        <v>53728848.295999996</v>
      </c>
      <c r="H56" s="894">
        <v>37905.516885060024</v>
      </c>
      <c r="I56" s="894">
        <v>86160227.773000002</v>
      </c>
    </row>
    <row r="57" spans="1:9" ht="24" x14ac:dyDescent="0.2">
      <c r="A57" s="230" t="s">
        <v>601</v>
      </c>
      <c r="B57" s="894"/>
      <c r="C57" s="894"/>
      <c r="D57" s="894"/>
      <c r="E57" s="649"/>
      <c r="F57" s="894"/>
      <c r="G57" s="894"/>
      <c r="H57" s="894"/>
      <c r="I57" s="894"/>
    </row>
    <row r="58" spans="1:9" ht="8.1" customHeight="1" x14ac:dyDescent="0.2">
      <c r="A58" s="230"/>
      <c r="B58" s="894"/>
      <c r="C58" s="894"/>
      <c r="D58" s="894"/>
      <c r="E58" s="649"/>
      <c r="F58" s="894"/>
      <c r="G58" s="894"/>
      <c r="H58" s="894"/>
      <c r="I58" s="894"/>
    </row>
    <row r="59" spans="1:9" x14ac:dyDescent="0.2">
      <c r="A59" s="876" t="s">
        <v>602</v>
      </c>
      <c r="B59" s="894">
        <v>2663.5561680000001</v>
      </c>
      <c r="C59" s="894">
        <v>2902981.7609999999</v>
      </c>
      <c r="D59" s="894">
        <v>2466.309205</v>
      </c>
      <c r="E59" s="649">
        <v>4798033.54</v>
      </c>
      <c r="F59" s="894">
        <v>24083.44529</v>
      </c>
      <c r="G59" s="894">
        <v>29868124.647999998</v>
      </c>
      <c r="H59" s="894">
        <v>24697.425858160001</v>
      </c>
      <c r="I59" s="894">
        <v>38192718.277000003</v>
      </c>
    </row>
    <row r="60" spans="1:9" x14ac:dyDescent="0.2">
      <c r="A60" s="230" t="s">
        <v>603</v>
      </c>
      <c r="B60" s="894"/>
      <c r="C60" s="894"/>
      <c r="D60" s="894"/>
      <c r="E60" s="649"/>
      <c r="F60" s="894"/>
      <c r="G60" s="894"/>
      <c r="H60" s="894"/>
      <c r="I60" s="894"/>
    </row>
    <row r="61" spans="1:9" ht="8.1" customHeight="1" x14ac:dyDescent="0.2">
      <c r="A61" s="230"/>
      <c r="B61" s="894"/>
      <c r="C61" s="894"/>
      <c r="D61" s="894"/>
      <c r="E61" s="649"/>
      <c r="F61" s="894"/>
      <c r="G61" s="894"/>
      <c r="H61" s="894"/>
      <c r="I61" s="894"/>
    </row>
    <row r="62" spans="1:9" x14ac:dyDescent="0.2">
      <c r="A62" s="231" t="s">
        <v>604</v>
      </c>
      <c r="B62" s="894">
        <v>0</v>
      </c>
      <c r="C62" s="894">
        <v>2225243.6230000001</v>
      </c>
      <c r="D62" s="894">
        <v>0</v>
      </c>
      <c r="E62" s="649">
        <v>2503049.7280000001</v>
      </c>
      <c r="F62" s="894">
        <v>0</v>
      </c>
      <c r="G62" s="894">
        <v>22077038.884</v>
      </c>
      <c r="H62" s="894"/>
      <c r="I62" s="894">
        <v>22793687.905999999</v>
      </c>
    </row>
    <row r="63" spans="1:9" ht="24" x14ac:dyDescent="0.2">
      <c r="A63" s="232" t="s">
        <v>605</v>
      </c>
      <c r="B63" s="894"/>
      <c r="C63" s="894"/>
      <c r="D63" s="894"/>
      <c r="E63" s="649"/>
      <c r="F63" s="894"/>
      <c r="G63" s="894"/>
      <c r="H63" s="894"/>
      <c r="I63" s="894"/>
    </row>
    <row r="64" spans="1:9" ht="8.1" customHeight="1" x14ac:dyDescent="0.2">
      <c r="A64" s="232"/>
      <c r="B64" s="894"/>
      <c r="C64" s="894"/>
      <c r="D64" s="894"/>
      <c r="E64" s="649"/>
      <c r="F64" s="894"/>
      <c r="G64" s="894"/>
      <c r="H64" s="894"/>
      <c r="I64" s="894"/>
    </row>
    <row r="65" spans="1:9" x14ac:dyDescent="0.2">
      <c r="A65" s="876" t="s">
        <v>606</v>
      </c>
      <c r="B65" s="894">
        <v>83.947379999999995</v>
      </c>
      <c r="C65" s="894">
        <v>70482.732000000004</v>
      </c>
      <c r="D65" s="894">
        <v>33.832610000000003</v>
      </c>
      <c r="E65" s="649">
        <v>32029.922999999999</v>
      </c>
      <c r="F65" s="894">
        <v>944.49186999999972</v>
      </c>
      <c r="G65" s="894">
        <v>509559.29700000002</v>
      </c>
      <c r="H65" s="894">
        <v>575.47189999999989</v>
      </c>
      <c r="I65" s="894">
        <v>528467.29</v>
      </c>
    </row>
    <row r="66" spans="1:9" x14ac:dyDescent="0.2">
      <c r="A66" s="230" t="s">
        <v>607</v>
      </c>
      <c r="B66" s="894"/>
      <c r="C66" s="894"/>
      <c r="D66" s="894"/>
      <c r="E66" s="649"/>
      <c r="F66" s="894"/>
      <c r="G66" s="894"/>
      <c r="H66" s="894"/>
      <c r="I66" s="894"/>
    </row>
    <row r="67" spans="1:9" ht="8.1" customHeight="1" x14ac:dyDescent="0.2">
      <c r="A67" s="230"/>
      <c r="B67" s="894"/>
      <c r="C67" s="894"/>
      <c r="D67" s="894"/>
      <c r="E67" s="649"/>
      <c r="F67" s="894"/>
      <c r="G67" s="894"/>
      <c r="H67" s="894"/>
      <c r="I67" s="894"/>
    </row>
    <row r="68" spans="1:9" x14ac:dyDescent="0.2">
      <c r="A68" s="876" t="s">
        <v>608</v>
      </c>
      <c r="B68" s="894">
        <v>115.38566</v>
      </c>
      <c r="C68" s="894">
        <v>202199.53899999999</v>
      </c>
      <c r="D68" s="894">
        <v>126.17057000000001</v>
      </c>
      <c r="E68" s="649">
        <v>281608.85700000002</v>
      </c>
      <c r="F68" s="894">
        <v>1329.69904</v>
      </c>
      <c r="G68" s="894">
        <v>2408118.5959999999</v>
      </c>
      <c r="H68" s="894">
        <v>1241.9755299999999</v>
      </c>
      <c r="I68" s="894">
        <v>2507276.7409999999</v>
      </c>
    </row>
    <row r="69" spans="1:9" x14ac:dyDescent="0.2">
      <c r="A69" s="230" t="s">
        <v>609</v>
      </c>
      <c r="B69" s="894"/>
      <c r="C69" s="894"/>
      <c r="D69" s="894"/>
      <c r="E69" s="649"/>
      <c r="F69" s="894"/>
      <c r="G69" s="894"/>
      <c r="H69" s="894"/>
      <c r="I69" s="894"/>
    </row>
    <row r="70" spans="1:9" ht="8.1" customHeight="1" x14ac:dyDescent="0.2">
      <c r="A70" s="230"/>
      <c r="B70" s="894"/>
      <c r="C70" s="894"/>
      <c r="D70" s="894"/>
      <c r="E70" s="649"/>
      <c r="F70" s="894"/>
      <c r="G70" s="894"/>
      <c r="H70" s="894"/>
      <c r="I70" s="894"/>
    </row>
    <row r="71" spans="1:9" x14ac:dyDescent="0.2">
      <c r="A71" s="876" t="s">
        <v>610</v>
      </c>
      <c r="B71" s="894">
        <v>41.669540000000005</v>
      </c>
      <c r="C71" s="894">
        <v>62238.41</v>
      </c>
      <c r="D71" s="894">
        <v>34.355680000000007</v>
      </c>
      <c r="E71" s="649">
        <v>57881.203000000001</v>
      </c>
      <c r="F71" s="894">
        <v>509.28008</v>
      </c>
      <c r="G71" s="894">
        <v>726928.576</v>
      </c>
      <c r="H71" s="894">
        <v>425.51373999999998</v>
      </c>
      <c r="I71" s="894">
        <v>686560.4</v>
      </c>
    </row>
    <row r="72" spans="1:9" x14ac:dyDescent="0.2">
      <c r="A72" s="230" t="s">
        <v>611</v>
      </c>
      <c r="B72" s="894"/>
      <c r="C72" s="894"/>
      <c r="D72" s="894"/>
      <c r="E72" s="649"/>
      <c r="F72" s="894"/>
      <c r="G72" s="894"/>
      <c r="H72" s="894"/>
      <c r="I72" s="894"/>
    </row>
    <row r="73" spans="1:9" ht="8.1" customHeight="1" x14ac:dyDescent="0.2">
      <c r="A73" s="230"/>
      <c r="B73" s="894"/>
      <c r="C73" s="894"/>
      <c r="D73" s="894"/>
      <c r="E73" s="649"/>
      <c r="F73" s="894"/>
      <c r="G73" s="894"/>
      <c r="H73" s="894"/>
      <c r="I73" s="894"/>
    </row>
    <row r="74" spans="1:9" x14ac:dyDescent="0.2">
      <c r="A74" s="876" t="s">
        <v>612</v>
      </c>
      <c r="B74" s="894">
        <v>133.75363000000002</v>
      </c>
      <c r="C74" s="894">
        <v>244492.80600000001</v>
      </c>
      <c r="D74" s="894">
        <v>141.47798</v>
      </c>
      <c r="E74" s="649">
        <v>371896.598</v>
      </c>
      <c r="F74" s="894">
        <v>1517.0208599999999</v>
      </c>
      <c r="G74" s="894">
        <v>2839783.6320000002</v>
      </c>
      <c r="H74" s="894">
        <v>1492.1119099999999</v>
      </c>
      <c r="I74" s="894">
        <v>3246049.7510000002</v>
      </c>
    </row>
    <row r="75" spans="1:9" x14ac:dyDescent="0.2">
      <c r="A75" s="230" t="s">
        <v>613</v>
      </c>
      <c r="B75" s="894"/>
      <c r="C75" s="894"/>
      <c r="D75" s="894"/>
      <c r="E75" s="649"/>
      <c r="F75" s="894"/>
      <c r="G75" s="894"/>
      <c r="H75" s="894"/>
      <c r="I75" s="894"/>
    </row>
    <row r="76" spans="1:9" ht="9.75" customHeight="1" x14ac:dyDescent="0.2">
      <c r="A76" s="230"/>
      <c r="B76" s="894"/>
      <c r="C76" s="894"/>
      <c r="D76" s="894"/>
      <c r="E76" s="649"/>
      <c r="F76" s="894"/>
      <c r="G76" s="894"/>
      <c r="H76" s="894"/>
      <c r="I76" s="894"/>
    </row>
    <row r="77" spans="1:9" x14ac:dyDescent="0.2">
      <c r="A77" s="876" t="s">
        <v>614</v>
      </c>
      <c r="B77" s="894">
        <v>11686.259290000004</v>
      </c>
      <c r="C77" s="894">
        <v>88036.186000000002</v>
      </c>
      <c r="D77" s="894">
        <v>14194.689099999998</v>
      </c>
      <c r="E77" s="649">
        <v>120696.56299999999</v>
      </c>
      <c r="F77" s="894">
        <v>124747.92293999997</v>
      </c>
      <c r="G77" s="894">
        <v>972917.804</v>
      </c>
      <c r="H77" s="894">
        <v>123214.13017</v>
      </c>
      <c r="I77" s="894">
        <v>996171.13300000003</v>
      </c>
    </row>
    <row r="78" spans="1:9" ht="24" x14ac:dyDescent="0.2">
      <c r="A78" s="230" t="s">
        <v>615</v>
      </c>
      <c r="B78" s="894"/>
      <c r="C78" s="894"/>
      <c r="D78" s="894"/>
      <c r="E78" s="649"/>
      <c r="F78" s="894"/>
      <c r="G78" s="894"/>
      <c r="H78" s="894"/>
      <c r="I78" s="894"/>
    </row>
    <row r="79" spans="1:9" ht="8.1" customHeight="1" x14ac:dyDescent="0.2">
      <c r="A79" s="230"/>
      <c r="B79" s="894"/>
      <c r="C79" s="894"/>
      <c r="D79" s="894"/>
      <c r="E79" s="649"/>
      <c r="F79" s="894"/>
      <c r="G79" s="894"/>
      <c r="H79" s="894"/>
      <c r="I79" s="894"/>
    </row>
    <row r="80" spans="1:9" x14ac:dyDescent="0.2">
      <c r="A80" s="876" t="s">
        <v>616</v>
      </c>
      <c r="B80" s="894">
        <v>18.108450000000001</v>
      </c>
      <c r="C80" s="894">
        <v>68307.179000000004</v>
      </c>
      <c r="D80" s="894">
        <v>18.262160000000005</v>
      </c>
      <c r="E80" s="649">
        <v>80429.562999999995</v>
      </c>
      <c r="F80" s="894">
        <v>186.47227999999998</v>
      </c>
      <c r="G80" s="894">
        <v>707604.46400000004</v>
      </c>
      <c r="H80" s="894">
        <v>190.36765000000003</v>
      </c>
      <c r="I80" s="894">
        <v>764908.46900000004</v>
      </c>
    </row>
    <row r="81" spans="1:10" x14ac:dyDescent="0.2">
      <c r="A81" s="230" t="s">
        <v>617</v>
      </c>
      <c r="B81" s="894"/>
      <c r="C81" s="894"/>
      <c r="D81" s="894"/>
      <c r="E81" s="649"/>
      <c r="F81" s="894"/>
      <c r="G81" s="894"/>
      <c r="H81" s="894"/>
      <c r="I81" s="894"/>
    </row>
    <row r="82" spans="1:10" ht="3.75" customHeight="1" x14ac:dyDescent="0.2">
      <c r="A82" s="230"/>
      <c r="B82" s="894"/>
      <c r="C82" s="894"/>
      <c r="D82" s="894"/>
      <c r="E82" s="649"/>
      <c r="F82" s="894"/>
      <c r="G82" s="894"/>
      <c r="H82" s="894"/>
      <c r="I82" s="894"/>
    </row>
    <row r="83" spans="1:10" x14ac:dyDescent="0.2">
      <c r="A83" s="876" t="s">
        <v>618</v>
      </c>
      <c r="B83" s="894">
        <v>0</v>
      </c>
      <c r="C83" s="894">
        <v>1166037.6980000001</v>
      </c>
      <c r="D83" s="894">
        <v>0</v>
      </c>
      <c r="E83" s="649">
        <v>1156040.794</v>
      </c>
      <c r="F83" s="894">
        <v>0</v>
      </c>
      <c r="G83" s="894">
        <v>10634524.977</v>
      </c>
      <c r="H83" s="894">
        <v>0</v>
      </c>
      <c r="I83" s="894">
        <v>10422342.549000001</v>
      </c>
    </row>
    <row r="84" spans="1:10" ht="14.25" customHeight="1" x14ac:dyDescent="0.2">
      <c r="A84" s="230" t="s">
        <v>619</v>
      </c>
      <c r="B84" s="894"/>
      <c r="C84" s="894"/>
      <c r="D84" s="894"/>
      <c r="E84" s="649"/>
      <c r="F84" s="894"/>
      <c r="G84" s="894"/>
      <c r="H84" s="894"/>
      <c r="I84" s="894"/>
    </row>
    <row r="85" spans="1:10" ht="8.1" customHeight="1" x14ac:dyDescent="0.2">
      <c r="A85" s="230"/>
      <c r="B85" s="894"/>
      <c r="C85" s="894"/>
      <c r="D85" s="894"/>
      <c r="E85" s="649"/>
      <c r="F85" s="894"/>
      <c r="G85" s="894"/>
      <c r="H85" s="894"/>
      <c r="I85" s="894"/>
    </row>
    <row r="86" spans="1:10" x14ac:dyDescent="0.2">
      <c r="A86" s="876" t="s">
        <v>620</v>
      </c>
      <c r="B86" s="894">
        <v>6.0709300000000006</v>
      </c>
      <c r="C86" s="894">
        <v>9582.4860000000008</v>
      </c>
      <c r="D86" s="894">
        <v>5.5826900000000004</v>
      </c>
      <c r="E86" s="649">
        <v>9098.2219999999998</v>
      </c>
      <c r="F86" s="894">
        <v>60.392040000000001</v>
      </c>
      <c r="G86" s="894">
        <v>94602.55</v>
      </c>
      <c r="H86" s="894">
        <v>54.931830000000012</v>
      </c>
      <c r="I86" s="894">
        <v>91241.849000000002</v>
      </c>
    </row>
    <row r="87" spans="1:10" x14ac:dyDescent="0.2">
      <c r="A87" s="230" t="s">
        <v>621</v>
      </c>
      <c r="B87" s="894"/>
      <c r="C87" s="894"/>
      <c r="D87" s="894"/>
      <c r="E87" s="649"/>
      <c r="F87" s="894"/>
      <c r="G87" s="894"/>
      <c r="H87" s="894"/>
      <c r="I87" s="894"/>
    </row>
    <row r="88" spans="1:10" ht="8.1" customHeight="1" x14ac:dyDescent="0.2">
      <c r="A88" s="230"/>
      <c r="B88" s="894"/>
      <c r="C88" s="894"/>
      <c r="D88" s="894"/>
      <c r="E88" s="649"/>
      <c r="F88" s="894"/>
      <c r="G88" s="894"/>
      <c r="H88" s="894"/>
      <c r="I88" s="894"/>
    </row>
    <row r="89" spans="1:10" x14ac:dyDescent="0.2">
      <c r="A89" s="876" t="s">
        <v>622</v>
      </c>
      <c r="B89" s="894">
        <v>0</v>
      </c>
      <c r="C89" s="894">
        <v>313866.58700000006</v>
      </c>
      <c r="D89" s="894">
        <v>0</v>
      </c>
      <c r="E89" s="649">
        <v>393368.005</v>
      </c>
      <c r="F89" s="894">
        <v>0</v>
      </c>
      <c r="G89" s="894">
        <v>3182998.9879999999</v>
      </c>
      <c r="H89" s="894">
        <v>0</v>
      </c>
      <c r="I89" s="894">
        <v>3550669.7239999999</v>
      </c>
    </row>
    <row r="90" spans="1:10" x14ac:dyDescent="0.2">
      <c r="A90" s="230" t="s">
        <v>623</v>
      </c>
      <c r="B90" s="894"/>
      <c r="C90" s="894"/>
      <c r="D90" s="894"/>
      <c r="E90" s="649"/>
      <c r="F90" s="894"/>
      <c r="G90" s="894"/>
      <c r="H90" s="894"/>
      <c r="I90" s="894"/>
    </row>
    <row r="91" spans="1:10" ht="8.1" customHeight="1" x14ac:dyDescent="0.2">
      <c r="A91" s="230"/>
      <c r="B91" s="894"/>
      <c r="C91" s="894"/>
      <c r="D91" s="894"/>
      <c r="E91" s="649"/>
      <c r="F91" s="894"/>
      <c r="G91" s="894"/>
      <c r="H91" s="894"/>
      <c r="I91" s="894"/>
    </row>
    <row r="92" spans="1:10" x14ac:dyDescent="0.2">
      <c r="A92" s="231" t="s">
        <v>624</v>
      </c>
      <c r="B92" s="894"/>
      <c r="C92" s="894"/>
      <c r="D92" s="894"/>
      <c r="E92" s="649"/>
      <c r="F92" s="894"/>
      <c r="G92" s="894"/>
      <c r="H92" s="894"/>
      <c r="I92" s="894"/>
    </row>
    <row r="93" spans="1:10" x14ac:dyDescent="0.2">
      <c r="A93" s="232" t="s">
        <v>625</v>
      </c>
      <c r="B93" s="894"/>
      <c r="C93" s="894"/>
      <c r="D93" s="894"/>
      <c r="E93" s="649"/>
      <c r="F93" s="894"/>
      <c r="G93" s="894"/>
      <c r="H93" s="894"/>
      <c r="I93" s="894"/>
    </row>
    <row r="94" spans="1:10" ht="8.1" customHeight="1" x14ac:dyDescent="0.2">
      <c r="A94" s="232"/>
      <c r="B94" s="894"/>
      <c r="C94" s="894"/>
      <c r="D94" s="894"/>
      <c r="E94" s="649"/>
      <c r="F94" s="894"/>
      <c r="G94" s="894"/>
      <c r="H94" s="894"/>
      <c r="I94" s="894"/>
    </row>
    <row r="95" spans="1:10" s="361" customFormat="1" ht="12.75" x14ac:dyDescent="0.2">
      <c r="A95" s="876" t="s">
        <v>626</v>
      </c>
      <c r="B95" s="894">
        <v>3025.7096599999995</v>
      </c>
      <c r="C95" s="894">
        <v>89301.781000000003</v>
      </c>
      <c r="D95" s="894">
        <v>3013.8116899999995</v>
      </c>
      <c r="E95" s="649">
        <v>103004.037</v>
      </c>
      <c r="F95" s="894">
        <v>26978.344829999998</v>
      </c>
      <c r="G95" s="894">
        <v>785918.72</v>
      </c>
      <c r="H95" s="894">
        <v>32829.816639999997</v>
      </c>
      <c r="I95" s="894">
        <v>973053.36899999995</v>
      </c>
      <c r="J95" s="218"/>
    </row>
    <row r="96" spans="1:10" s="361" customFormat="1" ht="12.75" x14ac:dyDescent="0.2">
      <c r="A96" s="230" t="s">
        <v>627</v>
      </c>
      <c r="B96" s="894"/>
      <c r="C96" s="894"/>
      <c r="D96" s="894"/>
      <c r="E96" s="649"/>
      <c r="F96" s="894"/>
      <c r="G96" s="894"/>
      <c r="H96" s="894"/>
      <c r="I96" s="894"/>
      <c r="J96" s="218"/>
    </row>
    <row r="97" spans="1:9" ht="8.1" customHeight="1" x14ac:dyDescent="0.2">
      <c r="A97" s="230"/>
      <c r="B97" s="894"/>
      <c r="C97" s="894"/>
      <c r="D97" s="894"/>
      <c r="E97" s="649"/>
      <c r="F97" s="894"/>
      <c r="G97" s="894"/>
      <c r="H97" s="894"/>
      <c r="I97" s="894"/>
    </row>
    <row r="98" spans="1:9" x14ac:dyDescent="0.2">
      <c r="A98" s="231" t="s">
        <v>628</v>
      </c>
      <c r="B98" s="894"/>
      <c r="C98" s="894"/>
      <c r="D98" s="894"/>
      <c r="E98" s="649"/>
      <c r="F98" s="894"/>
      <c r="G98" s="894"/>
      <c r="H98" s="894"/>
      <c r="I98" s="894"/>
    </row>
    <row r="99" spans="1:9" x14ac:dyDescent="0.2">
      <c r="A99" s="232" t="s">
        <v>629</v>
      </c>
      <c r="B99" s="894"/>
      <c r="C99" s="894"/>
      <c r="D99" s="894"/>
      <c r="E99" s="649"/>
      <c r="F99" s="894"/>
      <c r="G99" s="894"/>
      <c r="H99" s="894"/>
      <c r="I99" s="894"/>
    </row>
    <row r="100" spans="1:9" ht="8.1" customHeight="1" x14ac:dyDescent="0.2">
      <c r="A100" s="232"/>
      <c r="B100" s="894"/>
      <c r="C100" s="894"/>
      <c r="D100" s="894"/>
      <c r="E100" s="649"/>
      <c r="F100" s="894"/>
      <c r="G100" s="894"/>
      <c r="H100" s="894"/>
      <c r="I100" s="894"/>
    </row>
    <row r="101" spans="1:9" x14ac:dyDescent="0.2">
      <c r="A101" s="876" t="s">
        <v>630</v>
      </c>
      <c r="B101" s="894">
        <v>151286.35459999999</v>
      </c>
      <c r="C101" s="894">
        <v>164844.973</v>
      </c>
      <c r="D101" s="894">
        <v>75051.477400000003</v>
      </c>
      <c r="E101" s="649">
        <v>123719.91800000001</v>
      </c>
      <c r="F101" s="894">
        <v>1483371.9002499999</v>
      </c>
      <c r="G101" s="894">
        <v>1232144.3</v>
      </c>
      <c r="H101" s="894">
        <v>1429027.38194</v>
      </c>
      <c r="I101" s="894">
        <v>2054104.92</v>
      </c>
    </row>
    <row r="102" spans="1:9" x14ac:dyDescent="0.2">
      <c r="A102" s="230" t="s">
        <v>631</v>
      </c>
      <c r="B102" s="894"/>
      <c r="C102" s="894"/>
      <c r="D102" s="894"/>
      <c r="E102" s="649"/>
      <c r="F102" s="894"/>
      <c r="G102" s="894"/>
      <c r="H102" s="894"/>
      <c r="I102" s="894"/>
    </row>
    <row r="103" spans="1:9" ht="8.1" customHeight="1" x14ac:dyDescent="0.2">
      <c r="A103" s="230"/>
      <c r="B103" s="894"/>
      <c r="C103" s="894"/>
      <c r="D103" s="894"/>
      <c r="E103" s="649"/>
      <c r="F103" s="894"/>
      <c r="G103" s="894"/>
      <c r="H103" s="894"/>
      <c r="I103" s="894"/>
    </row>
    <row r="104" spans="1:9" ht="15.75" customHeight="1" x14ac:dyDescent="0.2">
      <c r="A104" s="231" t="s">
        <v>632</v>
      </c>
      <c r="B104" s="894"/>
      <c r="C104" s="894"/>
      <c r="D104" s="894"/>
      <c r="E104" s="649"/>
      <c r="F104" s="894"/>
      <c r="G104" s="894"/>
      <c r="H104" s="894"/>
      <c r="I104" s="894"/>
    </row>
    <row r="105" spans="1:9" x14ac:dyDescent="0.2">
      <c r="A105" s="232" t="s">
        <v>633</v>
      </c>
      <c r="B105" s="894"/>
      <c r="C105" s="894"/>
      <c r="D105" s="894"/>
      <c r="E105" s="649"/>
      <c r="F105" s="894"/>
      <c r="G105" s="894"/>
      <c r="H105" s="894"/>
      <c r="I105" s="894"/>
    </row>
    <row r="106" spans="1:9" ht="8.1" customHeight="1" x14ac:dyDescent="0.2">
      <c r="A106" s="232"/>
      <c r="B106" s="894"/>
      <c r="C106" s="894"/>
      <c r="D106" s="894"/>
      <c r="E106" s="649"/>
      <c r="F106" s="894"/>
      <c r="G106" s="894"/>
      <c r="H106" s="894"/>
      <c r="I106" s="894"/>
    </row>
    <row r="107" spans="1:9" ht="12" customHeight="1" x14ac:dyDescent="0.2">
      <c r="A107" s="876" t="s">
        <v>634</v>
      </c>
      <c r="B107" s="894">
        <v>11448.5316</v>
      </c>
      <c r="C107" s="894">
        <v>236196.42</v>
      </c>
      <c r="D107" s="894">
        <v>10831.686</v>
      </c>
      <c r="E107" s="649">
        <v>211028.45199999999</v>
      </c>
      <c r="F107" s="894">
        <v>110181.24365</v>
      </c>
      <c r="G107" s="894">
        <v>2517342.3429999999</v>
      </c>
      <c r="H107" s="894">
        <v>119754.80693999998</v>
      </c>
      <c r="I107" s="894">
        <v>2505688.5809999998</v>
      </c>
    </row>
    <row r="108" spans="1:9" ht="12" customHeight="1" x14ac:dyDescent="0.2">
      <c r="A108" s="230" t="s">
        <v>635</v>
      </c>
      <c r="B108" s="894"/>
      <c r="C108" s="894"/>
      <c r="D108" s="894"/>
      <c r="E108" s="649"/>
      <c r="F108" s="894"/>
      <c r="G108" s="894"/>
      <c r="H108" s="894"/>
      <c r="I108" s="894"/>
    </row>
    <row r="109" spans="1:9" ht="8.1" customHeight="1" x14ac:dyDescent="0.2">
      <c r="A109" s="230"/>
      <c r="B109" s="894"/>
      <c r="C109" s="894"/>
      <c r="D109" s="894"/>
      <c r="E109" s="649"/>
      <c r="F109" s="894"/>
      <c r="G109" s="894"/>
      <c r="H109" s="894"/>
      <c r="I109" s="894"/>
    </row>
    <row r="110" spans="1:9" x14ac:dyDescent="0.2">
      <c r="A110" s="876" t="s">
        <v>636</v>
      </c>
      <c r="B110" s="894">
        <v>978.66122999999982</v>
      </c>
      <c r="C110" s="894">
        <v>22120.721000000001</v>
      </c>
      <c r="D110" s="894">
        <v>1124.1728899999998</v>
      </c>
      <c r="E110" s="649">
        <v>26572.370999999999</v>
      </c>
      <c r="F110" s="894">
        <v>10670.402329999999</v>
      </c>
      <c r="G110" s="894">
        <v>255389.04</v>
      </c>
      <c r="H110" s="894">
        <v>10460.95289</v>
      </c>
      <c r="I110" s="894">
        <v>241402.72200000001</v>
      </c>
    </row>
    <row r="111" spans="1:9" x14ac:dyDescent="0.2">
      <c r="A111" s="230" t="s">
        <v>637</v>
      </c>
      <c r="B111" s="894"/>
      <c r="C111" s="894"/>
      <c r="D111" s="894"/>
      <c r="E111" s="649"/>
      <c r="F111" s="894"/>
      <c r="G111" s="894"/>
      <c r="H111" s="894"/>
      <c r="I111" s="894"/>
    </row>
    <row r="112" spans="1:9" ht="8.1" customHeight="1" x14ac:dyDescent="0.2">
      <c r="A112" s="230"/>
      <c r="B112" s="894"/>
      <c r="C112" s="894"/>
      <c r="D112" s="894"/>
      <c r="E112" s="649"/>
      <c r="F112" s="894"/>
      <c r="G112" s="894"/>
      <c r="H112" s="894"/>
      <c r="I112" s="894"/>
    </row>
    <row r="113" spans="1:9" ht="24" x14ac:dyDescent="0.2">
      <c r="A113" s="876" t="s">
        <v>638</v>
      </c>
      <c r="B113" s="894">
        <v>348590.7569700001</v>
      </c>
      <c r="C113" s="894">
        <v>90364.304999999993</v>
      </c>
      <c r="D113" s="894">
        <v>338284.67135000008</v>
      </c>
      <c r="E113" s="649">
        <v>121665.148</v>
      </c>
      <c r="F113" s="894">
        <v>2316195.8331600004</v>
      </c>
      <c r="G113" s="894">
        <v>759470.95400000003</v>
      </c>
      <c r="H113" s="894">
        <v>3144636.4399100002</v>
      </c>
      <c r="I113" s="894">
        <v>1069733.1610000001</v>
      </c>
    </row>
    <row r="114" spans="1:9" ht="24" x14ac:dyDescent="0.2">
      <c r="A114" s="230" t="s">
        <v>639</v>
      </c>
      <c r="B114" s="894"/>
      <c r="C114" s="894"/>
      <c r="D114" s="894"/>
      <c r="E114" s="649"/>
      <c r="F114" s="894"/>
      <c r="G114" s="894"/>
      <c r="H114" s="894"/>
      <c r="I114" s="894"/>
    </row>
    <row r="115" spans="1:9" ht="8.1" customHeight="1" x14ac:dyDescent="0.2">
      <c r="A115" s="230"/>
      <c r="B115" s="894"/>
      <c r="C115" s="894"/>
      <c r="D115" s="894"/>
      <c r="E115" s="649"/>
      <c r="F115" s="894"/>
      <c r="G115" s="894"/>
      <c r="H115" s="894"/>
      <c r="I115" s="894"/>
    </row>
    <row r="116" spans="1:9" x14ac:dyDescent="0.2">
      <c r="A116" s="876" t="s">
        <v>640</v>
      </c>
      <c r="B116" s="894">
        <v>65411.34</v>
      </c>
      <c r="C116" s="894">
        <v>85696.843999999997</v>
      </c>
      <c r="D116" s="894">
        <v>69003.210000000006</v>
      </c>
      <c r="E116" s="649">
        <v>134720.68799999999</v>
      </c>
      <c r="F116" s="894">
        <v>776845.13711999985</v>
      </c>
      <c r="G116" s="894">
        <v>928499.89599999995</v>
      </c>
      <c r="H116" s="894">
        <v>411819.62599999999</v>
      </c>
      <c r="I116" s="894">
        <v>737686.27599999995</v>
      </c>
    </row>
    <row r="117" spans="1:9" x14ac:dyDescent="0.2">
      <c r="A117" s="230" t="s">
        <v>641</v>
      </c>
      <c r="B117" s="894"/>
      <c r="C117" s="894"/>
      <c r="D117" s="894"/>
      <c r="E117" s="649"/>
      <c r="F117" s="894"/>
      <c r="G117" s="894"/>
      <c r="H117" s="894"/>
      <c r="I117" s="894"/>
    </row>
    <row r="118" spans="1:9" ht="8.1" customHeight="1" x14ac:dyDescent="0.2">
      <c r="A118" s="230"/>
      <c r="B118" s="894"/>
      <c r="C118" s="894"/>
      <c r="D118" s="894"/>
      <c r="E118" s="649"/>
      <c r="F118" s="894"/>
      <c r="G118" s="894"/>
      <c r="H118" s="894"/>
      <c r="I118" s="894"/>
    </row>
    <row r="119" spans="1:9" ht="24" x14ac:dyDescent="0.2">
      <c r="A119" s="876" t="s">
        <v>642</v>
      </c>
      <c r="B119" s="894">
        <v>455759.02574000001</v>
      </c>
      <c r="C119" s="894">
        <v>807723.78899999999</v>
      </c>
      <c r="D119" s="894">
        <v>566499.15221000009</v>
      </c>
      <c r="E119" s="649">
        <v>1469139.689</v>
      </c>
      <c r="F119" s="894">
        <v>6019797.0341200009</v>
      </c>
      <c r="G119" s="894">
        <v>10996832.584000001</v>
      </c>
      <c r="H119" s="894">
        <v>5669590.5362999979</v>
      </c>
      <c r="I119" s="894">
        <v>13687607.588</v>
      </c>
    </row>
    <row r="120" spans="1:9" ht="16.5" customHeight="1" x14ac:dyDescent="0.2">
      <c r="A120" s="230" t="s">
        <v>643</v>
      </c>
      <c r="B120" s="894"/>
      <c r="C120" s="894"/>
      <c r="D120" s="894"/>
      <c r="E120" s="649"/>
      <c r="F120" s="894"/>
      <c r="G120" s="894"/>
      <c r="H120" s="894"/>
      <c r="I120" s="894"/>
    </row>
    <row r="121" spans="1:9" ht="8.1" customHeight="1" x14ac:dyDescent="0.2">
      <c r="A121" s="230"/>
      <c r="B121" s="894"/>
      <c r="C121" s="894"/>
      <c r="D121" s="894"/>
      <c r="E121" s="649"/>
      <c r="F121" s="894"/>
      <c r="G121" s="894"/>
      <c r="H121" s="894"/>
      <c r="I121" s="894"/>
    </row>
    <row r="122" spans="1:9" ht="24" x14ac:dyDescent="0.2">
      <c r="A122" s="876" t="s">
        <v>644</v>
      </c>
      <c r="B122" s="894">
        <v>0</v>
      </c>
      <c r="C122" s="894">
        <v>504748.29300000001</v>
      </c>
      <c r="D122" s="894">
        <v>0</v>
      </c>
      <c r="E122" s="649">
        <v>572698.36899999995</v>
      </c>
      <c r="F122" s="894">
        <v>0</v>
      </c>
      <c r="G122" s="894">
        <v>5915090.5959999999</v>
      </c>
      <c r="H122" s="894">
        <v>0</v>
      </c>
      <c r="I122" s="894">
        <v>6580331.2479999997</v>
      </c>
    </row>
    <row r="123" spans="1:9" ht="24" x14ac:dyDescent="0.2">
      <c r="A123" s="230" t="s">
        <v>645</v>
      </c>
      <c r="B123" s="894"/>
      <c r="C123" s="894"/>
      <c r="D123" s="894"/>
      <c r="E123" s="649"/>
      <c r="F123" s="894"/>
      <c r="G123" s="894"/>
      <c r="H123" s="894"/>
      <c r="I123" s="894"/>
    </row>
    <row r="124" spans="1:9" ht="8.1" customHeight="1" x14ac:dyDescent="0.2">
      <c r="A124" s="230"/>
      <c r="B124" s="894"/>
      <c r="C124" s="894"/>
      <c r="D124" s="894"/>
      <c r="E124" s="649"/>
      <c r="F124" s="894"/>
      <c r="G124" s="894"/>
      <c r="H124" s="894"/>
      <c r="I124" s="894"/>
    </row>
    <row r="125" spans="1:9" x14ac:dyDescent="0.2">
      <c r="A125" s="231" t="s">
        <v>646</v>
      </c>
      <c r="B125" s="896">
        <v>0</v>
      </c>
      <c r="C125" s="894">
        <v>36666852.102000006</v>
      </c>
      <c r="D125" s="896">
        <v>0</v>
      </c>
      <c r="E125" s="649">
        <v>49901219.436999999</v>
      </c>
      <c r="F125" s="894">
        <v>0</v>
      </c>
      <c r="G125" s="894">
        <v>386291872.93000001</v>
      </c>
      <c r="H125" s="894">
        <v>0</v>
      </c>
      <c r="I125" s="894">
        <v>455952959.213</v>
      </c>
    </row>
    <row r="126" spans="1:9" ht="15" customHeight="1" x14ac:dyDescent="0.2">
      <c r="A126" s="232" t="s">
        <v>647</v>
      </c>
      <c r="B126" s="894"/>
      <c r="C126" s="894"/>
      <c r="D126" s="894"/>
      <c r="E126" s="649"/>
      <c r="F126" s="894"/>
      <c r="G126" s="894"/>
      <c r="H126" s="894"/>
      <c r="I126" s="894"/>
    </row>
    <row r="127" spans="1:9" ht="8.1" customHeight="1" x14ac:dyDescent="0.2">
      <c r="A127" s="232"/>
      <c r="B127" s="894"/>
      <c r="C127" s="894"/>
      <c r="D127" s="894"/>
      <c r="E127" s="649"/>
      <c r="F127" s="894"/>
      <c r="G127" s="894"/>
      <c r="H127" s="894"/>
      <c r="I127" s="894"/>
    </row>
    <row r="128" spans="1:9" ht="26.25" customHeight="1" x14ac:dyDescent="0.2">
      <c r="A128" s="876" t="s">
        <v>648</v>
      </c>
      <c r="B128" s="894">
        <v>0</v>
      </c>
      <c r="C128" s="894">
        <v>845853.93799999997</v>
      </c>
      <c r="D128" s="894">
        <v>0</v>
      </c>
      <c r="E128" s="649">
        <v>784739.70600000001</v>
      </c>
      <c r="F128" s="894">
        <v>0</v>
      </c>
      <c r="G128" s="894">
        <v>11011512.773</v>
      </c>
      <c r="H128" s="894">
        <v>0</v>
      </c>
      <c r="I128" s="894">
        <v>10184410.988</v>
      </c>
    </row>
    <row r="129" spans="1:9" ht="36" x14ac:dyDescent="0.2">
      <c r="A129" s="230" t="s">
        <v>649</v>
      </c>
      <c r="B129" s="894"/>
      <c r="C129" s="894"/>
      <c r="D129" s="894"/>
      <c r="E129" s="649"/>
      <c r="F129" s="894"/>
      <c r="G129" s="894"/>
      <c r="H129" s="894"/>
      <c r="I129" s="894"/>
    </row>
    <row r="130" spans="1:9" ht="8.1" customHeight="1" x14ac:dyDescent="0.2">
      <c r="A130" s="230"/>
      <c r="B130" s="894"/>
      <c r="C130" s="894"/>
      <c r="D130" s="894"/>
      <c r="E130" s="649"/>
      <c r="F130" s="894"/>
      <c r="G130" s="894"/>
      <c r="H130" s="894"/>
      <c r="I130" s="894"/>
    </row>
    <row r="131" spans="1:9" ht="24" x14ac:dyDescent="0.2">
      <c r="A131" s="876" t="s">
        <v>650</v>
      </c>
      <c r="B131" s="894">
        <v>0</v>
      </c>
      <c r="C131" s="894">
        <v>845853.93799999997</v>
      </c>
      <c r="D131" s="894">
        <v>0</v>
      </c>
      <c r="E131" s="649">
        <v>3935964.8590000002</v>
      </c>
      <c r="F131" s="894">
        <v>0</v>
      </c>
      <c r="G131" s="894">
        <v>11011512.773</v>
      </c>
      <c r="H131" s="894">
        <v>0</v>
      </c>
      <c r="I131" s="894">
        <v>41259984.254000001</v>
      </c>
    </row>
    <row r="132" spans="1:9" ht="24" x14ac:dyDescent="0.2">
      <c r="A132" s="230" t="s">
        <v>651</v>
      </c>
      <c r="B132" s="894"/>
      <c r="C132" s="894"/>
      <c r="D132" s="894"/>
      <c r="E132" s="649"/>
      <c r="F132" s="894"/>
      <c r="G132" s="894"/>
      <c r="H132" s="894"/>
      <c r="I132" s="894"/>
    </row>
    <row r="133" spans="1:9" ht="9.75" customHeight="1" x14ac:dyDescent="0.2">
      <c r="A133" s="230"/>
      <c r="B133" s="894"/>
      <c r="C133" s="894"/>
      <c r="D133" s="894"/>
      <c r="E133" s="649"/>
      <c r="F133" s="894"/>
      <c r="G133" s="894"/>
      <c r="H133" s="894"/>
      <c r="I133" s="894"/>
    </row>
    <row r="134" spans="1:9" ht="24" x14ac:dyDescent="0.2">
      <c r="A134" s="876" t="s">
        <v>652</v>
      </c>
      <c r="B134" s="894">
        <v>0</v>
      </c>
      <c r="C134" s="894">
        <v>1295984.4469999999</v>
      </c>
      <c r="D134" s="894">
        <v>0</v>
      </c>
      <c r="E134" s="649">
        <v>1718729.1410000001</v>
      </c>
      <c r="F134" s="894">
        <v>0</v>
      </c>
      <c r="G134" s="894">
        <v>14988602.887</v>
      </c>
      <c r="H134" s="894">
        <v>0</v>
      </c>
      <c r="I134" s="894">
        <v>17675237.337000001</v>
      </c>
    </row>
    <row r="135" spans="1:9" ht="15" customHeight="1" x14ac:dyDescent="0.2">
      <c r="A135" s="230" t="s">
        <v>653</v>
      </c>
      <c r="B135" s="894"/>
      <c r="C135" s="894"/>
      <c r="D135" s="894"/>
      <c r="E135" s="649"/>
      <c r="F135" s="894"/>
      <c r="G135" s="894"/>
      <c r="H135" s="894"/>
      <c r="I135" s="894"/>
    </row>
    <row r="136" spans="1:9" ht="8.1" customHeight="1" x14ac:dyDescent="0.2">
      <c r="A136" s="230"/>
      <c r="B136" s="894"/>
      <c r="C136" s="894"/>
      <c r="D136" s="894"/>
      <c r="E136" s="649"/>
      <c r="F136" s="894"/>
      <c r="G136" s="894"/>
      <c r="H136" s="894"/>
      <c r="I136" s="894"/>
    </row>
    <row r="137" spans="1:9" ht="13.5" customHeight="1" x14ac:dyDescent="0.2">
      <c r="A137" s="876" t="s">
        <v>654</v>
      </c>
      <c r="B137" s="894">
        <v>0</v>
      </c>
      <c r="C137" s="894">
        <v>22924424.302999999</v>
      </c>
      <c r="D137" s="894">
        <v>0</v>
      </c>
      <c r="E137" s="649">
        <v>31389090.300999999</v>
      </c>
      <c r="F137" s="894">
        <v>0</v>
      </c>
      <c r="G137" s="894">
        <v>239141485.82999998</v>
      </c>
      <c r="H137" s="894">
        <v>0</v>
      </c>
      <c r="I137" s="894">
        <v>281393103.134</v>
      </c>
    </row>
    <row r="138" spans="1:9" ht="24" x14ac:dyDescent="0.2">
      <c r="A138" s="230" t="s">
        <v>655</v>
      </c>
      <c r="B138" s="894"/>
      <c r="C138" s="894"/>
      <c r="D138" s="894"/>
      <c r="E138" s="649"/>
      <c r="F138" s="894"/>
      <c r="G138" s="894"/>
      <c r="H138" s="894"/>
      <c r="I138" s="894"/>
    </row>
    <row r="139" spans="1:9" ht="8.1" customHeight="1" x14ac:dyDescent="0.2">
      <c r="A139" s="230"/>
      <c r="B139" s="894"/>
      <c r="C139" s="894"/>
      <c r="D139" s="894"/>
      <c r="E139" s="649"/>
      <c r="F139" s="894"/>
      <c r="G139" s="894"/>
      <c r="H139" s="894"/>
      <c r="I139" s="894"/>
    </row>
    <row r="140" spans="1:9" ht="12" customHeight="1" x14ac:dyDescent="0.2">
      <c r="A140" s="233" t="s">
        <v>656</v>
      </c>
      <c r="B140" s="894">
        <v>0</v>
      </c>
      <c r="C140" s="894">
        <v>18517090.346999999</v>
      </c>
      <c r="D140" s="894">
        <v>0</v>
      </c>
      <c r="E140" s="649">
        <v>24471176.159000002</v>
      </c>
      <c r="F140" s="894">
        <v>0</v>
      </c>
      <c r="G140" s="894">
        <v>189279475.472</v>
      </c>
      <c r="H140" s="894">
        <v>0</v>
      </c>
      <c r="I140" s="894">
        <v>227279199.296</v>
      </c>
    </row>
    <row r="141" spans="1:9" ht="24" x14ac:dyDescent="0.2">
      <c r="A141" s="234" t="s">
        <v>657</v>
      </c>
      <c r="B141" s="894"/>
      <c r="C141" s="894"/>
      <c r="D141" s="894"/>
      <c r="E141" s="649"/>
      <c r="F141" s="894"/>
      <c r="G141" s="894"/>
      <c r="H141" s="894"/>
      <c r="I141" s="894"/>
    </row>
    <row r="142" spans="1:9" ht="8.1" customHeight="1" x14ac:dyDescent="0.2">
      <c r="A142" s="234"/>
      <c r="B142" s="894"/>
      <c r="C142" s="894"/>
      <c r="D142" s="894"/>
      <c r="E142" s="649"/>
      <c r="F142" s="894"/>
      <c r="G142" s="894"/>
      <c r="H142" s="894"/>
      <c r="I142" s="894"/>
    </row>
    <row r="143" spans="1:9" ht="24" x14ac:dyDescent="0.2">
      <c r="A143" s="233" t="s">
        <v>658</v>
      </c>
      <c r="B143" s="894">
        <v>0</v>
      </c>
      <c r="C143" s="894">
        <v>2006652.398</v>
      </c>
      <c r="D143" s="894">
        <v>0</v>
      </c>
      <c r="E143" s="649">
        <v>3895464.8089999999</v>
      </c>
      <c r="F143" s="894">
        <v>0</v>
      </c>
      <c r="G143" s="894">
        <v>23450330.640999999</v>
      </c>
      <c r="H143" s="894">
        <v>0</v>
      </c>
      <c r="I143" s="894">
        <v>25478455.333999999</v>
      </c>
    </row>
    <row r="144" spans="1:9" ht="24" x14ac:dyDescent="0.2">
      <c r="A144" s="234" t="s">
        <v>659</v>
      </c>
      <c r="B144" s="894"/>
      <c r="C144" s="894"/>
      <c r="D144" s="894"/>
      <c r="E144" s="649"/>
      <c r="F144" s="894"/>
      <c r="G144" s="894"/>
      <c r="H144" s="894"/>
      <c r="I144" s="894"/>
    </row>
    <row r="145" spans="1:9" ht="3.75" customHeight="1" x14ac:dyDescent="0.2">
      <c r="A145" s="234"/>
      <c r="B145" s="894"/>
      <c r="C145" s="894"/>
      <c r="D145" s="894"/>
      <c r="E145" s="649"/>
      <c r="F145" s="894"/>
      <c r="G145" s="894"/>
      <c r="H145" s="894"/>
      <c r="I145" s="894"/>
    </row>
    <row r="146" spans="1:9" x14ac:dyDescent="0.2">
      <c r="A146" s="233" t="s">
        <v>622</v>
      </c>
      <c r="B146" s="894">
        <v>0</v>
      </c>
      <c r="C146" s="894">
        <v>2400681.5580000002</v>
      </c>
      <c r="D146" s="894">
        <v>0</v>
      </c>
      <c r="E146" s="649">
        <v>3022449.3330000001</v>
      </c>
      <c r="F146" s="894">
        <v>0</v>
      </c>
      <c r="G146" s="894">
        <v>26411679.717</v>
      </c>
      <c r="H146" s="894">
        <v>0</v>
      </c>
      <c r="I146" s="894">
        <v>28635448.504000001</v>
      </c>
    </row>
    <row r="147" spans="1:9" x14ac:dyDescent="0.2">
      <c r="A147" s="234" t="s">
        <v>623</v>
      </c>
      <c r="B147" s="894"/>
      <c r="C147" s="894"/>
      <c r="D147" s="894"/>
      <c r="E147" s="649"/>
      <c r="F147" s="894"/>
      <c r="G147" s="894"/>
      <c r="H147" s="894"/>
      <c r="I147" s="894"/>
    </row>
    <row r="148" spans="1:9" ht="8.1" customHeight="1" x14ac:dyDescent="0.2">
      <c r="A148" s="235"/>
      <c r="B148" s="894"/>
      <c r="C148" s="894"/>
      <c r="D148" s="894"/>
      <c r="E148" s="649"/>
      <c r="F148" s="894"/>
      <c r="G148" s="894"/>
      <c r="H148" s="894"/>
      <c r="I148" s="894"/>
    </row>
    <row r="149" spans="1:9" x14ac:dyDescent="0.2">
      <c r="A149" s="876" t="s">
        <v>660</v>
      </c>
      <c r="B149" s="894">
        <v>0</v>
      </c>
      <c r="C149" s="894">
        <v>8283942.3039999995</v>
      </c>
      <c r="D149" s="894">
        <v>0</v>
      </c>
      <c r="E149" s="649">
        <v>12072695.43</v>
      </c>
      <c r="F149" s="894">
        <v>0</v>
      </c>
      <c r="G149" s="894">
        <v>86729457.327000007</v>
      </c>
      <c r="H149" s="894">
        <v>0</v>
      </c>
      <c r="I149" s="894">
        <v>105440223.5</v>
      </c>
    </row>
    <row r="150" spans="1:9" x14ac:dyDescent="0.2">
      <c r="A150" s="876" t="s">
        <v>661</v>
      </c>
      <c r="B150" s="894"/>
      <c r="C150" s="894"/>
      <c r="D150" s="894"/>
      <c r="E150" s="649"/>
      <c r="F150" s="894"/>
      <c r="G150" s="894"/>
      <c r="H150" s="894"/>
      <c r="I150" s="894"/>
    </row>
    <row r="151" spans="1:9" x14ac:dyDescent="0.2">
      <c r="A151" s="230" t="s">
        <v>662</v>
      </c>
      <c r="B151" s="894"/>
      <c r="C151" s="894"/>
      <c r="D151" s="894"/>
      <c r="E151" s="649"/>
      <c r="F151" s="894"/>
      <c r="G151" s="894"/>
      <c r="H151" s="894"/>
      <c r="I151" s="894"/>
    </row>
    <row r="152" spans="1:9" x14ac:dyDescent="0.2">
      <c r="A152" s="230" t="s">
        <v>663</v>
      </c>
      <c r="B152" s="894"/>
      <c r="C152" s="894"/>
      <c r="D152" s="894"/>
      <c r="E152" s="649"/>
      <c r="F152" s="894"/>
      <c r="G152" s="894"/>
      <c r="H152" s="894"/>
      <c r="I152" s="894"/>
    </row>
    <row r="153" spans="1:9" ht="8.1" customHeight="1" x14ac:dyDescent="0.2">
      <c r="A153" s="230"/>
      <c r="B153" s="894"/>
      <c r="C153" s="894"/>
      <c r="D153" s="894"/>
      <c r="E153" s="894"/>
      <c r="F153" s="894"/>
      <c r="G153" s="894"/>
      <c r="H153" s="894"/>
      <c r="I153" s="894"/>
    </row>
    <row r="154" spans="1:9" x14ac:dyDescent="0.2">
      <c r="A154" s="231" t="s">
        <v>664</v>
      </c>
      <c r="B154" s="894">
        <v>442</v>
      </c>
      <c r="C154" s="894">
        <v>27419.875</v>
      </c>
      <c r="D154" s="894">
        <v>203</v>
      </c>
      <c r="E154" s="894">
        <v>16761.003000000001</v>
      </c>
      <c r="F154" s="894">
        <v>2848</v>
      </c>
      <c r="G154" s="894">
        <v>223778.76500000001</v>
      </c>
      <c r="H154" s="894">
        <v>4265</v>
      </c>
      <c r="I154" s="894">
        <v>381977.28499999997</v>
      </c>
    </row>
    <row r="155" spans="1:9" x14ac:dyDescent="0.2">
      <c r="A155" s="232" t="s">
        <v>665</v>
      </c>
      <c r="B155" s="894"/>
      <c r="C155" s="894"/>
      <c r="D155" s="894"/>
      <c r="E155" s="894"/>
      <c r="F155" s="894"/>
      <c r="G155" s="894"/>
      <c r="H155" s="894"/>
      <c r="I155" s="894"/>
    </row>
    <row r="156" spans="1:9" ht="8.1" customHeight="1" x14ac:dyDescent="0.2">
      <c r="A156" s="232"/>
      <c r="B156" s="894"/>
      <c r="C156" s="894"/>
      <c r="D156" s="894"/>
      <c r="E156" s="894"/>
      <c r="F156" s="894"/>
      <c r="G156" s="894"/>
      <c r="H156" s="894"/>
      <c r="I156" s="894"/>
    </row>
    <row r="157" spans="1:9" ht="24" x14ac:dyDescent="0.2">
      <c r="A157" s="231" t="s">
        <v>666</v>
      </c>
      <c r="B157" s="894">
        <v>0</v>
      </c>
      <c r="C157" s="894">
        <v>429075.59899999999</v>
      </c>
      <c r="D157" s="894">
        <v>0</v>
      </c>
      <c r="E157" s="894">
        <v>441600.86200000002</v>
      </c>
      <c r="F157" s="894">
        <v>0</v>
      </c>
      <c r="G157" s="894">
        <v>9340248.4100000001</v>
      </c>
      <c r="H157" s="894">
        <v>0</v>
      </c>
      <c r="I157" s="894">
        <v>5794478.892</v>
      </c>
    </row>
    <row r="158" spans="1:9" ht="24" x14ac:dyDescent="0.2">
      <c r="A158" s="232" t="s">
        <v>667</v>
      </c>
      <c r="B158" s="894"/>
      <c r="C158" s="894"/>
      <c r="D158" s="894"/>
      <c r="E158" s="894"/>
      <c r="F158" s="894"/>
      <c r="G158" s="894"/>
      <c r="H158" s="894"/>
      <c r="I158" s="894"/>
    </row>
    <row r="159" spans="1:9" ht="8.1" customHeight="1" x14ac:dyDescent="0.2">
      <c r="A159" s="232"/>
      <c r="B159" s="894"/>
      <c r="C159" s="894"/>
      <c r="D159" s="894"/>
      <c r="E159" s="894"/>
      <c r="F159" s="894"/>
      <c r="G159" s="894"/>
      <c r="H159" s="894"/>
      <c r="I159" s="894"/>
    </row>
    <row r="160" spans="1:9" ht="15.75" customHeight="1" x14ac:dyDescent="0.2">
      <c r="A160" s="231" t="s">
        <v>668</v>
      </c>
      <c r="B160" s="894">
        <v>455</v>
      </c>
      <c r="C160" s="894">
        <v>79706.558000000005</v>
      </c>
      <c r="D160" s="894">
        <v>1654</v>
      </c>
      <c r="E160" s="894">
        <v>47522.650999999998</v>
      </c>
      <c r="F160" s="894">
        <v>5403</v>
      </c>
      <c r="G160" s="894">
        <v>817222.62199999997</v>
      </c>
      <c r="H160" s="894">
        <v>10962</v>
      </c>
      <c r="I160" s="894">
        <v>722712.63100000005</v>
      </c>
    </row>
    <row r="161" spans="1:11" ht="24" x14ac:dyDescent="0.2">
      <c r="A161" s="232" t="s">
        <v>669</v>
      </c>
      <c r="B161" s="894"/>
      <c r="C161" s="894"/>
      <c r="D161" s="894"/>
      <c r="E161" s="894"/>
      <c r="F161" s="894"/>
      <c r="G161" s="894"/>
      <c r="H161" s="894"/>
      <c r="I161" s="894"/>
    </row>
    <row r="162" spans="1:11" ht="8.1" customHeight="1" x14ac:dyDescent="0.2">
      <c r="A162" s="232"/>
      <c r="B162" s="894"/>
      <c r="C162" s="894"/>
      <c r="D162" s="894"/>
      <c r="E162" s="894"/>
      <c r="F162" s="894"/>
      <c r="G162" s="894"/>
      <c r="H162" s="894"/>
      <c r="I162" s="894"/>
    </row>
    <row r="163" spans="1:11" ht="24" x14ac:dyDescent="0.2">
      <c r="A163" s="231" t="s">
        <v>670</v>
      </c>
      <c r="B163" s="894">
        <v>0</v>
      </c>
      <c r="C163" s="894">
        <v>587318.96299999999</v>
      </c>
      <c r="D163" s="894">
        <v>0</v>
      </c>
      <c r="E163" s="894">
        <v>530235.83200000005</v>
      </c>
      <c r="F163" s="894">
        <v>0</v>
      </c>
      <c r="G163" s="894">
        <v>5697566.716</v>
      </c>
      <c r="H163" s="894">
        <v>0</v>
      </c>
      <c r="I163" s="894">
        <v>5431866.4850000003</v>
      </c>
      <c r="K163" s="363"/>
    </row>
    <row r="164" spans="1:11" ht="24" x14ac:dyDescent="0.2">
      <c r="A164" s="232" t="s">
        <v>671</v>
      </c>
      <c r="B164" s="894"/>
      <c r="C164" s="894"/>
      <c r="D164" s="894"/>
      <c r="E164" s="894"/>
      <c r="F164" s="894"/>
      <c r="G164" s="894"/>
      <c r="H164" s="894"/>
      <c r="I164" s="894"/>
    </row>
    <row r="165" spans="1:11" ht="8.1" customHeight="1" x14ac:dyDescent="0.2">
      <c r="A165" s="232"/>
      <c r="B165" s="894"/>
      <c r="C165" s="894"/>
      <c r="D165" s="894"/>
      <c r="E165" s="894"/>
      <c r="F165" s="894"/>
      <c r="G165" s="894"/>
      <c r="H165" s="894"/>
      <c r="I165" s="894"/>
    </row>
    <row r="166" spans="1:11" x14ac:dyDescent="0.2">
      <c r="A166" s="231" t="s">
        <v>672</v>
      </c>
      <c r="B166" s="894">
        <v>81117.010200000004</v>
      </c>
      <c r="C166" s="894">
        <v>4626220.6349999998</v>
      </c>
      <c r="D166" s="894">
        <v>75219.680619999999</v>
      </c>
      <c r="E166" s="894">
        <v>2338804.7110000001</v>
      </c>
      <c r="F166" s="894">
        <v>1009597.00417</v>
      </c>
      <c r="G166" s="894">
        <v>35919772.086000003</v>
      </c>
      <c r="H166" s="894">
        <v>935509.10374000005</v>
      </c>
      <c r="I166" s="894">
        <v>54813202.241999999</v>
      </c>
    </row>
    <row r="167" spans="1:11" x14ac:dyDescent="0.2">
      <c r="A167" s="232" t="s">
        <v>673</v>
      </c>
      <c r="B167" s="894"/>
      <c r="C167" s="894"/>
      <c r="D167" s="894"/>
      <c r="E167" s="894"/>
      <c r="F167" s="894"/>
      <c r="G167" s="894"/>
      <c r="H167" s="894"/>
      <c r="I167" s="894"/>
    </row>
    <row r="168" spans="1:11" ht="8.1" customHeight="1" x14ac:dyDescent="0.2">
      <c r="A168" s="232"/>
      <c r="B168" s="894"/>
      <c r="C168" s="894"/>
      <c r="D168" s="894"/>
      <c r="E168" s="894"/>
      <c r="F168" s="894"/>
      <c r="G168" s="894"/>
      <c r="H168" s="894"/>
      <c r="I168" s="894"/>
    </row>
    <row r="169" spans="1:11" x14ac:dyDescent="0.2">
      <c r="A169" s="231" t="s">
        <v>674</v>
      </c>
      <c r="B169" s="894">
        <v>0</v>
      </c>
      <c r="C169" s="894">
        <v>76002.373999999996</v>
      </c>
      <c r="D169" s="894">
        <v>0</v>
      </c>
      <c r="E169" s="894">
        <v>69855.736000000004</v>
      </c>
      <c r="F169" s="894">
        <v>0</v>
      </c>
      <c r="G169" s="894">
        <v>632328.89800000004</v>
      </c>
      <c r="H169" s="894">
        <v>0</v>
      </c>
      <c r="I169" s="894">
        <v>755170.88500000001</v>
      </c>
    </row>
    <row r="170" spans="1:11" x14ac:dyDescent="0.2">
      <c r="A170" s="232" t="s">
        <v>675</v>
      </c>
      <c r="B170" s="894"/>
      <c r="C170" s="894"/>
      <c r="D170" s="894"/>
      <c r="E170" s="894"/>
      <c r="F170" s="894"/>
      <c r="G170" s="894"/>
      <c r="H170" s="894"/>
      <c r="I170" s="894"/>
    </row>
    <row r="171" spans="1:11" ht="8.1" customHeight="1" x14ac:dyDescent="0.2">
      <c r="A171" s="232"/>
      <c r="B171" s="894"/>
      <c r="C171" s="894"/>
      <c r="D171" s="894"/>
      <c r="E171" s="894"/>
      <c r="F171" s="894"/>
      <c r="G171" s="894"/>
      <c r="H171" s="894"/>
      <c r="I171" s="894"/>
    </row>
    <row r="172" spans="1:11" ht="24" x14ac:dyDescent="0.2">
      <c r="A172" s="231" t="s">
        <v>676</v>
      </c>
      <c r="B172" s="894">
        <v>0</v>
      </c>
      <c r="C172" s="894">
        <v>3440045.05</v>
      </c>
      <c r="D172" s="894">
        <v>0</v>
      </c>
      <c r="E172" s="894">
        <v>4398496.51</v>
      </c>
      <c r="F172" s="894">
        <v>0</v>
      </c>
      <c r="G172" s="894">
        <v>38700388.531999998</v>
      </c>
      <c r="H172" s="894">
        <v>0</v>
      </c>
      <c r="I172" s="894">
        <v>42877346.024999999</v>
      </c>
    </row>
    <row r="173" spans="1:11" ht="36" x14ac:dyDescent="0.2">
      <c r="A173" s="232" t="s">
        <v>677</v>
      </c>
      <c r="B173" s="894"/>
      <c r="C173" s="894"/>
      <c r="D173" s="894"/>
      <c r="E173" s="894"/>
      <c r="F173" s="894"/>
      <c r="G173" s="894"/>
      <c r="H173" s="894"/>
      <c r="I173" s="894"/>
    </row>
    <row r="174" spans="1:11" ht="8.1" customHeight="1" x14ac:dyDescent="0.2">
      <c r="A174" s="232"/>
      <c r="B174" s="894"/>
      <c r="C174" s="894"/>
      <c r="D174" s="894"/>
      <c r="E174" s="894"/>
      <c r="F174" s="894"/>
      <c r="G174" s="894"/>
      <c r="H174" s="894"/>
      <c r="I174" s="894"/>
    </row>
    <row r="175" spans="1:11" ht="24" x14ac:dyDescent="0.2">
      <c r="A175" s="231" t="s">
        <v>678</v>
      </c>
      <c r="B175" s="894">
        <v>0</v>
      </c>
      <c r="C175" s="894">
        <v>522358.27600000001</v>
      </c>
      <c r="D175" s="894">
        <v>0</v>
      </c>
      <c r="E175" s="894">
        <v>626268.97600000002</v>
      </c>
      <c r="F175" s="894">
        <v>0</v>
      </c>
      <c r="G175" s="894">
        <v>4156741.69</v>
      </c>
      <c r="H175" s="894">
        <v>0</v>
      </c>
      <c r="I175" s="894">
        <v>5804343.8710000003</v>
      </c>
    </row>
    <row r="176" spans="1:11" ht="27" customHeight="1" x14ac:dyDescent="0.2">
      <c r="A176" s="232" t="s">
        <v>679</v>
      </c>
      <c r="B176" s="894"/>
      <c r="C176" s="894"/>
      <c r="D176" s="894"/>
      <c r="E176" s="894"/>
      <c r="F176" s="894"/>
      <c r="G176" s="894"/>
      <c r="H176" s="894"/>
      <c r="I176" s="894"/>
    </row>
    <row r="177" spans="1:9" ht="8.1" customHeight="1" x14ac:dyDescent="0.2">
      <c r="A177" s="232"/>
      <c r="B177" s="894"/>
      <c r="C177" s="894"/>
      <c r="D177" s="894"/>
      <c r="E177" s="894"/>
      <c r="F177" s="894"/>
      <c r="G177" s="894"/>
      <c r="H177" s="894"/>
      <c r="I177" s="894"/>
    </row>
    <row r="178" spans="1:9" ht="24" x14ac:dyDescent="0.2">
      <c r="A178" s="872" t="s">
        <v>680</v>
      </c>
      <c r="B178" s="649"/>
      <c r="C178" s="649">
        <v>69133493.924999997</v>
      </c>
      <c r="D178" s="649"/>
      <c r="E178" s="649">
        <v>89497399.846000001</v>
      </c>
      <c r="F178" s="649"/>
      <c r="G178" s="649">
        <v>709723209.37700009</v>
      </c>
      <c r="H178" s="649"/>
      <c r="I178" s="649">
        <v>883780324.55400014</v>
      </c>
    </row>
    <row r="179" spans="1:9" ht="24" x14ac:dyDescent="0.2">
      <c r="A179" s="874" t="s">
        <v>681</v>
      </c>
      <c r="B179" s="895"/>
      <c r="C179" s="894"/>
      <c r="D179" s="895"/>
      <c r="E179" s="894"/>
      <c r="F179" s="897"/>
      <c r="G179" s="894"/>
      <c r="H179" s="897"/>
      <c r="I179" s="894"/>
    </row>
    <row r="180" spans="1:9" ht="8.1" customHeight="1" x14ac:dyDescent="0.2">
      <c r="A180" s="874"/>
      <c r="B180" s="895"/>
      <c r="C180" s="894"/>
      <c r="D180" s="895"/>
      <c r="E180" s="894"/>
      <c r="F180" s="897"/>
      <c r="G180" s="897"/>
      <c r="H180" s="897"/>
      <c r="I180" s="897"/>
    </row>
    <row r="181" spans="1:9" ht="24" x14ac:dyDescent="0.2">
      <c r="A181" s="872" t="s">
        <v>682</v>
      </c>
      <c r="B181" s="894">
        <v>0</v>
      </c>
      <c r="C181" s="894">
        <v>73160.964000000007</v>
      </c>
      <c r="D181" s="894">
        <v>0</v>
      </c>
      <c r="E181" s="894">
        <v>74789.966</v>
      </c>
      <c r="F181" s="894">
        <v>0</v>
      </c>
      <c r="G181" s="894">
        <v>799392.83900000004</v>
      </c>
      <c r="H181" s="894">
        <v>0</v>
      </c>
      <c r="I181" s="894">
        <v>853270.13</v>
      </c>
    </row>
    <row r="182" spans="1:9" ht="24" x14ac:dyDescent="0.2">
      <c r="A182" s="874" t="s">
        <v>683</v>
      </c>
      <c r="B182" s="894"/>
      <c r="C182" s="894"/>
      <c r="D182" s="894"/>
      <c r="E182" s="894"/>
      <c r="F182" s="894"/>
      <c r="G182" s="894"/>
      <c r="H182" s="894"/>
      <c r="I182" s="894"/>
    </row>
    <row r="183" spans="1:9" ht="8.1" customHeight="1" x14ac:dyDescent="0.2">
      <c r="A183" s="874"/>
      <c r="B183" s="894"/>
      <c r="C183" s="894"/>
      <c r="D183" s="894"/>
      <c r="E183" s="894"/>
      <c r="F183" s="894"/>
      <c r="G183" s="894"/>
      <c r="H183" s="894"/>
      <c r="I183" s="894"/>
    </row>
    <row r="184" spans="1:9" x14ac:dyDescent="0.2">
      <c r="A184" s="872" t="s">
        <v>684</v>
      </c>
      <c r="B184" s="894">
        <v>0</v>
      </c>
      <c r="C184" s="894">
        <v>26640967.772999998</v>
      </c>
      <c r="D184" s="894">
        <v>0</v>
      </c>
      <c r="E184" s="894">
        <v>34860458.153999999</v>
      </c>
      <c r="F184" s="896">
        <v>0</v>
      </c>
      <c r="G184" s="894">
        <v>273304163.70300001</v>
      </c>
      <c r="H184" s="896">
        <v>0</v>
      </c>
      <c r="I184" s="894">
        <v>356388498.14700001</v>
      </c>
    </row>
    <row r="185" spans="1:9" x14ac:dyDescent="0.2">
      <c r="A185" s="874" t="s">
        <v>685</v>
      </c>
      <c r="B185" s="894"/>
      <c r="C185" s="894"/>
      <c r="D185" s="894"/>
      <c r="E185" s="894"/>
      <c r="F185" s="894"/>
      <c r="G185" s="894"/>
      <c r="H185" s="894"/>
      <c r="I185" s="894"/>
    </row>
    <row r="186" spans="1:9" x14ac:dyDescent="0.2">
      <c r="A186" s="230"/>
      <c r="B186" s="894"/>
      <c r="C186" s="894"/>
      <c r="D186" s="894"/>
      <c r="E186" s="894"/>
      <c r="F186" s="894"/>
      <c r="G186" s="894"/>
      <c r="H186" s="894"/>
      <c r="I186" s="894"/>
    </row>
    <row r="187" spans="1:9" x14ac:dyDescent="0.2">
      <c r="A187" s="236" t="s">
        <v>686</v>
      </c>
      <c r="B187" s="147"/>
      <c r="C187" s="147">
        <v>95847622.662000015</v>
      </c>
      <c r="D187" s="147"/>
      <c r="E187" s="147">
        <v>124432647.96600001</v>
      </c>
      <c r="F187" s="147"/>
      <c r="G187" s="147">
        <v>983826765.91900015</v>
      </c>
      <c r="H187" s="147"/>
      <c r="I187" s="147">
        <v>1241022092.8310001</v>
      </c>
    </row>
    <row r="188" spans="1:9" x14ac:dyDescent="0.2">
      <c r="A188" s="232" t="s">
        <v>687</v>
      </c>
      <c r="B188" s="894"/>
      <c r="C188" s="894"/>
      <c r="D188" s="894"/>
      <c r="E188" s="894"/>
      <c r="F188" s="894"/>
      <c r="G188" s="894"/>
      <c r="H188" s="894"/>
      <c r="I188" s="894"/>
    </row>
    <row r="189" spans="1:9" x14ac:dyDescent="0.2">
      <c r="I189" s="56"/>
    </row>
    <row r="190" spans="1:9" x14ac:dyDescent="0.2">
      <c r="I190" s="56"/>
    </row>
    <row r="191" spans="1:9" x14ac:dyDescent="0.2">
      <c r="H191" s="3"/>
      <c r="I191" s="56"/>
    </row>
    <row r="192" spans="1:9" x14ac:dyDescent="0.2">
      <c r="F192" s="17"/>
    </row>
    <row r="194" spans="4:4" x14ac:dyDescent="0.2">
      <c r="D194" s="17"/>
    </row>
  </sheetData>
  <mergeCells count="9">
    <mergeCell ref="B8:C8"/>
    <mergeCell ref="D8:E8"/>
    <mergeCell ref="F8:G8"/>
    <mergeCell ref="H8:I8"/>
    <mergeCell ref="A1:I1"/>
    <mergeCell ref="A3:I3"/>
    <mergeCell ref="A4:I4"/>
    <mergeCell ref="B7:E7"/>
    <mergeCell ref="F7:I7"/>
  </mergeCells>
  <pageMargins left="0.51181102362204722" right="0.51181102362204722" top="0.74803149606299213" bottom="0.74803149606299213" header="0.31496062992125984" footer="0.31496062992125984"/>
  <pageSetup paperSize="9" scale="71" firstPageNumber="62" orientation="portrait" useFirstPageNumber="1" r:id="rId1"/>
  <headerFooter>
    <oddFooter>&amp;C&amp;P</oddFooter>
    <evenFooter>&amp;C28</evenFooter>
    <firstFooter>&amp;C27</firstFooter>
  </headerFooter>
  <rowBreaks count="2" manualBreakCount="2">
    <brk id="81" max="8" man="1"/>
    <brk id="144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55A75-1AA8-44D2-81DA-84643595351E}">
  <dimension ref="A1:J198"/>
  <sheetViews>
    <sheetView view="pageBreakPreview" topLeftCell="A193" zoomScaleNormal="100" zoomScaleSheetLayoutView="100" workbookViewId="0">
      <selection activeCell="H62" sqref="H62"/>
    </sheetView>
  </sheetViews>
  <sheetFormatPr defaultColWidth="10.140625" defaultRowHeight="12" x14ac:dyDescent="0.2"/>
  <cols>
    <col min="1" max="1" width="46.5703125" style="218" customWidth="1"/>
    <col min="2" max="2" width="10.42578125" style="3" customWidth="1"/>
    <col min="3" max="3" width="10.42578125" style="56" customWidth="1"/>
    <col min="4" max="4" width="10.42578125" style="3" customWidth="1"/>
    <col min="5" max="5" width="10.42578125" style="56" customWidth="1"/>
    <col min="6" max="6" width="1.85546875" style="56" customWidth="1"/>
    <col min="7" max="7" width="10.42578125" style="3" customWidth="1"/>
    <col min="8" max="8" width="10.42578125" style="56" customWidth="1"/>
    <col min="9" max="10" width="10.42578125" style="218" customWidth="1"/>
    <col min="11" max="254" width="9.140625" style="218" customWidth="1"/>
    <col min="255" max="255" width="50.28515625" style="218" customWidth="1"/>
    <col min="256" max="257" width="10.140625" style="218"/>
    <col min="258" max="258" width="46.5703125" style="218" customWidth="1"/>
    <col min="259" max="264" width="10.7109375" style="218" customWidth="1"/>
    <col min="265" max="265" width="9.7109375" style="218" bestFit="1" customWidth="1"/>
    <col min="266" max="510" width="9.140625" style="218" customWidth="1"/>
    <col min="511" max="511" width="50.28515625" style="218" customWidth="1"/>
    <col min="512" max="513" width="10.140625" style="218"/>
    <col min="514" max="514" width="46.5703125" style="218" customWidth="1"/>
    <col min="515" max="520" width="10.7109375" style="218" customWidth="1"/>
    <col min="521" max="521" width="9.7109375" style="218" bestFit="1" customWidth="1"/>
    <col min="522" max="766" width="9.140625" style="218" customWidth="1"/>
    <col min="767" max="767" width="50.28515625" style="218" customWidth="1"/>
    <col min="768" max="769" width="10.140625" style="218"/>
    <col min="770" max="770" width="46.5703125" style="218" customWidth="1"/>
    <col min="771" max="776" width="10.7109375" style="218" customWidth="1"/>
    <col min="777" max="777" width="9.7109375" style="218" bestFit="1" customWidth="1"/>
    <col min="778" max="1022" width="9.140625" style="218" customWidth="1"/>
    <col min="1023" max="1023" width="50.28515625" style="218" customWidth="1"/>
    <col min="1024" max="1025" width="10.140625" style="218"/>
    <col min="1026" max="1026" width="46.5703125" style="218" customWidth="1"/>
    <col min="1027" max="1032" width="10.7109375" style="218" customWidth="1"/>
    <col min="1033" max="1033" width="9.7109375" style="218" bestFit="1" customWidth="1"/>
    <col min="1034" max="1278" width="9.140625" style="218" customWidth="1"/>
    <col min="1279" max="1279" width="50.28515625" style="218" customWidth="1"/>
    <col min="1280" max="1281" width="10.140625" style="218"/>
    <col min="1282" max="1282" width="46.5703125" style="218" customWidth="1"/>
    <col min="1283" max="1288" width="10.7109375" style="218" customWidth="1"/>
    <col min="1289" max="1289" width="9.7109375" style="218" bestFit="1" customWidth="1"/>
    <col min="1290" max="1534" width="9.140625" style="218" customWidth="1"/>
    <col min="1535" max="1535" width="50.28515625" style="218" customWidth="1"/>
    <col min="1536" max="1537" width="10.140625" style="218"/>
    <col min="1538" max="1538" width="46.5703125" style="218" customWidth="1"/>
    <col min="1539" max="1544" width="10.7109375" style="218" customWidth="1"/>
    <col min="1545" max="1545" width="9.7109375" style="218" bestFit="1" customWidth="1"/>
    <col min="1546" max="1790" width="9.140625" style="218" customWidth="1"/>
    <col min="1791" max="1791" width="50.28515625" style="218" customWidth="1"/>
    <col min="1792" max="1793" width="10.140625" style="218"/>
    <col min="1794" max="1794" width="46.5703125" style="218" customWidth="1"/>
    <col min="1795" max="1800" width="10.7109375" style="218" customWidth="1"/>
    <col min="1801" max="1801" width="9.7109375" style="218" bestFit="1" customWidth="1"/>
    <col min="1802" max="2046" width="9.140625" style="218" customWidth="1"/>
    <col min="2047" max="2047" width="50.28515625" style="218" customWidth="1"/>
    <col min="2048" max="2049" width="10.140625" style="218"/>
    <col min="2050" max="2050" width="46.5703125" style="218" customWidth="1"/>
    <col min="2051" max="2056" width="10.7109375" style="218" customWidth="1"/>
    <col min="2057" max="2057" width="9.7109375" style="218" bestFit="1" customWidth="1"/>
    <col min="2058" max="2302" width="9.140625" style="218" customWidth="1"/>
    <col min="2303" max="2303" width="50.28515625" style="218" customWidth="1"/>
    <col min="2304" max="2305" width="10.140625" style="218"/>
    <col min="2306" max="2306" width="46.5703125" style="218" customWidth="1"/>
    <col min="2307" max="2312" width="10.7109375" style="218" customWidth="1"/>
    <col min="2313" max="2313" width="9.7109375" style="218" bestFit="1" customWidth="1"/>
    <col min="2314" max="2558" width="9.140625" style="218" customWidth="1"/>
    <col min="2559" max="2559" width="50.28515625" style="218" customWidth="1"/>
    <col min="2560" max="2561" width="10.140625" style="218"/>
    <col min="2562" max="2562" width="46.5703125" style="218" customWidth="1"/>
    <col min="2563" max="2568" width="10.7109375" style="218" customWidth="1"/>
    <col min="2569" max="2569" width="9.7109375" style="218" bestFit="1" customWidth="1"/>
    <col min="2570" max="2814" width="9.140625" style="218" customWidth="1"/>
    <col min="2815" max="2815" width="50.28515625" style="218" customWidth="1"/>
    <col min="2816" max="2817" width="10.140625" style="218"/>
    <col min="2818" max="2818" width="46.5703125" style="218" customWidth="1"/>
    <col min="2819" max="2824" width="10.7109375" style="218" customWidth="1"/>
    <col min="2825" max="2825" width="9.7109375" style="218" bestFit="1" customWidth="1"/>
    <col min="2826" max="3070" width="9.140625" style="218" customWidth="1"/>
    <col min="3071" max="3071" width="50.28515625" style="218" customWidth="1"/>
    <col min="3072" max="3073" width="10.140625" style="218"/>
    <col min="3074" max="3074" width="46.5703125" style="218" customWidth="1"/>
    <col min="3075" max="3080" width="10.7109375" style="218" customWidth="1"/>
    <col min="3081" max="3081" width="9.7109375" style="218" bestFit="1" customWidth="1"/>
    <col min="3082" max="3326" width="9.140625" style="218" customWidth="1"/>
    <col min="3327" max="3327" width="50.28515625" style="218" customWidth="1"/>
    <col min="3328" max="3329" width="10.140625" style="218"/>
    <col min="3330" max="3330" width="46.5703125" style="218" customWidth="1"/>
    <col min="3331" max="3336" width="10.7109375" style="218" customWidth="1"/>
    <col min="3337" max="3337" width="9.7109375" style="218" bestFit="1" customWidth="1"/>
    <col min="3338" max="3582" width="9.140625" style="218" customWidth="1"/>
    <col min="3583" max="3583" width="50.28515625" style="218" customWidth="1"/>
    <col min="3584" max="3585" width="10.140625" style="218"/>
    <col min="3586" max="3586" width="46.5703125" style="218" customWidth="1"/>
    <col min="3587" max="3592" width="10.7109375" style="218" customWidth="1"/>
    <col min="3593" max="3593" width="9.7109375" style="218" bestFit="1" customWidth="1"/>
    <col min="3594" max="3838" width="9.140625" style="218" customWidth="1"/>
    <col min="3839" max="3839" width="50.28515625" style="218" customWidth="1"/>
    <col min="3840" max="3841" width="10.140625" style="218"/>
    <col min="3842" max="3842" width="46.5703125" style="218" customWidth="1"/>
    <col min="3843" max="3848" width="10.7109375" style="218" customWidth="1"/>
    <col min="3849" max="3849" width="9.7109375" style="218" bestFit="1" customWidth="1"/>
    <col min="3850" max="4094" width="9.140625" style="218" customWidth="1"/>
    <col min="4095" max="4095" width="50.28515625" style="218" customWidth="1"/>
    <col min="4096" max="4097" width="10.140625" style="218"/>
    <col min="4098" max="4098" width="46.5703125" style="218" customWidth="1"/>
    <col min="4099" max="4104" width="10.7109375" style="218" customWidth="1"/>
    <col min="4105" max="4105" width="9.7109375" style="218" bestFit="1" customWidth="1"/>
    <col min="4106" max="4350" width="9.140625" style="218" customWidth="1"/>
    <col min="4351" max="4351" width="50.28515625" style="218" customWidth="1"/>
    <col min="4352" max="4353" width="10.140625" style="218"/>
    <col min="4354" max="4354" width="46.5703125" style="218" customWidth="1"/>
    <col min="4355" max="4360" width="10.7109375" style="218" customWidth="1"/>
    <col min="4361" max="4361" width="9.7109375" style="218" bestFit="1" customWidth="1"/>
    <col min="4362" max="4606" width="9.140625" style="218" customWidth="1"/>
    <col min="4607" max="4607" width="50.28515625" style="218" customWidth="1"/>
    <col min="4608" max="4609" width="10.140625" style="218"/>
    <col min="4610" max="4610" width="46.5703125" style="218" customWidth="1"/>
    <col min="4611" max="4616" width="10.7109375" style="218" customWidth="1"/>
    <col min="4617" max="4617" width="9.7109375" style="218" bestFit="1" customWidth="1"/>
    <col min="4618" max="4862" width="9.140625" style="218" customWidth="1"/>
    <col min="4863" max="4863" width="50.28515625" style="218" customWidth="1"/>
    <col min="4864" max="4865" width="10.140625" style="218"/>
    <col min="4866" max="4866" width="46.5703125" style="218" customWidth="1"/>
    <col min="4867" max="4872" width="10.7109375" style="218" customWidth="1"/>
    <col min="4873" max="4873" width="9.7109375" style="218" bestFit="1" customWidth="1"/>
    <col min="4874" max="5118" width="9.140625" style="218" customWidth="1"/>
    <col min="5119" max="5119" width="50.28515625" style="218" customWidth="1"/>
    <col min="5120" max="5121" width="10.140625" style="218"/>
    <col min="5122" max="5122" width="46.5703125" style="218" customWidth="1"/>
    <col min="5123" max="5128" width="10.7109375" style="218" customWidth="1"/>
    <col min="5129" max="5129" width="9.7109375" style="218" bestFit="1" customWidth="1"/>
    <col min="5130" max="5374" width="9.140625" style="218" customWidth="1"/>
    <col min="5375" max="5375" width="50.28515625" style="218" customWidth="1"/>
    <col min="5376" max="5377" width="10.140625" style="218"/>
    <col min="5378" max="5378" width="46.5703125" style="218" customWidth="1"/>
    <col min="5379" max="5384" width="10.7109375" style="218" customWidth="1"/>
    <col min="5385" max="5385" width="9.7109375" style="218" bestFit="1" customWidth="1"/>
    <col min="5386" max="5630" width="9.140625" style="218" customWidth="1"/>
    <col min="5631" max="5631" width="50.28515625" style="218" customWidth="1"/>
    <col min="5632" max="5633" width="10.140625" style="218"/>
    <col min="5634" max="5634" width="46.5703125" style="218" customWidth="1"/>
    <col min="5635" max="5640" width="10.7109375" style="218" customWidth="1"/>
    <col min="5641" max="5641" width="9.7109375" style="218" bestFit="1" customWidth="1"/>
    <col min="5642" max="5886" width="9.140625" style="218" customWidth="1"/>
    <col min="5887" max="5887" width="50.28515625" style="218" customWidth="1"/>
    <col min="5888" max="5889" width="10.140625" style="218"/>
    <col min="5890" max="5890" width="46.5703125" style="218" customWidth="1"/>
    <col min="5891" max="5896" width="10.7109375" style="218" customWidth="1"/>
    <col min="5897" max="5897" width="9.7109375" style="218" bestFit="1" customWidth="1"/>
    <col min="5898" max="6142" width="9.140625" style="218" customWidth="1"/>
    <col min="6143" max="6143" width="50.28515625" style="218" customWidth="1"/>
    <col min="6144" max="6145" width="10.140625" style="218"/>
    <col min="6146" max="6146" width="46.5703125" style="218" customWidth="1"/>
    <col min="6147" max="6152" width="10.7109375" style="218" customWidth="1"/>
    <col min="6153" max="6153" width="9.7109375" style="218" bestFit="1" customWidth="1"/>
    <col min="6154" max="6398" width="9.140625" style="218" customWidth="1"/>
    <col min="6399" max="6399" width="50.28515625" style="218" customWidth="1"/>
    <col min="6400" max="6401" width="10.140625" style="218"/>
    <col min="6402" max="6402" width="46.5703125" style="218" customWidth="1"/>
    <col min="6403" max="6408" width="10.7109375" style="218" customWidth="1"/>
    <col min="6409" max="6409" width="9.7109375" style="218" bestFit="1" customWidth="1"/>
    <col min="6410" max="6654" width="9.140625" style="218" customWidth="1"/>
    <col min="6655" max="6655" width="50.28515625" style="218" customWidth="1"/>
    <col min="6656" max="6657" width="10.140625" style="218"/>
    <col min="6658" max="6658" width="46.5703125" style="218" customWidth="1"/>
    <col min="6659" max="6664" width="10.7109375" style="218" customWidth="1"/>
    <col min="6665" max="6665" width="9.7109375" style="218" bestFit="1" customWidth="1"/>
    <col min="6666" max="6910" width="9.140625" style="218" customWidth="1"/>
    <col min="6911" max="6911" width="50.28515625" style="218" customWidth="1"/>
    <col min="6912" max="6913" width="10.140625" style="218"/>
    <col min="6914" max="6914" width="46.5703125" style="218" customWidth="1"/>
    <col min="6915" max="6920" width="10.7109375" style="218" customWidth="1"/>
    <col min="6921" max="6921" width="9.7109375" style="218" bestFit="1" customWidth="1"/>
    <col min="6922" max="7166" width="9.140625" style="218" customWidth="1"/>
    <col min="7167" max="7167" width="50.28515625" style="218" customWidth="1"/>
    <col min="7168" max="7169" width="10.140625" style="218"/>
    <col min="7170" max="7170" width="46.5703125" style="218" customWidth="1"/>
    <col min="7171" max="7176" width="10.7109375" style="218" customWidth="1"/>
    <col min="7177" max="7177" width="9.7109375" style="218" bestFit="1" customWidth="1"/>
    <col min="7178" max="7422" width="9.140625" style="218" customWidth="1"/>
    <col min="7423" max="7423" width="50.28515625" style="218" customWidth="1"/>
    <col min="7424" max="7425" width="10.140625" style="218"/>
    <col min="7426" max="7426" width="46.5703125" style="218" customWidth="1"/>
    <col min="7427" max="7432" width="10.7109375" style="218" customWidth="1"/>
    <col min="7433" max="7433" width="9.7109375" style="218" bestFit="1" customWidth="1"/>
    <col min="7434" max="7678" width="9.140625" style="218" customWidth="1"/>
    <col min="7679" max="7679" width="50.28515625" style="218" customWidth="1"/>
    <col min="7680" max="7681" width="10.140625" style="218"/>
    <col min="7682" max="7682" width="46.5703125" style="218" customWidth="1"/>
    <col min="7683" max="7688" width="10.7109375" style="218" customWidth="1"/>
    <col min="7689" max="7689" width="9.7109375" style="218" bestFit="1" customWidth="1"/>
    <col min="7690" max="7934" width="9.140625" style="218" customWidth="1"/>
    <col min="7935" max="7935" width="50.28515625" style="218" customWidth="1"/>
    <col min="7936" max="7937" width="10.140625" style="218"/>
    <col min="7938" max="7938" width="46.5703125" style="218" customWidth="1"/>
    <col min="7939" max="7944" width="10.7109375" style="218" customWidth="1"/>
    <col min="7945" max="7945" width="9.7109375" style="218" bestFit="1" customWidth="1"/>
    <col min="7946" max="8190" width="9.140625" style="218" customWidth="1"/>
    <col min="8191" max="8191" width="50.28515625" style="218" customWidth="1"/>
    <col min="8192" max="8193" width="10.140625" style="218"/>
    <col min="8194" max="8194" width="46.5703125" style="218" customWidth="1"/>
    <col min="8195" max="8200" width="10.7109375" style="218" customWidth="1"/>
    <col min="8201" max="8201" width="9.7109375" style="218" bestFit="1" customWidth="1"/>
    <col min="8202" max="8446" width="9.140625" style="218" customWidth="1"/>
    <col min="8447" max="8447" width="50.28515625" style="218" customWidth="1"/>
    <col min="8448" max="8449" width="10.140625" style="218"/>
    <col min="8450" max="8450" width="46.5703125" style="218" customWidth="1"/>
    <col min="8451" max="8456" width="10.7109375" style="218" customWidth="1"/>
    <col min="8457" max="8457" width="9.7109375" style="218" bestFit="1" customWidth="1"/>
    <col min="8458" max="8702" width="9.140625" style="218" customWidth="1"/>
    <col min="8703" max="8703" width="50.28515625" style="218" customWidth="1"/>
    <col min="8704" max="8705" width="10.140625" style="218"/>
    <col min="8706" max="8706" width="46.5703125" style="218" customWidth="1"/>
    <col min="8707" max="8712" width="10.7109375" style="218" customWidth="1"/>
    <col min="8713" max="8713" width="9.7109375" style="218" bestFit="1" customWidth="1"/>
    <col min="8714" max="8958" width="9.140625" style="218" customWidth="1"/>
    <col min="8959" max="8959" width="50.28515625" style="218" customWidth="1"/>
    <col min="8960" max="8961" width="10.140625" style="218"/>
    <col min="8962" max="8962" width="46.5703125" style="218" customWidth="1"/>
    <col min="8963" max="8968" width="10.7109375" style="218" customWidth="1"/>
    <col min="8969" max="8969" width="9.7109375" style="218" bestFit="1" customWidth="1"/>
    <col min="8970" max="9214" width="9.140625" style="218" customWidth="1"/>
    <col min="9215" max="9215" width="50.28515625" style="218" customWidth="1"/>
    <col min="9216" max="9217" width="10.140625" style="218"/>
    <col min="9218" max="9218" width="46.5703125" style="218" customWidth="1"/>
    <col min="9219" max="9224" width="10.7109375" style="218" customWidth="1"/>
    <col min="9225" max="9225" width="9.7109375" style="218" bestFit="1" customWidth="1"/>
    <col min="9226" max="9470" width="9.140625" style="218" customWidth="1"/>
    <col min="9471" max="9471" width="50.28515625" style="218" customWidth="1"/>
    <col min="9472" max="9473" width="10.140625" style="218"/>
    <col min="9474" max="9474" width="46.5703125" style="218" customWidth="1"/>
    <col min="9475" max="9480" width="10.7109375" style="218" customWidth="1"/>
    <col min="9481" max="9481" width="9.7109375" style="218" bestFit="1" customWidth="1"/>
    <col min="9482" max="9726" width="9.140625" style="218" customWidth="1"/>
    <col min="9727" max="9727" width="50.28515625" style="218" customWidth="1"/>
    <col min="9728" max="9729" width="10.140625" style="218"/>
    <col min="9730" max="9730" width="46.5703125" style="218" customWidth="1"/>
    <col min="9731" max="9736" width="10.7109375" style="218" customWidth="1"/>
    <col min="9737" max="9737" width="9.7109375" style="218" bestFit="1" customWidth="1"/>
    <col min="9738" max="9982" width="9.140625" style="218" customWidth="1"/>
    <col min="9983" max="9983" width="50.28515625" style="218" customWidth="1"/>
    <col min="9984" max="9985" width="10.140625" style="218"/>
    <col min="9986" max="9986" width="46.5703125" style="218" customWidth="1"/>
    <col min="9987" max="9992" width="10.7109375" style="218" customWidth="1"/>
    <col min="9993" max="9993" width="9.7109375" style="218" bestFit="1" customWidth="1"/>
    <col min="9994" max="10238" width="9.140625" style="218" customWidth="1"/>
    <col min="10239" max="10239" width="50.28515625" style="218" customWidth="1"/>
    <col min="10240" max="10241" width="10.140625" style="218"/>
    <col min="10242" max="10242" width="46.5703125" style="218" customWidth="1"/>
    <col min="10243" max="10248" width="10.7109375" style="218" customWidth="1"/>
    <col min="10249" max="10249" width="9.7109375" style="218" bestFit="1" customWidth="1"/>
    <col min="10250" max="10494" width="9.140625" style="218" customWidth="1"/>
    <col min="10495" max="10495" width="50.28515625" style="218" customWidth="1"/>
    <col min="10496" max="10497" width="10.140625" style="218"/>
    <col min="10498" max="10498" width="46.5703125" style="218" customWidth="1"/>
    <col min="10499" max="10504" width="10.7109375" style="218" customWidth="1"/>
    <col min="10505" max="10505" width="9.7109375" style="218" bestFit="1" customWidth="1"/>
    <col min="10506" max="10750" width="9.140625" style="218" customWidth="1"/>
    <col min="10751" max="10751" width="50.28515625" style="218" customWidth="1"/>
    <col min="10752" max="10753" width="10.140625" style="218"/>
    <col min="10754" max="10754" width="46.5703125" style="218" customWidth="1"/>
    <col min="10755" max="10760" width="10.7109375" style="218" customWidth="1"/>
    <col min="10761" max="10761" width="9.7109375" style="218" bestFit="1" customWidth="1"/>
    <col min="10762" max="11006" width="9.140625" style="218" customWidth="1"/>
    <col min="11007" max="11007" width="50.28515625" style="218" customWidth="1"/>
    <col min="11008" max="11009" width="10.140625" style="218"/>
    <col min="11010" max="11010" width="46.5703125" style="218" customWidth="1"/>
    <col min="11011" max="11016" width="10.7109375" style="218" customWidth="1"/>
    <col min="11017" max="11017" width="9.7109375" style="218" bestFit="1" customWidth="1"/>
    <col min="11018" max="11262" width="9.140625" style="218" customWidth="1"/>
    <col min="11263" max="11263" width="50.28515625" style="218" customWidth="1"/>
    <col min="11264" max="11265" width="10.140625" style="218"/>
    <col min="11266" max="11266" width="46.5703125" style="218" customWidth="1"/>
    <col min="11267" max="11272" width="10.7109375" style="218" customWidth="1"/>
    <col min="11273" max="11273" width="9.7109375" style="218" bestFit="1" customWidth="1"/>
    <col min="11274" max="11518" width="9.140625" style="218" customWidth="1"/>
    <col min="11519" max="11519" width="50.28515625" style="218" customWidth="1"/>
    <col min="11520" max="11521" width="10.140625" style="218"/>
    <col min="11522" max="11522" width="46.5703125" style="218" customWidth="1"/>
    <col min="11523" max="11528" width="10.7109375" style="218" customWidth="1"/>
    <col min="11529" max="11529" width="9.7109375" style="218" bestFit="1" customWidth="1"/>
    <col min="11530" max="11774" width="9.140625" style="218" customWidth="1"/>
    <col min="11775" max="11775" width="50.28515625" style="218" customWidth="1"/>
    <col min="11776" max="11777" width="10.140625" style="218"/>
    <col min="11778" max="11778" width="46.5703125" style="218" customWidth="1"/>
    <col min="11779" max="11784" width="10.7109375" style="218" customWidth="1"/>
    <col min="11785" max="11785" width="9.7109375" style="218" bestFit="1" customWidth="1"/>
    <col min="11786" max="12030" width="9.140625" style="218" customWidth="1"/>
    <col min="12031" max="12031" width="50.28515625" style="218" customWidth="1"/>
    <col min="12032" max="12033" width="10.140625" style="218"/>
    <col min="12034" max="12034" width="46.5703125" style="218" customWidth="1"/>
    <col min="12035" max="12040" width="10.7109375" style="218" customWidth="1"/>
    <col min="12041" max="12041" width="9.7109375" style="218" bestFit="1" customWidth="1"/>
    <col min="12042" max="12286" width="9.140625" style="218" customWidth="1"/>
    <col min="12287" max="12287" width="50.28515625" style="218" customWidth="1"/>
    <col min="12288" max="12289" width="10.140625" style="218"/>
    <col min="12290" max="12290" width="46.5703125" style="218" customWidth="1"/>
    <col min="12291" max="12296" width="10.7109375" style="218" customWidth="1"/>
    <col min="12297" max="12297" width="9.7109375" style="218" bestFit="1" customWidth="1"/>
    <col min="12298" max="12542" width="9.140625" style="218" customWidth="1"/>
    <col min="12543" max="12543" width="50.28515625" style="218" customWidth="1"/>
    <col min="12544" max="12545" width="10.140625" style="218"/>
    <col min="12546" max="12546" width="46.5703125" style="218" customWidth="1"/>
    <col min="12547" max="12552" width="10.7109375" style="218" customWidth="1"/>
    <col min="12553" max="12553" width="9.7109375" style="218" bestFit="1" customWidth="1"/>
    <col min="12554" max="12798" width="9.140625" style="218" customWidth="1"/>
    <col min="12799" max="12799" width="50.28515625" style="218" customWidth="1"/>
    <col min="12800" max="12801" width="10.140625" style="218"/>
    <col min="12802" max="12802" width="46.5703125" style="218" customWidth="1"/>
    <col min="12803" max="12808" width="10.7109375" style="218" customWidth="1"/>
    <col min="12809" max="12809" width="9.7109375" style="218" bestFit="1" customWidth="1"/>
    <col min="12810" max="13054" width="9.140625" style="218" customWidth="1"/>
    <col min="13055" max="13055" width="50.28515625" style="218" customWidth="1"/>
    <col min="13056" max="13057" width="10.140625" style="218"/>
    <col min="13058" max="13058" width="46.5703125" style="218" customWidth="1"/>
    <col min="13059" max="13064" width="10.7109375" style="218" customWidth="1"/>
    <col min="13065" max="13065" width="9.7109375" style="218" bestFit="1" customWidth="1"/>
    <col min="13066" max="13310" width="9.140625" style="218" customWidth="1"/>
    <col min="13311" max="13311" width="50.28515625" style="218" customWidth="1"/>
    <col min="13312" max="13313" width="10.140625" style="218"/>
    <col min="13314" max="13314" width="46.5703125" style="218" customWidth="1"/>
    <col min="13315" max="13320" width="10.7109375" style="218" customWidth="1"/>
    <col min="13321" max="13321" width="9.7109375" style="218" bestFit="1" customWidth="1"/>
    <col min="13322" max="13566" width="9.140625" style="218" customWidth="1"/>
    <col min="13567" max="13567" width="50.28515625" style="218" customWidth="1"/>
    <col min="13568" max="13569" width="10.140625" style="218"/>
    <col min="13570" max="13570" width="46.5703125" style="218" customWidth="1"/>
    <col min="13571" max="13576" width="10.7109375" style="218" customWidth="1"/>
    <col min="13577" max="13577" width="9.7109375" style="218" bestFit="1" customWidth="1"/>
    <col min="13578" max="13822" width="9.140625" style="218" customWidth="1"/>
    <col min="13823" max="13823" width="50.28515625" style="218" customWidth="1"/>
    <col min="13824" max="13825" width="10.140625" style="218"/>
    <col min="13826" max="13826" width="46.5703125" style="218" customWidth="1"/>
    <col min="13827" max="13832" width="10.7109375" style="218" customWidth="1"/>
    <col min="13833" max="13833" width="9.7109375" style="218" bestFit="1" customWidth="1"/>
    <col min="13834" max="14078" width="9.140625" style="218" customWidth="1"/>
    <col min="14079" max="14079" width="50.28515625" style="218" customWidth="1"/>
    <col min="14080" max="14081" width="10.140625" style="218"/>
    <col min="14082" max="14082" width="46.5703125" style="218" customWidth="1"/>
    <col min="14083" max="14088" width="10.7109375" style="218" customWidth="1"/>
    <col min="14089" max="14089" width="9.7109375" style="218" bestFit="1" customWidth="1"/>
    <col min="14090" max="14334" width="9.140625" style="218" customWidth="1"/>
    <col min="14335" max="14335" width="50.28515625" style="218" customWidth="1"/>
    <col min="14336" max="14337" width="10.140625" style="218"/>
    <col min="14338" max="14338" width="46.5703125" style="218" customWidth="1"/>
    <col min="14339" max="14344" width="10.7109375" style="218" customWidth="1"/>
    <col min="14345" max="14345" width="9.7109375" style="218" bestFit="1" customWidth="1"/>
    <col min="14346" max="14590" width="9.140625" style="218" customWidth="1"/>
    <col min="14591" max="14591" width="50.28515625" style="218" customWidth="1"/>
    <col min="14592" max="14593" width="10.140625" style="218"/>
    <col min="14594" max="14594" width="46.5703125" style="218" customWidth="1"/>
    <col min="14595" max="14600" width="10.7109375" style="218" customWidth="1"/>
    <col min="14601" max="14601" width="9.7109375" style="218" bestFit="1" customWidth="1"/>
    <col min="14602" max="14846" width="9.140625" style="218" customWidth="1"/>
    <col min="14847" max="14847" width="50.28515625" style="218" customWidth="1"/>
    <col min="14848" max="14849" width="10.140625" style="218"/>
    <col min="14850" max="14850" width="46.5703125" style="218" customWidth="1"/>
    <col min="14851" max="14856" width="10.7109375" style="218" customWidth="1"/>
    <col min="14857" max="14857" width="9.7109375" style="218" bestFit="1" customWidth="1"/>
    <col min="14858" max="15102" width="9.140625" style="218" customWidth="1"/>
    <col min="15103" max="15103" width="50.28515625" style="218" customWidth="1"/>
    <col min="15104" max="15105" width="10.140625" style="218"/>
    <col min="15106" max="15106" width="46.5703125" style="218" customWidth="1"/>
    <col min="15107" max="15112" width="10.7109375" style="218" customWidth="1"/>
    <col min="15113" max="15113" width="9.7109375" style="218" bestFit="1" customWidth="1"/>
    <col min="15114" max="15358" width="9.140625" style="218" customWidth="1"/>
    <col min="15359" max="15359" width="50.28515625" style="218" customWidth="1"/>
    <col min="15360" max="15361" width="10.140625" style="218"/>
    <col min="15362" max="15362" width="46.5703125" style="218" customWidth="1"/>
    <col min="15363" max="15368" width="10.7109375" style="218" customWidth="1"/>
    <col min="15369" max="15369" width="9.7109375" style="218" bestFit="1" customWidth="1"/>
    <col min="15370" max="15614" width="9.140625" style="218" customWidth="1"/>
    <col min="15615" max="15615" width="50.28515625" style="218" customWidth="1"/>
    <col min="15616" max="15617" width="10.140625" style="218"/>
    <col min="15618" max="15618" width="46.5703125" style="218" customWidth="1"/>
    <col min="15619" max="15624" width="10.7109375" style="218" customWidth="1"/>
    <col min="15625" max="15625" width="9.7109375" style="218" bestFit="1" customWidth="1"/>
    <col min="15626" max="15870" width="9.140625" style="218" customWidth="1"/>
    <col min="15871" max="15871" width="50.28515625" style="218" customWidth="1"/>
    <col min="15872" max="15873" width="10.140625" style="218"/>
    <col min="15874" max="15874" width="46.5703125" style="218" customWidth="1"/>
    <col min="15875" max="15880" width="10.7109375" style="218" customWidth="1"/>
    <col min="15881" max="15881" width="9.7109375" style="218" bestFit="1" customWidth="1"/>
    <col min="15882" max="16126" width="9.140625" style="218" customWidth="1"/>
    <col min="16127" max="16127" width="50.28515625" style="218" customWidth="1"/>
    <col min="16128" max="16129" width="10.140625" style="218"/>
    <col min="16130" max="16130" width="46.5703125" style="218" customWidth="1"/>
    <col min="16131" max="16136" width="10.7109375" style="218" customWidth="1"/>
    <col min="16137" max="16137" width="9.7109375" style="218" bestFit="1" customWidth="1"/>
    <col min="16138" max="16382" width="9.140625" style="218" customWidth="1"/>
    <col min="16383" max="16383" width="50.28515625" style="218" customWidth="1"/>
    <col min="16384" max="16384" width="10.140625" style="218"/>
  </cols>
  <sheetData>
    <row r="1" spans="1:10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</row>
    <row r="2" spans="1:10" s="354" customFormat="1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354" customFormat="1" ht="12.75" x14ac:dyDescent="0.2">
      <c r="A3" s="1008" t="s">
        <v>688</v>
      </c>
      <c r="B3" s="1008"/>
      <c r="C3" s="1008"/>
      <c r="D3" s="1008"/>
      <c r="E3" s="1008"/>
      <c r="F3" s="1008"/>
      <c r="G3" s="1008"/>
      <c r="H3" s="1008"/>
      <c r="I3" s="1008"/>
      <c r="J3" s="1008"/>
    </row>
    <row r="4" spans="1:10" s="354" customFormat="1" ht="12.75" x14ac:dyDescent="0.2">
      <c r="A4" s="1007" t="s">
        <v>689</v>
      </c>
      <c r="B4" s="1007"/>
      <c r="C4" s="1007"/>
      <c r="D4" s="1007"/>
      <c r="E4" s="1007"/>
      <c r="F4" s="1007"/>
      <c r="G4" s="1007"/>
      <c r="H4" s="1007"/>
      <c r="I4" s="1007"/>
      <c r="J4" s="1007"/>
    </row>
    <row r="5" spans="1:10" s="354" customFormat="1" ht="4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s="354" customFormat="1" ht="11.25" customHeight="1" x14ac:dyDescent="0.2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s="354" customFormat="1" ht="15" customHeight="1" x14ac:dyDescent="0.2">
      <c r="A7" s="217"/>
      <c r="B7" s="1031" t="s">
        <v>61</v>
      </c>
      <c r="C7" s="1031"/>
      <c r="D7" s="1031"/>
      <c r="E7" s="1031"/>
      <c r="F7" s="878"/>
      <c r="G7" s="1029" t="s">
        <v>62</v>
      </c>
      <c r="H7" s="1029"/>
      <c r="I7" s="1029"/>
      <c r="J7" s="1029"/>
    </row>
    <row r="8" spans="1:10" s="354" customFormat="1" ht="15" customHeight="1" x14ac:dyDescent="0.2">
      <c r="A8" s="217"/>
      <c r="B8" s="1009">
        <v>2020</v>
      </c>
      <c r="C8" s="1009"/>
      <c r="D8" s="1009">
        <v>2021</v>
      </c>
      <c r="E8" s="1009"/>
      <c r="F8" s="871"/>
      <c r="G8" s="1009">
        <v>2020</v>
      </c>
      <c r="H8" s="1009"/>
      <c r="I8" s="1009">
        <v>2021</v>
      </c>
      <c r="J8" s="1009"/>
    </row>
    <row r="9" spans="1:10" ht="36" x14ac:dyDescent="0.2">
      <c r="B9" s="219" t="s">
        <v>407</v>
      </c>
      <c r="C9" s="220" t="s">
        <v>690</v>
      </c>
      <c r="D9" s="219" t="s">
        <v>407</v>
      </c>
      <c r="E9" s="220" t="s">
        <v>690</v>
      </c>
      <c r="F9" s="220"/>
      <c r="G9" s="219" t="s">
        <v>407</v>
      </c>
      <c r="H9" s="220" t="s">
        <v>690</v>
      </c>
      <c r="I9" s="219" t="s">
        <v>407</v>
      </c>
      <c r="J9" s="220" t="s">
        <v>690</v>
      </c>
    </row>
    <row r="10" spans="1:10" ht="24" x14ac:dyDescent="0.2">
      <c r="B10" s="221" t="s">
        <v>410</v>
      </c>
      <c r="C10" s="221" t="s">
        <v>691</v>
      </c>
      <c r="D10" s="221" t="s">
        <v>410</v>
      </c>
      <c r="E10" s="221" t="s">
        <v>691</v>
      </c>
      <c r="F10" s="221"/>
      <c r="G10" s="221" t="s">
        <v>410</v>
      </c>
      <c r="H10" s="221" t="s">
        <v>691</v>
      </c>
      <c r="I10" s="221" t="s">
        <v>410</v>
      </c>
      <c r="J10" s="221" t="s">
        <v>691</v>
      </c>
    </row>
    <row r="11" spans="1:10" ht="4.5" customHeight="1" thickBot="1" x14ac:dyDescent="0.25">
      <c r="A11" s="504"/>
      <c r="B11" s="504"/>
      <c r="C11" s="892"/>
      <c r="D11" s="504"/>
      <c r="E11" s="892"/>
      <c r="F11" s="892"/>
      <c r="G11" s="504"/>
      <c r="H11" s="892"/>
      <c r="I11" s="504"/>
      <c r="J11" s="892"/>
    </row>
    <row r="12" spans="1:10" ht="9.9499999999999993" customHeight="1" x14ac:dyDescent="0.2">
      <c r="A12" s="893"/>
      <c r="B12" s="367"/>
      <c r="C12" s="366"/>
      <c r="D12" s="367"/>
      <c r="E12" s="366"/>
      <c r="F12" s="366"/>
      <c r="G12" s="367"/>
      <c r="H12" s="366"/>
      <c r="I12" s="893"/>
      <c r="J12" s="893"/>
    </row>
    <row r="13" spans="1:10" ht="15" customHeight="1" x14ac:dyDescent="0.2">
      <c r="A13" s="231" t="s">
        <v>572</v>
      </c>
      <c r="B13" s="222"/>
      <c r="C13" s="121"/>
      <c r="D13" s="222"/>
      <c r="E13" s="121"/>
      <c r="F13" s="121"/>
      <c r="G13" s="222"/>
      <c r="H13" s="121"/>
    </row>
    <row r="14" spans="1:10" ht="15" customHeight="1" x14ac:dyDescent="0.2">
      <c r="A14" s="232" t="s">
        <v>573</v>
      </c>
      <c r="B14" s="355"/>
      <c r="C14" s="364"/>
      <c r="D14" s="355"/>
      <c r="E14" s="54"/>
      <c r="F14" s="54"/>
      <c r="G14" s="355"/>
      <c r="H14" s="54"/>
    </row>
    <row r="15" spans="1:10" ht="9.9499999999999993" customHeight="1" x14ac:dyDescent="0.2">
      <c r="A15" s="232"/>
      <c r="B15" s="222"/>
      <c r="C15" s="121"/>
      <c r="D15" s="222"/>
      <c r="E15" s="121"/>
      <c r="F15" s="121"/>
      <c r="G15" s="222"/>
      <c r="H15" s="121"/>
    </row>
    <row r="16" spans="1:10" ht="15" customHeight="1" x14ac:dyDescent="0.2">
      <c r="A16" s="876" t="s">
        <v>692</v>
      </c>
      <c r="B16" s="292">
        <v>6100.7781328225947</v>
      </c>
      <c r="C16" s="898">
        <v>0.39174996162827624</v>
      </c>
      <c r="D16" s="292">
        <v>7426.1621498609429</v>
      </c>
      <c r="E16" s="898" t="s">
        <v>421</v>
      </c>
      <c r="F16" s="898"/>
      <c r="G16" s="292">
        <v>5813.6441696662523</v>
      </c>
      <c r="H16" s="898">
        <v>0.33396838486405989</v>
      </c>
      <c r="I16" s="292">
        <v>6993.3988277985363</v>
      </c>
      <c r="J16" s="898" t="s">
        <v>421</v>
      </c>
    </row>
    <row r="17" spans="1:10" ht="15" customHeight="1" x14ac:dyDescent="0.2">
      <c r="A17" s="230" t="s">
        <v>693</v>
      </c>
      <c r="B17" s="292"/>
      <c r="C17" s="292"/>
      <c r="D17" s="292"/>
      <c r="E17" s="292"/>
      <c r="F17" s="292"/>
      <c r="G17" s="292"/>
      <c r="H17" s="292"/>
      <c r="I17" s="894"/>
      <c r="J17" s="897"/>
    </row>
    <row r="18" spans="1:10" ht="9.9499999999999993" customHeight="1" x14ac:dyDescent="0.2">
      <c r="A18" s="230"/>
      <c r="B18" s="292"/>
      <c r="C18" s="292"/>
      <c r="D18" s="292"/>
      <c r="E18" s="292"/>
      <c r="F18" s="292"/>
      <c r="G18" s="292"/>
      <c r="H18" s="292"/>
      <c r="I18" s="894"/>
      <c r="J18" s="897"/>
    </row>
    <row r="19" spans="1:10" ht="15" customHeight="1" x14ac:dyDescent="0.2">
      <c r="A19" s="876" t="s">
        <v>694</v>
      </c>
      <c r="B19" s="292">
        <v>10533.798359192275</v>
      </c>
      <c r="C19" s="898">
        <v>0.10780153970471359</v>
      </c>
      <c r="D19" s="292">
        <v>11127.155693140343</v>
      </c>
      <c r="E19" s="904">
        <v>7.2540107018106412E-2</v>
      </c>
      <c r="F19" s="898"/>
      <c r="G19" s="292">
        <v>10661.122954720122</v>
      </c>
      <c r="H19" s="898">
        <v>0.10354771666009679</v>
      </c>
      <c r="I19" s="292">
        <v>11103.961108531979</v>
      </c>
      <c r="J19" s="898">
        <v>9.3465594504767366E-2</v>
      </c>
    </row>
    <row r="20" spans="1:10" ht="15" customHeight="1" x14ac:dyDescent="0.2">
      <c r="A20" s="230" t="s">
        <v>695</v>
      </c>
      <c r="B20" s="292"/>
      <c r="C20" s="292"/>
      <c r="D20" s="292"/>
      <c r="E20" s="904"/>
      <c r="F20" s="292"/>
      <c r="G20" s="292"/>
      <c r="H20" s="292"/>
      <c r="I20" s="292"/>
      <c r="J20" s="897"/>
    </row>
    <row r="21" spans="1:10" ht="9.9499999999999993" customHeight="1" x14ac:dyDescent="0.2">
      <c r="A21" s="230"/>
      <c r="B21" s="292"/>
      <c r="C21" s="292"/>
      <c r="D21" s="292"/>
      <c r="E21" s="904"/>
      <c r="F21" s="292"/>
      <c r="G21" s="292"/>
      <c r="H21" s="292"/>
      <c r="I21" s="292"/>
      <c r="J21" s="897"/>
    </row>
    <row r="22" spans="1:10" ht="15" customHeight="1" x14ac:dyDescent="0.2">
      <c r="A22" s="876" t="s">
        <v>696</v>
      </c>
      <c r="B22" s="292">
        <v>12963.025899807992</v>
      </c>
      <c r="C22" s="898" t="s">
        <v>421</v>
      </c>
      <c r="D22" s="292">
        <v>25693.355544691571</v>
      </c>
      <c r="E22" s="898" t="s">
        <v>421</v>
      </c>
      <c r="F22" s="898"/>
      <c r="G22" s="292">
        <v>14214.921349230801</v>
      </c>
      <c r="H22" s="898" t="s">
        <v>421</v>
      </c>
      <c r="I22" s="292">
        <v>20761.197750826243</v>
      </c>
      <c r="J22" s="898" t="s">
        <v>421</v>
      </c>
    </row>
    <row r="23" spans="1:10" ht="15" customHeight="1" x14ac:dyDescent="0.2">
      <c r="A23" s="230" t="s">
        <v>697</v>
      </c>
      <c r="B23" s="292"/>
      <c r="C23" s="292"/>
      <c r="D23" s="292"/>
      <c r="E23" s="898"/>
      <c r="F23" s="292"/>
      <c r="G23" s="292"/>
      <c r="H23" s="292"/>
      <c r="I23" s="894"/>
      <c r="J23" s="897"/>
    </row>
    <row r="24" spans="1:10" ht="9.9499999999999993" customHeight="1" x14ac:dyDescent="0.2">
      <c r="A24" s="230"/>
      <c r="B24" s="292"/>
      <c r="C24" s="292"/>
      <c r="D24" s="292"/>
      <c r="E24" s="898"/>
      <c r="F24" s="292"/>
      <c r="G24" s="292"/>
      <c r="H24" s="292"/>
      <c r="I24" s="894"/>
      <c r="J24" s="897"/>
    </row>
    <row r="25" spans="1:10" s="357" customFormat="1" ht="28.5" customHeight="1" x14ac:dyDescent="0.2">
      <c r="A25" s="231" t="s">
        <v>698</v>
      </c>
      <c r="B25" s="292"/>
      <c r="C25" s="292"/>
      <c r="D25" s="292"/>
      <c r="E25" s="898"/>
      <c r="F25" s="292"/>
      <c r="G25" s="292"/>
      <c r="H25" s="292"/>
      <c r="I25" s="894"/>
      <c r="J25" s="905"/>
    </row>
    <row r="26" spans="1:10" ht="15" customHeight="1" x14ac:dyDescent="0.2">
      <c r="A26" s="232" t="s">
        <v>699</v>
      </c>
      <c r="B26" s="292"/>
      <c r="C26" s="292"/>
      <c r="D26" s="292"/>
      <c r="E26" s="898"/>
      <c r="F26" s="292"/>
      <c r="G26" s="292"/>
      <c r="H26" s="292"/>
      <c r="I26" s="894"/>
      <c r="J26" s="897"/>
    </row>
    <row r="27" spans="1:10" ht="9.9499999999999993" customHeight="1" x14ac:dyDescent="0.2">
      <c r="A27" s="232"/>
      <c r="B27" s="292"/>
      <c r="C27" s="292"/>
      <c r="D27" s="292"/>
      <c r="E27" s="898"/>
      <c r="F27" s="898"/>
      <c r="G27" s="292"/>
      <c r="H27" s="292"/>
      <c r="I27" s="894"/>
      <c r="J27" s="897"/>
    </row>
    <row r="28" spans="1:10" ht="15" customHeight="1" x14ac:dyDescent="0.2">
      <c r="A28" s="365" t="s">
        <v>700</v>
      </c>
      <c r="B28" s="292">
        <v>3248.4846906867765</v>
      </c>
      <c r="C28" s="898">
        <v>5.8980425940613923</v>
      </c>
      <c r="D28" s="292">
        <v>5096.434968693713</v>
      </c>
      <c r="E28" s="904">
        <v>6.2939896225144674</v>
      </c>
      <c r="F28" s="898"/>
      <c r="G28" s="292">
        <v>2815.2275608913596</v>
      </c>
      <c r="H28" s="898">
        <v>4.6397548502719026</v>
      </c>
      <c r="I28" s="292">
        <v>4355.5408074170091</v>
      </c>
      <c r="J28" s="898">
        <v>5.2065755182167504</v>
      </c>
    </row>
    <row r="29" spans="1:10" ht="15" customHeight="1" x14ac:dyDescent="0.2">
      <c r="A29" s="230" t="s">
        <v>701</v>
      </c>
      <c r="B29" s="292"/>
      <c r="C29" s="292"/>
      <c r="D29" s="292"/>
      <c r="E29" s="904"/>
      <c r="F29" s="292"/>
      <c r="G29" s="292"/>
      <c r="H29" s="292"/>
      <c r="I29" s="292"/>
      <c r="J29" s="897"/>
    </row>
    <row r="30" spans="1:10" ht="9.9499999999999993" customHeight="1" x14ac:dyDescent="0.2">
      <c r="A30" s="230"/>
      <c r="B30" s="292"/>
      <c r="C30" s="292"/>
      <c r="D30" s="292"/>
      <c r="E30" s="904"/>
      <c r="F30" s="292"/>
      <c r="G30" s="292"/>
      <c r="H30" s="292"/>
      <c r="I30" s="292"/>
      <c r="J30" s="897"/>
    </row>
    <row r="31" spans="1:10" ht="15" customHeight="1" x14ac:dyDescent="0.2">
      <c r="A31" s="876" t="s">
        <v>702</v>
      </c>
      <c r="B31" s="292">
        <v>4213.68516153563</v>
      </c>
      <c r="C31" s="898">
        <v>0.68493856474155057</v>
      </c>
      <c r="D31" s="292">
        <v>6539.9853067519771</v>
      </c>
      <c r="E31" s="904">
        <v>0.60888490310599264</v>
      </c>
      <c r="F31" s="898"/>
      <c r="G31" s="292">
        <v>3641.0884957500089</v>
      </c>
      <c r="H31" s="898">
        <v>0.42198333302326579</v>
      </c>
      <c r="I31" s="292">
        <v>5891.9125776757292</v>
      </c>
      <c r="J31" s="898">
        <v>0.53732282950647481</v>
      </c>
    </row>
    <row r="32" spans="1:10" ht="15" customHeight="1" x14ac:dyDescent="0.2">
      <c r="A32" s="230" t="s">
        <v>703</v>
      </c>
      <c r="B32" s="292"/>
      <c r="C32" s="292"/>
      <c r="D32" s="292"/>
      <c r="E32" s="904"/>
      <c r="F32" s="292"/>
      <c r="G32" s="292"/>
      <c r="H32" s="292"/>
      <c r="I32" s="292"/>
      <c r="J32" s="897"/>
    </row>
    <row r="33" spans="1:10" ht="9.9499999999999993" customHeight="1" x14ac:dyDescent="0.2">
      <c r="A33" s="230"/>
      <c r="B33" s="292"/>
      <c r="C33" s="292"/>
      <c r="D33" s="292"/>
      <c r="E33" s="904"/>
      <c r="F33" s="292"/>
      <c r="G33" s="292"/>
      <c r="H33" s="292"/>
      <c r="I33" s="292"/>
      <c r="J33" s="897"/>
    </row>
    <row r="34" spans="1:10" ht="15" customHeight="1" x14ac:dyDescent="0.2">
      <c r="A34" s="876" t="s">
        <v>704</v>
      </c>
      <c r="B34" s="292">
        <v>4044.7583624164645</v>
      </c>
      <c r="C34" s="898">
        <v>1.6010546682118185</v>
      </c>
      <c r="D34" s="292">
        <v>6562.1465399361823</v>
      </c>
      <c r="E34" s="904">
        <v>2.5391429850976959</v>
      </c>
      <c r="F34" s="898"/>
      <c r="G34" s="292">
        <v>3729.8638795145744</v>
      </c>
      <c r="H34" s="898">
        <v>1.6772067825971848</v>
      </c>
      <c r="I34" s="292">
        <v>5654.2248579775642</v>
      </c>
      <c r="J34" s="898">
        <v>2.1596953312780292</v>
      </c>
    </row>
    <row r="35" spans="1:10" ht="15" customHeight="1" x14ac:dyDescent="0.2">
      <c r="A35" s="230" t="s">
        <v>705</v>
      </c>
      <c r="B35" s="292"/>
      <c r="C35" s="292"/>
      <c r="D35" s="292"/>
      <c r="E35" s="904"/>
      <c r="F35" s="292"/>
      <c r="G35" s="292"/>
      <c r="H35" s="292"/>
      <c r="I35" s="292"/>
      <c r="J35" s="897"/>
    </row>
    <row r="36" spans="1:10" ht="9.9499999999999993" customHeight="1" x14ac:dyDescent="0.2">
      <c r="A36" s="230"/>
      <c r="B36" s="292"/>
      <c r="C36" s="292"/>
      <c r="D36" s="292"/>
      <c r="E36" s="904"/>
      <c r="F36" s="292"/>
      <c r="G36" s="292"/>
      <c r="H36" s="292"/>
      <c r="I36" s="292"/>
      <c r="J36" s="897"/>
    </row>
    <row r="37" spans="1:10" ht="24" customHeight="1" x14ac:dyDescent="0.2">
      <c r="A37" s="876" t="s">
        <v>706</v>
      </c>
      <c r="B37" s="292">
        <v>2160.3179879381601</v>
      </c>
      <c r="C37" s="898">
        <v>0.55730852906357708</v>
      </c>
      <c r="D37" s="292">
        <v>3670.5120630909005</v>
      </c>
      <c r="E37" s="904">
        <v>0.71722552287391383</v>
      </c>
      <c r="F37" s="898"/>
      <c r="G37" s="292">
        <v>2491.4449644495885</v>
      </c>
      <c r="H37" s="898">
        <v>0.58319243140741961</v>
      </c>
      <c r="I37" s="292">
        <v>3666.8543450213447</v>
      </c>
      <c r="J37" s="898">
        <v>0.72807294714538517</v>
      </c>
    </row>
    <row r="38" spans="1:10" ht="15" customHeight="1" x14ac:dyDescent="0.2">
      <c r="A38" s="230" t="s">
        <v>707</v>
      </c>
      <c r="B38" s="292"/>
      <c r="C38" s="292"/>
      <c r="D38" s="292"/>
      <c r="E38" s="904"/>
      <c r="F38" s="292"/>
      <c r="G38" s="292"/>
      <c r="H38" s="292"/>
      <c r="I38" s="292"/>
      <c r="J38" s="897"/>
    </row>
    <row r="39" spans="1:10" ht="9.9499999999999993" customHeight="1" x14ac:dyDescent="0.2">
      <c r="A39" s="230"/>
      <c r="B39" s="900"/>
      <c r="C39" s="900"/>
      <c r="D39" s="900"/>
      <c r="E39" s="904"/>
      <c r="F39" s="900"/>
      <c r="G39" s="900"/>
      <c r="H39" s="900"/>
      <c r="I39" s="900"/>
      <c r="J39" s="897"/>
    </row>
    <row r="40" spans="1:10" ht="15" customHeight="1" x14ac:dyDescent="0.2">
      <c r="A40" s="876" t="s">
        <v>708</v>
      </c>
      <c r="B40" s="292">
        <v>585.11756667601048</v>
      </c>
      <c r="C40" s="898">
        <v>0.10727886633412134</v>
      </c>
      <c r="D40" s="292">
        <v>667.55763903268598</v>
      </c>
      <c r="E40" s="904">
        <v>8.7570561087612617E-2</v>
      </c>
      <c r="F40" s="898"/>
      <c r="G40" s="292">
        <v>512.03185793011994</v>
      </c>
      <c r="H40" s="898">
        <v>0.13164469517051461</v>
      </c>
      <c r="I40" s="292">
        <v>620.88641786034611</v>
      </c>
      <c r="J40" s="898">
        <v>0.11235009288346905</v>
      </c>
    </row>
    <row r="41" spans="1:10" ht="15" customHeight="1" x14ac:dyDescent="0.2">
      <c r="A41" s="230" t="s">
        <v>709</v>
      </c>
      <c r="B41" s="894"/>
      <c r="C41" s="895"/>
      <c r="D41" s="894"/>
      <c r="E41" s="906"/>
      <c r="F41" s="895"/>
      <c r="G41" s="894"/>
      <c r="H41" s="895"/>
      <c r="I41" s="894"/>
      <c r="J41" s="897"/>
    </row>
    <row r="42" spans="1:10" ht="9.9499999999999993" customHeight="1" x14ac:dyDescent="0.2">
      <c r="A42" s="230"/>
      <c r="B42" s="894"/>
      <c r="C42" s="894"/>
      <c r="D42" s="894"/>
      <c r="E42" s="904"/>
      <c r="F42" s="894"/>
      <c r="G42" s="894"/>
      <c r="H42" s="894"/>
      <c r="I42" s="894"/>
      <c r="J42" s="897"/>
    </row>
    <row r="43" spans="1:10" ht="15" customHeight="1" x14ac:dyDescent="0.2">
      <c r="A43" s="231" t="s">
        <v>592</v>
      </c>
      <c r="B43" s="894"/>
      <c r="C43" s="894"/>
      <c r="D43" s="894"/>
      <c r="E43" s="904"/>
      <c r="F43" s="894"/>
      <c r="G43" s="894"/>
      <c r="H43" s="894"/>
      <c r="I43" s="894"/>
      <c r="J43" s="897"/>
    </row>
    <row r="44" spans="1:10" ht="15" customHeight="1" x14ac:dyDescent="0.2">
      <c r="A44" s="232" t="s">
        <v>593</v>
      </c>
      <c r="B44" s="894"/>
      <c r="C44" s="894"/>
      <c r="D44" s="894"/>
      <c r="E44" s="904"/>
      <c r="F44" s="894"/>
      <c r="G44" s="894"/>
      <c r="H44" s="894"/>
      <c r="I44" s="894"/>
      <c r="J44" s="897"/>
    </row>
    <row r="45" spans="1:10" ht="9.9499999999999993" customHeight="1" x14ac:dyDescent="0.2">
      <c r="A45" s="232"/>
      <c r="B45" s="894"/>
      <c r="C45" s="894"/>
      <c r="D45" s="894"/>
      <c r="E45" s="904"/>
      <c r="F45" s="894"/>
      <c r="G45" s="894"/>
      <c r="H45" s="894"/>
      <c r="I45" s="894"/>
      <c r="J45" s="897"/>
    </row>
    <row r="46" spans="1:10" ht="15" customHeight="1" x14ac:dyDescent="0.2">
      <c r="A46" s="876" t="s">
        <v>710</v>
      </c>
      <c r="B46" s="292">
        <v>76830.132133390842</v>
      </c>
      <c r="C46" s="898">
        <v>0.20455714764194322</v>
      </c>
      <c r="D46" s="292">
        <v>149128.51864656797</v>
      </c>
      <c r="E46" s="904">
        <v>7.5672585562696279E-2</v>
      </c>
      <c r="F46" s="898"/>
      <c r="G46" s="292">
        <v>70574.533570239291</v>
      </c>
      <c r="H46" s="898">
        <v>0.14005348062602346</v>
      </c>
      <c r="I46" s="292">
        <v>114485.03891912897</v>
      </c>
      <c r="J46" s="898">
        <v>0.14497701397851029</v>
      </c>
    </row>
    <row r="47" spans="1:10" ht="15" customHeight="1" x14ac:dyDescent="0.2">
      <c r="A47" s="230" t="s">
        <v>711</v>
      </c>
      <c r="B47" s="894"/>
      <c r="C47" s="894"/>
      <c r="D47" s="894"/>
      <c r="E47" s="904"/>
      <c r="F47" s="894"/>
      <c r="G47" s="894"/>
      <c r="H47" s="894"/>
      <c r="I47" s="894"/>
      <c r="J47" s="897"/>
    </row>
    <row r="48" spans="1:10" ht="9.9499999999999993" customHeight="1" x14ac:dyDescent="0.2">
      <c r="A48" s="230"/>
      <c r="B48" s="894"/>
      <c r="C48" s="894"/>
      <c r="D48" s="894"/>
      <c r="E48" s="904"/>
      <c r="F48" s="894"/>
      <c r="G48" s="894"/>
      <c r="H48" s="894"/>
      <c r="I48" s="894"/>
      <c r="J48" s="897"/>
    </row>
    <row r="49" spans="1:10" ht="15" customHeight="1" x14ac:dyDescent="0.2">
      <c r="A49" s="876" t="s">
        <v>712</v>
      </c>
      <c r="B49" s="292">
        <v>1305726.0102197621</v>
      </c>
      <c r="C49" s="898">
        <v>1.4849548319201897</v>
      </c>
      <c r="D49" s="292">
        <v>2559861.8743213112</v>
      </c>
      <c r="E49" s="904">
        <v>1.1299339425647983</v>
      </c>
      <c r="F49" s="898"/>
      <c r="G49" s="292">
        <v>1438989.2713164615</v>
      </c>
      <c r="H49" s="898">
        <v>1.9152634018244792</v>
      </c>
      <c r="I49" s="292">
        <v>2063962.8816413176</v>
      </c>
      <c r="J49" s="898">
        <v>1.4803557833600793</v>
      </c>
    </row>
    <row r="50" spans="1:10" ht="15" customHeight="1" x14ac:dyDescent="0.2">
      <c r="A50" s="230" t="s">
        <v>713</v>
      </c>
      <c r="B50" s="894"/>
      <c r="C50" s="894"/>
      <c r="D50" s="894"/>
      <c r="E50" s="904"/>
      <c r="F50" s="894"/>
      <c r="G50" s="894"/>
      <c r="H50" s="894"/>
      <c r="I50" s="894"/>
      <c r="J50" s="897"/>
    </row>
    <row r="51" spans="1:10" ht="9.9499999999999993" customHeight="1" x14ac:dyDescent="0.2">
      <c r="A51" s="230"/>
      <c r="B51" s="894"/>
      <c r="C51" s="894"/>
      <c r="D51" s="894"/>
      <c r="E51" s="904"/>
      <c r="F51" s="894"/>
      <c r="G51" s="894"/>
      <c r="H51" s="894"/>
      <c r="I51" s="894"/>
      <c r="J51" s="897"/>
    </row>
    <row r="52" spans="1:10" ht="24" x14ac:dyDescent="0.2">
      <c r="A52" s="876" t="s">
        <v>714</v>
      </c>
      <c r="B52" s="292">
        <v>1402838.8588063195</v>
      </c>
      <c r="C52" s="898">
        <v>0.14125419414672302</v>
      </c>
      <c r="D52" s="292">
        <v>2774831.7457655012</v>
      </c>
      <c r="E52" s="904">
        <v>0.16294034589330583</v>
      </c>
      <c r="F52" s="898"/>
      <c r="G52" s="292">
        <v>1524676.1070306089</v>
      </c>
      <c r="H52" s="898">
        <v>9.1557908689197207E-2</v>
      </c>
      <c r="I52" s="292">
        <v>2442329.5328680202</v>
      </c>
      <c r="J52" s="898">
        <v>0.13559563513984568</v>
      </c>
    </row>
    <row r="53" spans="1:10" ht="24.75" customHeight="1" x14ac:dyDescent="0.2">
      <c r="A53" s="230" t="s">
        <v>715</v>
      </c>
      <c r="B53" s="894"/>
      <c r="C53" s="894"/>
      <c r="D53" s="894"/>
      <c r="E53" s="904"/>
      <c r="F53" s="894"/>
      <c r="G53" s="894"/>
      <c r="H53" s="894"/>
      <c r="I53" s="894"/>
      <c r="J53" s="897"/>
    </row>
    <row r="54" spans="1:10" ht="9.9499999999999993" customHeight="1" x14ac:dyDescent="0.2">
      <c r="A54" s="230"/>
      <c r="B54" s="894"/>
      <c r="C54" s="894"/>
      <c r="D54" s="894"/>
      <c r="E54" s="904"/>
      <c r="F54" s="894"/>
      <c r="G54" s="894"/>
      <c r="H54" s="894"/>
      <c r="I54" s="894"/>
      <c r="J54" s="897"/>
    </row>
    <row r="55" spans="1:10" ht="15" customHeight="1" x14ac:dyDescent="0.2">
      <c r="A55" s="876" t="s">
        <v>716</v>
      </c>
      <c r="B55" s="292">
        <v>1528923.1766872949</v>
      </c>
      <c r="C55" s="898">
        <v>5.0316867805966359</v>
      </c>
      <c r="D55" s="292">
        <v>2878010.5656600115</v>
      </c>
      <c r="E55" s="904">
        <v>4.949162959774605</v>
      </c>
      <c r="F55" s="898"/>
      <c r="G55" s="292">
        <v>1549185.4192958383</v>
      </c>
      <c r="H55" s="898">
        <v>5.4612102615252054</v>
      </c>
      <c r="I55" s="292">
        <v>2273026.0619914923</v>
      </c>
      <c r="J55" s="898">
        <v>6.9426828314113775</v>
      </c>
    </row>
    <row r="56" spans="1:10" ht="15" customHeight="1" x14ac:dyDescent="0.2">
      <c r="A56" s="230" t="s">
        <v>717</v>
      </c>
      <c r="B56" s="894"/>
      <c r="C56" s="894"/>
      <c r="D56" s="894"/>
      <c r="E56" s="904"/>
      <c r="F56" s="894"/>
      <c r="G56" s="894"/>
      <c r="H56" s="894"/>
      <c r="I56" s="894"/>
      <c r="J56" s="897"/>
    </row>
    <row r="57" spans="1:10" ht="9.9499999999999993" customHeight="1" x14ac:dyDescent="0.2">
      <c r="A57" s="230"/>
      <c r="B57" s="894"/>
      <c r="C57" s="894"/>
      <c r="D57" s="894"/>
      <c r="E57" s="904"/>
      <c r="F57" s="894"/>
      <c r="G57" s="894"/>
      <c r="H57" s="894"/>
      <c r="I57" s="894"/>
      <c r="J57" s="897"/>
    </row>
    <row r="58" spans="1:10" ht="15" customHeight="1" x14ac:dyDescent="0.2">
      <c r="A58" s="876" t="s">
        <v>718</v>
      </c>
      <c r="B58" s="292">
        <v>1089889.4477527684</v>
      </c>
      <c r="C58" s="898">
        <v>3.0287467548748324</v>
      </c>
      <c r="D58" s="292">
        <v>1945430.6581968095</v>
      </c>
      <c r="E58" s="904">
        <v>3.8559281815741926</v>
      </c>
      <c r="F58" s="898"/>
      <c r="G58" s="292">
        <v>1240193.1820112935</v>
      </c>
      <c r="H58" s="898">
        <v>3.0359129963393459</v>
      </c>
      <c r="I58" s="292">
        <v>1546425.0605040756</v>
      </c>
      <c r="J58" s="898">
        <v>3.0775212220336363</v>
      </c>
    </row>
    <row r="59" spans="1:10" ht="15" customHeight="1" x14ac:dyDescent="0.2">
      <c r="A59" s="230" t="s">
        <v>719</v>
      </c>
      <c r="B59" s="894"/>
      <c r="C59" s="894"/>
      <c r="D59" s="894"/>
      <c r="E59" s="904"/>
      <c r="F59" s="894"/>
      <c r="G59" s="894"/>
      <c r="H59" s="894"/>
      <c r="I59" s="894"/>
      <c r="J59" s="897"/>
    </row>
    <row r="60" spans="1:10" ht="9.9499999999999993" customHeight="1" x14ac:dyDescent="0.2">
      <c r="A60" s="230"/>
      <c r="B60" s="894"/>
      <c r="C60" s="894"/>
      <c r="D60" s="894"/>
      <c r="E60" s="904"/>
      <c r="F60" s="894"/>
      <c r="G60" s="894"/>
      <c r="H60" s="894"/>
      <c r="I60" s="894"/>
      <c r="J60" s="897"/>
    </row>
    <row r="61" spans="1:10" ht="15" customHeight="1" x14ac:dyDescent="0.2">
      <c r="A61" s="231" t="s">
        <v>720</v>
      </c>
      <c r="B61" s="894"/>
      <c r="C61" s="894"/>
      <c r="D61" s="894"/>
      <c r="E61" s="904"/>
      <c r="F61" s="894"/>
      <c r="G61" s="894"/>
      <c r="H61" s="894"/>
      <c r="I61" s="894"/>
      <c r="J61" s="897"/>
    </row>
    <row r="62" spans="1:10" ht="15" customHeight="1" x14ac:dyDescent="0.2">
      <c r="A62" s="232" t="s">
        <v>721</v>
      </c>
      <c r="B62" s="894"/>
      <c r="C62" s="894"/>
      <c r="D62" s="894"/>
      <c r="E62" s="904"/>
      <c r="F62" s="894"/>
      <c r="G62" s="894"/>
      <c r="H62" s="894"/>
      <c r="I62" s="894"/>
      <c r="J62" s="897"/>
    </row>
    <row r="63" spans="1:10" ht="9.9499999999999993" customHeight="1" x14ac:dyDescent="0.2">
      <c r="A63" s="232"/>
      <c r="B63" s="894"/>
      <c r="C63" s="894"/>
      <c r="D63" s="894"/>
      <c r="E63" s="904"/>
      <c r="F63" s="894"/>
      <c r="G63" s="894"/>
      <c r="H63" s="894"/>
      <c r="I63" s="894"/>
      <c r="J63" s="897"/>
    </row>
    <row r="64" spans="1:10" ht="15" customHeight="1" x14ac:dyDescent="0.2">
      <c r="A64" s="876" t="s">
        <v>722</v>
      </c>
      <c r="B64" s="292">
        <v>839606.09610448836</v>
      </c>
      <c r="C64" s="898">
        <v>7.3536233912188373E-2</v>
      </c>
      <c r="D64" s="292">
        <v>946717.47169372975</v>
      </c>
      <c r="E64" s="898" t="s">
        <v>421</v>
      </c>
      <c r="F64" s="898"/>
      <c r="G64" s="292">
        <v>539506.28182749753</v>
      </c>
      <c r="H64" s="898">
        <v>5.1793599712040436E-2</v>
      </c>
      <c r="I64" s="292">
        <v>918319.88668777759</v>
      </c>
      <c r="J64" s="898" t="s">
        <v>421</v>
      </c>
    </row>
    <row r="65" spans="1:10" ht="15" customHeight="1" x14ac:dyDescent="0.2">
      <c r="A65" s="230" t="s">
        <v>723</v>
      </c>
      <c r="B65" s="894"/>
      <c r="C65" s="894"/>
      <c r="D65" s="894"/>
      <c r="E65" s="904"/>
      <c r="F65" s="894"/>
      <c r="G65" s="894"/>
      <c r="H65" s="894"/>
      <c r="I65" s="894"/>
      <c r="J65" s="897"/>
    </row>
    <row r="66" spans="1:10" ht="9.9499999999999993" customHeight="1" x14ac:dyDescent="0.2">
      <c r="A66" s="230"/>
      <c r="B66" s="894"/>
      <c r="C66" s="894"/>
      <c r="D66" s="894"/>
      <c r="E66" s="904"/>
      <c r="F66" s="894"/>
      <c r="G66" s="894"/>
      <c r="H66" s="894"/>
      <c r="I66" s="894"/>
      <c r="J66" s="897"/>
    </row>
    <row r="67" spans="1:10" ht="15" customHeight="1" x14ac:dyDescent="0.2">
      <c r="A67" s="876" t="s">
        <v>724</v>
      </c>
      <c r="B67" s="292">
        <v>1752380.1397851345</v>
      </c>
      <c r="C67" s="898">
        <v>0.21095936798875295</v>
      </c>
      <c r="D67" s="292">
        <v>2231969.4442214216</v>
      </c>
      <c r="E67" s="904">
        <v>0.22631428455733488</v>
      </c>
      <c r="F67" s="898"/>
      <c r="G67" s="292">
        <v>1811025.2948667242</v>
      </c>
      <c r="H67" s="898">
        <v>0.2447705916753096</v>
      </c>
      <c r="I67" s="292">
        <v>2018781.1115731082</v>
      </c>
      <c r="J67" s="898">
        <v>0.20203320758621143</v>
      </c>
    </row>
    <row r="68" spans="1:10" ht="15" customHeight="1" x14ac:dyDescent="0.2">
      <c r="A68" s="230" t="s">
        <v>725</v>
      </c>
      <c r="B68" s="894"/>
      <c r="C68" s="894"/>
      <c r="D68" s="894"/>
      <c r="E68" s="904"/>
      <c r="F68" s="894"/>
      <c r="G68" s="894"/>
      <c r="H68" s="894"/>
      <c r="I68" s="894"/>
      <c r="J68" s="897"/>
    </row>
    <row r="69" spans="1:10" ht="9.9499999999999993" customHeight="1" x14ac:dyDescent="0.2">
      <c r="A69" s="230"/>
      <c r="B69" s="894"/>
      <c r="C69" s="894"/>
      <c r="D69" s="894"/>
      <c r="E69" s="904"/>
      <c r="F69" s="894"/>
      <c r="G69" s="894"/>
      <c r="H69" s="894"/>
      <c r="I69" s="894"/>
      <c r="J69" s="897"/>
    </row>
    <row r="70" spans="1:10" ht="15" customHeight="1" x14ac:dyDescent="0.2">
      <c r="A70" s="876" t="s">
        <v>726</v>
      </c>
      <c r="B70" s="292">
        <v>1493618.8400447904</v>
      </c>
      <c r="C70" s="898">
        <v>6.4934745663415602E-2</v>
      </c>
      <c r="D70" s="292">
        <v>1684763.7130163044</v>
      </c>
      <c r="E70" s="898" t="s">
        <v>421</v>
      </c>
      <c r="F70" s="898"/>
      <c r="G70" s="292">
        <v>1427365.0286891253</v>
      </c>
      <c r="H70" s="898">
        <v>7.3887863309042054E-2</v>
      </c>
      <c r="I70" s="292">
        <v>1613485.8535942929</v>
      </c>
      <c r="J70" s="898">
        <v>5.5322173873136232E-2</v>
      </c>
    </row>
    <row r="71" spans="1:10" ht="15" customHeight="1" x14ac:dyDescent="0.2">
      <c r="A71" s="230" t="s">
        <v>727</v>
      </c>
      <c r="B71" s="894"/>
      <c r="C71" s="894"/>
      <c r="D71" s="894"/>
      <c r="E71" s="904"/>
      <c r="F71" s="894"/>
      <c r="G71" s="894"/>
      <c r="H71" s="894"/>
      <c r="I71" s="894"/>
      <c r="J71" s="897"/>
    </row>
    <row r="72" spans="1:10" ht="15" customHeight="1" x14ac:dyDescent="0.2">
      <c r="A72" s="876" t="s">
        <v>728</v>
      </c>
      <c r="B72" s="292">
        <v>1827933.9857916378</v>
      </c>
      <c r="C72" s="898">
        <v>0.25508489330213951</v>
      </c>
      <c r="D72" s="292">
        <v>2628653.5756306387</v>
      </c>
      <c r="E72" s="904">
        <v>0.29887381171990896</v>
      </c>
      <c r="F72" s="898"/>
      <c r="G72" s="292">
        <v>1871947.6487620615</v>
      </c>
      <c r="H72" s="898">
        <v>0.28864671407342085</v>
      </c>
      <c r="I72" s="292">
        <v>2175473.3872474753</v>
      </c>
      <c r="J72" s="898">
        <v>0.26156260793030384</v>
      </c>
    </row>
    <row r="73" spans="1:10" ht="15" customHeight="1" x14ac:dyDescent="0.2">
      <c r="A73" s="230" t="s">
        <v>729</v>
      </c>
      <c r="B73" s="894"/>
      <c r="C73" s="894"/>
      <c r="D73" s="894"/>
      <c r="E73" s="904"/>
      <c r="F73" s="894"/>
      <c r="G73" s="894"/>
      <c r="H73" s="894"/>
      <c r="I73" s="894"/>
      <c r="J73" s="897"/>
    </row>
    <row r="74" spans="1:10" ht="9.9499999999999993" customHeight="1" x14ac:dyDescent="0.2">
      <c r="A74" s="230"/>
      <c r="B74" s="894"/>
      <c r="C74" s="894"/>
      <c r="D74" s="894"/>
      <c r="E74" s="904"/>
      <c r="F74" s="894"/>
      <c r="G74" s="894"/>
      <c r="H74" s="894"/>
      <c r="I74" s="894"/>
      <c r="J74" s="897"/>
    </row>
    <row r="75" spans="1:10" ht="15" customHeight="1" x14ac:dyDescent="0.2">
      <c r="A75" s="876" t="s">
        <v>730</v>
      </c>
      <c r="B75" s="292">
        <v>7533.3076064239867</v>
      </c>
      <c r="C75" s="898">
        <v>9.1850150848762829E-2</v>
      </c>
      <c r="D75" s="292">
        <v>8502.9381164818897</v>
      </c>
      <c r="E75" s="904">
        <v>9.6997504250636177E-2</v>
      </c>
      <c r="F75" s="898"/>
      <c r="G75" s="292">
        <v>7799.070165424273</v>
      </c>
      <c r="H75" s="898">
        <v>9.8891170448202836E-2</v>
      </c>
      <c r="I75" s="292">
        <v>8084.8773726322688</v>
      </c>
      <c r="J75" s="898">
        <v>8.0270217488840195E-2</v>
      </c>
    </row>
    <row r="76" spans="1:10" ht="24" x14ac:dyDescent="0.2">
      <c r="A76" s="230" t="s">
        <v>731</v>
      </c>
      <c r="B76" s="894"/>
      <c r="C76" s="894"/>
      <c r="D76" s="894"/>
      <c r="E76" s="904"/>
      <c r="F76" s="894"/>
      <c r="G76" s="894"/>
      <c r="H76" s="894"/>
      <c r="I76" s="894"/>
      <c r="J76" s="897"/>
    </row>
    <row r="77" spans="1:10" ht="9.9499999999999993" customHeight="1" x14ac:dyDescent="0.2">
      <c r="A77" s="230"/>
      <c r="B77" s="894"/>
      <c r="C77" s="894"/>
      <c r="D77" s="894"/>
      <c r="E77" s="904"/>
      <c r="F77" s="894"/>
      <c r="G77" s="894"/>
      <c r="H77" s="894"/>
      <c r="I77" s="894"/>
      <c r="J77" s="897"/>
    </row>
    <row r="78" spans="1:10" ht="15" customHeight="1" x14ac:dyDescent="0.2">
      <c r="A78" s="876" t="s">
        <v>732</v>
      </c>
      <c r="B78" s="292">
        <v>3772116.2772076018</v>
      </c>
      <c r="C78" s="898">
        <v>7.1266430092773961E-2</v>
      </c>
      <c r="D78" s="292">
        <v>4404164.8413988259</v>
      </c>
      <c r="E78" s="904">
        <v>6.4637025985315844E-2</v>
      </c>
      <c r="F78" s="898"/>
      <c r="G78" s="292">
        <v>3794689.8273566458</v>
      </c>
      <c r="H78" s="898">
        <v>7.1923684993365794E-2</v>
      </c>
      <c r="I78" s="292">
        <v>4018059.1030041077</v>
      </c>
      <c r="J78" s="898">
        <v>6.1635362772237433E-2</v>
      </c>
    </row>
    <row r="79" spans="1:10" ht="15" customHeight="1" x14ac:dyDescent="0.2">
      <c r="A79" s="230" t="s">
        <v>733</v>
      </c>
      <c r="B79" s="894"/>
      <c r="C79" s="894"/>
      <c r="D79" s="894"/>
      <c r="E79" s="904"/>
      <c r="F79" s="894"/>
      <c r="G79" s="894"/>
      <c r="H79" s="894"/>
      <c r="I79" s="894"/>
      <c r="J79" s="897"/>
    </row>
    <row r="80" spans="1:10" ht="8.1" customHeight="1" x14ac:dyDescent="0.2">
      <c r="A80" s="230"/>
      <c r="B80" s="894"/>
      <c r="C80" s="894"/>
      <c r="D80" s="894"/>
      <c r="E80" s="904"/>
      <c r="F80" s="894"/>
      <c r="G80" s="894"/>
      <c r="H80" s="894"/>
      <c r="I80" s="894"/>
      <c r="J80" s="897"/>
    </row>
    <row r="81" spans="1:10" ht="15" customHeight="1" x14ac:dyDescent="0.2">
      <c r="A81" s="876" t="s">
        <v>618</v>
      </c>
      <c r="B81" s="901" t="s">
        <v>734</v>
      </c>
      <c r="C81" s="898">
        <v>1.2165535937306979</v>
      </c>
      <c r="D81" s="901" t="s">
        <v>734</v>
      </c>
      <c r="E81" s="904">
        <v>0.9290494198241902</v>
      </c>
      <c r="F81" s="898"/>
      <c r="G81" s="901" t="s">
        <v>734</v>
      </c>
      <c r="H81" s="898">
        <v>1.0809347077547955</v>
      </c>
      <c r="I81" s="901" t="s">
        <v>734</v>
      </c>
      <c r="J81" s="898">
        <v>0.83981925939970314</v>
      </c>
    </row>
    <row r="82" spans="1:10" ht="15" customHeight="1" x14ac:dyDescent="0.2">
      <c r="A82" s="230" t="s">
        <v>619</v>
      </c>
      <c r="B82" s="894"/>
      <c r="C82" s="894"/>
      <c r="D82" s="894"/>
      <c r="E82" s="904"/>
      <c r="F82" s="894"/>
      <c r="G82" s="894"/>
      <c r="H82" s="894"/>
      <c r="I82" s="894"/>
      <c r="J82" s="897"/>
    </row>
    <row r="83" spans="1:10" ht="8.1" customHeight="1" x14ac:dyDescent="0.2">
      <c r="A83" s="230"/>
      <c r="B83" s="894"/>
      <c r="C83" s="894"/>
      <c r="D83" s="894"/>
      <c r="E83" s="904"/>
      <c r="F83" s="894"/>
      <c r="G83" s="894"/>
      <c r="H83" s="894"/>
      <c r="I83" s="894"/>
      <c r="J83" s="897"/>
    </row>
    <row r="84" spans="1:10" ht="15" customHeight="1" x14ac:dyDescent="0.2">
      <c r="A84" s="876" t="s">
        <v>735</v>
      </c>
      <c r="B84" s="292">
        <v>1578421.4280184419</v>
      </c>
      <c r="C84" s="898" t="s">
        <v>421</v>
      </c>
      <c r="D84" s="902">
        <v>1629720.0811795029</v>
      </c>
      <c r="E84" s="898" t="s">
        <v>421</v>
      </c>
      <c r="F84" s="898"/>
      <c r="G84" s="292">
        <v>1566473.8266831192</v>
      </c>
      <c r="H84" s="898" t="s">
        <v>421</v>
      </c>
      <c r="I84" s="902">
        <v>1661001.444881774</v>
      </c>
      <c r="J84" s="898" t="s">
        <v>421</v>
      </c>
    </row>
    <row r="85" spans="1:10" ht="15" customHeight="1" x14ac:dyDescent="0.2">
      <c r="A85" s="230" t="s">
        <v>736</v>
      </c>
      <c r="B85" s="894"/>
      <c r="C85" s="894"/>
      <c r="D85" s="894"/>
      <c r="E85" s="904"/>
      <c r="F85" s="894"/>
      <c r="G85" s="894"/>
      <c r="H85" s="894"/>
      <c r="I85" s="894"/>
      <c r="J85" s="897"/>
    </row>
    <row r="86" spans="1:10" ht="9.9499999999999993" customHeight="1" x14ac:dyDescent="0.2">
      <c r="A86" s="230"/>
      <c r="B86" s="894"/>
      <c r="C86" s="894"/>
      <c r="D86" s="894"/>
      <c r="E86" s="904"/>
      <c r="F86" s="894"/>
      <c r="G86" s="894"/>
      <c r="H86" s="894"/>
      <c r="I86" s="894"/>
      <c r="J86" s="897"/>
    </row>
    <row r="87" spans="1:10" ht="15" customHeight="1" x14ac:dyDescent="0.2">
      <c r="A87" s="876" t="s">
        <v>622</v>
      </c>
      <c r="B87" s="901" t="s">
        <v>734</v>
      </c>
      <c r="C87" s="898">
        <v>0.32746413346821213</v>
      </c>
      <c r="D87" s="901" t="s">
        <v>734</v>
      </c>
      <c r="E87" s="898">
        <v>0.31612925661397479</v>
      </c>
      <c r="F87" s="898"/>
      <c r="G87" s="901" t="s">
        <v>734</v>
      </c>
      <c r="H87" s="898">
        <v>0.32353246509071504</v>
      </c>
      <c r="I87" s="901" t="s">
        <v>734</v>
      </c>
      <c r="J87" s="898">
        <v>0.28610850237970126</v>
      </c>
    </row>
    <row r="88" spans="1:10" ht="15" customHeight="1" x14ac:dyDescent="0.2">
      <c r="A88" s="230" t="s">
        <v>623</v>
      </c>
      <c r="B88" s="894"/>
      <c r="C88" s="894"/>
      <c r="D88" s="894"/>
      <c r="E88" s="904"/>
      <c r="F88" s="894"/>
      <c r="G88" s="894"/>
      <c r="H88" s="894"/>
      <c r="I88" s="894"/>
      <c r="J88" s="897"/>
    </row>
    <row r="89" spans="1:10" ht="9.9499999999999993" customHeight="1" x14ac:dyDescent="0.2">
      <c r="A89" s="230"/>
      <c r="B89" s="894"/>
      <c r="C89" s="894"/>
      <c r="D89" s="894"/>
      <c r="E89" s="904"/>
      <c r="F89" s="894"/>
      <c r="G89" s="894"/>
      <c r="H89" s="894"/>
      <c r="I89" s="894"/>
      <c r="J89" s="897"/>
    </row>
    <row r="90" spans="1:10" ht="15" customHeight="1" x14ac:dyDescent="0.2">
      <c r="A90" s="231" t="s">
        <v>624</v>
      </c>
      <c r="B90" s="894"/>
      <c r="C90" s="894"/>
      <c r="D90" s="894"/>
      <c r="E90" s="904"/>
      <c r="F90" s="894"/>
      <c r="G90" s="894"/>
      <c r="H90" s="894"/>
      <c r="I90" s="894"/>
      <c r="J90" s="897"/>
    </row>
    <row r="91" spans="1:10" ht="15" customHeight="1" x14ac:dyDescent="0.2">
      <c r="A91" s="232" t="s">
        <v>625</v>
      </c>
      <c r="B91" s="894"/>
      <c r="C91" s="894"/>
      <c r="D91" s="894"/>
      <c r="E91" s="904"/>
      <c r="F91" s="894"/>
      <c r="G91" s="894"/>
      <c r="H91" s="894"/>
      <c r="I91" s="894"/>
      <c r="J91" s="897"/>
    </row>
    <row r="92" spans="1:10" ht="9.9499999999999993" customHeight="1" x14ac:dyDescent="0.2">
      <c r="A92" s="232"/>
      <c r="B92" s="894"/>
      <c r="C92" s="894"/>
      <c r="D92" s="894"/>
      <c r="E92" s="904"/>
      <c r="F92" s="894"/>
      <c r="G92" s="894"/>
      <c r="H92" s="894"/>
      <c r="I92" s="894"/>
      <c r="J92" s="897"/>
    </row>
    <row r="93" spans="1:10" s="361" customFormat="1" ht="15" customHeight="1" x14ac:dyDescent="0.2">
      <c r="A93" s="876" t="s">
        <v>737</v>
      </c>
      <c r="B93" s="292">
        <v>29514.325905282007</v>
      </c>
      <c r="C93" s="898">
        <v>9.3170574835138617E-2</v>
      </c>
      <c r="D93" s="292">
        <v>34177.330103859284</v>
      </c>
      <c r="E93" s="898">
        <v>8.2778948036326322E-2</v>
      </c>
      <c r="F93" s="898"/>
      <c r="G93" s="292">
        <v>29131.465438385832</v>
      </c>
      <c r="H93" s="898">
        <v>7.9883852241595318E-2</v>
      </c>
      <c r="I93" s="898">
        <v>29639.317808873395</v>
      </c>
      <c r="J93" s="898">
        <v>7.8407417129882515E-2</v>
      </c>
    </row>
    <row r="94" spans="1:10" s="361" customFormat="1" ht="15" customHeight="1" x14ac:dyDescent="0.2">
      <c r="A94" s="230" t="s">
        <v>738</v>
      </c>
      <c r="B94" s="894"/>
      <c r="C94" s="894"/>
      <c r="D94" s="894"/>
      <c r="E94" s="907"/>
      <c r="F94" s="894"/>
      <c r="G94" s="894"/>
      <c r="H94" s="894"/>
      <c r="I94" s="894"/>
      <c r="J94" s="897"/>
    </row>
    <row r="95" spans="1:10" ht="9.9499999999999993" customHeight="1" x14ac:dyDescent="0.2">
      <c r="A95" s="230"/>
      <c r="B95" s="894"/>
      <c r="C95" s="894"/>
      <c r="D95" s="894"/>
      <c r="E95" s="904"/>
      <c r="F95" s="894"/>
      <c r="G95" s="894"/>
      <c r="H95" s="894"/>
      <c r="I95" s="894"/>
      <c r="J95" s="897"/>
    </row>
    <row r="96" spans="1:10" ht="15" customHeight="1" x14ac:dyDescent="0.2">
      <c r="A96" s="231" t="s">
        <v>628</v>
      </c>
      <c r="B96" s="894"/>
      <c r="C96" s="894"/>
      <c r="D96" s="894"/>
      <c r="E96" s="904"/>
      <c r="F96" s="894"/>
      <c r="G96" s="894"/>
      <c r="H96" s="894"/>
      <c r="I96" s="894"/>
      <c r="J96" s="897"/>
    </row>
    <row r="97" spans="1:10" ht="15" customHeight="1" x14ac:dyDescent="0.2">
      <c r="A97" s="232" t="s">
        <v>629</v>
      </c>
      <c r="B97" s="894"/>
      <c r="C97" s="894"/>
      <c r="D97" s="894"/>
      <c r="E97" s="904"/>
      <c r="F97" s="894"/>
      <c r="G97" s="894"/>
      <c r="H97" s="894"/>
      <c r="I97" s="894"/>
      <c r="J97" s="897"/>
    </row>
    <row r="98" spans="1:10" ht="9.9499999999999993" customHeight="1" x14ac:dyDescent="0.2">
      <c r="A98" s="232"/>
      <c r="B98" s="894"/>
      <c r="C98" s="894"/>
      <c r="D98" s="894"/>
      <c r="E98" s="904"/>
      <c r="F98" s="894"/>
      <c r="G98" s="894"/>
      <c r="H98" s="894"/>
      <c r="I98" s="894"/>
      <c r="J98" s="897"/>
    </row>
    <row r="99" spans="1:10" ht="15" customHeight="1" x14ac:dyDescent="0.2">
      <c r="A99" s="876" t="s">
        <v>739</v>
      </c>
      <c r="B99" s="292">
        <v>1089.62221633173</v>
      </c>
      <c r="C99" s="898">
        <v>0.17198650151325542</v>
      </c>
      <c r="D99" s="292">
        <v>1648.4674557519104</v>
      </c>
      <c r="E99" s="904">
        <v>9.9427216267072654E-2</v>
      </c>
      <c r="F99" s="898"/>
      <c r="G99" s="292">
        <v>830.63748193716003</v>
      </c>
      <c r="H99" s="898">
        <v>0.12523996527468376</v>
      </c>
      <c r="I99" s="898">
        <v>1437.4146681580135</v>
      </c>
      <c r="J99" s="898">
        <v>0.16551719198763079</v>
      </c>
    </row>
    <row r="100" spans="1:10" ht="15" customHeight="1" x14ac:dyDescent="0.2">
      <c r="A100" s="230" t="s">
        <v>740</v>
      </c>
      <c r="B100" s="894"/>
      <c r="C100" s="894"/>
      <c r="D100" s="894"/>
      <c r="E100" s="904"/>
      <c r="F100" s="894"/>
      <c r="G100" s="894"/>
      <c r="H100" s="894"/>
      <c r="I100" s="894"/>
      <c r="J100" s="897"/>
    </row>
    <row r="101" spans="1:10" ht="9.9499999999999993" customHeight="1" x14ac:dyDescent="0.2">
      <c r="A101" s="230"/>
      <c r="B101" s="894"/>
      <c r="C101" s="894"/>
      <c r="D101" s="894"/>
      <c r="E101" s="904"/>
      <c r="F101" s="894"/>
      <c r="G101" s="894"/>
      <c r="H101" s="894"/>
      <c r="I101" s="894"/>
      <c r="J101" s="897"/>
    </row>
    <row r="102" spans="1:10" ht="15" customHeight="1" x14ac:dyDescent="0.2">
      <c r="A102" s="231" t="s">
        <v>632</v>
      </c>
      <c r="B102" s="894"/>
      <c r="C102" s="894"/>
      <c r="D102" s="894"/>
      <c r="E102" s="904"/>
      <c r="F102" s="894"/>
      <c r="G102" s="894"/>
      <c r="H102" s="894"/>
      <c r="I102" s="894"/>
      <c r="J102" s="897"/>
    </row>
    <row r="103" spans="1:10" ht="15" customHeight="1" x14ac:dyDescent="0.2">
      <c r="A103" s="232" t="s">
        <v>633</v>
      </c>
      <c r="B103" s="894"/>
      <c r="C103" s="894"/>
      <c r="D103" s="894"/>
      <c r="E103" s="904"/>
      <c r="F103" s="894"/>
      <c r="G103" s="894"/>
      <c r="H103" s="894"/>
      <c r="I103" s="894"/>
      <c r="J103" s="897"/>
    </row>
    <row r="104" spans="1:10" ht="9.9499999999999993" customHeight="1" x14ac:dyDescent="0.2">
      <c r="A104" s="232"/>
      <c r="B104" s="894"/>
      <c r="C104" s="894"/>
      <c r="D104" s="894"/>
      <c r="E104" s="904"/>
      <c r="F104" s="894"/>
      <c r="G104" s="894"/>
      <c r="H104" s="894"/>
      <c r="I104" s="894"/>
      <c r="J104" s="897"/>
    </row>
    <row r="105" spans="1:10" ht="15" customHeight="1" x14ac:dyDescent="0.2">
      <c r="A105" s="876" t="s">
        <v>741</v>
      </c>
      <c r="B105" s="292">
        <v>20631.154129844916</v>
      </c>
      <c r="C105" s="898">
        <v>0.24642908550056614</v>
      </c>
      <c r="D105" s="292">
        <v>19482.51195612576</v>
      </c>
      <c r="E105" s="904">
        <v>0.16959251084784555</v>
      </c>
      <c r="F105" s="898"/>
      <c r="G105" s="292">
        <v>22847.285614206259</v>
      </c>
      <c r="H105" s="898">
        <v>0.2558725204684314</v>
      </c>
      <c r="I105" s="898">
        <v>20923.490630780358</v>
      </c>
      <c r="J105" s="898">
        <v>0.20190523565008117</v>
      </c>
    </row>
    <row r="106" spans="1:10" ht="15" customHeight="1" x14ac:dyDescent="0.2">
      <c r="A106" s="230" t="s">
        <v>742</v>
      </c>
      <c r="B106" s="894"/>
      <c r="C106" s="894"/>
      <c r="D106" s="894"/>
      <c r="E106" s="904"/>
      <c r="F106" s="894"/>
      <c r="G106" s="894"/>
      <c r="H106" s="894"/>
      <c r="I106" s="894"/>
      <c r="J106" s="897"/>
    </row>
    <row r="107" spans="1:10" ht="9.9499999999999993" customHeight="1" x14ac:dyDescent="0.2">
      <c r="A107" s="230"/>
      <c r="B107" s="894"/>
      <c r="C107" s="894"/>
      <c r="D107" s="894"/>
      <c r="E107" s="904"/>
      <c r="F107" s="894"/>
      <c r="G107" s="894"/>
      <c r="H107" s="894"/>
      <c r="I107" s="894"/>
      <c r="J107" s="897"/>
    </row>
    <row r="108" spans="1:10" ht="15" customHeight="1" x14ac:dyDescent="0.2">
      <c r="A108" s="876" t="s">
        <v>743</v>
      </c>
      <c r="B108" s="292">
        <v>22603.042117035744</v>
      </c>
      <c r="C108" s="898" t="s">
        <v>421</v>
      </c>
      <c r="D108" s="292">
        <v>23637.263659684948</v>
      </c>
      <c r="E108" s="898" t="s">
        <v>421</v>
      </c>
      <c r="F108" s="898"/>
      <c r="G108" s="292">
        <v>23934.340252754089</v>
      </c>
      <c r="H108" s="898" t="s">
        <v>421</v>
      </c>
      <c r="I108" s="898">
        <v>23076.551872321834</v>
      </c>
      <c r="J108" s="898" t="s">
        <v>421</v>
      </c>
    </row>
    <row r="109" spans="1:10" ht="15" customHeight="1" x14ac:dyDescent="0.2">
      <c r="A109" s="230" t="s">
        <v>744</v>
      </c>
      <c r="B109" s="894"/>
      <c r="C109" s="894"/>
      <c r="D109" s="894"/>
      <c r="E109" s="904"/>
      <c r="F109" s="894"/>
      <c r="G109" s="894"/>
      <c r="H109" s="894"/>
      <c r="I109" s="894"/>
      <c r="J109" s="897"/>
    </row>
    <row r="110" spans="1:10" ht="9.9499999999999993" customHeight="1" x14ac:dyDescent="0.2">
      <c r="A110" s="230"/>
      <c r="B110" s="894"/>
      <c r="C110" s="894"/>
      <c r="D110" s="894"/>
      <c r="E110" s="904"/>
      <c r="F110" s="894"/>
      <c r="G110" s="894"/>
      <c r="H110" s="894"/>
      <c r="I110" s="894"/>
      <c r="J110" s="897"/>
    </row>
    <row r="111" spans="1:10" ht="25.5" customHeight="1" x14ac:dyDescent="0.2">
      <c r="A111" s="876" t="s">
        <v>745</v>
      </c>
      <c r="B111" s="292">
        <v>259.22748435861939</v>
      </c>
      <c r="C111" s="898">
        <v>9.4279130238486386E-2</v>
      </c>
      <c r="D111" s="292">
        <v>359.65315104130559</v>
      </c>
      <c r="E111" s="904">
        <v>9.7775905269848307E-2</v>
      </c>
      <c r="F111" s="898"/>
      <c r="G111" s="292">
        <v>327.89582950067268</v>
      </c>
      <c r="H111" s="898">
        <v>7.7195597874446145E-2</v>
      </c>
      <c r="I111" s="898">
        <v>340.17705430857882</v>
      </c>
      <c r="J111" s="898">
        <v>8.6197753221277595E-2</v>
      </c>
    </row>
    <row r="112" spans="1:10" ht="25.5" customHeight="1" x14ac:dyDescent="0.2">
      <c r="A112" s="230" t="s">
        <v>746</v>
      </c>
      <c r="B112" s="894"/>
      <c r="C112" s="894"/>
      <c r="D112" s="894"/>
      <c r="E112" s="904"/>
      <c r="F112" s="894"/>
      <c r="G112" s="894"/>
      <c r="H112" s="894"/>
      <c r="I112" s="894"/>
      <c r="J112" s="897"/>
    </row>
    <row r="113" spans="1:10" ht="9.9499999999999993" customHeight="1" x14ac:dyDescent="0.2">
      <c r="A113" s="230"/>
      <c r="B113" s="894"/>
      <c r="C113" s="894"/>
      <c r="D113" s="894"/>
      <c r="E113" s="904"/>
      <c r="F113" s="894"/>
      <c r="G113" s="894"/>
      <c r="H113" s="894"/>
      <c r="I113" s="894"/>
      <c r="J113" s="897"/>
    </row>
    <row r="114" spans="1:10" ht="15" customHeight="1" x14ac:dyDescent="0.2">
      <c r="A114" s="876" t="s">
        <v>747</v>
      </c>
      <c r="B114" s="292">
        <v>1310.1221286706557</v>
      </c>
      <c r="C114" s="898">
        <v>8.940946224843152E-2</v>
      </c>
      <c r="D114" s="292">
        <v>1952.3829108819718</v>
      </c>
      <c r="E114" s="904">
        <v>0.10826795877301519</v>
      </c>
      <c r="F114" s="898"/>
      <c r="G114" s="292">
        <v>1195.2187786644713</v>
      </c>
      <c r="H114" s="898">
        <v>9.437636057123136E-2</v>
      </c>
      <c r="I114" s="898">
        <v>1791.2848961695672</v>
      </c>
      <c r="J114" s="898">
        <v>5.9441832684638325E-2</v>
      </c>
    </row>
    <row r="115" spans="1:10" ht="15" customHeight="1" x14ac:dyDescent="0.2">
      <c r="A115" s="230" t="s">
        <v>748</v>
      </c>
      <c r="B115" s="894"/>
      <c r="C115" s="894"/>
      <c r="D115" s="894"/>
      <c r="E115" s="904"/>
      <c r="F115" s="894"/>
      <c r="G115" s="894"/>
      <c r="H115" s="894"/>
      <c r="I115" s="894"/>
      <c r="J115" s="897"/>
    </row>
    <row r="116" spans="1:10" ht="9.9499999999999993" customHeight="1" x14ac:dyDescent="0.2">
      <c r="A116" s="230"/>
      <c r="B116" s="894"/>
      <c r="C116" s="894"/>
      <c r="D116" s="894"/>
      <c r="E116" s="904"/>
      <c r="F116" s="894"/>
      <c r="G116" s="894"/>
      <c r="H116" s="894"/>
      <c r="I116" s="894"/>
      <c r="J116" s="897"/>
    </row>
    <row r="117" spans="1:10" ht="30" customHeight="1" x14ac:dyDescent="0.2">
      <c r="A117" s="876" t="s">
        <v>749</v>
      </c>
      <c r="B117" s="292">
        <v>1772.2606539465171</v>
      </c>
      <c r="C117" s="898">
        <v>0.84271656048098531</v>
      </c>
      <c r="D117" s="292">
        <v>2593.3660858426015</v>
      </c>
      <c r="E117" s="904">
        <v>1.1806705981226309</v>
      </c>
      <c r="F117" s="898"/>
      <c r="G117" s="292">
        <v>1826.777966378324</v>
      </c>
      <c r="H117" s="898">
        <v>1.1177610698289728</v>
      </c>
      <c r="I117" s="898">
        <v>2414.2144834559072</v>
      </c>
      <c r="J117" s="898">
        <v>1.1029302110791634</v>
      </c>
    </row>
    <row r="118" spans="1:10" ht="15" customHeight="1" x14ac:dyDescent="0.2">
      <c r="A118" s="230" t="s">
        <v>750</v>
      </c>
      <c r="B118" s="894"/>
      <c r="C118" s="894"/>
      <c r="D118" s="894"/>
      <c r="E118" s="904"/>
      <c r="F118" s="894"/>
      <c r="G118" s="894"/>
      <c r="H118" s="894"/>
      <c r="I118" s="894"/>
      <c r="J118" s="897"/>
    </row>
    <row r="119" spans="1:10" ht="9.9499999999999993" customHeight="1" x14ac:dyDescent="0.2">
      <c r="A119" s="230"/>
      <c r="B119" s="894"/>
      <c r="C119" s="894"/>
      <c r="D119" s="894"/>
      <c r="E119" s="904"/>
      <c r="F119" s="894"/>
      <c r="G119" s="894"/>
      <c r="H119" s="894"/>
      <c r="I119" s="894"/>
      <c r="J119" s="897"/>
    </row>
    <row r="120" spans="1:10" ht="24" customHeight="1" x14ac:dyDescent="0.2">
      <c r="A120" s="876" t="s">
        <v>644</v>
      </c>
      <c r="B120" s="292">
        <v>0</v>
      </c>
      <c r="C120" s="898">
        <v>0.52661534942808108</v>
      </c>
      <c r="D120" s="292">
        <v>0</v>
      </c>
      <c r="E120" s="904">
        <v>0.46024767483569445</v>
      </c>
      <c r="F120" s="898"/>
      <c r="G120" s="292">
        <v>0</v>
      </c>
      <c r="H120" s="898">
        <v>0.60123294068693767</v>
      </c>
      <c r="I120" s="292">
        <v>0</v>
      </c>
      <c r="J120" s="898">
        <v>0.53023481902639236</v>
      </c>
    </row>
    <row r="121" spans="1:10" ht="15.75" customHeight="1" x14ac:dyDescent="0.2">
      <c r="A121" s="230" t="s">
        <v>645</v>
      </c>
      <c r="B121" s="894"/>
      <c r="C121" s="894"/>
      <c r="D121" s="894"/>
      <c r="E121" s="904"/>
      <c r="F121" s="894"/>
      <c r="G121" s="894"/>
      <c r="H121" s="894"/>
      <c r="I121" s="894"/>
      <c r="J121" s="897"/>
    </row>
    <row r="122" spans="1:10" ht="9.9499999999999993" customHeight="1" x14ac:dyDescent="0.2">
      <c r="A122" s="230"/>
      <c r="B122" s="894"/>
      <c r="C122" s="894"/>
      <c r="D122" s="894"/>
      <c r="E122" s="904"/>
      <c r="F122" s="894"/>
      <c r="G122" s="894"/>
      <c r="H122" s="894"/>
      <c r="I122" s="894"/>
      <c r="J122" s="897"/>
    </row>
    <row r="123" spans="1:10" ht="13.5" customHeight="1" x14ac:dyDescent="0.2">
      <c r="A123" s="231" t="s">
        <v>646</v>
      </c>
      <c r="B123" s="894"/>
      <c r="C123" s="894"/>
      <c r="D123" s="894"/>
      <c r="E123" s="904"/>
      <c r="F123" s="894"/>
      <c r="G123" s="894"/>
      <c r="H123" s="894"/>
      <c r="I123" s="894"/>
      <c r="J123" s="897"/>
    </row>
    <row r="124" spans="1:10" ht="13.5" customHeight="1" x14ac:dyDescent="0.2">
      <c r="A124" s="232" t="s">
        <v>647</v>
      </c>
      <c r="B124" s="894"/>
      <c r="C124" s="894"/>
      <c r="D124" s="894"/>
      <c r="E124" s="904"/>
      <c r="F124" s="894"/>
      <c r="G124" s="894"/>
      <c r="H124" s="894"/>
      <c r="I124" s="894"/>
      <c r="J124" s="897"/>
    </row>
    <row r="125" spans="1:10" ht="9.9499999999999993" customHeight="1" x14ac:dyDescent="0.2">
      <c r="A125" s="232"/>
      <c r="B125" s="894"/>
      <c r="C125" s="894"/>
      <c r="D125" s="894"/>
      <c r="E125" s="904"/>
      <c r="F125" s="894"/>
      <c r="G125" s="894"/>
      <c r="H125" s="894"/>
      <c r="I125" s="894"/>
      <c r="J125" s="897"/>
    </row>
    <row r="126" spans="1:10" ht="9.9499999999999993" customHeight="1" x14ac:dyDescent="0.2">
      <c r="A126" s="1030" t="s">
        <v>648</v>
      </c>
      <c r="B126" s="894"/>
      <c r="C126" s="894"/>
      <c r="D126" s="894"/>
      <c r="E126" s="904"/>
      <c r="F126" s="894"/>
      <c r="G126" s="894"/>
      <c r="H126" s="894"/>
      <c r="I126" s="894"/>
      <c r="J126" s="897"/>
    </row>
    <row r="127" spans="1:10" ht="15.75" customHeight="1" x14ac:dyDescent="0.2">
      <c r="A127" s="1030"/>
      <c r="B127" s="292">
        <v>0</v>
      </c>
      <c r="C127" s="898">
        <v>0.88249861030235999</v>
      </c>
      <c r="D127" s="292">
        <v>0</v>
      </c>
      <c r="E127" s="904">
        <v>0.63065418829182396</v>
      </c>
      <c r="F127" s="898"/>
      <c r="G127" s="292">
        <v>0</v>
      </c>
      <c r="H127" s="898">
        <v>1.1192532216496531</v>
      </c>
      <c r="I127" s="292">
        <v>0</v>
      </c>
      <c r="J127" s="898">
        <v>0.82064703334712463</v>
      </c>
    </row>
    <row r="128" spans="1:10" ht="36" x14ac:dyDescent="0.2">
      <c r="A128" s="230" t="s">
        <v>649</v>
      </c>
      <c r="B128" s="894"/>
      <c r="C128" s="894"/>
      <c r="D128" s="894"/>
      <c r="E128" s="904"/>
      <c r="F128" s="894"/>
      <c r="G128" s="894"/>
      <c r="H128" s="894"/>
      <c r="I128" s="894"/>
      <c r="J128" s="897"/>
    </row>
    <row r="129" spans="1:10" ht="9.9499999999999993" customHeight="1" x14ac:dyDescent="0.2">
      <c r="A129" s="230"/>
      <c r="B129" s="894"/>
      <c r="C129" s="894"/>
      <c r="D129" s="894"/>
      <c r="E129" s="904"/>
      <c r="F129" s="894"/>
      <c r="G129" s="894"/>
      <c r="H129" s="894"/>
      <c r="I129" s="894"/>
      <c r="J129" s="897"/>
    </row>
    <row r="130" spans="1:10" ht="24" customHeight="1" x14ac:dyDescent="0.2">
      <c r="A130" s="876" t="s">
        <v>650</v>
      </c>
      <c r="B130" s="292">
        <v>0</v>
      </c>
      <c r="C130" s="898">
        <v>0.88249861030235999</v>
      </c>
      <c r="D130" s="292">
        <v>0</v>
      </c>
      <c r="E130" s="904">
        <v>3.1631287474292629</v>
      </c>
      <c r="F130" s="898"/>
      <c r="G130" s="292">
        <v>0</v>
      </c>
      <c r="H130" s="898">
        <v>1.1192532216496531</v>
      </c>
      <c r="I130" s="292">
        <v>0</v>
      </c>
      <c r="J130" s="898">
        <v>3.3246776582259203</v>
      </c>
    </row>
    <row r="131" spans="1:10" ht="25.5" customHeight="1" x14ac:dyDescent="0.2">
      <c r="A131" s="230" t="s">
        <v>651</v>
      </c>
      <c r="B131" s="894"/>
      <c r="C131" s="894"/>
      <c r="D131" s="894"/>
      <c r="E131" s="904"/>
      <c r="F131" s="894"/>
      <c r="G131" s="894"/>
      <c r="H131" s="894"/>
      <c r="I131" s="894"/>
      <c r="J131" s="897"/>
    </row>
    <row r="132" spans="1:10" ht="9.9499999999999993" customHeight="1" x14ac:dyDescent="0.2">
      <c r="A132" s="230"/>
      <c r="B132" s="894"/>
      <c r="C132" s="894"/>
      <c r="D132" s="894"/>
      <c r="E132" s="904"/>
      <c r="F132" s="898"/>
      <c r="G132" s="894"/>
      <c r="H132" s="894"/>
      <c r="I132" s="898"/>
      <c r="J132" s="897"/>
    </row>
    <row r="133" spans="1:10" ht="15" customHeight="1" x14ac:dyDescent="0.2">
      <c r="A133" s="876" t="s">
        <v>652</v>
      </c>
      <c r="B133" s="292">
        <v>0</v>
      </c>
      <c r="C133" s="898">
        <v>1.3521299861241203</v>
      </c>
      <c r="D133" s="292">
        <v>0</v>
      </c>
      <c r="E133" s="904">
        <v>1.381252564415109</v>
      </c>
      <c r="F133" s="898"/>
      <c r="G133" s="292">
        <v>0</v>
      </c>
      <c r="H133" s="898">
        <v>1.5235002142881355</v>
      </c>
      <c r="I133" s="292">
        <v>0</v>
      </c>
      <c r="J133" s="898">
        <v>1.4242484029175926</v>
      </c>
    </row>
    <row r="134" spans="1:10" ht="15" customHeight="1" x14ac:dyDescent="0.2">
      <c r="A134" s="230" t="s">
        <v>653</v>
      </c>
      <c r="B134" s="894"/>
      <c r="C134" s="894"/>
      <c r="D134" s="894"/>
      <c r="E134" s="904"/>
      <c r="F134" s="894"/>
      <c r="G134" s="894"/>
      <c r="H134" s="894"/>
      <c r="I134" s="894"/>
      <c r="J134" s="897"/>
    </row>
    <row r="135" spans="1:10" ht="10.5" customHeight="1" x14ac:dyDescent="0.2">
      <c r="A135" s="230"/>
      <c r="B135" s="894"/>
      <c r="C135" s="894"/>
      <c r="D135" s="894"/>
      <c r="E135" s="904"/>
      <c r="F135" s="894"/>
      <c r="G135" s="894"/>
      <c r="H135" s="894"/>
      <c r="I135" s="894"/>
      <c r="J135" s="897"/>
    </row>
    <row r="136" spans="1:10" s="267" customFormat="1" ht="15" customHeight="1" x14ac:dyDescent="0.2">
      <c r="A136" s="969" t="s">
        <v>654</v>
      </c>
      <c r="B136" s="649"/>
      <c r="C136" s="649"/>
      <c r="D136" s="649"/>
      <c r="E136" s="918"/>
      <c r="F136" s="649"/>
      <c r="G136" s="649"/>
      <c r="H136" s="649"/>
      <c r="I136" s="649"/>
      <c r="J136" s="970"/>
    </row>
    <row r="137" spans="1:10" ht="15" customHeight="1" x14ac:dyDescent="0.2">
      <c r="A137" s="230" t="s">
        <v>655</v>
      </c>
      <c r="B137" s="894"/>
      <c r="C137" s="894"/>
      <c r="D137" s="894"/>
      <c r="E137" s="904"/>
      <c r="F137" s="894"/>
      <c r="G137" s="894"/>
      <c r="H137" s="894"/>
      <c r="I137" s="894"/>
      <c r="J137" s="897"/>
    </row>
    <row r="138" spans="1:10" ht="9.9499999999999993" customHeight="1" x14ac:dyDescent="0.2">
      <c r="A138" s="230"/>
      <c r="B138" s="894"/>
      <c r="C138" s="894"/>
      <c r="D138" s="894"/>
      <c r="E138" s="904"/>
      <c r="F138" s="894"/>
      <c r="G138" s="894"/>
      <c r="H138" s="894"/>
      <c r="I138" s="894"/>
      <c r="J138" s="897"/>
    </row>
    <row r="139" spans="1:10" ht="15" customHeight="1" x14ac:dyDescent="0.2">
      <c r="A139" s="233" t="s">
        <v>656</v>
      </c>
      <c r="B139" s="292">
        <v>0</v>
      </c>
      <c r="C139" s="898">
        <v>19.319300607276649</v>
      </c>
      <c r="D139" s="292">
        <v>0</v>
      </c>
      <c r="E139" s="904">
        <v>19.666202205780039</v>
      </c>
      <c r="F139" s="898"/>
      <c r="G139" s="292">
        <v>0</v>
      </c>
      <c r="H139" s="898">
        <v>19.239106113889122</v>
      </c>
      <c r="I139" s="292">
        <v>0</v>
      </c>
      <c r="J139" s="898">
        <v>18.313872138854055</v>
      </c>
    </row>
    <row r="140" spans="1:10" ht="15" customHeight="1" x14ac:dyDescent="0.2">
      <c r="A140" s="234" t="s">
        <v>657</v>
      </c>
      <c r="B140" s="894"/>
      <c r="C140" s="894"/>
      <c r="D140" s="894"/>
      <c r="E140" s="904"/>
      <c r="F140" s="894"/>
      <c r="G140" s="894"/>
      <c r="H140" s="894"/>
      <c r="I140" s="894"/>
      <c r="J140" s="897"/>
    </row>
    <row r="141" spans="1:10" ht="9.9499999999999993" customHeight="1" x14ac:dyDescent="0.2">
      <c r="A141" s="234"/>
      <c r="B141" s="894"/>
      <c r="C141" s="894"/>
      <c r="D141" s="894"/>
      <c r="E141" s="904"/>
      <c r="F141" s="894"/>
      <c r="G141" s="894"/>
      <c r="H141" s="894"/>
      <c r="I141" s="894"/>
      <c r="J141" s="897"/>
    </row>
    <row r="142" spans="1:10" ht="15" customHeight="1" x14ac:dyDescent="0.2">
      <c r="A142" s="233" t="s">
        <v>658</v>
      </c>
      <c r="B142" s="292">
        <v>0</v>
      </c>
      <c r="C142" s="898">
        <v>2.0935859881223351</v>
      </c>
      <c r="D142" s="292">
        <v>0</v>
      </c>
      <c r="E142" s="904">
        <v>3.1305809790887014</v>
      </c>
      <c r="F142" s="898"/>
      <c r="G142" s="292">
        <v>0</v>
      </c>
      <c r="H142" s="898">
        <v>2.3835833150051435</v>
      </c>
      <c r="I142" s="292">
        <v>0</v>
      </c>
      <c r="J142" s="898">
        <v>2.0530218987382369</v>
      </c>
    </row>
    <row r="143" spans="1:10" ht="15" customHeight="1" x14ac:dyDescent="0.2">
      <c r="A143" s="234" t="s">
        <v>659</v>
      </c>
      <c r="B143" s="894"/>
      <c r="C143" s="894"/>
      <c r="D143" s="894"/>
      <c r="E143" s="904"/>
      <c r="F143" s="894"/>
      <c r="G143" s="894"/>
      <c r="H143" s="894"/>
      <c r="I143" s="894"/>
      <c r="J143" s="897"/>
    </row>
    <row r="144" spans="1:10" ht="9.9499999999999993" customHeight="1" x14ac:dyDescent="0.2">
      <c r="A144" s="234"/>
      <c r="B144" s="894"/>
      <c r="C144" s="894"/>
      <c r="D144" s="894"/>
      <c r="E144" s="904"/>
      <c r="F144" s="894"/>
      <c r="G144" s="894"/>
      <c r="H144" s="894"/>
      <c r="I144" s="894"/>
      <c r="J144" s="897"/>
    </row>
    <row r="145" spans="1:10" ht="15" customHeight="1" x14ac:dyDescent="0.2">
      <c r="A145" s="233" t="s">
        <v>622</v>
      </c>
      <c r="B145" s="292">
        <v>0</v>
      </c>
      <c r="C145" s="898">
        <v>2.5046855533035357</v>
      </c>
      <c r="D145" s="292">
        <v>0</v>
      </c>
      <c r="E145" s="904">
        <v>2.4289841793175166</v>
      </c>
      <c r="F145" s="898"/>
      <c r="G145" s="292">
        <v>0</v>
      </c>
      <c r="H145" s="898">
        <v>2.6845864162202018</v>
      </c>
      <c r="I145" s="292">
        <v>0</v>
      </c>
      <c r="J145" s="898">
        <v>2.3074084393354566</v>
      </c>
    </row>
    <row r="146" spans="1:10" ht="15" customHeight="1" x14ac:dyDescent="0.2">
      <c r="A146" s="234" t="s">
        <v>623</v>
      </c>
      <c r="B146" s="894"/>
      <c r="C146" s="894"/>
      <c r="D146" s="894"/>
      <c r="E146" s="904"/>
      <c r="F146" s="894"/>
      <c r="G146" s="894"/>
      <c r="H146" s="894"/>
      <c r="I146" s="894"/>
      <c r="J146" s="897"/>
    </row>
    <row r="147" spans="1:10" ht="15" customHeight="1" x14ac:dyDescent="0.2">
      <c r="A147" s="235"/>
      <c r="B147" s="894"/>
      <c r="C147" s="894"/>
      <c r="D147" s="894"/>
      <c r="E147" s="904"/>
      <c r="F147" s="894"/>
      <c r="G147" s="894"/>
      <c r="H147" s="894"/>
      <c r="I147" s="894"/>
      <c r="J147" s="897"/>
    </row>
    <row r="148" spans="1:10" ht="24" x14ac:dyDescent="0.2">
      <c r="A148" s="876" t="s">
        <v>3067</v>
      </c>
      <c r="B148" s="292">
        <v>0</v>
      </c>
      <c r="C148" s="898">
        <v>8.6428250111249465</v>
      </c>
      <c r="D148" s="292">
        <v>0</v>
      </c>
      <c r="E148" s="904">
        <v>9.7021928146210836</v>
      </c>
      <c r="F148" s="898"/>
      <c r="G148" s="292">
        <v>0</v>
      </c>
      <c r="H148" s="898">
        <v>8.8155212209524869</v>
      </c>
      <c r="I148" s="292">
        <v>0</v>
      </c>
      <c r="J148" s="898">
        <v>8.4962406478575598</v>
      </c>
    </row>
    <row r="149" spans="1:10" ht="24" x14ac:dyDescent="0.2">
      <c r="A149" s="230" t="s">
        <v>3068</v>
      </c>
      <c r="B149" s="894"/>
      <c r="C149" s="894"/>
      <c r="D149" s="894"/>
      <c r="E149" s="904"/>
      <c r="F149" s="894"/>
      <c r="G149" s="894"/>
      <c r="H149" s="894"/>
      <c r="I149" s="894"/>
      <c r="J149" s="897"/>
    </row>
    <row r="150" spans="1:10" ht="9.9499999999999993" customHeight="1" x14ac:dyDescent="0.2">
      <c r="A150" s="230"/>
      <c r="B150" s="894"/>
      <c r="C150" s="894"/>
      <c r="D150" s="894"/>
      <c r="E150" s="904"/>
      <c r="F150" s="894"/>
      <c r="G150" s="894"/>
      <c r="H150" s="894"/>
      <c r="I150" s="894"/>
      <c r="J150" s="897"/>
    </row>
    <row r="151" spans="1:10" ht="15" customHeight="1" x14ac:dyDescent="0.2">
      <c r="A151" s="231" t="s">
        <v>751</v>
      </c>
      <c r="B151" s="292">
        <v>6203.591628959276</v>
      </c>
      <c r="C151" s="898" t="s">
        <v>421</v>
      </c>
      <c r="D151" s="292">
        <v>82566.517241379304</v>
      </c>
      <c r="E151" s="898" t="s">
        <v>421</v>
      </c>
      <c r="F151" s="898"/>
      <c r="G151" s="292">
        <v>7857.4004564606748</v>
      </c>
      <c r="H151" s="898" t="s">
        <v>421</v>
      </c>
      <c r="I151" s="898">
        <v>89560.910902696371</v>
      </c>
      <c r="J151" s="898" t="s">
        <v>421</v>
      </c>
    </row>
    <row r="152" spans="1:10" ht="14.25" customHeight="1" x14ac:dyDescent="0.2">
      <c r="A152" s="232" t="s">
        <v>752</v>
      </c>
      <c r="B152" s="894"/>
      <c r="C152" s="894"/>
      <c r="D152" s="894"/>
      <c r="E152" s="904"/>
      <c r="F152" s="894"/>
      <c r="G152" s="894"/>
      <c r="H152" s="894"/>
      <c r="I152" s="894"/>
      <c r="J152" s="897"/>
    </row>
    <row r="153" spans="1:10" ht="9.9499999999999993" customHeight="1" x14ac:dyDescent="0.2">
      <c r="A153" s="232"/>
      <c r="B153" s="894"/>
      <c r="C153" s="894"/>
      <c r="D153" s="894"/>
      <c r="E153" s="904"/>
      <c r="F153" s="894"/>
      <c r="G153" s="894"/>
      <c r="H153" s="894"/>
      <c r="I153" s="894"/>
      <c r="J153" s="897"/>
    </row>
    <row r="154" spans="1:10" ht="26.25" customHeight="1" x14ac:dyDescent="0.2">
      <c r="A154" s="231" t="s">
        <v>666</v>
      </c>
      <c r="B154" s="292">
        <v>0</v>
      </c>
      <c r="C154" s="898">
        <v>0.44766431037429621</v>
      </c>
      <c r="D154" s="292">
        <v>0</v>
      </c>
      <c r="E154" s="904">
        <v>0.35489147680973815</v>
      </c>
      <c r="F154" s="898"/>
      <c r="G154" s="292">
        <v>0</v>
      </c>
      <c r="H154" s="898">
        <v>0.94937937587774446</v>
      </c>
      <c r="I154" s="292">
        <v>0</v>
      </c>
      <c r="J154" s="898">
        <v>0.46691182417081117</v>
      </c>
    </row>
    <row r="155" spans="1:10" ht="25.5" customHeight="1" x14ac:dyDescent="0.2">
      <c r="A155" s="232" t="s">
        <v>667</v>
      </c>
      <c r="B155" s="894"/>
      <c r="C155" s="894"/>
      <c r="D155" s="894"/>
      <c r="E155" s="904"/>
      <c r="F155" s="894"/>
      <c r="G155" s="894"/>
      <c r="H155" s="894"/>
      <c r="I155" s="894"/>
      <c r="J155" s="897"/>
    </row>
    <row r="156" spans="1:10" ht="9.9499999999999993" customHeight="1" x14ac:dyDescent="0.2">
      <c r="A156" s="232"/>
      <c r="B156" s="894"/>
      <c r="C156" s="894"/>
      <c r="D156" s="894"/>
      <c r="E156" s="904"/>
      <c r="F156" s="894"/>
      <c r="G156" s="894"/>
      <c r="H156" s="894"/>
      <c r="I156" s="894"/>
      <c r="J156" s="897"/>
    </row>
    <row r="157" spans="1:10" ht="15" customHeight="1" x14ac:dyDescent="0.2">
      <c r="A157" s="231" t="s">
        <v>753</v>
      </c>
      <c r="B157" s="292">
        <v>17517.924835164838</v>
      </c>
      <c r="C157" s="898">
        <v>8.3159660914157094E-2</v>
      </c>
      <c r="D157" s="292">
        <v>28731.953446191052</v>
      </c>
      <c r="E157" s="898" t="s">
        <v>421</v>
      </c>
      <c r="F157" s="898"/>
      <c r="G157" s="292">
        <v>15125.349287432908</v>
      </c>
      <c r="H157" s="898">
        <v>8.3065703262974966E-2</v>
      </c>
      <c r="I157" s="898">
        <v>65928.902663747489</v>
      </c>
      <c r="J157" s="898">
        <v>5.8235275195734779E-2</v>
      </c>
    </row>
    <row r="158" spans="1:10" ht="24" customHeight="1" x14ac:dyDescent="0.2">
      <c r="A158" s="232" t="s">
        <v>754</v>
      </c>
      <c r="B158" s="894"/>
      <c r="C158" s="894"/>
      <c r="D158" s="894"/>
      <c r="E158" s="904"/>
      <c r="F158" s="894"/>
      <c r="G158" s="894"/>
      <c r="H158" s="894"/>
      <c r="I158" s="894"/>
      <c r="J158" s="897"/>
    </row>
    <row r="159" spans="1:10" ht="9.9499999999999993" customHeight="1" x14ac:dyDescent="0.2">
      <c r="A159" s="232"/>
      <c r="B159" s="894"/>
      <c r="C159" s="894"/>
      <c r="D159" s="894"/>
      <c r="E159" s="904"/>
      <c r="F159" s="894"/>
      <c r="G159" s="894"/>
      <c r="H159" s="894"/>
      <c r="I159" s="894"/>
      <c r="J159" s="897"/>
    </row>
    <row r="160" spans="1:10" ht="15" customHeight="1" x14ac:dyDescent="0.2">
      <c r="A160" s="231" t="s">
        <v>755</v>
      </c>
      <c r="B160" s="292">
        <v>0</v>
      </c>
      <c r="C160" s="898">
        <v>0.61276320339330637</v>
      </c>
      <c r="D160" s="894">
        <v>0</v>
      </c>
      <c r="E160" s="904">
        <v>0.4261227585101956</v>
      </c>
      <c r="F160" s="898"/>
      <c r="G160" s="894">
        <v>0</v>
      </c>
      <c r="H160" s="898">
        <v>0.57912296283968856</v>
      </c>
      <c r="I160" s="894">
        <v>0</v>
      </c>
      <c r="J160" s="898">
        <v>0.43769297229905968</v>
      </c>
    </row>
    <row r="161" spans="1:10" ht="15" customHeight="1" x14ac:dyDescent="0.2">
      <c r="A161" s="232" t="s">
        <v>756</v>
      </c>
      <c r="B161" s="894"/>
      <c r="C161" s="894"/>
      <c r="D161" s="894"/>
      <c r="E161" s="904"/>
      <c r="F161" s="894"/>
      <c r="G161" s="894"/>
      <c r="H161" s="894"/>
      <c r="I161" s="894"/>
      <c r="J161" s="897"/>
    </row>
    <row r="162" spans="1:10" ht="9.9499999999999993" customHeight="1" x14ac:dyDescent="0.2">
      <c r="A162" s="232"/>
      <c r="B162" s="894"/>
      <c r="C162" s="894"/>
      <c r="D162" s="894"/>
      <c r="E162" s="904"/>
      <c r="F162" s="894"/>
      <c r="G162" s="894"/>
      <c r="H162" s="894"/>
      <c r="I162" s="894"/>
      <c r="J162" s="897"/>
    </row>
    <row r="163" spans="1:10" ht="15" customHeight="1" x14ac:dyDescent="0.2">
      <c r="A163" s="231" t="s">
        <v>757</v>
      </c>
      <c r="B163" s="292">
        <v>5703.144905851078</v>
      </c>
      <c r="C163" s="898">
        <v>4.826640981293866</v>
      </c>
      <c r="D163" s="292">
        <v>31092.9891183045</v>
      </c>
      <c r="E163" s="904">
        <v>1.8795748135481738</v>
      </c>
      <c r="F163" s="898"/>
      <c r="G163" s="292">
        <v>3557.8326735953437</v>
      </c>
      <c r="H163" s="898">
        <v>3.6510261084884252</v>
      </c>
      <c r="I163" s="898">
        <v>58591.842690644597</v>
      </c>
      <c r="J163" s="898">
        <v>4.4167789242946505</v>
      </c>
    </row>
    <row r="164" spans="1:10" ht="15" customHeight="1" x14ac:dyDescent="0.2">
      <c r="A164" s="232" t="s">
        <v>758</v>
      </c>
      <c r="B164" s="894"/>
      <c r="C164" s="894"/>
      <c r="D164" s="894"/>
      <c r="E164" s="904"/>
      <c r="F164" s="894"/>
      <c r="G164" s="894"/>
      <c r="H164" s="894"/>
      <c r="I164" s="894"/>
      <c r="J164" s="897"/>
    </row>
    <row r="165" spans="1:10" ht="9.9499999999999993" customHeight="1" x14ac:dyDescent="0.2">
      <c r="A165" s="232"/>
      <c r="B165" s="894"/>
      <c r="C165" s="894"/>
      <c r="D165" s="894"/>
      <c r="E165" s="904"/>
      <c r="F165" s="894"/>
      <c r="G165" s="894"/>
      <c r="H165" s="894"/>
      <c r="I165" s="894"/>
      <c r="J165" s="897"/>
    </row>
    <row r="166" spans="1:10" ht="15" customHeight="1" x14ac:dyDescent="0.2">
      <c r="A166" s="231" t="s">
        <v>674</v>
      </c>
      <c r="B166" s="292">
        <v>0</v>
      </c>
      <c r="C166" s="898">
        <v>7.9295001679923857E-2</v>
      </c>
      <c r="D166" s="292">
        <v>0</v>
      </c>
      <c r="E166" s="898">
        <v>5.6139395200435975E-2</v>
      </c>
      <c r="F166" s="898"/>
      <c r="G166" s="292">
        <v>0</v>
      </c>
      <c r="H166" s="898">
        <v>6.4272382080328622E-2</v>
      </c>
      <c r="I166" s="292">
        <v>0</v>
      </c>
      <c r="J166" s="898">
        <v>6.0850720495822602E-2</v>
      </c>
    </row>
    <row r="167" spans="1:10" ht="15" customHeight="1" x14ac:dyDescent="0.2">
      <c r="A167" s="232" t="s">
        <v>675</v>
      </c>
      <c r="B167" s="894"/>
      <c r="C167" s="894"/>
      <c r="D167" s="894"/>
      <c r="E167" s="904"/>
      <c r="F167" s="894"/>
      <c r="G167" s="894"/>
      <c r="H167" s="894"/>
      <c r="I167" s="894"/>
      <c r="J167" s="897"/>
    </row>
    <row r="168" spans="1:10" ht="9.9499999999999993" customHeight="1" x14ac:dyDescent="0.2">
      <c r="A168" s="232"/>
      <c r="B168" s="894"/>
      <c r="C168" s="894"/>
      <c r="D168" s="894"/>
      <c r="E168" s="904"/>
      <c r="F168" s="894"/>
      <c r="G168" s="894"/>
      <c r="H168" s="894"/>
      <c r="I168" s="894"/>
      <c r="J168" s="897"/>
    </row>
    <row r="169" spans="1:10" ht="30" customHeight="1" x14ac:dyDescent="0.2">
      <c r="A169" s="231" t="s">
        <v>676</v>
      </c>
      <c r="B169" s="292">
        <v>0</v>
      </c>
      <c r="C169" s="898">
        <v>3.5890770730235841</v>
      </c>
      <c r="D169" s="292">
        <v>0</v>
      </c>
      <c r="E169" s="898">
        <v>3.5348412027700693</v>
      </c>
      <c r="F169" s="898"/>
      <c r="G169" s="292">
        <v>0</v>
      </c>
      <c r="H169" s="898">
        <v>3.9336588383880433</v>
      </c>
      <c r="I169" s="292">
        <v>0</v>
      </c>
      <c r="J169" s="898">
        <v>3.4550026363502422</v>
      </c>
    </row>
    <row r="170" spans="1:10" ht="30" customHeight="1" x14ac:dyDescent="0.2">
      <c r="A170" s="232" t="s">
        <v>677</v>
      </c>
      <c r="B170" s="894"/>
      <c r="C170" s="894"/>
      <c r="D170" s="894"/>
      <c r="E170" s="904"/>
      <c r="F170" s="894"/>
      <c r="G170" s="894"/>
      <c r="H170" s="894"/>
      <c r="I170" s="894"/>
      <c r="J170" s="897"/>
    </row>
    <row r="171" spans="1:10" ht="9.9499999999999993" customHeight="1" x14ac:dyDescent="0.2">
      <c r="A171" s="232"/>
      <c r="B171" s="894"/>
      <c r="C171" s="894"/>
      <c r="D171" s="894"/>
      <c r="E171" s="904"/>
      <c r="F171" s="894"/>
      <c r="G171" s="894"/>
      <c r="H171" s="894"/>
      <c r="I171" s="894"/>
      <c r="J171" s="897"/>
    </row>
    <row r="172" spans="1:10" ht="27" customHeight="1" x14ac:dyDescent="0.2">
      <c r="A172" s="231" t="s">
        <v>678</v>
      </c>
      <c r="B172" s="292">
        <v>0</v>
      </c>
      <c r="C172" s="898">
        <v>0.54498824435328996</v>
      </c>
      <c r="D172" s="292">
        <v>0</v>
      </c>
      <c r="E172" s="898">
        <v>0.50329956505556472</v>
      </c>
      <c r="F172" s="898"/>
      <c r="G172" s="292">
        <v>0</v>
      </c>
      <c r="H172" s="898">
        <v>0.42250748139761735</v>
      </c>
      <c r="I172" s="292">
        <v>0</v>
      </c>
      <c r="J172" s="898">
        <v>0.46770673177616218</v>
      </c>
    </row>
    <row r="173" spans="1:10" ht="24" customHeight="1" x14ac:dyDescent="0.2">
      <c r="A173" s="232" t="s">
        <v>679</v>
      </c>
      <c r="B173" s="894"/>
      <c r="C173" s="894"/>
      <c r="D173" s="894"/>
      <c r="E173" s="904"/>
      <c r="F173" s="894"/>
      <c r="G173" s="894"/>
      <c r="H173" s="894"/>
      <c r="I173" s="894"/>
      <c r="J173" s="897"/>
    </row>
    <row r="174" spans="1:10" ht="9.9499999999999993" customHeight="1" x14ac:dyDescent="0.2">
      <c r="A174" s="232"/>
      <c r="B174" s="894"/>
      <c r="C174" s="894"/>
      <c r="D174" s="894"/>
      <c r="E174" s="904"/>
      <c r="F174" s="894"/>
      <c r="G174" s="894"/>
      <c r="H174" s="894"/>
      <c r="I174" s="894"/>
      <c r="J174" s="897"/>
    </row>
    <row r="175" spans="1:10" ht="29.25" customHeight="1" x14ac:dyDescent="0.2">
      <c r="A175" s="872" t="s">
        <v>680</v>
      </c>
      <c r="B175" s="292">
        <v>0</v>
      </c>
      <c r="C175" s="898">
        <v>72.128543207372473</v>
      </c>
      <c r="D175" s="292">
        <v>0</v>
      </c>
      <c r="E175" s="898">
        <v>71.924371383991044</v>
      </c>
      <c r="F175" s="898"/>
      <c r="G175" s="292">
        <v>0</v>
      </c>
      <c r="H175" s="898">
        <v>72.13904255939228</v>
      </c>
      <c r="I175" s="292">
        <v>0</v>
      </c>
      <c r="J175" s="898">
        <v>71.213907444462507</v>
      </c>
    </row>
    <row r="176" spans="1:10" ht="24" customHeight="1" x14ac:dyDescent="0.2">
      <c r="A176" s="874" t="s">
        <v>681</v>
      </c>
      <c r="B176" s="894"/>
      <c r="C176" s="894"/>
      <c r="D176" s="894"/>
      <c r="E176" s="904"/>
      <c r="F176" s="894"/>
      <c r="G176" s="894"/>
      <c r="H176" s="894"/>
      <c r="I176" s="894"/>
      <c r="J176" s="897"/>
    </row>
    <row r="177" spans="1:10" ht="9.9499999999999993" customHeight="1" x14ac:dyDescent="0.2">
      <c r="A177" s="874"/>
      <c r="B177" s="894"/>
      <c r="C177" s="894"/>
      <c r="D177" s="894"/>
      <c r="E177" s="904"/>
      <c r="F177" s="894"/>
      <c r="G177" s="894"/>
      <c r="H177" s="894"/>
      <c r="I177" s="894"/>
      <c r="J177" s="897"/>
    </row>
    <row r="178" spans="1:10" ht="15" customHeight="1" x14ac:dyDescent="0.2">
      <c r="A178" s="872" t="s">
        <v>682</v>
      </c>
      <c r="B178" s="292">
        <v>0</v>
      </c>
      <c r="C178" s="898">
        <v>7.6330494140681049E-2</v>
      </c>
      <c r="D178" s="292">
        <v>0</v>
      </c>
      <c r="E178" s="898">
        <v>6.010477734142218E-2</v>
      </c>
      <c r="F178" s="898"/>
      <c r="G178" s="292">
        <v>0</v>
      </c>
      <c r="H178" s="898">
        <v>8.1253414390823273E-2</v>
      </c>
      <c r="I178" s="292">
        <v>0</v>
      </c>
      <c r="J178" s="898">
        <v>6.8755434325390108E-2</v>
      </c>
    </row>
    <row r="179" spans="1:10" ht="27" customHeight="1" x14ac:dyDescent="0.2">
      <c r="A179" s="874" t="s">
        <v>683</v>
      </c>
      <c r="B179" s="894"/>
      <c r="C179" s="894"/>
      <c r="D179" s="894"/>
      <c r="E179" s="904"/>
      <c r="F179" s="894"/>
      <c r="G179" s="894"/>
      <c r="H179" s="894"/>
      <c r="I179" s="894"/>
      <c r="J179" s="897"/>
    </row>
    <row r="180" spans="1:10" ht="9.9499999999999993" customHeight="1" x14ac:dyDescent="0.2">
      <c r="A180" s="874"/>
      <c r="B180" s="894"/>
      <c r="C180" s="894"/>
      <c r="D180" s="894"/>
      <c r="E180" s="904"/>
      <c r="F180" s="894"/>
      <c r="G180" s="894"/>
      <c r="H180" s="894"/>
      <c r="I180" s="894"/>
      <c r="J180" s="897"/>
    </row>
    <row r="181" spans="1:10" ht="13.5" customHeight="1" x14ac:dyDescent="0.2">
      <c r="A181" s="872" t="s">
        <v>684</v>
      </c>
      <c r="B181" s="292">
        <v>0</v>
      </c>
      <c r="C181" s="898">
        <v>27.795126298486839</v>
      </c>
      <c r="D181" s="292">
        <v>0</v>
      </c>
      <c r="E181" s="898">
        <v>28.015523838667551</v>
      </c>
      <c r="F181" s="898"/>
      <c r="G181" s="292">
        <v>0</v>
      </c>
      <c r="H181" s="898">
        <v>27.779704026216901</v>
      </c>
      <c r="I181" s="292">
        <v>0</v>
      </c>
      <c r="J181" s="898">
        <v>28.717337121212093</v>
      </c>
    </row>
    <row r="182" spans="1:10" x14ac:dyDescent="0.2">
      <c r="A182" s="874" t="s">
        <v>685</v>
      </c>
      <c r="B182" s="894"/>
      <c r="C182" s="894"/>
      <c r="D182" s="894"/>
      <c r="E182" s="904"/>
      <c r="F182" s="894"/>
      <c r="G182" s="894"/>
      <c r="H182" s="894"/>
      <c r="I182" s="894"/>
      <c r="J182" s="897"/>
    </row>
    <row r="183" spans="1:10" x14ac:dyDescent="0.2">
      <c r="A183" s="230"/>
      <c r="B183" s="894"/>
      <c r="C183" s="894"/>
      <c r="D183" s="894"/>
      <c r="E183" s="904"/>
      <c r="F183" s="894"/>
      <c r="G183" s="894"/>
      <c r="H183" s="894"/>
      <c r="I183" s="894"/>
      <c r="J183" s="897"/>
    </row>
    <row r="184" spans="1:10" x14ac:dyDescent="0.2">
      <c r="A184" s="236" t="s">
        <v>686</v>
      </c>
      <c r="B184" s="900">
        <v>0</v>
      </c>
      <c r="C184" s="903">
        <v>100</v>
      </c>
      <c r="D184" s="292">
        <v>0</v>
      </c>
      <c r="E184" s="903">
        <v>100.00000000000001</v>
      </c>
      <c r="F184" s="903"/>
      <c r="G184" s="900">
        <v>0</v>
      </c>
      <c r="H184" s="903">
        <v>100</v>
      </c>
      <c r="I184" s="900">
        <v>0</v>
      </c>
      <c r="J184" s="903">
        <v>100</v>
      </c>
    </row>
    <row r="185" spans="1:10" x14ac:dyDescent="0.2">
      <c r="A185" s="232" t="s">
        <v>687</v>
      </c>
      <c r="B185" s="895"/>
      <c r="C185" s="894"/>
      <c r="D185" s="894"/>
      <c r="E185" s="904"/>
      <c r="F185" s="894"/>
      <c r="G185" s="894"/>
      <c r="H185" s="894"/>
      <c r="I185" s="897"/>
      <c r="J185" s="897"/>
    </row>
    <row r="186" spans="1:10" x14ac:dyDescent="0.2">
      <c r="E186" s="363"/>
      <c r="G186" s="56"/>
    </row>
    <row r="187" spans="1:10" x14ac:dyDescent="0.2">
      <c r="E187" s="363"/>
      <c r="G187" s="56"/>
      <c r="J187" s="237"/>
    </row>
    <row r="188" spans="1:10" x14ac:dyDescent="0.2">
      <c r="E188" s="363"/>
      <c r="G188" s="56"/>
    </row>
    <row r="189" spans="1:10" x14ac:dyDescent="0.2">
      <c r="E189" s="363"/>
      <c r="G189" s="56"/>
    </row>
    <row r="190" spans="1:10" x14ac:dyDescent="0.2">
      <c r="E190" s="363"/>
      <c r="G190" s="56"/>
    </row>
    <row r="191" spans="1:10" s="56" customFormat="1" x14ac:dyDescent="0.2">
      <c r="A191" s="218"/>
      <c r="B191" s="3"/>
      <c r="D191" s="3"/>
      <c r="I191" s="218"/>
      <c r="J191" s="218"/>
    </row>
    <row r="192" spans="1:10" s="56" customFormat="1" x14ac:dyDescent="0.2">
      <c r="A192" s="218"/>
      <c r="B192" s="3"/>
      <c r="D192" s="3"/>
      <c r="I192" s="218"/>
      <c r="J192" s="218"/>
    </row>
    <row r="193" spans="1:10" s="56" customFormat="1" x14ac:dyDescent="0.2">
      <c r="A193" s="218"/>
      <c r="B193" s="3"/>
      <c r="D193" s="3"/>
      <c r="I193" s="218"/>
      <c r="J193" s="218"/>
    </row>
    <row r="194" spans="1:10" s="56" customFormat="1" x14ac:dyDescent="0.2">
      <c r="A194" s="218"/>
      <c r="B194" s="3"/>
      <c r="D194" s="3"/>
      <c r="I194" s="218"/>
      <c r="J194" s="218"/>
    </row>
    <row r="195" spans="1:10" s="56" customFormat="1" x14ac:dyDescent="0.2">
      <c r="A195" s="218"/>
      <c r="B195" s="3"/>
      <c r="D195" s="3"/>
      <c r="I195" s="218"/>
      <c r="J195" s="218"/>
    </row>
    <row r="196" spans="1:10" s="56" customFormat="1" x14ac:dyDescent="0.2">
      <c r="A196" s="218"/>
      <c r="B196" s="3"/>
      <c r="D196" s="3"/>
      <c r="I196" s="218"/>
      <c r="J196" s="218"/>
    </row>
    <row r="197" spans="1:10" s="56" customFormat="1" x14ac:dyDescent="0.2">
      <c r="A197" s="218"/>
      <c r="B197" s="3"/>
      <c r="D197" s="3"/>
      <c r="I197" s="218"/>
      <c r="J197" s="218"/>
    </row>
    <row r="198" spans="1:10" s="56" customFormat="1" x14ac:dyDescent="0.2">
      <c r="A198" s="218"/>
      <c r="B198" s="3"/>
      <c r="D198" s="3"/>
      <c r="I198" s="218"/>
      <c r="J198" s="218"/>
    </row>
  </sheetData>
  <mergeCells count="10">
    <mergeCell ref="A126:A127"/>
    <mergeCell ref="A1:J1"/>
    <mergeCell ref="A3:J3"/>
    <mergeCell ref="A4:J4"/>
    <mergeCell ref="B7:E7"/>
    <mergeCell ref="G7:J7"/>
    <mergeCell ref="B8:C8"/>
    <mergeCell ref="D8:E8"/>
    <mergeCell ref="G8:H8"/>
    <mergeCell ref="I8:J8"/>
  </mergeCells>
  <pageMargins left="0.51181102362204722" right="0.51181102362204722" top="0.74803149606299213" bottom="0.74803149606299213" header="0.31496062992125984" footer="0.31496062992125984"/>
  <pageSetup paperSize="9" scale="70" firstPageNumber="65" orientation="portrait" useFirstPageNumber="1" r:id="rId1"/>
  <headerFooter>
    <oddFooter>&amp;C&amp;P</oddFooter>
    <evenFooter>&amp;C28</evenFooter>
    <firstFooter>&amp;C27</firstFooter>
  </headerFooter>
  <rowBreaks count="1" manualBreakCount="1">
    <brk id="137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2BEB0-7040-4C5C-8709-86FCD65BB1F8}">
  <dimension ref="A1:Q1870"/>
  <sheetViews>
    <sheetView view="pageBreakPreview" topLeftCell="A262" zoomScaleNormal="100" zoomScaleSheetLayoutView="100" workbookViewId="0">
      <selection activeCell="H62" sqref="H62"/>
    </sheetView>
  </sheetViews>
  <sheetFormatPr defaultColWidth="9.140625" defaultRowHeight="12" x14ac:dyDescent="0.2"/>
  <cols>
    <col min="1" max="1" width="43.85546875" style="546" customWidth="1"/>
    <col min="2" max="2" width="10.28515625" style="550" bestFit="1" customWidth="1"/>
    <col min="3" max="3" width="10.7109375" style="550" bestFit="1" customWidth="1"/>
    <col min="4" max="4" width="10.28515625" style="550" bestFit="1" customWidth="1"/>
    <col min="5" max="5" width="10.7109375" style="549" bestFit="1" customWidth="1"/>
    <col min="6" max="6" width="1" style="549" customWidth="1"/>
    <col min="7" max="7" width="10.7109375" style="548" bestFit="1" customWidth="1"/>
    <col min="8" max="8" width="11.7109375" style="547" bestFit="1" customWidth="1"/>
    <col min="9" max="9" width="10.7109375" style="546" bestFit="1" customWidth="1"/>
    <col min="10" max="10" width="11.7109375" style="546" bestFit="1" customWidth="1"/>
    <col min="11" max="11" width="9.140625" style="546"/>
    <col min="12" max="12" width="10.85546875" style="546" bestFit="1" customWidth="1"/>
    <col min="13" max="13" width="14.5703125" style="546" bestFit="1" customWidth="1"/>
    <col min="14" max="14" width="11" style="546" bestFit="1" customWidth="1"/>
    <col min="15" max="257" width="9.140625" style="546"/>
    <col min="258" max="258" width="53.28515625" style="546" customWidth="1"/>
    <col min="259" max="259" width="10.28515625" style="546" bestFit="1" customWidth="1"/>
    <col min="260" max="260" width="12.28515625" style="546" bestFit="1" customWidth="1"/>
    <col min="261" max="261" width="10.28515625" style="546" bestFit="1" customWidth="1"/>
    <col min="262" max="262" width="10.85546875" style="546" customWidth="1"/>
    <col min="263" max="263" width="11.42578125" style="546" customWidth="1"/>
    <col min="264" max="264" width="12" style="546" bestFit="1" customWidth="1"/>
    <col min="265" max="265" width="10.28515625" style="546" bestFit="1" customWidth="1"/>
    <col min="266" max="266" width="11.7109375" style="546" customWidth="1"/>
    <col min="267" max="267" width="9.140625" style="546"/>
    <col min="268" max="268" width="10.85546875" style="546" bestFit="1" customWidth="1"/>
    <col min="269" max="269" width="14.5703125" style="546" bestFit="1" customWidth="1"/>
    <col min="270" max="270" width="11" style="546" bestFit="1" customWidth="1"/>
    <col min="271" max="513" width="9.140625" style="546"/>
    <col min="514" max="514" width="53.28515625" style="546" customWidth="1"/>
    <col min="515" max="515" width="10.28515625" style="546" bestFit="1" customWidth="1"/>
    <col min="516" max="516" width="12.28515625" style="546" bestFit="1" customWidth="1"/>
    <col min="517" max="517" width="10.28515625" style="546" bestFit="1" customWidth="1"/>
    <col min="518" max="518" width="10.85546875" style="546" customWidth="1"/>
    <col min="519" max="519" width="11.42578125" style="546" customWidth="1"/>
    <col min="520" max="520" width="12" style="546" bestFit="1" customWidth="1"/>
    <col min="521" max="521" width="10.28515625" style="546" bestFit="1" customWidth="1"/>
    <col min="522" max="522" width="11.7109375" style="546" customWidth="1"/>
    <col min="523" max="523" width="9.140625" style="546"/>
    <col min="524" max="524" width="10.85546875" style="546" bestFit="1" customWidth="1"/>
    <col min="525" max="525" width="14.5703125" style="546" bestFit="1" customWidth="1"/>
    <col min="526" max="526" width="11" style="546" bestFit="1" customWidth="1"/>
    <col min="527" max="769" width="9.140625" style="546"/>
    <col min="770" max="770" width="53.28515625" style="546" customWidth="1"/>
    <col min="771" max="771" width="10.28515625" style="546" bestFit="1" customWidth="1"/>
    <col min="772" max="772" width="12.28515625" style="546" bestFit="1" customWidth="1"/>
    <col min="773" max="773" width="10.28515625" style="546" bestFit="1" customWidth="1"/>
    <col min="774" max="774" width="10.85546875" style="546" customWidth="1"/>
    <col min="775" max="775" width="11.42578125" style="546" customWidth="1"/>
    <col min="776" max="776" width="12" style="546" bestFit="1" customWidth="1"/>
    <col min="777" max="777" width="10.28515625" style="546" bestFit="1" customWidth="1"/>
    <col min="778" max="778" width="11.7109375" style="546" customWidth="1"/>
    <col min="779" max="779" width="9.140625" style="546"/>
    <col min="780" max="780" width="10.85546875" style="546" bestFit="1" customWidth="1"/>
    <col min="781" max="781" width="14.5703125" style="546" bestFit="1" customWidth="1"/>
    <col min="782" max="782" width="11" style="546" bestFit="1" customWidth="1"/>
    <col min="783" max="1025" width="9.140625" style="546"/>
    <col min="1026" max="1026" width="53.28515625" style="546" customWidth="1"/>
    <col min="1027" max="1027" width="10.28515625" style="546" bestFit="1" customWidth="1"/>
    <col min="1028" max="1028" width="12.28515625" style="546" bestFit="1" customWidth="1"/>
    <col min="1029" max="1029" width="10.28515625" style="546" bestFit="1" customWidth="1"/>
    <col min="1030" max="1030" width="10.85546875" style="546" customWidth="1"/>
    <col min="1031" max="1031" width="11.42578125" style="546" customWidth="1"/>
    <col min="1032" max="1032" width="12" style="546" bestFit="1" customWidth="1"/>
    <col min="1033" max="1033" width="10.28515625" style="546" bestFit="1" customWidth="1"/>
    <col min="1034" max="1034" width="11.7109375" style="546" customWidth="1"/>
    <col min="1035" max="1035" width="9.140625" style="546"/>
    <col min="1036" max="1036" width="10.85546875" style="546" bestFit="1" customWidth="1"/>
    <col min="1037" max="1037" width="14.5703125" style="546" bestFit="1" customWidth="1"/>
    <col min="1038" max="1038" width="11" style="546" bestFit="1" customWidth="1"/>
    <col min="1039" max="1281" width="9.140625" style="546"/>
    <col min="1282" max="1282" width="53.28515625" style="546" customWidth="1"/>
    <col min="1283" max="1283" width="10.28515625" style="546" bestFit="1" customWidth="1"/>
    <col min="1284" max="1284" width="12.28515625" style="546" bestFit="1" customWidth="1"/>
    <col min="1285" max="1285" width="10.28515625" style="546" bestFit="1" customWidth="1"/>
    <col min="1286" max="1286" width="10.85546875" style="546" customWidth="1"/>
    <col min="1287" max="1287" width="11.42578125" style="546" customWidth="1"/>
    <col min="1288" max="1288" width="12" style="546" bestFit="1" customWidth="1"/>
    <col min="1289" max="1289" width="10.28515625" style="546" bestFit="1" customWidth="1"/>
    <col min="1290" max="1290" width="11.7109375" style="546" customWidth="1"/>
    <col min="1291" max="1291" width="9.140625" style="546"/>
    <col min="1292" max="1292" width="10.85546875" style="546" bestFit="1" customWidth="1"/>
    <col min="1293" max="1293" width="14.5703125" style="546" bestFit="1" customWidth="1"/>
    <col min="1294" max="1294" width="11" style="546" bestFit="1" customWidth="1"/>
    <col min="1295" max="1537" width="9.140625" style="546"/>
    <col min="1538" max="1538" width="53.28515625" style="546" customWidth="1"/>
    <col min="1539" max="1539" width="10.28515625" style="546" bestFit="1" customWidth="1"/>
    <col min="1540" max="1540" width="12.28515625" style="546" bestFit="1" customWidth="1"/>
    <col min="1541" max="1541" width="10.28515625" style="546" bestFit="1" customWidth="1"/>
    <col min="1542" max="1542" width="10.85546875" style="546" customWidth="1"/>
    <col min="1543" max="1543" width="11.42578125" style="546" customWidth="1"/>
    <col min="1544" max="1544" width="12" style="546" bestFit="1" customWidth="1"/>
    <col min="1545" max="1545" width="10.28515625" style="546" bestFit="1" customWidth="1"/>
    <col min="1546" max="1546" width="11.7109375" style="546" customWidth="1"/>
    <col min="1547" max="1547" width="9.140625" style="546"/>
    <col min="1548" max="1548" width="10.85546875" style="546" bestFit="1" customWidth="1"/>
    <col min="1549" max="1549" width="14.5703125" style="546" bestFit="1" customWidth="1"/>
    <col min="1550" max="1550" width="11" style="546" bestFit="1" customWidth="1"/>
    <col min="1551" max="1793" width="9.140625" style="546"/>
    <col min="1794" max="1794" width="53.28515625" style="546" customWidth="1"/>
    <col min="1795" max="1795" width="10.28515625" style="546" bestFit="1" customWidth="1"/>
    <col min="1796" max="1796" width="12.28515625" style="546" bestFit="1" customWidth="1"/>
    <col min="1797" max="1797" width="10.28515625" style="546" bestFit="1" customWidth="1"/>
    <col min="1798" max="1798" width="10.85546875" style="546" customWidth="1"/>
    <col min="1799" max="1799" width="11.42578125" style="546" customWidth="1"/>
    <col min="1800" max="1800" width="12" style="546" bestFit="1" customWidth="1"/>
    <col min="1801" max="1801" width="10.28515625" style="546" bestFit="1" customWidth="1"/>
    <col min="1802" max="1802" width="11.7109375" style="546" customWidth="1"/>
    <col min="1803" max="1803" width="9.140625" style="546"/>
    <col min="1804" max="1804" width="10.85546875" style="546" bestFit="1" customWidth="1"/>
    <col min="1805" max="1805" width="14.5703125" style="546" bestFit="1" customWidth="1"/>
    <col min="1806" max="1806" width="11" style="546" bestFit="1" customWidth="1"/>
    <col min="1807" max="2049" width="9.140625" style="546"/>
    <col min="2050" max="2050" width="53.28515625" style="546" customWidth="1"/>
    <col min="2051" max="2051" width="10.28515625" style="546" bestFit="1" customWidth="1"/>
    <col min="2052" max="2052" width="12.28515625" style="546" bestFit="1" customWidth="1"/>
    <col min="2053" max="2053" width="10.28515625" style="546" bestFit="1" customWidth="1"/>
    <col min="2054" max="2054" width="10.85546875" style="546" customWidth="1"/>
    <col min="2055" max="2055" width="11.42578125" style="546" customWidth="1"/>
    <col min="2056" max="2056" width="12" style="546" bestFit="1" customWidth="1"/>
    <col min="2057" max="2057" width="10.28515625" style="546" bestFit="1" customWidth="1"/>
    <col min="2058" max="2058" width="11.7109375" style="546" customWidth="1"/>
    <col min="2059" max="2059" width="9.140625" style="546"/>
    <col min="2060" max="2060" width="10.85546875" style="546" bestFit="1" customWidth="1"/>
    <col min="2061" max="2061" width="14.5703125" style="546" bestFit="1" customWidth="1"/>
    <col min="2062" max="2062" width="11" style="546" bestFit="1" customWidth="1"/>
    <col min="2063" max="2305" width="9.140625" style="546"/>
    <col min="2306" max="2306" width="53.28515625" style="546" customWidth="1"/>
    <col min="2307" max="2307" width="10.28515625" style="546" bestFit="1" customWidth="1"/>
    <col min="2308" max="2308" width="12.28515625" style="546" bestFit="1" customWidth="1"/>
    <col min="2309" max="2309" width="10.28515625" style="546" bestFit="1" customWidth="1"/>
    <col min="2310" max="2310" width="10.85546875" style="546" customWidth="1"/>
    <col min="2311" max="2311" width="11.42578125" style="546" customWidth="1"/>
    <col min="2312" max="2312" width="12" style="546" bestFit="1" customWidth="1"/>
    <col min="2313" max="2313" width="10.28515625" style="546" bestFit="1" customWidth="1"/>
    <col min="2314" max="2314" width="11.7109375" style="546" customWidth="1"/>
    <col min="2315" max="2315" width="9.140625" style="546"/>
    <col min="2316" max="2316" width="10.85546875" style="546" bestFit="1" customWidth="1"/>
    <col min="2317" max="2317" width="14.5703125" style="546" bestFit="1" customWidth="1"/>
    <col min="2318" max="2318" width="11" style="546" bestFit="1" customWidth="1"/>
    <col min="2319" max="2561" width="9.140625" style="546"/>
    <col min="2562" max="2562" width="53.28515625" style="546" customWidth="1"/>
    <col min="2563" max="2563" width="10.28515625" style="546" bestFit="1" customWidth="1"/>
    <col min="2564" max="2564" width="12.28515625" style="546" bestFit="1" customWidth="1"/>
    <col min="2565" max="2565" width="10.28515625" style="546" bestFit="1" customWidth="1"/>
    <col min="2566" max="2566" width="10.85546875" style="546" customWidth="1"/>
    <col min="2567" max="2567" width="11.42578125" style="546" customWidth="1"/>
    <col min="2568" max="2568" width="12" style="546" bestFit="1" customWidth="1"/>
    <col min="2569" max="2569" width="10.28515625" style="546" bestFit="1" customWidth="1"/>
    <col min="2570" max="2570" width="11.7109375" style="546" customWidth="1"/>
    <col min="2571" max="2571" width="9.140625" style="546"/>
    <col min="2572" max="2572" width="10.85546875" style="546" bestFit="1" customWidth="1"/>
    <col min="2573" max="2573" width="14.5703125" style="546" bestFit="1" customWidth="1"/>
    <col min="2574" max="2574" width="11" style="546" bestFit="1" customWidth="1"/>
    <col min="2575" max="2817" width="9.140625" style="546"/>
    <col min="2818" max="2818" width="53.28515625" style="546" customWidth="1"/>
    <col min="2819" max="2819" width="10.28515625" style="546" bestFit="1" customWidth="1"/>
    <col min="2820" max="2820" width="12.28515625" style="546" bestFit="1" customWidth="1"/>
    <col min="2821" max="2821" width="10.28515625" style="546" bestFit="1" customWidth="1"/>
    <col min="2822" max="2822" width="10.85546875" style="546" customWidth="1"/>
    <col min="2823" max="2823" width="11.42578125" style="546" customWidth="1"/>
    <col min="2824" max="2824" width="12" style="546" bestFit="1" customWidth="1"/>
    <col min="2825" max="2825" width="10.28515625" style="546" bestFit="1" customWidth="1"/>
    <col min="2826" max="2826" width="11.7109375" style="546" customWidth="1"/>
    <col min="2827" max="2827" width="9.140625" style="546"/>
    <col min="2828" max="2828" width="10.85546875" style="546" bestFit="1" customWidth="1"/>
    <col min="2829" max="2829" width="14.5703125" style="546" bestFit="1" customWidth="1"/>
    <col min="2830" max="2830" width="11" style="546" bestFit="1" customWidth="1"/>
    <col min="2831" max="3073" width="9.140625" style="546"/>
    <col min="3074" max="3074" width="53.28515625" style="546" customWidth="1"/>
    <col min="3075" max="3075" width="10.28515625" style="546" bestFit="1" customWidth="1"/>
    <col min="3076" max="3076" width="12.28515625" style="546" bestFit="1" customWidth="1"/>
    <col min="3077" max="3077" width="10.28515625" style="546" bestFit="1" customWidth="1"/>
    <col min="3078" max="3078" width="10.85546875" style="546" customWidth="1"/>
    <col min="3079" max="3079" width="11.42578125" style="546" customWidth="1"/>
    <col min="3080" max="3080" width="12" style="546" bestFit="1" customWidth="1"/>
    <col min="3081" max="3081" width="10.28515625" style="546" bestFit="1" customWidth="1"/>
    <col min="3082" max="3082" width="11.7109375" style="546" customWidth="1"/>
    <col min="3083" max="3083" width="9.140625" style="546"/>
    <col min="3084" max="3084" width="10.85546875" style="546" bestFit="1" customWidth="1"/>
    <col min="3085" max="3085" width="14.5703125" style="546" bestFit="1" customWidth="1"/>
    <col min="3086" max="3086" width="11" style="546" bestFit="1" customWidth="1"/>
    <col min="3087" max="3329" width="9.140625" style="546"/>
    <col min="3330" max="3330" width="53.28515625" style="546" customWidth="1"/>
    <col min="3331" max="3331" width="10.28515625" style="546" bestFit="1" customWidth="1"/>
    <col min="3332" max="3332" width="12.28515625" style="546" bestFit="1" customWidth="1"/>
    <col min="3333" max="3333" width="10.28515625" style="546" bestFit="1" customWidth="1"/>
    <col min="3334" max="3334" width="10.85546875" style="546" customWidth="1"/>
    <col min="3335" max="3335" width="11.42578125" style="546" customWidth="1"/>
    <col min="3336" max="3336" width="12" style="546" bestFit="1" customWidth="1"/>
    <col min="3337" max="3337" width="10.28515625" style="546" bestFit="1" customWidth="1"/>
    <col min="3338" max="3338" width="11.7109375" style="546" customWidth="1"/>
    <col min="3339" max="3339" width="9.140625" style="546"/>
    <col min="3340" max="3340" width="10.85546875" style="546" bestFit="1" customWidth="1"/>
    <col min="3341" max="3341" width="14.5703125" style="546" bestFit="1" customWidth="1"/>
    <col min="3342" max="3342" width="11" style="546" bestFit="1" customWidth="1"/>
    <col min="3343" max="3585" width="9.140625" style="546"/>
    <col min="3586" max="3586" width="53.28515625" style="546" customWidth="1"/>
    <col min="3587" max="3587" width="10.28515625" style="546" bestFit="1" customWidth="1"/>
    <col min="3588" max="3588" width="12.28515625" style="546" bestFit="1" customWidth="1"/>
    <col min="3589" max="3589" width="10.28515625" style="546" bestFit="1" customWidth="1"/>
    <col min="3590" max="3590" width="10.85546875" style="546" customWidth="1"/>
    <col min="3591" max="3591" width="11.42578125" style="546" customWidth="1"/>
    <col min="3592" max="3592" width="12" style="546" bestFit="1" customWidth="1"/>
    <col min="3593" max="3593" width="10.28515625" style="546" bestFit="1" customWidth="1"/>
    <col min="3594" max="3594" width="11.7109375" style="546" customWidth="1"/>
    <col min="3595" max="3595" width="9.140625" style="546"/>
    <col min="3596" max="3596" width="10.85546875" style="546" bestFit="1" customWidth="1"/>
    <col min="3597" max="3597" width="14.5703125" style="546" bestFit="1" customWidth="1"/>
    <col min="3598" max="3598" width="11" style="546" bestFit="1" customWidth="1"/>
    <col min="3599" max="3841" width="9.140625" style="546"/>
    <col min="3842" max="3842" width="53.28515625" style="546" customWidth="1"/>
    <col min="3843" max="3843" width="10.28515625" style="546" bestFit="1" customWidth="1"/>
    <col min="3844" max="3844" width="12.28515625" style="546" bestFit="1" customWidth="1"/>
    <col min="3845" max="3845" width="10.28515625" style="546" bestFit="1" customWidth="1"/>
    <col min="3846" max="3846" width="10.85546875" style="546" customWidth="1"/>
    <col min="3847" max="3847" width="11.42578125" style="546" customWidth="1"/>
    <col min="3848" max="3848" width="12" style="546" bestFit="1" customWidth="1"/>
    <col min="3849" max="3849" width="10.28515625" style="546" bestFit="1" customWidth="1"/>
    <col min="3850" max="3850" width="11.7109375" style="546" customWidth="1"/>
    <col min="3851" max="3851" width="9.140625" style="546"/>
    <col min="3852" max="3852" width="10.85546875" style="546" bestFit="1" customWidth="1"/>
    <col min="3853" max="3853" width="14.5703125" style="546" bestFit="1" customWidth="1"/>
    <col min="3854" max="3854" width="11" style="546" bestFit="1" customWidth="1"/>
    <col min="3855" max="4097" width="9.140625" style="546"/>
    <col min="4098" max="4098" width="53.28515625" style="546" customWidth="1"/>
    <col min="4099" max="4099" width="10.28515625" style="546" bestFit="1" customWidth="1"/>
    <col min="4100" max="4100" width="12.28515625" style="546" bestFit="1" customWidth="1"/>
    <col min="4101" max="4101" width="10.28515625" style="546" bestFit="1" customWidth="1"/>
    <col min="4102" max="4102" width="10.85546875" style="546" customWidth="1"/>
    <col min="4103" max="4103" width="11.42578125" style="546" customWidth="1"/>
    <col min="4104" max="4104" width="12" style="546" bestFit="1" customWidth="1"/>
    <col min="4105" max="4105" width="10.28515625" style="546" bestFit="1" customWidth="1"/>
    <col min="4106" max="4106" width="11.7109375" style="546" customWidth="1"/>
    <col min="4107" max="4107" width="9.140625" style="546"/>
    <col min="4108" max="4108" width="10.85546875" style="546" bestFit="1" customWidth="1"/>
    <col min="4109" max="4109" width="14.5703125" style="546" bestFit="1" customWidth="1"/>
    <col min="4110" max="4110" width="11" style="546" bestFit="1" customWidth="1"/>
    <col min="4111" max="4353" width="9.140625" style="546"/>
    <col min="4354" max="4354" width="53.28515625" style="546" customWidth="1"/>
    <col min="4355" max="4355" width="10.28515625" style="546" bestFit="1" customWidth="1"/>
    <col min="4356" max="4356" width="12.28515625" style="546" bestFit="1" customWidth="1"/>
    <col min="4357" max="4357" width="10.28515625" style="546" bestFit="1" customWidth="1"/>
    <col min="4358" max="4358" width="10.85546875" style="546" customWidth="1"/>
    <col min="4359" max="4359" width="11.42578125" style="546" customWidth="1"/>
    <col min="4360" max="4360" width="12" style="546" bestFit="1" customWidth="1"/>
    <col min="4361" max="4361" width="10.28515625" style="546" bestFit="1" customWidth="1"/>
    <col min="4362" max="4362" width="11.7109375" style="546" customWidth="1"/>
    <col min="4363" max="4363" width="9.140625" style="546"/>
    <col min="4364" max="4364" width="10.85546875" style="546" bestFit="1" customWidth="1"/>
    <col min="4365" max="4365" width="14.5703125" style="546" bestFit="1" customWidth="1"/>
    <col min="4366" max="4366" width="11" style="546" bestFit="1" customWidth="1"/>
    <col min="4367" max="4609" width="9.140625" style="546"/>
    <col min="4610" max="4610" width="53.28515625" style="546" customWidth="1"/>
    <col min="4611" max="4611" width="10.28515625" style="546" bestFit="1" customWidth="1"/>
    <col min="4612" max="4612" width="12.28515625" style="546" bestFit="1" customWidth="1"/>
    <col min="4613" max="4613" width="10.28515625" style="546" bestFit="1" customWidth="1"/>
    <col min="4614" max="4614" width="10.85546875" style="546" customWidth="1"/>
    <col min="4615" max="4615" width="11.42578125" style="546" customWidth="1"/>
    <col min="4616" max="4616" width="12" style="546" bestFit="1" customWidth="1"/>
    <col min="4617" max="4617" width="10.28515625" style="546" bestFit="1" customWidth="1"/>
    <col min="4618" max="4618" width="11.7109375" style="546" customWidth="1"/>
    <col min="4619" max="4619" width="9.140625" style="546"/>
    <col min="4620" max="4620" width="10.85546875" style="546" bestFit="1" customWidth="1"/>
    <col min="4621" max="4621" width="14.5703125" style="546" bestFit="1" customWidth="1"/>
    <col min="4622" max="4622" width="11" style="546" bestFit="1" customWidth="1"/>
    <col min="4623" max="4865" width="9.140625" style="546"/>
    <col min="4866" max="4866" width="53.28515625" style="546" customWidth="1"/>
    <col min="4867" max="4867" width="10.28515625" style="546" bestFit="1" customWidth="1"/>
    <col min="4868" max="4868" width="12.28515625" style="546" bestFit="1" customWidth="1"/>
    <col min="4869" max="4869" width="10.28515625" style="546" bestFit="1" customWidth="1"/>
    <col min="4870" max="4870" width="10.85546875" style="546" customWidth="1"/>
    <col min="4871" max="4871" width="11.42578125" style="546" customWidth="1"/>
    <col min="4872" max="4872" width="12" style="546" bestFit="1" customWidth="1"/>
    <col min="4873" max="4873" width="10.28515625" style="546" bestFit="1" customWidth="1"/>
    <col min="4874" max="4874" width="11.7109375" style="546" customWidth="1"/>
    <col min="4875" max="4875" width="9.140625" style="546"/>
    <col min="4876" max="4876" width="10.85546875" style="546" bestFit="1" customWidth="1"/>
    <col min="4877" max="4877" width="14.5703125" style="546" bestFit="1" customWidth="1"/>
    <col min="4878" max="4878" width="11" style="546" bestFit="1" customWidth="1"/>
    <col min="4879" max="5121" width="9.140625" style="546"/>
    <col min="5122" max="5122" width="53.28515625" style="546" customWidth="1"/>
    <col min="5123" max="5123" width="10.28515625" style="546" bestFit="1" customWidth="1"/>
    <col min="5124" max="5124" width="12.28515625" style="546" bestFit="1" customWidth="1"/>
    <col min="5125" max="5125" width="10.28515625" style="546" bestFit="1" customWidth="1"/>
    <col min="5126" max="5126" width="10.85546875" style="546" customWidth="1"/>
    <col min="5127" max="5127" width="11.42578125" style="546" customWidth="1"/>
    <col min="5128" max="5128" width="12" style="546" bestFit="1" customWidth="1"/>
    <col min="5129" max="5129" width="10.28515625" style="546" bestFit="1" customWidth="1"/>
    <col min="5130" max="5130" width="11.7109375" style="546" customWidth="1"/>
    <col min="5131" max="5131" width="9.140625" style="546"/>
    <col min="5132" max="5132" width="10.85546875" style="546" bestFit="1" customWidth="1"/>
    <col min="5133" max="5133" width="14.5703125" style="546" bestFit="1" customWidth="1"/>
    <col min="5134" max="5134" width="11" style="546" bestFit="1" customWidth="1"/>
    <col min="5135" max="5377" width="9.140625" style="546"/>
    <col min="5378" max="5378" width="53.28515625" style="546" customWidth="1"/>
    <col min="5379" max="5379" width="10.28515625" style="546" bestFit="1" customWidth="1"/>
    <col min="5380" max="5380" width="12.28515625" style="546" bestFit="1" customWidth="1"/>
    <col min="5381" max="5381" width="10.28515625" style="546" bestFit="1" customWidth="1"/>
    <col min="5382" max="5382" width="10.85546875" style="546" customWidth="1"/>
    <col min="5383" max="5383" width="11.42578125" style="546" customWidth="1"/>
    <col min="5384" max="5384" width="12" style="546" bestFit="1" customWidth="1"/>
    <col min="5385" max="5385" width="10.28515625" style="546" bestFit="1" customWidth="1"/>
    <col min="5386" max="5386" width="11.7109375" style="546" customWidth="1"/>
    <col min="5387" max="5387" width="9.140625" style="546"/>
    <col min="5388" max="5388" width="10.85546875" style="546" bestFit="1" customWidth="1"/>
    <col min="5389" max="5389" width="14.5703125" style="546" bestFit="1" customWidth="1"/>
    <col min="5390" max="5390" width="11" style="546" bestFit="1" customWidth="1"/>
    <col min="5391" max="5633" width="9.140625" style="546"/>
    <col min="5634" max="5634" width="53.28515625" style="546" customWidth="1"/>
    <col min="5635" max="5635" width="10.28515625" style="546" bestFit="1" customWidth="1"/>
    <col min="5636" max="5636" width="12.28515625" style="546" bestFit="1" customWidth="1"/>
    <col min="5637" max="5637" width="10.28515625" style="546" bestFit="1" customWidth="1"/>
    <col min="5638" max="5638" width="10.85546875" style="546" customWidth="1"/>
    <col min="5639" max="5639" width="11.42578125" style="546" customWidth="1"/>
    <col min="5640" max="5640" width="12" style="546" bestFit="1" customWidth="1"/>
    <col min="5641" max="5641" width="10.28515625" style="546" bestFit="1" customWidth="1"/>
    <col min="5642" max="5642" width="11.7109375" style="546" customWidth="1"/>
    <col min="5643" max="5643" width="9.140625" style="546"/>
    <col min="5644" max="5644" width="10.85546875" style="546" bestFit="1" customWidth="1"/>
    <col min="5645" max="5645" width="14.5703125" style="546" bestFit="1" customWidth="1"/>
    <col min="5646" max="5646" width="11" style="546" bestFit="1" customWidth="1"/>
    <col min="5647" max="5889" width="9.140625" style="546"/>
    <col min="5890" max="5890" width="53.28515625" style="546" customWidth="1"/>
    <col min="5891" max="5891" width="10.28515625" style="546" bestFit="1" customWidth="1"/>
    <col min="5892" max="5892" width="12.28515625" style="546" bestFit="1" customWidth="1"/>
    <col min="5893" max="5893" width="10.28515625" style="546" bestFit="1" customWidth="1"/>
    <col min="5894" max="5894" width="10.85546875" style="546" customWidth="1"/>
    <col min="5895" max="5895" width="11.42578125" style="546" customWidth="1"/>
    <col min="5896" max="5896" width="12" style="546" bestFit="1" customWidth="1"/>
    <col min="5897" max="5897" width="10.28515625" style="546" bestFit="1" customWidth="1"/>
    <col min="5898" max="5898" width="11.7109375" style="546" customWidth="1"/>
    <col min="5899" max="5899" width="9.140625" style="546"/>
    <col min="5900" max="5900" width="10.85546875" style="546" bestFit="1" customWidth="1"/>
    <col min="5901" max="5901" width="14.5703125" style="546" bestFit="1" customWidth="1"/>
    <col min="5902" max="5902" width="11" style="546" bestFit="1" customWidth="1"/>
    <col min="5903" max="6145" width="9.140625" style="546"/>
    <col min="6146" max="6146" width="53.28515625" style="546" customWidth="1"/>
    <col min="6147" max="6147" width="10.28515625" style="546" bestFit="1" customWidth="1"/>
    <col min="6148" max="6148" width="12.28515625" style="546" bestFit="1" customWidth="1"/>
    <col min="6149" max="6149" width="10.28515625" style="546" bestFit="1" customWidth="1"/>
    <col min="6150" max="6150" width="10.85546875" style="546" customWidth="1"/>
    <col min="6151" max="6151" width="11.42578125" style="546" customWidth="1"/>
    <col min="6152" max="6152" width="12" style="546" bestFit="1" customWidth="1"/>
    <col min="6153" max="6153" width="10.28515625" style="546" bestFit="1" customWidth="1"/>
    <col min="6154" max="6154" width="11.7109375" style="546" customWidth="1"/>
    <col min="6155" max="6155" width="9.140625" style="546"/>
    <col min="6156" max="6156" width="10.85546875" style="546" bestFit="1" customWidth="1"/>
    <col min="6157" max="6157" width="14.5703125" style="546" bestFit="1" customWidth="1"/>
    <col min="6158" max="6158" width="11" style="546" bestFit="1" customWidth="1"/>
    <col min="6159" max="6401" width="9.140625" style="546"/>
    <col min="6402" max="6402" width="53.28515625" style="546" customWidth="1"/>
    <col min="6403" max="6403" width="10.28515625" style="546" bestFit="1" customWidth="1"/>
    <col min="6404" max="6404" width="12.28515625" style="546" bestFit="1" customWidth="1"/>
    <col min="6405" max="6405" width="10.28515625" style="546" bestFit="1" customWidth="1"/>
    <col min="6406" max="6406" width="10.85546875" style="546" customWidth="1"/>
    <col min="6407" max="6407" width="11.42578125" style="546" customWidth="1"/>
    <col min="6408" max="6408" width="12" style="546" bestFit="1" customWidth="1"/>
    <col min="6409" max="6409" width="10.28515625" style="546" bestFit="1" customWidth="1"/>
    <col min="6410" max="6410" width="11.7109375" style="546" customWidth="1"/>
    <col min="6411" max="6411" width="9.140625" style="546"/>
    <col min="6412" max="6412" width="10.85546875" style="546" bestFit="1" customWidth="1"/>
    <col min="6413" max="6413" width="14.5703125" style="546" bestFit="1" customWidth="1"/>
    <col min="6414" max="6414" width="11" style="546" bestFit="1" customWidth="1"/>
    <col min="6415" max="6657" width="9.140625" style="546"/>
    <col min="6658" max="6658" width="53.28515625" style="546" customWidth="1"/>
    <col min="6659" max="6659" width="10.28515625" style="546" bestFit="1" customWidth="1"/>
    <col min="6660" max="6660" width="12.28515625" style="546" bestFit="1" customWidth="1"/>
    <col min="6661" max="6661" width="10.28515625" style="546" bestFit="1" customWidth="1"/>
    <col min="6662" max="6662" width="10.85546875" style="546" customWidth="1"/>
    <col min="6663" max="6663" width="11.42578125" style="546" customWidth="1"/>
    <col min="6664" max="6664" width="12" style="546" bestFit="1" customWidth="1"/>
    <col min="6665" max="6665" width="10.28515625" style="546" bestFit="1" customWidth="1"/>
    <col min="6666" max="6666" width="11.7109375" style="546" customWidth="1"/>
    <col min="6667" max="6667" width="9.140625" style="546"/>
    <col min="6668" max="6668" width="10.85546875" style="546" bestFit="1" customWidth="1"/>
    <col min="6669" max="6669" width="14.5703125" style="546" bestFit="1" customWidth="1"/>
    <col min="6670" max="6670" width="11" style="546" bestFit="1" customWidth="1"/>
    <col min="6671" max="6913" width="9.140625" style="546"/>
    <col min="6914" max="6914" width="53.28515625" style="546" customWidth="1"/>
    <col min="6915" max="6915" width="10.28515625" style="546" bestFit="1" customWidth="1"/>
    <col min="6916" max="6916" width="12.28515625" style="546" bestFit="1" customWidth="1"/>
    <col min="6917" max="6917" width="10.28515625" style="546" bestFit="1" customWidth="1"/>
    <col min="6918" max="6918" width="10.85546875" style="546" customWidth="1"/>
    <col min="6919" max="6919" width="11.42578125" style="546" customWidth="1"/>
    <col min="6920" max="6920" width="12" style="546" bestFit="1" customWidth="1"/>
    <col min="6921" max="6921" width="10.28515625" style="546" bestFit="1" customWidth="1"/>
    <col min="6922" max="6922" width="11.7109375" style="546" customWidth="1"/>
    <col min="6923" max="6923" width="9.140625" style="546"/>
    <col min="6924" max="6924" width="10.85546875" style="546" bestFit="1" customWidth="1"/>
    <col min="6925" max="6925" width="14.5703125" style="546" bestFit="1" customWidth="1"/>
    <col min="6926" max="6926" width="11" style="546" bestFit="1" customWidth="1"/>
    <col min="6927" max="7169" width="9.140625" style="546"/>
    <col min="7170" max="7170" width="53.28515625" style="546" customWidth="1"/>
    <col min="7171" max="7171" width="10.28515625" style="546" bestFit="1" customWidth="1"/>
    <col min="7172" max="7172" width="12.28515625" style="546" bestFit="1" customWidth="1"/>
    <col min="7173" max="7173" width="10.28515625" style="546" bestFit="1" customWidth="1"/>
    <col min="7174" max="7174" width="10.85546875" style="546" customWidth="1"/>
    <col min="7175" max="7175" width="11.42578125" style="546" customWidth="1"/>
    <col min="7176" max="7176" width="12" style="546" bestFit="1" customWidth="1"/>
    <col min="7177" max="7177" width="10.28515625" style="546" bestFit="1" customWidth="1"/>
    <col min="7178" max="7178" width="11.7109375" style="546" customWidth="1"/>
    <col min="7179" max="7179" width="9.140625" style="546"/>
    <col min="7180" max="7180" width="10.85546875" style="546" bestFit="1" customWidth="1"/>
    <col min="7181" max="7181" width="14.5703125" style="546" bestFit="1" customWidth="1"/>
    <col min="7182" max="7182" width="11" style="546" bestFit="1" customWidth="1"/>
    <col min="7183" max="7425" width="9.140625" style="546"/>
    <col min="7426" max="7426" width="53.28515625" style="546" customWidth="1"/>
    <col min="7427" max="7427" width="10.28515625" style="546" bestFit="1" customWidth="1"/>
    <col min="7428" max="7428" width="12.28515625" style="546" bestFit="1" customWidth="1"/>
    <col min="7429" max="7429" width="10.28515625" style="546" bestFit="1" customWidth="1"/>
    <col min="7430" max="7430" width="10.85546875" style="546" customWidth="1"/>
    <col min="7431" max="7431" width="11.42578125" style="546" customWidth="1"/>
    <col min="7432" max="7432" width="12" style="546" bestFit="1" customWidth="1"/>
    <col min="7433" max="7433" width="10.28515625" style="546" bestFit="1" customWidth="1"/>
    <col min="7434" max="7434" width="11.7109375" style="546" customWidth="1"/>
    <col min="7435" max="7435" width="9.140625" style="546"/>
    <col min="7436" max="7436" width="10.85546875" style="546" bestFit="1" customWidth="1"/>
    <col min="7437" max="7437" width="14.5703125" style="546" bestFit="1" customWidth="1"/>
    <col min="7438" max="7438" width="11" style="546" bestFit="1" customWidth="1"/>
    <col min="7439" max="7681" width="9.140625" style="546"/>
    <col min="7682" max="7682" width="53.28515625" style="546" customWidth="1"/>
    <col min="7683" max="7683" width="10.28515625" style="546" bestFit="1" customWidth="1"/>
    <col min="7684" max="7684" width="12.28515625" style="546" bestFit="1" customWidth="1"/>
    <col min="7685" max="7685" width="10.28515625" style="546" bestFit="1" customWidth="1"/>
    <col min="7686" max="7686" width="10.85546875" style="546" customWidth="1"/>
    <col min="7687" max="7687" width="11.42578125" style="546" customWidth="1"/>
    <col min="7688" max="7688" width="12" style="546" bestFit="1" customWidth="1"/>
    <col min="7689" max="7689" width="10.28515625" style="546" bestFit="1" customWidth="1"/>
    <col min="7690" max="7690" width="11.7109375" style="546" customWidth="1"/>
    <col min="7691" max="7691" width="9.140625" style="546"/>
    <col min="7692" max="7692" width="10.85546875" style="546" bestFit="1" customWidth="1"/>
    <col min="7693" max="7693" width="14.5703125" style="546" bestFit="1" customWidth="1"/>
    <col min="7694" max="7694" width="11" style="546" bestFit="1" customWidth="1"/>
    <col min="7695" max="7937" width="9.140625" style="546"/>
    <col min="7938" max="7938" width="53.28515625" style="546" customWidth="1"/>
    <col min="7939" max="7939" width="10.28515625" style="546" bestFit="1" customWidth="1"/>
    <col min="7940" max="7940" width="12.28515625" style="546" bestFit="1" customWidth="1"/>
    <col min="7941" max="7941" width="10.28515625" style="546" bestFit="1" customWidth="1"/>
    <col min="7942" max="7942" width="10.85546875" style="546" customWidth="1"/>
    <col min="7943" max="7943" width="11.42578125" style="546" customWidth="1"/>
    <col min="7944" max="7944" width="12" style="546" bestFit="1" customWidth="1"/>
    <col min="7945" max="7945" width="10.28515625" style="546" bestFit="1" customWidth="1"/>
    <col min="7946" max="7946" width="11.7109375" style="546" customWidth="1"/>
    <col min="7947" max="7947" width="9.140625" style="546"/>
    <col min="7948" max="7948" width="10.85546875" style="546" bestFit="1" customWidth="1"/>
    <col min="7949" max="7949" width="14.5703125" style="546" bestFit="1" customWidth="1"/>
    <col min="7950" max="7950" width="11" style="546" bestFit="1" customWidth="1"/>
    <col min="7951" max="8193" width="9.140625" style="546"/>
    <col min="8194" max="8194" width="53.28515625" style="546" customWidth="1"/>
    <col min="8195" max="8195" width="10.28515625" style="546" bestFit="1" customWidth="1"/>
    <col min="8196" max="8196" width="12.28515625" style="546" bestFit="1" customWidth="1"/>
    <col min="8197" max="8197" width="10.28515625" style="546" bestFit="1" customWidth="1"/>
    <col min="8198" max="8198" width="10.85546875" style="546" customWidth="1"/>
    <col min="8199" max="8199" width="11.42578125" style="546" customWidth="1"/>
    <col min="8200" max="8200" width="12" style="546" bestFit="1" customWidth="1"/>
    <col min="8201" max="8201" width="10.28515625" style="546" bestFit="1" customWidth="1"/>
    <col min="8202" max="8202" width="11.7109375" style="546" customWidth="1"/>
    <col min="8203" max="8203" width="9.140625" style="546"/>
    <col min="8204" max="8204" width="10.85546875" style="546" bestFit="1" customWidth="1"/>
    <col min="8205" max="8205" width="14.5703125" style="546" bestFit="1" customWidth="1"/>
    <col min="8206" max="8206" width="11" style="546" bestFit="1" customWidth="1"/>
    <col min="8207" max="8449" width="9.140625" style="546"/>
    <col min="8450" max="8450" width="53.28515625" style="546" customWidth="1"/>
    <col min="8451" max="8451" width="10.28515625" style="546" bestFit="1" customWidth="1"/>
    <col min="8452" max="8452" width="12.28515625" style="546" bestFit="1" customWidth="1"/>
    <col min="8453" max="8453" width="10.28515625" style="546" bestFit="1" customWidth="1"/>
    <col min="8454" max="8454" width="10.85546875" style="546" customWidth="1"/>
    <col min="8455" max="8455" width="11.42578125" style="546" customWidth="1"/>
    <col min="8456" max="8456" width="12" style="546" bestFit="1" customWidth="1"/>
    <col min="8457" max="8457" width="10.28515625" style="546" bestFit="1" customWidth="1"/>
    <col min="8458" max="8458" width="11.7109375" style="546" customWidth="1"/>
    <col min="8459" max="8459" width="9.140625" style="546"/>
    <col min="8460" max="8460" width="10.85546875" style="546" bestFit="1" customWidth="1"/>
    <col min="8461" max="8461" width="14.5703125" style="546" bestFit="1" customWidth="1"/>
    <col min="8462" max="8462" width="11" style="546" bestFit="1" customWidth="1"/>
    <col min="8463" max="8705" width="9.140625" style="546"/>
    <col min="8706" max="8706" width="53.28515625" style="546" customWidth="1"/>
    <col min="8707" max="8707" width="10.28515625" style="546" bestFit="1" customWidth="1"/>
    <col min="8708" max="8708" width="12.28515625" style="546" bestFit="1" customWidth="1"/>
    <col min="8709" max="8709" width="10.28515625" style="546" bestFit="1" customWidth="1"/>
    <col min="8710" max="8710" width="10.85546875" style="546" customWidth="1"/>
    <col min="8711" max="8711" width="11.42578125" style="546" customWidth="1"/>
    <col min="8712" max="8712" width="12" style="546" bestFit="1" customWidth="1"/>
    <col min="8713" max="8713" width="10.28515625" style="546" bestFit="1" customWidth="1"/>
    <col min="8714" max="8714" width="11.7109375" style="546" customWidth="1"/>
    <col min="8715" max="8715" width="9.140625" style="546"/>
    <col min="8716" max="8716" width="10.85546875" style="546" bestFit="1" customWidth="1"/>
    <col min="8717" max="8717" width="14.5703125" style="546" bestFit="1" customWidth="1"/>
    <col min="8718" max="8718" width="11" style="546" bestFit="1" customWidth="1"/>
    <col min="8719" max="8961" width="9.140625" style="546"/>
    <col min="8962" max="8962" width="53.28515625" style="546" customWidth="1"/>
    <col min="8963" max="8963" width="10.28515625" style="546" bestFit="1" customWidth="1"/>
    <col min="8964" max="8964" width="12.28515625" style="546" bestFit="1" customWidth="1"/>
    <col min="8965" max="8965" width="10.28515625" style="546" bestFit="1" customWidth="1"/>
    <col min="8966" max="8966" width="10.85546875" style="546" customWidth="1"/>
    <col min="8967" max="8967" width="11.42578125" style="546" customWidth="1"/>
    <col min="8968" max="8968" width="12" style="546" bestFit="1" customWidth="1"/>
    <col min="8969" max="8969" width="10.28515625" style="546" bestFit="1" customWidth="1"/>
    <col min="8970" max="8970" width="11.7109375" style="546" customWidth="1"/>
    <col min="8971" max="8971" width="9.140625" style="546"/>
    <col min="8972" max="8972" width="10.85546875" style="546" bestFit="1" customWidth="1"/>
    <col min="8973" max="8973" width="14.5703125" style="546" bestFit="1" customWidth="1"/>
    <col min="8974" max="8974" width="11" style="546" bestFit="1" customWidth="1"/>
    <col min="8975" max="9217" width="9.140625" style="546"/>
    <col min="9218" max="9218" width="53.28515625" style="546" customWidth="1"/>
    <col min="9219" max="9219" width="10.28515625" style="546" bestFit="1" customWidth="1"/>
    <col min="9220" max="9220" width="12.28515625" style="546" bestFit="1" customWidth="1"/>
    <col min="9221" max="9221" width="10.28515625" style="546" bestFit="1" customWidth="1"/>
    <col min="9222" max="9222" width="10.85546875" style="546" customWidth="1"/>
    <col min="9223" max="9223" width="11.42578125" style="546" customWidth="1"/>
    <col min="9224" max="9224" width="12" style="546" bestFit="1" customWidth="1"/>
    <col min="9225" max="9225" width="10.28515625" style="546" bestFit="1" customWidth="1"/>
    <col min="9226" max="9226" width="11.7109375" style="546" customWidth="1"/>
    <col min="9227" max="9227" width="9.140625" style="546"/>
    <col min="9228" max="9228" width="10.85546875" style="546" bestFit="1" customWidth="1"/>
    <col min="9229" max="9229" width="14.5703125" style="546" bestFit="1" customWidth="1"/>
    <col min="9230" max="9230" width="11" style="546" bestFit="1" customWidth="1"/>
    <col min="9231" max="9473" width="9.140625" style="546"/>
    <col min="9474" max="9474" width="53.28515625" style="546" customWidth="1"/>
    <col min="9475" max="9475" width="10.28515625" style="546" bestFit="1" customWidth="1"/>
    <col min="9476" max="9476" width="12.28515625" style="546" bestFit="1" customWidth="1"/>
    <col min="9477" max="9477" width="10.28515625" style="546" bestFit="1" customWidth="1"/>
    <col min="9478" max="9478" width="10.85546875" style="546" customWidth="1"/>
    <col min="9479" max="9479" width="11.42578125" style="546" customWidth="1"/>
    <col min="9480" max="9480" width="12" style="546" bestFit="1" customWidth="1"/>
    <col min="9481" max="9481" width="10.28515625" style="546" bestFit="1" customWidth="1"/>
    <col min="9482" max="9482" width="11.7109375" style="546" customWidth="1"/>
    <col min="9483" max="9483" width="9.140625" style="546"/>
    <col min="9484" max="9484" width="10.85546875" style="546" bestFit="1" customWidth="1"/>
    <col min="9485" max="9485" width="14.5703125" style="546" bestFit="1" customWidth="1"/>
    <col min="9486" max="9486" width="11" style="546" bestFit="1" customWidth="1"/>
    <col min="9487" max="9729" width="9.140625" style="546"/>
    <col min="9730" max="9730" width="53.28515625" style="546" customWidth="1"/>
    <col min="9731" max="9731" width="10.28515625" style="546" bestFit="1" customWidth="1"/>
    <col min="9732" max="9732" width="12.28515625" style="546" bestFit="1" customWidth="1"/>
    <col min="9733" max="9733" width="10.28515625" style="546" bestFit="1" customWidth="1"/>
    <col min="9734" max="9734" width="10.85546875" style="546" customWidth="1"/>
    <col min="9735" max="9735" width="11.42578125" style="546" customWidth="1"/>
    <col min="9736" max="9736" width="12" style="546" bestFit="1" customWidth="1"/>
    <col min="9737" max="9737" width="10.28515625" style="546" bestFit="1" customWidth="1"/>
    <col min="9738" max="9738" width="11.7109375" style="546" customWidth="1"/>
    <col min="9739" max="9739" width="9.140625" style="546"/>
    <col min="9740" max="9740" width="10.85546875" style="546" bestFit="1" customWidth="1"/>
    <col min="9741" max="9741" width="14.5703125" style="546" bestFit="1" customWidth="1"/>
    <col min="9742" max="9742" width="11" style="546" bestFit="1" customWidth="1"/>
    <col min="9743" max="9985" width="9.140625" style="546"/>
    <col min="9986" max="9986" width="53.28515625" style="546" customWidth="1"/>
    <col min="9987" max="9987" width="10.28515625" style="546" bestFit="1" customWidth="1"/>
    <col min="9988" max="9988" width="12.28515625" style="546" bestFit="1" customWidth="1"/>
    <col min="9989" max="9989" width="10.28515625" style="546" bestFit="1" customWidth="1"/>
    <col min="9990" max="9990" width="10.85546875" style="546" customWidth="1"/>
    <col min="9991" max="9991" width="11.42578125" style="546" customWidth="1"/>
    <col min="9992" max="9992" width="12" style="546" bestFit="1" customWidth="1"/>
    <col min="9993" max="9993" width="10.28515625" style="546" bestFit="1" customWidth="1"/>
    <col min="9994" max="9994" width="11.7109375" style="546" customWidth="1"/>
    <col min="9995" max="9995" width="9.140625" style="546"/>
    <col min="9996" max="9996" width="10.85546875" style="546" bestFit="1" customWidth="1"/>
    <col min="9997" max="9997" width="14.5703125" style="546" bestFit="1" customWidth="1"/>
    <col min="9998" max="9998" width="11" style="546" bestFit="1" customWidth="1"/>
    <col min="9999" max="10241" width="9.140625" style="546"/>
    <col min="10242" max="10242" width="53.28515625" style="546" customWidth="1"/>
    <col min="10243" max="10243" width="10.28515625" style="546" bestFit="1" customWidth="1"/>
    <col min="10244" max="10244" width="12.28515625" style="546" bestFit="1" customWidth="1"/>
    <col min="10245" max="10245" width="10.28515625" style="546" bestFit="1" customWidth="1"/>
    <col min="10246" max="10246" width="10.85546875" style="546" customWidth="1"/>
    <col min="10247" max="10247" width="11.42578125" style="546" customWidth="1"/>
    <col min="10248" max="10248" width="12" style="546" bestFit="1" customWidth="1"/>
    <col min="10249" max="10249" width="10.28515625" style="546" bestFit="1" customWidth="1"/>
    <col min="10250" max="10250" width="11.7109375" style="546" customWidth="1"/>
    <col min="10251" max="10251" width="9.140625" style="546"/>
    <col min="10252" max="10252" width="10.85546875" style="546" bestFit="1" customWidth="1"/>
    <col min="10253" max="10253" width="14.5703125" style="546" bestFit="1" customWidth="1"/>
    <col min="10254" max="10254" width="11" style="546" bestFit="1" customWidth="1"/>
    <col min="10255" max="10497" width="9.140625" style="546"/>
    <col min="10498" max="10498" width="53.28515625" style="546" customWidth="1"/>
    <col min="10499" max="10499" width="10.28515625" style="546" bestFit="1" customWidth="1"/>
    <col min="10500" max="10500" width="12.28515625" style="546" bestFit="1" customWidth="1"/>
    <col min="10501" max="10501" width="10.28515625" style="546" bestFit="1" customWidth="1"/>
    <col min="10502" max="10502" width="10.85546875" style="546" customWidth="1"/>
    <col min="10503" max="10503" width="11.42578125" style="546" customWidth="1"/>
    <col min="10504" max="10504" width="12" style="546" bestFit="1" customWidth="1"/>
    <col min="10505" max="10505" width="10.28515625" style="546" bestFit="1" customWidth="1"/>
    <col min="10506" max="10506" width="11.7109375" style="546" customWidth="1"/>
    <col min="10507" max="10507" width="9.140625" style="546"/>
    <col min="10508" max="10508" width="10.85546875" style="546" bestFit="1" customWidth="1"/>
    <col min="10509" max="10509" width="14.5703125" style="546" bestFit="1" customWidth="1"/>
    <col min="10510" max="10510" width="11" style="546" bestFit="1" customWidth="1"/>
    <col min="10511" max="10753" width="9.140625" style="546"/>
    <col min="10754" max="10754" width="53.28515625" style="546" customWidth="1"/>
    <col min="10755" max="10755" width="10.28515625" style="546" bestFit="1" customWidth="1"/>
    <col min="10756" max="10756" width="12.28515625" style="546" bestFit="1" customWidth="1"/>
    <col min="10757" max="10757" width="10.28515625" style="546" bestFit="1" customWidth="1"/>
    <col min="10758" max="10758" width="10.85546875" style="546" customWidth="1"/>
    <col min="10759" max="10759" width="11.42578125" style="546" customWidth="1"/>
    <col min="10760" max="10760" width="12" style="546" bestFit="1" customWidth="1"/>
    <col min="10761" max="10761" width="10.28515625" style="546" bestFit="1" customWidth="1"/>
    <col min="10762" max="10762" width="11.7109375" style="546" customWidth="1"/>
    <col min="10763" max="10763" width="9.140625" style="546"/>
    <col min="10764" max="10764" width="10.85546875" style="546" bestFit="1" customWidth="1"/>
    <col min="10765" max="10765" width="14.5703125" style="546" bestFit="1" customWidth="1"/>
    <col min="10766" max="10766" width="11" style="546" bestFit="1" customWidth="1"/>
    <col min="10767" max="11009" width="9.140625" style="546"/>
    <col min="11010" max="11010" width="53.28515625" style="546" customWidth="1"/>
    <col min="11011" max="11011" width="10.28515625" style="546" bestFit="1" customWidth="1"/>
    <col min="11012" max="11012" width="12.28515625" style="546" bestFit="1" customWidth="1"/>
    <col min="11013" max="11013" width="10.28515625" style="546" bestFit="1" customWidth="1"/>
    <col min="11014" max="11014" width="10.85546875" style="546" customWidth="1"/>
    <col min="11015" max="11015" width="11.42578125" style="546" customWidth="1"/>
    <col min="11016" max="11016" width="12" style="546" bestFit="1" customWidth="1"/>
    <col min="11017" max="11017" width="10.28515625" style="546" bestFit="1" customWidth="1"/>
    <col min="11018" max="11018" width="11.7109375" style="546" customWidth="1"/>
    <col min="11019" max="11019" width="9.140625" style="546"/>
    <col min="11020" max="11020" width="10.85546875" style="546" bestFit="1" customWidth="1"/>
    <col min="11021" max="11021" width="14.5703125" style="546" bestFit="1" customWidth="1"/>
    <col min="11022" max="11022" width="11" style="546" bestFit="1" customWidth="1"/>
    <col min="11023" max="11265" width="9.140625" style="546"/>
    <col min="11266" max="11266" width="53.28515625" style="546" customWidth="1"/>
    <col min="11267" max="11267" width="10.28515625" style="546" bestFit="1" customWidth="1"/>
    <col min="11268" max="11268" width="12.28515625" style="546" bestFit="1" customWidth="1"/>
    <col min="11269" max="11269" width="10.28515625" style="546" bestFit="1" customWidth="1"/>
    <col min="11270" max="11270" width="10.85546875" style="546" customWidth="1"/>
    <col min="11271" max="11271" width="11.42578125" style="546" customWidth="1"/>
    <col min="11272" max="11272" width="12" style="546" bestFit="1" customWidth="1"/>
    <col min="11273" max="11273" width="10.28515625" style="546" bestFit="1" customWidth="1"/>
    <col min="11274" max="11274" width="11.7109375" style="546" customWidth="1"/>
    <col min="11275" max="11275" width="9.140625" style="546"/>
    <col min="11276" max="11276" width="10.85546875" style="546" bestFit="1" customWidth="1"/>
    <col min="11277" max="11277" width="14.5703125" style="546" bestFit="1" customWidth="1"/>
    <col min="11278" max="11278" width="11" style="546" bestFit="1" customWidth="1"/>
    <col min="11279" max="11521" width="9.140625" style="546"/>
    <col min="11522" max="11522" width="53.28515625" style="546" customWidth="1"/>
    <col min="11523" max="11523" width="10.28515625" style="546" bestFit="1" customWidth="1"/>
    <col min="11524" max="11524" width="12.28515625" style="546" bestFit="1" customWidth="1"/>
    <col min="11525" max="11525" width="10.28515625" style="546" bestFit="1" customWidth="1"/>
    <col min="11526" max="11526" width="10.85546875" style="546" customWidth="1"/>
    <col min="11527" max="11527" width="11.42578125" style="546" customWidth="1"/>
    <col min="11528" max="11528" width="12" style="546" bestFit="1" customWidth="1"/>
    <col min="11529" max="11529" width="10.28515625" style="546" bestFit="1" customWidth="1"/>
    <col min="11530" max="11530" width="11.7109375" style="546" customWidth="1"/>
    <col min="11531" max="11531" width="9.140625" style="546"/>
    <col min="11532" max="11532" width="10.85546875" style="546" bestFit="1" customWidth="1"/>
    <col min="11533" max="11533" width="14.5703125" style="546" bestFit="1" customWidth="1"/>
    <col min="11534" max="11534" width="11" style="546" bestFit="1" customWidth="1"/>
    <col min="11535" max="11777" width="9.140625" style="546"/>
    <col min="11778" max="11778" width="53.28515625" style="546" customWidth="1"/>
    <col min="11779" max="11779" width="10.28515625" style="546" bestFit="1" customWidth="1"/>
    <col min="11780" max="11780" width="12.28515625" style="546" bestFit="1" customWidth="1"/>
    <col min="11781" max="11781" width="10.28515625" style="546" bestFit="1" customWidth="1"/>
    <col min="11782" max="11782" width="10.85546875" style="546" customWidth="1"/>
    <col min="11783" max="11783" width="11.42578125" style="546" customWidth="1"/>
    <col min="11784" max="11784" width="12" style="546" bestFit="1" customWidth="1"/>
    <col min="11785" max="11785" width="10.28515625" style="546" bestFit="1" customWidth="1"/>
    <col min="11786" max="11786" width="11.7109375" style="546" customWidth="1"/>
    <col min="11787" max="11787" width="9.140625" style="546"/>
    <col min="11788" max="11788" width="10.85546875" style="546" bestFit="1" customWidth="1"/>
    <col min="11789" max="11789" width="14.5703125" style="546" bestFit="1" customWidth="1"/>
    <col min="11790" max="11790" width="11" style="546" bestFit="1" customWidth="1"/>
    <col min="11791" max="12033" width="9.140625" style="546"/>
    <col min="12034" max="12034" width="53.28515625" style="546" customWidth="1"/>
    <col min="12035" max="12035" width="10.28515625" style="546" bestFit="1" customWidth="1"/>
    <col min="12036" max="12036" width="12.28515625" style="546" bestFit="1" customWidth="1"/>
    <col min="12037" max="12037" width="10.28515625" style="546" bestFit="1" customWidth="1"/>
    <col min="12038" max="12038" width="10.85546875" style="546" customWidth="1"/>
    <col min="12039" max="12039" width="11.42578125" style="546" customWidth="1"/>
    <col min="12040" max="12040" width="12" style="546" bestFit="1" customWidth="1"/>
    <col min="12041" max="12041" width="10.28515625" style="546" bestFit="1" customWidth="1"/>
    <col min="12042" max="12042" width="11.7109375" style="546" customWidth="1"/>
    <col min="12043" max="12043" width="9.140625" style="546"/>
    <col min="12044" max="12044" width="10.85546875" style="546" bestFit="1" customWidth="1"/>
    <col min="12045" max="12045" width="14.5703125" style="546" bestFit="1" customWidth="1"/>
    <col min="12046" max="12046" width="11" style="546" bestFit="1" customWidth="1"/>
    <col min="12047" max="12289" width="9.140625" style="546"/>
    <col min="12290" max="12290" width="53.28515625" style="546" customWidth="1"/>
    <col min="12291" max="12291" width="10.28515625" style="546" bestFit="1" customWidth="1"/>
    <col min="12292" max="12292" width="12.28515625" style="546" bestFit="1" customWidth="1"/>
    <col min="12293" max="12293" width="10.28515625" style="546" bestFit="1" customWidth="1"/>
    <col min="12294" max="12294" width="10.85546875" style="546" customWidth="1"/>
    <col min="12295" max="12295" width="11.42578125" style="546" customWidth="1"/>
    <col min="12296" max="12296" width="12" style="546" bestFit="1" customWidth="1"/>
    <col min="12297" max="12297" width="10.28515625" style="546" bestFit="1" customWidth="1"/>
    <col min="12298" max="12298" width="11.7109375" style="546" customWidth="1"/>
    <col min="12299" max="12299" width="9.140625" style="546"/>
    <col min="12300" max="12300" width="10.85546875" style="546" bestFit="1" customWidth="1"/>
    <col min="12301" max="12301" width="14.5703125" style="546" bestFit="1" customWidth="1"/>
    <col min="12302" max="12302" width="11" style="546" bestFit="1" customWidth="1"/>
    <col min="12303" max="12545" width="9.140625" style="546"/>
    <col min="12546" max="12546" width="53.28515625" style="546" customWidth="1"/>
    <col min="12547" max="12547" width="10.28515625" style="546" bestFit="1" customWidth="1"/>
    <col min="12548" max="12548" width="12.28515625" style="546" bestFit="1" customWidth="1"/>
    <col min="12549" max="12549" width="10.28515625" style="546" bestFit="1" customWidth="1"/>
    <col min="12550" max="12550" width="10.85546875" style="546" customWidth="1"/>
    <col min="12551" max="12551" width="11.42578125" style="546" customWidth="1"/>
    <col min="12552" max="12552" width="12" style="546" bestFit="1" customWidth="1"/>
    <col min="12553" max="12553" width="10.28515625" style="546" bestFit="1" customWidth="1"/>
    <col min="12554" max="12554" width="11.7109375" style="546" customWidth="1"/>
    <col min="12555" max="12555" width="9.140625" style="546"/>
    <col min="12556" max="12556" width="10.85546875" style="546" bestFit="1" customWidth="1"/>
    <col min="12557" max="12557" width="14.5703125" style="546" bestFit="1" customWidth="1"/>
    <col min="12558" max="12558" width="11" style="546" bestFit="1" customWidth="1"/>
    <col min="12559" max="12801" width="9.140625" style="546"/>
    <col min="12802" max="12802" width="53.28515625" style="546" customWidth="1"/>
    <col min="12803" max="12803" width="10.28515625" style="546" bestFit="1" customWidth="1"/>
    <col min="12804" max="12804" width="12.28515625" style="546" bestFit="1" customWidth="1"/>
    <col min="12805" max="12805" width="10.28515625" style="546" bestFit="1" customWidth="1"/>
    <col min="12806" max="12806" width="10.85546875" style="546" customWidth="1"/>
    <col min="12807" max="12807" width="11.42578125" style="546" customWidth="1"/>
    <col min="12808" max="12808" width="12" style="546" bestFit="1" customWidth="1"/>
    <col min="12809" max="12809" width="10.28515625" style="546" bestFit="1" customWidth="1"/>
    <col min="12810" max="12810" width="11.7109375" style="546" customWidth="1"/>
    <col min="12811" max="12811" width="9.140625" style="546"/>
    <col min="12812" max="12812" width="10.85546875" style="546" bestFit="1" customWidth="1"/>
    <col min="12813" max="12813" width="14.5703125" style="546" bestFit="1" customWidth="1"/>
    <col min="12814" max="12814" width="11" style="546" bestFit="1" customWidth="1"/>
    <col min="12815" max="13057" width="9.140625" style="546"/>
    <col min="13058" max="13058" width="53.28515625" style="546" customWidth="1"/>
    <col min="13059" max="13059" width="10.28515625" style="546" bestFit="1" customWidth="1"/>
    <col min="13060" max="13060" width="12.28515625" style="546" bestFit="1" customWidth="1"/>
    <col min="13061" max="13061" width="10.28515625" style="546" bestFit="1" customWidth="1"/>
    <col min="13062" max="13062" width="10.85546875" style="546" customWidth="1"/>
    <col min="13063" max="13063" width="11.42578125" style="546" customWidth="1"/>
    <col min="13064" max="13064" width="12" style="546" bestFit="1" customWidth="1"/>
    <col min="13065" max="13065" width="10.28515625" style="546" bestFit="1" customWidth="1"/>
    <col min="13066" max="13066" width="11.7109375" style="546" customWidth="1"/>
    <col min="13067" max="13067" width="9.140625" style="546"/>
    <col min="13068" max="13068" width="10.85546875" style="546" bestFit="1" customWidth="1"/>
    <col min="13069" max="13069" width="14.5703125" style="546" bestFit="1" customWidth="1"/>
    <col min="13070" max="13070" width="11" style="546" bestFit="1" customWidth="1"/>
    <col min="13071" max="13313" width="9.140625" style="546"/>
    <col min="13314" max="13314" width="53.28515625" style="546" customWidth="1"/>
    <col min="13315" max="13315" width="10.28515625" style="546" bestFit="1" customWidth="1"/>
    <col min="13316" max="13316" width="12.28515625" style="546" bestFit="1" customWidth="1"/>
    <col min="13317" max="13317" width="10.28515625" style="546" bestFit="1" customWidth="1"/>
    <col min="13318" max="13318" width="10.85546875" style="546" customWidth="1"/>
    <col min="13319" max="13319" width="11.42578125" style="546" customWidth="1"/>
    <col min="13320" max="13320" width="12" style="546" bestFit="1" customWidth="1"/>
    <col min="13321" max="13321" width="10.28515625" style="546" bestFit="1" customWidth="1"/>
    <col min="13322" max="13322" width="11.7109375" style="546" customWidth="1"/>
    <col min="13323" max="13323" width="9.140625" style="546"/>
    <col min="13324" max="13324" width="10.85546875" style="546" bestFit="1" customWidth="1"/>
    <col min="13325" max="13325" width="14.5703125" style="546" bestFit="1" customWidth="1"/>
    <col min="13326" max="13326" width="11" style="546" bestFit="1" customWidth="1"/>
    <col min="13327" max="13569" width="9.140625" style="546"/>
    <col min="13570" max="13570" width="53.28515625" style="546" customWidth="1"/>
    <col min="13571" max="13571" width="10.28515625" style="546" bestFit="1" customWidth="1"/>
    <col min="13572" max="13572" width="12.28515625" style="546" bestFit="1" customWidth="1"/>
    <col min="13573" max="13573" width="10.28515625" style="546" bestFit="1" customWidth="1"/>
    <col min="13574" max="13574" width="10.85546875" style="546" customWidth="1"/>
    <col min="13575" max="13575" width="11.42578125" style="546" customWidth="1"/>
    <col min="13576" max="13576" width="12" style="546" bestFit="1" customWidth="1"/>
    <col min="13577" max="13577" width="10.28515625" style="546" bestFit="1" customWidth="1"/>
    <col min="13578" max="13578" width="11.7109375" style="546" customWidth="1"/>
    <col min="13579" max="13579" width="9.140625" style="546"/>
    <col min="13580" max="13580" width="10.85546875" style="546" bestFit="1" customWidth="1"/>
    <col min="13581" max="13581" width="14.5703125" style="546" bestFit="1" customWidth="1"/>
    <col min="13582" max="13582" width="11" style="546" bestFit="1" customWidth="1"/>
    <col min="13583" max="13825" width="9.140625" style="546"/>
    <col min="13826" max="13826" width="53.28515625" style="546" customWidth="1"/>
    <col min="13827" max="13827" width="10.28515625" style="546" bestFit="1" customWidth="1"/>
    <col min="13828" max="13828" width="12.28515625" style="546" bestFit="1" customWidth="1"/>
    <col min="13829" max="13829" width="10.28515625" style="546" bestFit="1" customWidth="1"/>
    <col min="13830" max="13830" width="10.85546875" style="546" customWidth="1"/>
    <col min="13831" max="13831" width="11.42578125" style="546" customWidth="1"/>
    <col min="13832" max="13832" width="12" style="546" bestFit="1" customWidth="1"/>
    <col min="13833" max="13833" width="10.28515625" style="546" bestFit="1" customWidth="1"/>
    <col min="13834" max="13834" width="11.7109375" style="546" customWidth="1"/>
    <col min="13835" max="13835" width="9.140625" style="546"/>
    <col min="13836" max="13836" width="10.85546875" style="546" bestFit="1" customWidth="1"/>
    <col min="13837" max="13837" width="14.5703125" style="546" bestFit="1" customWidth="1"/>
    <col min="13838" max="13838" width="11" style="546" bestFit="1" customWidth="1"/>
    <col min="13839" max="14081" width="9.140625" style="546"/>
    <col min="14082" max="14082" width="53.28515625" style="546" customWidth="1"/>
    <col min="14083" max="14083" width="10.28515625" style="546" bestFit="1" customWidth="1"/>
    <col min="14084" max="14084" width="12.28515625" style="546" bestFit="1" customWidth="1"/>
    <col min="14085" max="14085" width="10.28515625" style="546" bestFit="1" customWidth="1"/>
    <col min="14086" max="14086" width="10.85546875" style="546" customWidth="1"/>
    <col min="14087" max="14087" width="11.42578125" style="546" customWidth="1"/>
    <col min="14088" max="14088" width="12" style="546" bestFit="1" customWidth="1"/>
    <col min="14089" max="14089" width="10.28515625" style="546" bestFit="1" customWidth="1"/>
    <col min="14090" max="14090" width="11.7109375" style="546" customWidth="1"/>
    <col min="14091" max="14091" width="9.140625" style="546"/>
    <col min="14092" max="14092" width="10.85546875" style="546" bestFit="1" customWidth="1"/>
    <col min="14093" max="14093" width="14.5703125" style="546" bestFit="1" customWidth="1"/>
    <col min="14094" max="14094" width="11" style="546" bestFit="1" customWidth="1"/>
    <col min="14095" max="14337" width="9.140625" style="546"/>
    <col min="14338" max="14338" width="53.28515625" style="546" customWidth="1"/>
    <col min="14339" max="14339" width="10.28515625" style="546" bestFit="1" customWidth="1"/>
    <col min="14340" max="14340" width="12.28515625" style="546" bestFit="1" customWidth="1"/>
    <col min="14341" max="14341" width="10.28515625" style="546" bestFit="1" customWidth="1"/>
    <col min="14342" max="14342" width="10.85546875" style="546" customWidth="1"/>
    <col min="14343" max="14343" width="11.42578125" style="546" customWidth="1"/>
    <col min="14344" max="14344" width="12" style="546" bestFit="1" customWidth="1"/>
    <col min="14345" max="14345" width="10.28515625" style="546" bestFit="1" customWidth="1"/>
    <col min="14346" max="14346" width="11.7109375" style="546" customWidth="1"/>
    <col min="14347" max="14347" width="9.140625" style="546"/>
    <col min="14348" max="14348" width="10.85546875" style="546" bestFit="1" customWidth="1"/>
    <col min="14349" max="14349" width="14.5703125" style="546" bestFit="1" customWidth="1"/>
    <col min="14350" max="14350" width="11" style="546" bestFit="1" customWidth="1"/>
    <col min="14351" max="14593" width="9.140625" style="546"/>
    <col min="14594" max="14594" width="53.28515625" style="546" customWidth="1"/>
    <col min="14595" max="14595" width="10.28515625" style="546" bestFit="1" customWidth="1"/>
    <col min="14596" max="14596" width="12.28515625" style="546" bestFit="1" customWidth="1"/>
    <col min="14597" max="14597" width="10.28515625" style="546" bestFit="1" customWidth="1"/>
    <col min="14598" max="14598" width="10.85546875" style="546" customWidth="1"/>
    <col min="14599" max="14599" width="11.42578125" style="546" customWidth="1"/>
    <col min="14600" max="14600" width="12" style="546" bestFit="1" customWidth="1"/>
    <col min="14601" max="14601" width="10.28515625" style="546" bestFit="1" customWidth="1"/>
    <col min="14602" max="14602" width="11.7109375" style="546" customWidth="1"/>
    <col min="14603" max="14603" width="9.140625" style="546"/>
    <col min="14604" max="14604" width="10.85546875" style="546" bestFit="1" customWidth="1"/>
    <col min="14605" max="14605" width="14.5703125" style="546" bestFit="1" customWidth="1"/>
    <col min="14606" max="14606" width="11" style="546" bestFit="1" customWidth="1"/>
    <col min="14607" max="14849" width="9.140625" style="546"/>
    <col min="14850" max="14850" width="53.28515625" style="546" customWidth="1"/>
    <col min="14851" max="14851" width="10.28515625" style="546" bestFit="1" customWidth="1"/>
    <col min="14852" max="14852" width="12.28515625" style="546" bestFit="1" customWidth="1"/>
    <col min="14853" max="14853" width="10.28515625" style="546" bestFit="1" customWidth="1"/>
    <col min="14854" max="14854" width="10.85546875" style="546" customWidth="1"/>
    <col min="14855" max="14855" width="11.42578125" style="546" customWidth="1"/>
    <col min="14856" max="14856" width="12" style="546" bestFit="1" customWidth="1"/>
    <col min="14857" max="14857" width="10.28515625" style="546" bestFit="1" customWidth="1"/>
    <col min="14858" max="14858" width="11.7109375" style="546" customWidth="1"/>
    <col min="14859" max="14859" width="9.140625" style="546"/>
    <col min="14860" max="14860" width="10.85546875" style="546" bestFit="1" customWidth="1"/>
    <col min="14861" max="14861" width="14.5703125" style="546" bestFit="1" customWidth="1"/>
    <col min="14862" max="14862" width="11" style="546" bestFit="1" customWidth="1"/>
    <col min="14863" max="15105" width="9.140625" style="546"/>
    <col min="15106" max="15106" width="53.28515625" style="546" customWidth="1"/>
    <col min="15107" max="15107" width="10.28515625" style="546" bestFit="1" customWidth="1"/>
    <col min="15108" max="15108" width="12.28515625" style="546" bestFit="1" customWidth="1"/>
    <col min="15109" max="15109" width="10.28515625" style="546" bestFit="1" customWidth="1"/>
    <col min="15110" max="15110" width="10.85546875" style="546" customWidth="1"/>
    <col min="15111" max="15111" width="11.42578125" style="546" customWidth="1"/>
    <col min="15112" max="15112" width="12" style="546" bestFit="1" customWidth="1"/>
    <col min="15113" max="15113" width="10.28515625" style="546" bestFit="1" customWidth="1"/>
    <col min="15114" max="15114" width="11.7109375" style="546" customWidth="1"/>
    <col min="15115" max="15115" width="9.140625" style="546"/>
    <col min="15116" max="15116" width="10.85546875" style="546" bestFit="1" customWidth="1"/>
    <col min="15117" max="15117" width="14.5703125" style="546" bestFit="1" customWidth="1"/>
    <col min="15118" max="15118" width="11" style="546" bestFit="1" customWidth="1"/>
    <col min="15119" max="15361" width="9.140625" style="546"/>
    <col min="15362" max="15362" width="53.28515625" style="546" customWidth="1"/>
    <col min="15363" max="15363" width="10.28515625" style="546" bestFit="1" customWidth="1"/>
    <col min="15364" max="15364" width="12.28515625" style="546" bestFit="1" customWidth="1"/>
    <col min="15365" max="15365" width="10.28515625" style="546" bestFit="1" customWidth="1"/>
    <col min="15366" max="15366" width="10.85546875" style="546" customWidth="1"/>
    <col min="15367" max="15367" width="11.42578125" style="546" customWidth="1"/>
    <col min="15368" max="15368" width="12" style="546" bestFit="1" customWidth="1"/>
    <col min="15369" max="15369" width="10.28515625" style="546" bestFit="1" customWidth="1"/>
    <col min="15370" max="15370" width="11.7109375" style="546" customWidth="1"/>
    <col min="15371" max="15371" width="9.140625" style="546"/>
    <col min="15372" max="15372" width="10.85546875" style="546" bestFit="1" customWidth="1"/>
    <col min="15373" max="15373" width="14.5703125" style="546" bestFit="1" customWidth="1"/>
    <col min="15374" max="15374" width="11" style="546" bestFit="1" customWidth="1"/>
    <col min="15375" max="15617" width="9.140625" style="546"/>
    <col min="15618" max="15618" width="53.28515625" style="546" customWidth="1"/>
    <col min="15619" max="15619" width="10.28515625" style="546" bestFit="1" customWidth="1"/>
    <col min="15620" max="15620" width="12.28515625" style="546" bestFit="1" customWidth="1"/>
    <col min="15621" max="15621" width="10.28515625" style="546" bestFit="1" customWidth="1"/>
    <col min="15622" max="15622" width="10.85546875" style="546" customWidth="1"/>
    <col min="15623" max="15623" width="11.42578125" style="546" customWidth="1"/>
    <col min="15624" max="15624" width="12" style="546" bestFit="1" customWidth="1"/>
    <col min="15625" max="15625" width="10.28515625" style="546" bestFit="1" customWidth="1"/>
    <col min="15626" max="15626" width="11.7109375" style="546" customWidth="1"/>
    <col min="15627" max="15627" width="9.140625" style="546"/>
    <col min="15628" max="15628" width="10.85546875" style="546" bestFit="1" customWidth="1"/>
    <col min="15629" max="15629" width="14.5703125" style="546" bestFit="1" customWidth="1"/>
    <col min="15630" max="15630" width="11" style="546" bestFit="1" customWidth="1"/>
    <col min="15631" max="15873" width="9.140625" style="546"/>
    <col min="15874" max="15874" width="53.28515625" style="546" customWidth="1"/>
    <col min="15875" max="15875" width="10.28515625" style="546" bestFit="1" customWidth="1"/>
    <col min="15876" max="15876" width="12.28515625" style="546" bestFit="1" customWidth="1"/>
    <col min="15877" max="15877" width="10.28515625" style="546" bestFit="1" customWidth="1"/>
    <col min="15878" max="15878" width="10.85546875" style="546" customWidth="1"/>
    <col min="15879" max="15879" width="11.42578125" style="546" customWidth="1"/>
    <col min="15880" max="15880" width="12" style="546" bestFit="1" customWidth="1"/>
    <col min="15881" max="15881" width="10.28515625" style="546" bestFit="1" customWidth="1"/>
    <col min="15882" max="15882" width="11.7109375" style="546" customWidth="1"/>
    <col min="15883" max="15883" width="9.140625" style="546"/>
    <col min="15884" max="15884" width="10.85546875" style="546" bestFit="1" customWidth="1"/>
    <col min="15885" max="15885" width="14.5703125" style="546" bestFit="1" customWidth="1"/>
    <col min="15886" max="15886" width="11" style="546" bestFit="1" customWidth="1"/>
    <col min="15887" max="16129" width="9.140625" style="546"/>
    <col min="16130" max="16130" width="53.28515625" style="546" customWidth="1"/>
    <col min="16131" max="16131" width="10.28515625" style="546" bestFit="1" customWidth="1"/>
    <col min="16132" max="16132" width="12.28515625" style="546" bestFit="1" customWidth="1"/>
    <col min="16133" max="16133" width="10.28515625" style="546" bestFit="1" customWidth="1"/>
    <col min="16134" max="16134" width="10.85546875" style="546" customWidth="1"/>
    <col min="16135" max="16135" width="11.42578125" style="546" customWidth="1"/>
    <col min="16136" max="16136" width="12" style="546" bestFit="1" customWidth="1"/>
    <col min="16137" max="16137" width="10.28515625" style="546" bestFit="1" customWidth="1"/>
    <col min="16138" max="16138" width="11.7109375" style="546" customWidth="1"/>
    <col min="16139" max="16139" width="9.140625" style="546"/>
    <col min="16140" max="16140" width="10.85546875" style="546" bestFit="1" customWidth="1"/>
    <col min="16141" max="16141" width="14.5703125" style="546" bestFit="1" customWidth="1"/>
    <col min="16142" max="16142" width="11" style="546" bestFit="1" customWidth="1"/>
    <col min="16143" max="16384" width="9.140625" style="546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</row>
    <row r="2" spans="1:12" s="177" customFormat="1" ht="3.75" customHeight="1" x14ac:dyDescent="0.2">
      <c r="A2" s="3"/>
      <c r="B2" s="3"/>
      <c r="C2" s="3"/>
      <c r="D2" s="3"/>
      <c r="E2" s="3"/>
      <c r="F2" s="3"/>
      <c r="G2" s="3"/>
      <c r="H2" s="3"/>
      <c r="I2" s="3"/>
    </row>
    <row r="3" spans="1:12" s="177" customFormat="1" ht="15" customHeight="1" x14ac:dyDescent="0.2">
      <c r="A3" s="1008" t="s">
        <v>1807</v>
      </c>
      <c r="B3" s="1008"/>
      <c r="C3" s="1008"/>
      <c r="D3" s="1008"/>
      <c r="E3" s="1008"/>
      <c r="F3" s="1008"/>
      <c r="G3" s="1008"/>
      <c r="H3" s="1008"/>
      <c r="I3" s="1008"/>
      <c r="J3" s="1008"/>
    </row>
    <row r="4" spans="1:12" s="177" customFormat="1" ht="15" customHeight="1" x14ac:dyDescent="0.2">
      <c r="A4" s="1032" t="s">
        <v>1806</v>
      </c>
      <c r="B4" s="1032"/>
      <c r="C4" s="1032"/>
      <c r="D4" s="1032"/>
      <c r="E4" s="1032"/>
      <c r="F4" s="1032"/>
      <c r="G4" s="1032"/>
      <c r="H4" s="1032"/>
      <c r="I4" s="1032"/>
      <c r="J4" s="1032"/>
    </row>
    <row r="5" spans="1:12" s="177" customFormat="1" x14ac:dyDescent="0.2">
      <c r="A5" s="605"/>
      <c r="B5" s="605">
        <v>1000</v>
      </c>
      <c r="C5" s="605"/>
      <c r="D5" s="605"/>
      <c r="E5" s="605"/>
      <c r="F5" s="605"/>
      <c r="G5" s="605"/>
      <c r="H5" s="605"/>
      <c r="I5" s="605"/>
      <c r="J5" s="605"/>
    </row>
    <row r="6" spans="1:12" s="177" customFormat="1" ht="4.5" customHeight="1" x14ac:dyDescent="0.2">
      <c r="A6" s="3"/>
      <c r="B6" s="3"/>
      <c r="C6" s="3"/>
      <c r="D6" s="3"/>
      <c r="E6" s="3"/>
      <c r="F6" s="3"/>
      <c r="G6" s="3"/>
      <c r="H6" s="3"/>
      <c r="I6" s="3"/>
    </row>
    <row r="7" spans="1:12" s="177" customFormat="1" x14ac:dyDescent="0.2">
      <c r="A7" s="217"/>
      <c r="B7" s="217"/>
      <c r="C7" s="1029" t="s">
        <v>61</v>
      </c>
      <c r="D7" s="1029"/>
      <c r="G7" s="217"/>
      <c r="H7" s="1029" t="s">
        <v>62</v>
      </c>
      <c r="I7" s="1029"/>
    </row>
    <row r="8" spans="1:12" s="177" customFormat="1" ht="15" customHeight="1" x14ac:dyDescent="0.2">
      <c r="A8" s="217"/>
      <c r="B8" s="1009">
        <v>2020</v>
      </c>
      <c r="C8" s="1009"/>
      <c r="D8" s="1009">
        <v>2021</v>
      </c>
      <c r="E8" s="1009"/>
      <c r="F8" s="242"/>
      <c r="G8" s="1009">
        <v>2020</v>
      </c>
      <c r="H8" s="1009"/>
      <c r="I8" s="1009">
        <v>2021</v>
      </c>
      <c r="J8" s="1009"/>
    </row>
    <row r="9" spans="1:12" s="218" customFormat="1" x14ac:dyDescent="0.2">
      <c r="B9" s="604" t="s">
        <v>567</v>
      </c>
      <c r="C9" s="604" t="s">
        <v>1805</v>
      </c>
      <c r="D9" s="604" t="s">
        <v>567</v>
      </c>
      <c r="E9" s="604" t="s">
        <v>1805</v>
      </c>
      <c r="F9" s="604"/>
      <c r="G9" s="604" t="s">
        <v>567</v>
      </c>
      <c r="H9" s="604" t="s">
        <v>1805</v>
      </c>
      <c r="I9" s="604" t="s">
        <v>567</v>
      </c>
      <c r="J9" s="604" t="s">
        <v>1805</v>
      </c>
    </row>
    <row r="10" spans="1:12" s="218" customFormat="1" ht="15" customHeight="1" x14ac:dyDescent="0.2">
      <c r="B10" s="602" t="s">
        <v>569</v>
      </c>
      <c r="C10" s="602" t="s">
        <v>1804</v>
      </c>
      <c r="D10" s="602" t="s">
        <v>569</v>
      </c>
      <c r="E10" s="602" t="s">
        <v>1804</v>
      </c>
      <c r="F10" s="602"/>
      <c r="G10" s="602" t="s">
        <v>569</v>
      </c>
      <c r="H10" s="602" t="s">
        <v>1804</v>
      </c>
      <c r="I10" s="603" t="s">
        <v>569</v>
      </c>
      <c r="J10" s="602" t="s">
        <v>1804</v>
      </c>
    </row>
    <row r="11" spans="1:12" s="218" customFormat="1" ht="15" customHeight="1" x14ac:dyDescent="0.2">
      <c r="A11" s="504"/>
      <c r="B11" s="504"/>
      <c r="C11" s="909" t="s">
        <v>571</v>
      </c>
      <c r="D11" s="504"/>
      <c r="E11" s="909" t="s">
        <v>571</v>
      </c>
      <c r="F11" s="909"/>
      <c r="G11" s="504"/>
      <c r="H11" s="909" t="s">
        <v>571</v>
      </c>
      <c r="I11" s="504"/>
      <c r="J11" s="909" t="s">
        <v>571</v>
      </c>
    </row>
    <row r="12" spans="1:12" s="218" customFormat="1" ht="3" customHeight="1" thickBot="1" x14ac:dyDescent="0.25">
      <c r="A12" s="37"/>
      <c r="B12" s="37"/>
      <c r="C12" s="910"/>
      <c r="D12" s="37"/>
      <c r="E12" s="910"/>
      <c r="F12" s="910"/>
      <c r="G12" s="37"/>
      <c r="H12" s="910"/>
      <c r="I12" s="37"/>
      <c r="J12" s="910"/>
    </row>
    <row r="13" spans="1:12" ht="7.5" customHeight="1" x14ac:dyDescent="0.2">
      <c r="A13" s="893"/>
      <c r="B13" s="367"/>
      <c r="C13" s="366"/>
      <c r="D13" s="367"/>
      <c r="E13" s="366"/>
      <c r="F13" s="366"/>
      <c r="G13" s="367"/>
      <c r="H13" s="366"/>
      <c r="I13" s="893"/>
      <c r="J13" s="893"/>
    </row>
    <row r="14" spans="1:12" x14ac:dyDescent="0.2">
      <c r="A14" s="590" t="s">
        <v>1803</v>
      </c>
      <c r="B14" s="331">
        <v>11882.74639</v>
      </c>
      <c r="C14" s="331">
        <v>146048.54399999999</v>
      </c>
      <c r="D14" s="588">
        <v>14106.133330000001</v>
      </c>
      <c r="E14" s="588">
        <v>211606.66699999999</v>
      </c>
      <c r="F14" s="331"/>
      <c r="G14" s="328">
        <v>166445.44287999999</v>
      </c>
      <c r="H14" s="328">
        <v>2151890.5329999998</v>
      </c>
      <c r="I14" s="328">
        <v>166575.26764999997</v>
      </c>
      <c r="J14" s="328">
        <v>2313368.3160000001</v>
      </c>
      <c r="K14" s="555"/>
      <c r="L14" s="555"/>
    </row>
    <row r="15" spans="1:12" x14ac:dyDescent="0.2">
      <c r="A15" s="589" t="s">
        <v>3069</v>
      </c>
      <c r="B15" s="328"/>
      <c r="C15" s="328"/>
      <c r="D15" s="588"/>
      <c r="E15" s="588"/>
      <c r="F15" s="328"/>
      <c r="G15" s="328"/>
      <c r="H15" s="328"/>
      <c r="I15" s="328"/>
      <c r="J15" s="328"/>
      <c r="K15" s="555"/>
      <c r="L15" s="555"/>
    </row>
    <row r="16" spans="1:12" ht="8.1" customHeight="1" x14ac:dyDescent="0.2">
      <c r="A16" s="589"/>
      <c r="B16" s="328"/>
      <c r="C16" s="328"/>
      <c r="D16" s="588"/>
      <c r="E16" s="588"/>
      <c r="F16" s="328"/>
      <c r="G16" s="328"/>
      <c r="H16" s="328"/>
      <c r="I16" s="328"/>
      <c r="J16" s="328"/>
      <c r="K16" s="555"/>
      <c r="L16" s="555"/>
    </row>
    <row r="17" spans="1:13" ht="12" customHeight="1" x14ac:dyDescent="0.2">
      <c r="A17" s="593" t="s">
        <v>1802</v>
      </c>
      <c r="B17" s="328">
        <v>19796.376979999997</v>
      </c>
      <c r="C17" s="328">
        <v>153521.24100000001</v>
      </c>
      <c r="D17" s="588">
        <v>23996.839290000007</v>
      </c>
      <c r="E17" s="588">
        <v>197283.52299999999</v>
      </c>
      <c r="F17" s="328"/>
      <c r="G17" s="328">
        <v>212690.29443000004</v>
      </c>
      <c r="H17" s="328">
        <v>1728245.987</v>
      </c>
      <c r="I17" s="328">
        <v>242980.15356000004</v>
      </c>
      <c r="J17" s="328">
        <v>1938377.3319999999</v>
      </c>
      <c r="K17" s="555"/>
      <c r="L17" s="555"/>
    </row>
    <row r="18" spans="1:13" ht="12" customHeight="1" x14ac:dyDescent="0.2">
      <c r="A18" s="591" t="s">
        <v>1801</v>
      </c>
      <c r="B18" s="328"/>
      <c r="C18" s="328"/>
      <c r="D18" s="588"/>
      <c r="E18" s="588"/>
      <c r="F18" s="328"/>
      <c r="G18" s="328"/>
      <c r="H18" s="328"/>
      <c r="I18" s="328"/>
      <c r="J18" s="328"/>
      <c r="K18" s="555"/>
      <c r="L18" s="555"/>
    </row>
    <row r="19" spans="1:13" ht="8.1" customHeight="1" x14ac:dyDescent="0.2">
      <c r="A19" s="591"/>
      <c r="B19" s="328"/>
      <c r="C19" s="328"/>
      <c r="D19" s="588"/>
      <c r="E19" s="588"/>
      <c r="F19" s="328"/>
      <c r="G19" s="328"/>
      <c r="H19" s="328"/>
      <c r="I19" s="328"/>
      <c r="J19" s="328"/>
      <c r="K19" s="555"/>
      <c r="L19" s="555"/>
    </row>
    <row r="20" spans="1:13" ht="12" customHeight="1" x14ac:dyDescent="0.2">
      <c r="A20" s="593" t="s">
        <v>1800</v>
      </c>
      <c r="B20" s="328">
        <v>9116.8537799999995</v>
      </c>
      <c r="C20" s="328">
        <v>138919.12100000001</v>
      </c>
      <c r="D20" s="588">
        <v>9860.5662300000004</v>
      </c>
      <c r="E20" s="588">
        <v>159523.03400000001</v>
      </c>
      <c r="F20" s="328"/>
      <c r="G20" s="328">
        <v>73786.247190000009</v>
      </c>
      <c r="H20" s="328">
        <v>1086664.7139999999</v>
      </c>
      <c r="I20" s="328">
        <v>86487.447719999982</v>
      </c>
      <c r="J20" s="328">
        <v>1320010.1569999999</v>
      </c>
      <c r="K20" s="555"/>
      <c r="L20" s="555"/>
    </row>
    <row r="21" spans="1:13" ht="12" customHeight="1" x14ac:dyDescent="0.2">
      <c r="A21" s="591" t="s">
        <v>1799</v>
      </c>
      <c r="B21" s="328"/>
      <c r="C21" s="328"/>
      <c r="D21" s="588"/>
      <c r="E21" s="588"/>
      <c r="F21" s="328"/>
      <c r="G21" s="328"/>
      <c r="H21" s="328"/>
      <c r="I21" s="328"/>
      <c r="J21" s="328"/>
      <c r="K21" s="555"/>
      <c r="L21" s="555"/>
      <c r="M21" s="299"/>
    </row>
    <row r="22" spans="1:13" ht="8.1" customHeight="1" x14ac:dyDescent="0.2">
      <c r="A22" s="591"/>
      <c r="B22" s="328"/>
      <c r="C22" s="328"/>
      <c r="D22" s="588"/>
      <c r="E22" s="588"/>
      <c r="F22" s="328"/>
      <c r="G22" s="328"/>
      <c r="H22" s="328"/>
      <c r="I22" s="328"/>
      <c r="J22" s="328"/>
      <c r="K22" s="555"/>
      <c r="L22" s="555"/>
    </row>
    <row r="23" spans="1:13" ht="12" customHeight="1" x14ac:dyDescent="0.2">
      <c r="A23" s="590" t="s">
        <v>1798</v>
      </c>
      <c r="B23" s="328">
        <v>123322.458</v>
      </c>
      <c r="C23" s="328">
        <v>144614.764</v>
      </c>
      <c r="D23" s="588">
        <v>83243.592999999993</v>
      </c>
      <c r="E23" s="588">
        <v>125274.518</v>
      </c>
      <c r="F23" s="328"/>
      <c r="G23" s="328">
        <v>1390593.10479</v>
      </c>
      <c r="H23" s="328">
        <v>1586582.7279999999</v>
      </c>
      <c r="I23" s="328">
        <v>1318057.3580999998</v>
      </c>
      <c r="J23" s="328">
        <v>1769263.331</v>
      </c>
      <c r="K23" s="555"/>
      <c r="L23" s="555"/>
    </row>
    <row r="24" spans="1:13" ht="12" customHeight="1" x14ac:dyDescent="0.2">
      <c r="A24" s="589" t="s">
        <v>1797</v>
      </c>
      <c r="B24" s="328"/>
      <c r="C24" s="328"/>
      <c r="D24" s="588"/>
      <c r="E24" s="588"/>
      <c r="F24" s="328"/>
      <c r="G24" s="328"/>
      <c r="H24" s="328"/>
      <c r="I24" s="328"/>
      <c r="J24" s="328"/>
      <c r="K24" s="555"/>
      <c r="L24" s="555"/>
    </row>
    <row r="25" spans="1:13" ht="8.1" customHeight="1" x14ac:dyDescent="0.2">
      <c r="A25" s="589"/>
      <c r="B25" s="328"/>
      <c r="C25" s="328"/>
      <c r="D25" s="588"/>
      <c r="E25" s="588"/>
      <c r="F25" s="328"/>
      <c r="G25" s="328"/>
      <c r="H25" s="328"/>
      <c r="I25" s="328"/>
      <c r="J25" s="328"/>
      <c r="K25" s="555"/>
      <c r="L25" s="555"/>
    </row>
    <row r="26" spans="1:13" ht="12" customHeight="1" x14ac:dyDescent="0.2">
      <c r="A26" s="593" t="s">
        <v>1796</v>
      </c>
      <c r="B26" s="328">
        <v>86676.544399999984</v>
      </c>
      <c r="C26" s="328">
        <v>176180.76500000001</v>
      </c>
      <c r="D26" s="588">
        <v>93435.272799999992</v>
      </c>
      <c r="E26" s="588">
        <v>186171.44200000001</v>
      </c>
      <c r="F26" s="328"/>
      <c r="G26" s="328">
        <v>1219932.0792400001</v>
      </c>
      <c r="H26" s="328">
        <v>2476114.0279999999</v>
      </c>
      <c r="I26" s="328">
        <v>1158931.0818999999</v>
      </c>
      <c r="J26" s="328">
        <v>2384560.1230000001</v>
      </c>
      <c r="K26" s="555"/>
      <c r="L26" s="555"/>
    </row>
    <row r="27" spans="1:13" ht="12" customHeight="1" x14ac:dyDescent="0.2">
      <c r="A27" s="591" t="s">
        <v>1795</v>
      </c>
      <c r="B27" s="328"/>
      <c r="C27" s="328"/>
      <c r="D27" s="588"/>
      <c r="E27" s="588"/>
      <c r="F27" s="328"/>
      <c r="G27" s="328"/>
      <c r="H27" s="328"/>
      <c r="I27" s="328"/>
      <c r="J27" s="328"/>
      <c r="K27" s="555"/>
      <c r="L27" s="555"/>
    </row>
    <row r="28" spans="1:13" ht="8.1" customHeight="1" x14ac:dyDescent="0.2">
      <c r="A28" s="591"/>
      <c r="B28" s="328"/>
      <c r="C28" s="328"/>
      <c r="D28" s="588"/>
      <c r="E28" s="588"/>
      <c r="F28" s="328"/>
      <c r="G28" s="328"/>
      <c r="H28" s="328"/>
      <c r="I28" s="328"/>
      <c r="J28" s="328"/>
      <c r="K28" s="555"/>
      <c r="L28" s="555"/>
    </row>
    <row r="29" spans="1:13" ht="12" customHeight="1" x14ac:dyDescent="0.2">
      <c r="A29" s="593" t="s">
        <v>1794</v>
      </c>
      <c r="B29" s="328">
        <v>362445.38</v>
      </c>
      <c r="C29" s="328">
        <v>344559.01</v>
      </c>
      <c r="D29" s="588">
        <v>345116.84623000002</v>
      </c>
      <c r="E29" s="588">
        <v>485031.49400000001</v>
      </c>
      <c r="F29" s="328"/>
      <c r="G29" s="328">
        <v>3855048.59901</v>
      </c>
      <c r="H29" s="328">
        <v>3333435.176</v>
      </c>
      <c r="I29" s="328">
        <v>3563447.5231000003</v>
      </c>
      <c r="J29" s="328">
        <v>4667636.8130000001</v>
      </c>
      <c r="K29" s="555"/>
      <c r="L29" s="555"/>
    </row>
    <row r="30" spans="1:13" ht="12" customHeight="1" x14ac:dyDescent="0.2">
      <c r="A30" s="591" t="s">
        <v>1793</v>
      </c>
      <c r="B30" s="328"/>
      <c r="C30" s="328"/>
      <c r="D30" s="588"/>
      <c r="E30" s="588"/>
      <c r="F30" s="328"/>
      <c r="G30" s="328"/>
      <c r="H30" s="328"/>
      <c r="I30" s="328"/>
      <c r="J30" s="328"/>
      <c r="K30" s="555"/>
      <c r="L30" s="555"/>
    </row>
    <row r="31" spans="1:13" ht="8.1" customHeight="1" x14ac:dyDescent="0.2">
      <c r="A31" s="591"/>
      <c r="B31" s="328"/>
      <c r="C31" s="328"/>
      <c r="D31" s="588"/>
      <c r="E31" s="588"/>
      <c r="F31" s="328"/>
      <c r="G31" s="328"/>
      <c r="H31" s="328"/>
      <c r="I31" s="328"/>
      <c r="J31" s="328"/>
      <c r="K31" s="555"/>
      <c r="L31" s="555"/>
    </row>
    <row r="32" spans="1:13" ht="12" customHeight="1" x14ac:dyDescent="0.2">
      <c r="A32" s="593" t="s">
        <v>1792</v>
      </c>
      <c r="B32" s="328">
        <v>157578.73305000001</v>
      </c>
      <c r="C32" s="328">
        <v>492997.05</v>
      </c>
      <c r="D32" s="588">
        <v>141866.19870000001</v>
      </c>
      <c r="E32" s="588">
        <v>488385.13900000002</v>
      </c>
      <c r="F32" s="328"/>
      <c r="G32" s="328">
        <v>1755819.3153500003</v>
      </c>
      <c r="H32" s="328">
        <v>4851724.0190000003</v>
      </c>
      <c r="I32" s="328">
        <v>1803306.6253099996</v>
      </c>
      <c r="J32" s="328">
        <v>5238417.5880000005</v>
      </c>
      <c r="K32" s="555"/>
      <c r="L32" s="555"/>
    </row>
    <row r="33" spans="1:13" ht="12" customHeight="1" x14ac:dyDescent="0.2">
      <c r="A33" s="591" t="s">
        <v>1791</v>
      </c>
      <c r="B33" s="328"/>
      <c r="C33" s="328"/>
      <c r="D33" s="588"/>
      <c r="E33" s="588"/>
      <c r="F33" s="328"/>
      <c r="G33" s="328"/>
      <c r="H33" s="328"/>
      <c r="I33" s="328"/>
      <c r="J33" s="328"/>
      <c r="K33" s="555"/>
      <c r="L33" s="555"/>
    </row>
    <row r="34" spans="1:13" ht="8.1" customHeight="1" x14ac:dyDescent="0.2">
      <c r="A34" s="591"/>
      <c r="B34" s="328"/>
      <c r="C34" s="328"/>
      <c r="D34" s="588"/>
      <c r="E34" s="588"/>
      <c r="F34" s="328"/>
      <c r="G34" s="328"/>
      <c r="H34" s="328"/>
      <c r="I34" s="328"/>
      <c r="J34" s="328"/>
      <c r="K34" s="555"/>
      <c r="L34" s="555"/>
    </row>
    <row r="35" spans="1:13" ht="12" customHeight="1" x14ac:dyDescent="0.2">
      <c r="A35" s="593" t="s">
        <v>1790</v>
      </c>
      <c r="B35" s="328">
        <v>155334.80419999998</v>
      </c>
      <c r="C35" s="328">
        <v>236218.34899999999</v>
      </c>
      <c r="D35" s="588">
        <v>312084.63099999999</v>
      </c>
      <c r="E35" s="588">
        <v>656602.92799999996</v>
      </c>
      <c r="F35" s="328"/>
      <c r="G35" s="328">
        <v>2187501.4826000002</v>
      </c>
      <c r="H35" s="328">
        <v>3207205.1940000001</v>
      </c>
      <c r="I35" s="328">
        <v>2117821.38381</v>
      </c>
      <c r="J35" s="328">
        <v>3868310.0490000001</v>
      </c>
      <c r="K35" s="555"/>
      <c r="L35" s="555"/>
    </row>
    <row r="36" spans="1:13" ht="12" customHeight="1" x14ac:dyDescent="0.2">
      <c r="A36" s="591" t="s">
        <v>1789</v>
      </c>
      <c r="B36" s="328"/>
      <c r="C36" s="328"/>
      <c r="D36" s="588"/>
      <c r="E36" s="588"/>
      <c r="F36" s="328"/>
      <c r="G36" s="328"/>
      <c r="H36" s="328"/>
      <c r="I36" s="328"/>
      <c r="J36" s="328"/>
      <c r="K36" s="555"/>
      <c r="L36" s="555"/>
    </row>
    <row r="37" spans="1:13" ht="8.1" customHeight="1" x14ac:dyDescent="0.2">
      <c r="A37" s="591"/>
      <c r="B37" s="328"/>
      <c r="C37" s="328"/>
      <c r="D37" s="588"/>
      <c r="E37" s="588"/>
      <c r="F37" s="328"/>
      <c r="G37" s="328"/>
      <c r="H37" s="328"/>
      <c r="I37" s="328"/>
      <c r="J37" s="328"/>
      <c r="K37" s="555"/>
      <c r="L37" s="555"/>
    </row>
    <row r="38" spans="1:13" ht="24" x14ac:dyDescent="0.2">
      <c r="A38" s="593" t="s">
        <v>1788</v>
      </c>
      <c r="B38" s="328">
        <v>142807.14791999996</v>
      </c>
      <c r="C38" s="328">
        <v>383830.43699999998</v>
      </c>
      <c r="D38" s="588">
        <v>154723.20570999998</v>
      </c>
      <c r="E38" s="588">
        <v>448903.76400000002</v>
      </c>
      <c r="F38" s="328"/>
      <c r="G38" s="328">
        <v>2034125.8763000001</v>
      </c>
      <c r="H38" s="328">
        <v>4576176.6390000004</v>
      </c>
      <c r="I38" s="328">
        <v>2019585.5666199995</v>
      </c>
      <c r="J38" s="328">
        <v>5539851.1540000001</v>
      </c>
      <c r="K38" s="555"/>
      <c r="L38" s="555"/>
      <c r="M38" s="595"/>
    </row>
    <row r="39" spans="1:13" ht="24" x14ac:dyDescent="0.2">
      <c r="A39" s="591" t="s">
        <v>1787</v>
      </c>
      <c r="B39" s="328"/>
      <c r="C39" s="328"/>
      <c r="D39" s="588"/>
      <c r="E39" s="588"/>
      <c r="F39" s="328"/>
      <c r="G39" s="328"/>
      <c r="H39" s="328"/>
      <c r="I39" s="328"/>
      <c r="J39" s="328"/>
      <c r="K39" s="555"/>
      <c r="L39" s="555"/>
    </row>
    <row r="40" spans="1:13" ht="8.1" customHeight="1" x14ac:dyDescent="0.2">
      <c r="A40" s="591"/>
      <c r="B40" s="328"/>
      <c r="C40" s="328"/>
      <c r="D40" s="588"/>
      <c r="E40" s="588"/>
      <c r="F40" s="328"/>
      <c r="G40" s="328"/>
      <c r="H40" s="328"/>
      <c r="I40" s="328"/>
      <c r="J40" s="328"/>
      <c r="K40" s="555"/>
      <c r="L40" s="555"/>
    </row>
    <row r="41" spans="1:13" ht="24" x14ac:dyDescent="0.2">
      <c r="A41" s="590" t="s">
        <v>1786</v>
      </c>
      <c r="B41" s="328">
        <v>2720.8149800000001</v>
      </c>
      <c r="C41" s="328">
        <v>59469.521000000001</v>
      </c>
      <c r="D41" s="588">
        <v>3227.5841800000003</v>
      </c>
      <c r="E41" s="588">
        <v>71159.558000000005</v>
      </c>
      <c r="F41" s="328"/>
      <c r="G41" s="328">
        <v>36540.837860000007</v>
      </c>
      <c r="H41" s="328">
        <v>854619.20499999996</v>
      </c>
      <c r="I41" s="328">
        <v>34760.172409999999</v>
      </c>
      <c r="J41" s="328">
        <v>836094.61199999996</v>
      </c>
      <c r="K41" s="555"/>
      <c r="L41" s="597"/>
    </row>
    <row r="42" spans="1:13" ht="24" x14ac:dyDescent="0.2">
      <c r="A42" s="589" t="s">
        <v>1785</v>
      </c>
      <c r="B42" s="328"/>
      <c r="C42" s="328"/>
      <c r="D42" s="588"/>
      <c r="E42" s="588"/>
      <c r="F42" s="328"/>
      <c r="G42" s="328"/>
      <c r="H42" s="328"/>
      <c r="I42" s="328"/>
      <c r="J42" s="328"/>
      <c r="K42" s="555"/>
      <c r="L42" s="555"/>
    </row>
    <row r="43" spans="1:13" ht="8.1" customHeight="1" x14ac:dyDescent="0.2">
      <c r="A43" s="589"/>
      <c r="B43" s="328"/>
      <c r="C43" s="328"/>
      <c r="D43" s="588"/>
      <c r="E43" s="588"/>
      <c r="F43" s="328"/>
      <c r="G43" s="328"/>
      <c r="H43" s="328"/>
      <c r="I43" s="328"/>
      <c r="J43" s="328"/>
      <c r="K43" s="555"/>
      <c r="L43" s="555"/>
    </row>
    <row r="44" spans="1:13" ht="12" customHeight="1" x14ac:dyDescent="0.2">
      <c r="A44" s="593" t="s">
        <v>1784</v>
      </c>
      <c r="B44" s="328">
        <v>175.09610000000001</v>
      </c>
      <c r="C44" s="328">
        <v>23951.434000000001</v>
      </c>
      <c r="D44" s="588">
        <v>121.84541</v>
      </c>
      <c r="E44" s="588">
        <v>29951.162</v>
      </c>
      <c r="F44" s="328"/>
      <c r="G44" s="328">
        <v>1308.0354</v>
      </c>
      <c r="H44" s="328">
        <v>276405.2</v>
      </c>
      <c r="I44" s="328">
        <v>1166.0444299999999</v>
      </c>
      <c r="J44" s="328">
        <v>315051.00599999999</v>
      </c>
      <c r="K44" s="555"/>
      <c r="L44" s="555"/>
    </row>
    <row r="45" spans="1:13" ht="12" customHeight="1" x14ac:dyDescent="0.2">
      <c r="A45" s="591" t="s">
        <v>1783</v>
      </c>
      <c r="B45" s="328"/>
      <c r="C45" s="328"/>
      <c r="D45" s="588"/>
      <c r="E45" s="588"/>
      <c r="F45" s="328"/>
      <c r="G45" s="328"/>
      <c r="H45" s="328"/>
      <c r="I45" s="328"/>
      <c r="J45" s="328"/>
      <c r="K45" s="555"/>
      <c r="L45" s="555"/>
    </row>
    <row r="46" spans="1:13" ht="8.1" customHeight="1" x14ac:dyDescent="0.2">
      <c r="A46" s="591"/>
      <c r="B46" s="328"/>
      <c r="C46" s="328"/>
      <c r="D46" s="588"/>
      <c r="E46" s="588"/>
      <c r="F46" s="328"/>
      <c r="G46" s="328"/>
      <c r="H46" s="328"/>
      <c r="I46" s="328"/>
      <c r="J46" s="328"/>
      <c r="K46" s="555"/>
      <c r="L46" s="555"/>
    </row>
    <row r="47" spans="1:13" ht="12" customHeight="1" x14ac:dyDescent="0.2">
      <c r="A47" s="593" t="s">
        <v>1782</v>
      </c>
      <c r="B47" s="328">
        <v>8.6679999999999993</v>
      </c>
      <c r="C47" s="328">
        <v>75.629000000000005</v>
      </c>
      <c r="D47" s="588" t="s">
        <v>1646</v>
      </c>
      <c r="E47" s="588" t="s">
        <v>1646</v>
      </c>
      <c r="F47" s="328"/>
      <c r="G47" s="328">
        <v>121.87689999999999</v>
      </c>
      <c r="H47" s="328">
        <v>1811.6959999999999</v>
      </c>
      <c r="I47" s="328">
        <v>92.72514000000001</v>
      </c>
      <c r="J47" s="328">
        <v>710.65</v>
      </c>
      <c r="K47" s="555"/>
      <c r="L47" s="555"/>
    </row>
    <row r="48" spans="1:13" ht="12" customHeight="1" x14ac:dyDescent="0.2">
      <c r="A48" s="591" t="s">
        <v>1781</v>
      </c>
      <c r="B48" s="328"/>
      <c r="C48" s="328"/>
      <c r="D48" s="588"/>
      <c r="E48" s="588"/>
      <c r="F48" s="328"/>
      <c r="G48" s="328"/>
      <c r="H48" s="328"/>
      <c r="I48" s="328"/>
      <c r="J48" s="328"/>
      <c r="K48" s="555"/>
      <c r="L48" s="555"/>
    </row>
    <row r="49" spans="1:12" ht="8.1" customHeight="1" x14ac:dyDescent="0.2">
      <c r="A49" s="591"/>
      <c r="B49" s="328"/>
      <c r="C49" s="328"/>
      <c r="D49" s="588"/>
      <c r="E49" s="588"/>
      <c r="F49" s="328"/>
      <c r="G49" s="328"/>
      <c r="H49" s="328"/>
      <c r="I49" s="328"/>
      <c r="J49" s="328"/>
      <c r="K49" s="555"/>
      <c r="L49" s="555"/>
    </row>
    <row r="50" spans="1:12" ht="12" customHeight="1" x14ac:dyDescent="0.2">
      <c r="A50" s="593" t="s">
        <v>1780</v>
      </c>
      <c r="B50" s="328">
        <v>57450.192999999999</v>
      </c>
      <c r="C50" s="328">
        <v>112158.45</v>
      </c>
      <c r="D50" s="588">
        <v>60460.824000000001</v>
      </c>
      <c r="E50" s="588">
        <v>147686.236</v>
      </c>
      <c r="F50" s="328"/>
      <c r="G50" s="328">
        <v>732070.32239999995</v>
      </c>
      <c r="H50" s="328">
        <v>1297083.145</v>
      </c>
      <c r="I50" s="328">
        <v>735540.43773999996</v>
      </c>
      <c r="J50" s="328">
        <v>1819706.9240000001</v>
      </c>
      <c r="K50" s="555"/>
      <c r="L50" s="555"/>
    </row>
    <row r="51" spans="1:12" ht="12" customHeight="1" x14ac:dyDescent="0.2">
      <c r="A51" s="591" t="s">
        <v>1779</v>
      </c>
      <c r="B51" s="328"/>
      <c r="C51" s="328"/>
      <c r="D51" s="588"/>
      <c r="E51" s="588"/>
      <c r="F51" s="328"/>
      <c r="G51" s="328"/>
      <c r="H51" s="328"/>
      <c r="I51" s="328"/>
      <c r="J51" s="328"/>
      <c r="K51" s="555"/>
      <c r="L51" s="555"/>
    </row>
    <row r="52" spans="1:12" ht="8.1" customHeight="1" x14ac:dyDescent="0.2">
      <c r="A52" s="591"/>
      <c r="B52" s="328"/>
      <c r="C52" s="328"/>
      <c r="D52" s="588"/>
      <c r="E52" s="588"/>
      <c r="F52" s="328"/>
      <c r="G52" s="328"/>
      <c r="H52" s="328"/>
      <c r="I52" s="328"/>
      <c r="J52" s="328"/>
      <c r="K52" s="555"/>
      <c r="L52" s="555"/>
    </row>
    <row r="53" spans="1:12" ht="12" customHeight="1" x14ac:dyDescent="0.2">
      <c r="A53" s="593" t="s">
        <v>1778</v>
      </c>
      <c r="B53" s="328">
        <v>3253.8</v>
      </c>
      <c r="C53" s="328">
        <v>6688.1760000000004</v>
      </c>
      <c r="D53" s="588">
        <v>1227.3399999999999</v>
      </c>
      <c r="E53" s="588">
        <v>4661.5079999999998</v>
      </c>
      <c r="F53" s="328"/>
      <c r="G53" s="328">
        <v>57536.029999999992</v>
      </c>
      <c r="H53" s="328">
        <v>84132.103000000003</v>
      </c>
      <c r="I53" s="328">
        <v>45550.64</v>
      </c>
      <c r="J53" s="328">
        <v>116903.45600000001</v>
      </c>
      <c r="K53" s="555"/>
      <c r="L53" s="555"/>
    </row>
    <row r="54" spans="1:12" ht="12" customHeight="1" x14ac:dyDescent="0.2">
      <c r="A54" s="589" t="s">
        <v>1777</v>
      </c>
      <c r="B54" s="328"/>
      <c r="C54" s="328"/>
      <c r="D54" s="588"/>
      <c r="E54" s="588"/>
      <c r="F54" s="328"/>
      <c r="G54" s="328"/>
      <c r="H54" s="328"/>
      <c r="I54" s="328"/>
      <c r="J54" s="328"/>
      <c r="K54" s="555"/>
      <c r="L54" s="555"/>
    </row>
    <row r="55" spans="1:12" ht="8.1" customHeight="1" x14ac:dyDescent="0.2">
      <c r="A55" s="589"/>
      <c r="B55" s="328"/>
      <c r="C55" s="328"/>
      <c r="D55" s="588"/>
      <c r="E55" s="588"/>
      <c r="F55" s="328"/>
      <c r="G55" s="328"/>
      <c r="H55" s="328"/>
      <c r="I55" s="328"/>
      <c r="J55" s="328"/>
      <c r="K55" s="555"/>
      <c r="L55" s="555"/>
    </row>
    <row r="56" spans="1:12" ht="12" customHeight="1" x14ac:dyDescent="0.2">
      <c r="A56" s="590" t="s">
        <v>1776</v>
      </c>
      <c r="B56" s="328">
        <v>12818.274999999998</v>
      </c>
      <c r="C56" s="328">
        <v>89594.975999999995</v>
      </c>
      <c r="D56" s="588">
        <v>9709.8175200000005</v>
      </c>
      <c r="E56" s="588">
        <v>84278.695000000007</v>
      </c>
      <c r="F56" s="328"/>
      <c r="G56" s="328">
        <v>121620.25293999999</v>
      </c>
      <c r="H56" s="328">
        <v>877473.14500000002</v>
      </c>
      <c r="I56" s="328">
        <v>114074.94929</v>
      </c>
      <c r="J56" s="328">
        <v>886360.353</v>
      </c>
      <c r="K56" s="555"/>
      <c r="L56" s="555"/>
    </row>
    <row r="57" spans="1:12" ht="12" customHeight="1" x14ac:dyDescent="0.2">
      <c r="A57" s="591" t="s">
        <v>1775</v>
      </c>
      <c r="B57" s="328"/>
      <c r="C57" s="328"/>
      <c r="D57" s="588"/>
      <c r="E57" s="588"/>
      <c r="F57" s="328"/>
      <c r="G57" s="328"/>
      <c r="H57" s="328"/>
      <c r="I57" s="328"/>
      <c r="J57" s="328"/>
      <c r="K57" s="555"/>
      <c r="L57" s="555"/>
    </row>
    <row r="58" spans="1:12" ht="8.1" customHeight="1" x14ac:dyDescent="0.2">
      <c r="A58" s="591"/>
      <c r="B58" s="328"/>
      <c r="C58" s="328"/>
      <c r="D58" s="588"/>
      <c r="E58" s="588"/>
      <c r="F58" s="328"/>
      <c r="G58" s="328"/>
      <c r="H58" s="328"/>
      <c r="I58" s="328"/>
      <c r="J58" s="328"/>
      <c r="K58" s="555"/>
      <c r="L58" s="555"/>
    </row>
    <row r="59" spans="1:12" ht="12" customHeight="1" x14ac:dyDescent="0.2">
      <c r="A59" s="593" t="s">
        <v>1774</v>
      </c>
      <c r="B59" s="328">
        <v>3706.6748700000003</v>
      </c>
      <c r="C59" s="328">
        <v>165158.67199999999</v>
      </c>
      <c r="D59" s="588">
        <v>917.27770999999996</v>
      </c>
      <c r="E59" s="588">
        <v>86976.157000000007</v>
      </c>
      <c r="F59" s="328"/>
      <c r="G59" s="328">
        <v>32151.131000000005</v>
      </c>
      <c r="H59" s="328">
        <v>1384471.7439999999</v>
      </c>
      <c r="I59" s="328">
        <v>17651.874449999999</v>
      </c>
      <c r="J59" s="328">
        <v>1235351.713</v>
      </c>
      <c r="K59" s="555"/>
      <c r="L59" s="555"/>
    </row>
    <row r="60" spans="1:12" ht="12" customHeight="1" x14ac:dyDescent="0.2">
      <c r="A60" s="591" t="s">
        <v>1773</v>
      </c>
      <c r="B60" s="328"/>
      <c r="C60" s="328"/>
      <c r="D60" s="588"/>
      <c r="E60" s="588"/>
      <c r="F60" s="328"/>
      <c r="G60" s="328"/>
      <c r="H60" s="328"/>
      <c r="I60" s="328"/>
      <c r="J60" s="328"/>
      <c r="K60" s="555"/>
      <c r="L60" s="555"/>
    </row>
    <row r="61" spans="1:12" ht="8.1" customHeight="1" x14ac:dyDescent="0.2">
      <c r="A61" s="591"/>
      <c r="B61" s="328"/>
      <c r="C61" s="328"/>
      <c r="D61" s="588"/>
      <c r="E61" s="588"/>
      <c r="F61" s="328"/>
      <c r="G61" s="328"/>
      <c r="H61" s="328"/>
      <c r="I61" s="328"/>
      <c r="J61" s="328"/>
      <c r="K61" s="555"/>
      <c r="L61" s="555"/>
    </row>
    <row r="62" spans="1:12" ht="12" customHeight="1" x14ac:dyDescent="0.2">
      <c r="A62" s="593" t="s">
        <v>1772</v>
      </c>
      <c r="B62" s="328">
        <v>568.87534470000003</v>
      </c>
      <c r="C62" s="328">
        <v>783511.56499999994</v>
      </c>
      <c r="D62" s="588">
        <v>221.669172</v>
      </c>
      <c r="E62" s="588">
        <v>559318.68999999994</v>
      </c>
      <c r="F62" s="328"/>
      <c r="G62" s="328">
        <v>11955.224847719999</v>
      </c>
      <c r="H62" s="328">
        <v>18538703.379000001</v>
      </c>
      <c r="I62" s="328">
        <v>6430.1218524799997</v>
      </c>
      <c r="J62" s="328">
        <v>14130905.105</v>
      </c>
      <c r="K62" s="555"/>
      <c r="L62" s="555"/>
    </row>
    <row r="63" spans="1:12" ht="12" customHeight="1" x14ac:dyDescent="0.2">
      <c r="A63" s="591" t="s">
        <v>597</v>
      </c>
      <c r="B63" s="328"/>
      <c r="C63" s="328"/>
      <c r="D63" s="588"/>
      <c r="E63" s="588"/>
      <c r="F63" s="328"/>
      <c r="G63" s="328"/>
      <c r="H63" s="328"/>
      <c r="I63" s="328"/>
      <c r="J63" s="328"/>
      <c r="K63" s="555"/>
      <c r="L63" s="555"/>
    </row>
    <row r="64" spans="1:12" ht="8.1" customHeight="1" x14ac:dyDescent="0.2">
      <c r="A64" s="591"/>
      <c r="B64" s="328"/>
      <c r="C64" s="328"/>
      <c r="D64" s="588"/>
      <c r="E64" s="588"/>
      <c r="F64" s="328"/>
      <c r="G64" s="328"/>
      <c r="H64" s="328"/>
      <c r="I64" s="328"/>
      <c r="J64" s="328"/>
      <c r="K64" s="555"/>
      <c r="L64" s="555"/>
    </row>
    <row r="65" spans="1:14" ht="12" customHeight="1" x14ac:dyDescent="0.2">
      <c r="A65" s="593" t="s">
        <v>1771</v>
      </c>
      <c r="B65" s="328">
        <v>0</v>
      </c>
      <c r="C65" s="328">
        <v>0</v>
      </c>
      <c r="D65" s="588">
        <v>6.5034029999999996</v>
      </c>
      <c r="E65" s="588">
        <v>17030.787</v>
      </c>
      <c r="F65" s="328"/>
      <c r="G65" s="328">
        <v>450.07609499</v>
      </c>
      <c r="H65" s="328">
        <v>801297.56799999997</v>
      </c>
      <c r="I65" s="328">
        <v>109.509353</v>
      </c>
      <c r="J65" s="328">
        <v>277446.342</v>
      </c>
      <c r="K65" s="555"/>
      <c r="L65" s="555"/>
    </row>
    <row r="66" spans="1:14" ht="12" customHeight="1" x14ac:dyDescent="0.2">
      <c r="A66" s="591" t="s">
        <v>599</v>
      </c>
      <c r="B66" s="328"/>
      <c r="C66" s="328"/>
      <c r="D66" s="588"/>
      <c r="E66" s="588"/>
      <c r="F66" s="328"/>
      <c r="G66" s="328"/>
      <c r="H66" s="328"/>
      <c r="I66" s="328"/>
      <c r="J66" s="328"/>
      <c r="K66" s="555"/>
      <c r="L66" s="555"/>
    </row>
    <row r="67" spans="1:14" ht="8.1" customHeight="1" x14ac:dyDescent="0.2">
      <c r="A67" s="591"/>
      <c r="B67" s="328"/>
      <c r="C67" s="328"/>
      <c r="D67" s="588"/>
      <c r="E67" s="588"/>
      <c r="F67" s="328"/>
      <c r="G67" s="328"/>
      <c r="H67" s="328"/>
      <c r="I67" s="328"/>
      <c r="J67" s="328"/>
      <c r="K67" s="555"/>
      <c r="L67" s="555"/>
    </row>
    <row r="68" spans="1:14" ht="12" customHeight="1" x14ac:dyDescent="0.2">
      <c r="A68" s="593" t="s">
        <v>1770</v>
      </c>
      <c r="B68" s="328">
        <v>2932.3329925000007</v>
      </c>
      <c r="C68" s="328">
        <v>4454136.1919999998</v>
      </c>
      <c r="D68" s="588">
        <v>1963.7901940600002</v>
      </c>
      <c r="E68" s="588">
        <v>5866917.6940000001</v>
      </c>
      <c r="F68" s="328"/>
      <c r="G68" s="328">
        <v>37238.719008979999</v>
      </c>
      <c r="H68" s="328">
        <v>56240137.063000001</v>
      </c>
      <c r="I68" s="328">
        <v>35504.013483859999</v>
      </c>
      <c r="J68" s="328">
        <v>82910780.560000002</v>
      </c>
      <c r="K68" s="555"/>
      <c r="L68" s="596"/>
      <c r="M68" s="595"/>
    </row>
    <row r="69" spans="1:14" ht="12" customHeight="1" x14ac:dyDescent="0.2">
      <c r="A69" s="591" t="s">
        <v>601</v>
      </c>
      <c r="B69" s="328"/>
      <c r="C69" s="328"/>
      <c r="D69" s="588"/>
      <c r="E69" s="588"/>
      <c r="F69" s="328"/>
      <c r="G69" s="328"/>
      <c r="H69" s="328"/>
      <c r="I69" s="328"/>
      <c r="J69" s="328"/>
      <c r="K69" s="555"/>
      <c r="L69" s="555"/>
      <c r="M69" s="299"/>
      <c r="N69" s="299"/>
    </row>
    <row r="70" spans="1:14" ht="8.1" customHeight="1" x14ac:dyDescent="0.2">
      <c r="A70" s="591"/>
      <c r="B70" s="328"/>
      <c r="C70" s="328"/>
      <c r="D70" s="588"/>
      <c r="E70" s="588"/>
      <c r="F70" s="328"/>
      <c r="G70" s="328"/>
      <c r="H70" s="328"/>
      <c r="I70" s="328"/>
      <c r="J70" s="328"/>
      <c r="K70" s="555"/>
      <c r="L70" s="555"/>
    </row>
    <row r="71" spans="1:14" x14ac:dyDescent="0.2">
      <c r="A71" s="593" t="s">
        <v>1769</v>
      </c>
      <c r="B71" s="328">
        <v>8761.9126000000015</v>
      </c>
      <c r="C71" s="328">
        <v>44866.379000000001</v>
      </c>
      <c r="D71" s="588">
        <v>5059.8964400000004</v>
      </c>
      <c r="E71" s="588">
        <v>45869.008000000002</v>
      </c>
      <c r="F71" s="328"/>
      <c r="G71" s="328">
        <v>78716.405510000011</v>
      </c>
      <c r="H71" s="328">
        <v>363158.348</v>
      </c>
      <c r="I71" s="328">
        <v>78561.958740000002</v>
      </c>
      <c r="J71" s="328">
        <v>469843.58399999997</v>
      </c>
      <c r="K71" s="555"/>
      <c r="L71" s="555"/>
    </row>
    <row r="72" spans="1:14" ht="24" x14ac:dyDescent="0.2">
      <c r="A72" s="591" t="s">
        <v>1768</v>
      </c>
      <c r="B72" s="328"/>
      <c r="C72" s="328"/>
      <c r="D72" s="588"/>
      <c r="E72" s="588"/>
      <c r="F72" s="328"/>
      <c r="G72" s="328"/>
      <c r="H72" s="328"/>
      <c r="I72" s="328"/>
      <c r="J72" s="328"/>
      <c r="K72" s="555"/>
      <c r="L72" s="555"/>
    </row>
    <row r="73" spans="1:14" ht="8.1" customHeight="1" x14ac:dyDescent="0.2">
      <c r="A73" s="591"/>
      <c r="B73" s="328"/>
      <c r="C73" s="328"/>
      <c r="D73" s="588"/>
      <c r="E73" s="588"/>
      <c r="F73" s="328"/>
      <c r="G73" s="328"/>
      <c r="H73" s="328"/>
      <c r="I73" s="328"/>
      <c r="J73" s="328"/>
      <c r="K73" s="555"/>
      <c r="L73" s="555"/>
    </row>
    <row r="74" spans="1:14" ht="12" customHeight="1" x14ac:dyDescent="0.2">
      <c r="A74" s="593" t="s">
        <v>1767</v>
      </c>
      <c r="B74" s="328">
        <v>237148.53843999997</v>
      </c>
      <c r="C74" s="328">
        <v>248865.52499999999</v>
      </c>
      <c r="D74" s="588">
        <v>470330.06479999993</v>
      </c>
      <c r="E74" s="588">
        <v>792976.70400000003</v>
      </c>
      <c r="F74" s="328"/>
      <c r="G74" s="328">
        <v>3213221.9493600004</v>
      </c>
      <c r="H74" s="328">
        <v>3199071.0469999998</v>
      </c>
      <c r="I74" s="328">
        <v>4138517.0072099995</v>
      </c>
      <c r="J74" s="328">
        <v>5251076.0159999998</v>
      </c>
      <c r="K74" s="555"/>
      <c r="L74" s="555"/>
    </row>
    <row r="75" spans="1:14" ht="12" customHeight="1" x14ac:dyDescent="0.2">
      <c r="A75" s="591" t="s">
        <v>1766</v>
      </c>
      <c r="B75" s="328"/>
      <c r="C75" s="328"/>
      <c r="D75" s="588"/>
      <c r="E75" s="588"/>
      <c r="F75" s="328"/>
      <c r="G75" s="328"/>
      <c r="H75" s="328"/>
      <c r="I75" s="328"/>
      <c r="J75" s="328"/>
      <c r="K75" s="555"/>
      <c r="L75" s="555"/>
      <c r="M75" s="299"/>
    </row>
    <row r="76" spans="1:14" ht="8.1" customHeight="1" x14ac:dyDescent="0.2">
      <c r="A76" s="591"/>
      <c r="B76" s="328"/>
      <c r="C76" s="328"/>
      <c r="D76" s="588"/>
      <c r="E76" s="588"/>
      <c r="F76" s="328"/>
      <c r="G76" s="328"/>
      <c r="H76" s="328"/>
      <c r="I76" s="328"/>
      <c r="J76" s="328"/>
      <c r="K76" s="555"/>
      <c r="L76" s="555"/>
    </row>
    <row r="77" spans="1:14" ht="24" x14ac:dyDescent="0.2">
      <c r="A77" s="593" t="s">
        <v>1765</v>
      </c>
      <c r="B77" s="328">
        <v>9522.4009100000003</v>
      </c>
      <c r="C77" s="328">
        <v>36570.107000000004</v>
      </c>
      <c r="D77" s="588">
        <v>9596.317289999999</v>
      </c>
      <c r="E77" s="588">
        <v>45685.131999999998</v>
      </c>
      <c r="F77" s="328"/>
      <c r="G77" s="328">
        <v>92706.430959999998</v>
      </c>
      <c r="H77" s="328">
        <v>363626.81800000003</v>
      </c>
      <c r="I77" s="328">
        <v>106912.40031000001</v>
      </c>
      <c r="J77" s="328">
        <v>492988.70299999998</v>
      </c>
      <c r="K77" s="555"/>
      <c r="L77" s="555"/>
    </row>
    <row r="78" spans="1:14" ht="15" customHeight="1" x14ac:dyDescent="0.2">
      <c r="A78" s="591" t="s">
        <v>1764</v>
      </c>
      <c r="B78" s="328"/>
      <c r="C78" s="328"/>
      <c r="D78" s="588"/>
      <c r="E78" s="588"/>
      <c r="F78" s="328"/>
      <c r="G78" s="328"/>
      <c r="H78" s="328"/>
      <c r="I78" s="328"/>
      <c r="J78" s="328"/>
      <c r="K78" s="555"/>
      <c r="L78" s="555"/>
    </row>
    <row r="79" spans="1:14" ht="8.1" customHeight="1" x14ac:dyDescent="0.2">
      <c r="A79" s="591"/>
      <c r="B79" s="328"/>
      <c r="C79" s="328"/>
      <c r="D79" s="588"/>
      <c r="E79" s="588"/>
      <c r="F79" s="328"/>
      <c r="G79" s="328"/>
      <c r="H79" s="328"/>
      <c r="I79" s="328"/>
      <c r="J79" s="328"/>
      <c r="K79" s="555"/>
      <c r="L79" s="555"/>
    </row>
    <row r="80" spans="1:14" ht="24" x14ac:dyDescent="0.2">
      <c r="A80" s="593" t="s">
        <v>1763</v>
      </c>
      <c r="B80" s="328">
        <v>19758.324029999996</v>
      </c>
      <c r="C80" s="328">
        <v>51336.892</v>
      </c>
      <c r="D80" s="588">
        <v>18969.430619999996</v>
      </c>
      <c r="E80" s="588">
        <v>65470.648999999998</v>
      </c>
      <c r="F80" s="328"/>
      <c r="G80" s="328">
        <v>228881.09418999997</v>
      </c>
      <c r="H80" s="328">
        <v>624732.33499999996</v>
      </c>
      <c r="I80" s="328">
        <v>234629.5295</v>
      </c>
      <c r="J80" s="328">
        <v>740611.21799999999</v>
      </c>
      <c r="K80" s="555"/>
      <c r="L80" s="555"/>
    </row>
    <row r="81" spans="1:12" ht="24" x14ac:dyDescent="0.2">
      <c r="A81" s="589" t="s">
        <v>1762</v>
      </c>
      <c r="B81" s="328"/>
      <c r="C81" s="328"/>
      <c r="D81" s="588"/>
      <c r="E81" s="588"/>
      <c r="F81" s="328"/>
      <c r="G81" s="328"/>
      <c r="H81" s="328"/>
      <c r="I81" s="328"/>
      <c r="J81" s="328"/>
      <c r="K81" s="555"/>
      <c r="L81" s="555"/>
    </row>
    <row r="82" spans="1:12" ht="8.1" customHeight="1" x14ac:dyDescent="0.2">
      <c r="A82" s="589"/>
      <c r="B82" s="328"/>
      <c r="C82" s="328"/>
      <c r="D82" s="588"/>
      <c r="E82" s="588"/>
      <c r="F82" s="328"/>
      <c r="G82" s="328"/>
      <c r="H82" s="328"/>
      <c r="I82" s="328"/>
      <c r="J82" s="328"/>
      <c r="K82" s="555"/>
      <c r="L82" s="555"/>
    </row>
    <row r="83" spans="1:12" ht="12" customHeight="1" x14ac:dyDescent="0.2">
      <c r="A83" s="590" t="s">
        <v>1761</v>
      </c>
      <c r="B83" s="328">
        <v>348.59199999999998</v>
      </c>
      <c r="C83" s="328">
        <v>697.85500000000002</v>
      </c>
      <c r="D83" s="588">
        <v>1129.075</v>
      </c>
      <c r="E83" s="588">
        <v>3388.0169999999998</v>
      </c>
      <c r="F83" s="328"/>
      <c r="G83" s="328">
        <v>48657.147589999993</v>
      </c>
      <c r="H83" s="328">
        <v>92693.653999999995</v>
      </c>
      <c r="I83" s="328">
        <v>20483.201820000002</v>
      </c>
      <c r="J83" s="328">
        <v>46741.925999999999</v>
      </c>
      <c r="K83" s="555"/>
      <c r="L83" s="555"/>
    </row>
    <row r="84" spans="1:12" ht="12" customHeight="1" x14ac:dyDescent="0.2">
      <c r="A84" s="591" t="s">
        <v>1760</v>
      </c>
      <c r="B84" s="328"/>
      <c r="C84" s="328"/>
      <c r="D84" s="588"/>
      <c r="E84" s="588"/>
      <c r="F84" s="328"/>
      <c r="G84" s="328"/>
      <c r="H84" s="328"/>
      <c r="I84" s="328"/>
      <c r="J84" s="328"/>
      <c r="K84" s="555"/>
      <c r="L84" s="555"/>
    </row>
    <row r="85" spans="1:12" ht="8.1" customHeight="1" x14ac:dyDescent="0.2">
      <c r="A85" s="591"/>
      <c r="B85" s="328"/>
      <c r="C85" s="328"/>
      <c r="D85" s="588"/>
      <c r="E85" s="588"/>
      <c r="F85" s="328"/>
      <c r="G85" s="328"/>
      <c r="H85" s="328"/>
      <c r="I85" s="328"/>
      <c r="J85" s="328"/>
      <c r="K85" s="555"/>
      <c r="L85" s="555"/>
    </row>
    <row r="86" spans="1:12" ht="12" customHeight="1" x14ac:dyDescent="0.2">
      <c r="A86" s="593" t="s">
        <v>1759</v>
      </c>
      <c r="B86" s="328">
        <v>739.09682000000021</v>
      </c>
      <c r="C86" s="328">
        <v>17907.234</v>
      </c>
      <c r="D86" s="588">
        <v>634.09023000000002</v>
      </c>
      <c r="E86" s="588">
        <v>17706.182000000001</v>
      </c>
      <c r="F86" s="328"/>
      <c r="G86" s="328">
        <v>8975.4272299999993</v>
      </c>
      <c r="H86" s="328">
        <v>236378.31099999999</v>
      </c>
      <c r="I86" s="328">
        <v>5295.3622000000005</v>
      </c>
      <c r="J86" s="328">
        <v>131305.625</v>
      </c>
      <c r="K86" s="555"/>
      <c r="L86" s="555"/>
    </row>
    <row r="87" spans="1:12" ht="12" customHeight="1" x14ac:dyDescent="0.2">
      <c r="A87" s="589" t="s">
        <v>637</v>
      </c>
      <c r="B87" s="328"/>
      <c r="C87" s="328"/>
      <c r="D87" s="588"/>
      <c r="E87" s="588"/>
      <c r="F87" s="328"/>
      <c r="G87" s="328"/>
      <c r="H87" s="328"/>
      <c r="I87" s="328"/>
      <c r="J87" s="328"/>
      <c r="K87" s="555"/>
      <c r="L87" s="555"/>
    </row>
    <row r="88" spans="1:12" ht="8.1" customHeight="1" x14ac:dyDescent="0.2">
      <c r="A88" s="589"/>
      <c r="B88" s="328"/>
      <c r="C88" s="328"/>
      <c r="D88" s="588"/>
      <c r="E88" s="588"/>
      <c r="F88" s="328"/>
      <c r="G88" s="328"/>
      <c r="H88" s="328"/>
      <c r="I88" s="328"/>
      <c r="J88" s="328"/>
      <c r="K88" s="555"/>
      <c r="L88" s="555"/>
    </row>
    <row r="89" spans="1:12" ht="26.25" customHeight="1" x14ac:dyDescent="0.2">
      <c r="A89" s="590" t="s">
        <v>1758</v>
      </c>
      <c r="B89" s="328">
        <v>10226.711710000001</v>
      </c>
      <c r="C89" s="328">
        <v>116023.899</v>
      </c>
      <c r="D89" s="588">
        <v>8456.12788</v>
      </c>
      <c r="E89" s="588">
        <v>117345.342</v>
      </c>
      <c r="F89" s="328"/>
      <c r="G89" s="328">
        <v>91594.564440000031</v>
      </c>
      <c r="H89" s="328">
        <v>1101187.507</v>
      </c>
      <c r="I89" s="328">
        <v>83480.379140000048</v>
      </c>
      <c r="J89" s="328">
        <v>991764.223</v>
      </c>
      <c r="K89" s="555"/>
      <c r="L89" s="555"/>
    </row>
    <row r="90" spans="1:12" ht="23.25" customHeight="1" x14ac:dyDescent="0.2">
      <c r="A90" s="591" t="s">
        <v>1757</v>
      </c>
      <c r="B90" s="328"/>
      <c r="C90" s="328"/>
      <c r="D90" s="588"/>
      <c r="E90" s="588"/>
      <c r="F90" s="328"/>
      <c r="G90" s="328"/>
      <c r="H90" s="328"/>
      <c r="I90" s="328"/>
      <c r="J90" s="328"/>
      <c r="K90" s="555"/>
      <c r="L90" s="555"/>
    </row>
    <row r="91" spans="1:12" ht="8.1" customHeight="1" x14ac:dyDescent="0.2">
      <c r="A91" s="591"/>
      <c r="B91" s="328"/>
      <c r="C91" s="328"/>
      <c r="D91" s="588"/>
      <c r="E91" s="588"/>
      <c r="F91" s="328"/>
      <c r="G91" s="328"/>
      <c r="H91" s="328"/>
      <c r="I91" s="328"/>
      <c r="J91" s="328"/>
      <c r="K91" s="555"/>
      <c r="L91" s="555"/>
    </row>
    <row r="92" spans="1:12" ht="24" x14ac:dyDescent="0.2">
      <c r="A92" s="593" t="s">
        <v>1756</v>
      </c>
      <c r="B92" s="328">
        <v>487.70519999999999</v>
      </c>
      <c r="C92" s="328">
        <v>7080.1750000000002</v>
      </c>
      <c r="D92" s="588">
        <v>153.6053</v>
      </c>
      <c r="E92" s="588">
        <v>2211.5790000000002</v>
      </c>
      <c r="F92" s="328"/>
      <c r="G92" s="328">
        <v>2388.1713899999991</v>
      </c>
      <c r="H92" s="328">
        <v>37874.188999999998</v>
      </c>
      <c r="I92" s="328">
        <v>1735.5812000000001</v>
      </c>
      <c r="J92" s="328">
        <v>26787.755000000001</v>
      </c>
      <c r="K92" s="555"/>
      <c r="L92" s="555"/>
    </row>
    <row r="93" spans="1:12" x14ac:dyDescent="0.2">
      <c r="A93" s="589" t="s">
        <v>1755</v>
      </c>
      <c r="B93" s="328"/>
      <c r="C93" s="328"/>
      <c r="D93" s="588"/>
      <c r="E93" s="588"/>
      <c r="F93" s="328"/>
      <c r="G93" s="328"/>
      <c r="H93" s="328"/>
      <c r="I93" s="328"/>
      <c r="J93" s="328"/>
      <c r="K93" s="555"/>
      <c r="L93" s="555"/>
    </row>
    <row r="94" spans="1:12" ht="8.1" customHeight="1" x14ac:dyDescent="0.2">
      <c r="A94" s="589"/>
      <c r="B94" s="328"/>
      <c r="C94" s="328"/>
      <c r="D94" s="588"/>
      <c r="E94" s="588"/>
      <c r="F94" s="328"/>
      <c r="G94" s="328"/>
      <c r="H94" s="328"/>
      <c r="I94" s="328"/>
      <c r="J94" s="328"/>
      <c r="K94" s="555"/>
      <c r="L94" s="555"/>
    </row>
    <row r="95" spans="1:12" ht="12" customHeight="1" x14ac:dyDescent="0.2">
      <c r="A95" s="590" t="s">
        <v>1754</v>
      </c>
      <c r="B95" s="328">
        <v>131584.38</v>
      </c>
      <c r="C95" s="328">
        <v>33816.629000000001</v>
      </c>
      <c r="D95" s="588">
        <v>101174.82</v>
      </c>
      <c r="E95" s="588">
        <v>48300.125999999997</v>
      </c>
      <c r="F95" s="328"/>
      <c r="G95" s="328">
        <v>1184684.6299999999</v>
      </c>
      <c r="H95" s="328">
        <v>318934.66200000001</v>
      </c>
      <c r="I95" s="328">
        <v>1096236.5899999999</v>
      </c>
      <c r="J95" s="328">
        <v>331015.10600000003</v>
      </c>
      <c r="K95" s="555"/>
      <c r="L95" s="555"/>
    </row>
    <row r="96" spans="1:12" ht="12" customHeight="1" x14ac:dyDescent="0.2">
      <c r="A96" s="591" t="s">
        <v>1753</v>
      </c>
      <c r="B96" s="328"/>
      <c r="C96" s="328"/>
      <c r="D96" s="588"/>
      <c r="E96" s="588"/>
      <c r="F96" s="328"/>
      <c r="G96" s="328"/>
      <c r="H96" s="328"/>
      <c r="I96" s="328"/>
      <c r="J96" s="328"/>
      <c r="K96" s="555"/>
      <c r="L96" s="555"/>
    </row>
    <row r="97" spans="1:12" ht="8.1" customHeight="1" x14ac:dyDescent="0.2">
      <c r="A97" s="591"/>
      <c r="B97" s="328"/>
      <c r="C97" s="328"/>
      <c r="D97" s="588"/>
      <c r="E97" s="588"/>
      <c r="F97" s="328"/>
      <c r="G97" s="328"/>
      <c r="H97" s="328"/>
      <c r="I97" s="328"/>
      <c r="J97" s="328"/>
      <c r="K97" s="555"/>
      <c r="L97" s="555"/>
    </row>
    <row r="98" spans="1:12" ht="12" customHeight="1" x14ac:dyDescent="0.2">
      <c r="A98" s="593" t="s">
        <v>1752</v>
      </c>
      <c r="B98" s="328">
        <v>0</v>
      </c>
      <c r="C98" s="328">
        <v>146785.701</v>
      </c>
      <c r="D98" s="588">
        <v>0</v>
      </c>
      <c r="E98" s="588">
        <v>197138.43700000001</v>
      </c>
      <c r="F98" s="328"/>
      <c r="G98" s="328">
        <v>0</v>
      </c>
      <c r="H98" s="328">
        <v>1524750.35</v>
      </c>
      <c r="I98" s="328">
        <v>0</v>
      </c>
      <c r="J98" s="328">
        <v>1885058.577</v>
      </c>
      <c r="K98" s="555"/>
      <c r="L98" s="555"/>
    </row>
    <row r="99" spans="1:12" ht="12" customHeight="1" x14ac:dyDescent="0.2">
      <c r="A99" s="591" t="s">
        <v>1751</v>
      </c>
      <c r="B99" s="328"/>
      <c r="C99" s="328"/>
      <c r="D99" s="588"/>
      <c r="E99" s="588"/>
      <c r="F99" s="328"/>
      <c r="G99" s="328"/>
      <c r="H99" s="328"/>
      <c r="I99" s="328"/>
      <c r="J99" s="328"/>
      <c r="K99" s="555"/>
      <c r="L99" s="555"/>
    </row>
    <row r="100" spans="1:12" ht="8.1" customHeight="1" x14ac:dyDescent="0.2">
      <c r="A100" s="591"/>
      <c r="B100" s="328"/>
      <c r="C100" s="328"/>
      <c r="D100" s="588"/>
      <c r="E100" s="588"/>
      <c r="F100" s="328"/>
      <c r="G100" s="328"/>
      <c r="H100" s="328"/>
      <c r="I100" s="328"/>
      <c r="J100" s="328"/>
      <c r="K100" s="555"/>
      <c r="L100" s="555"/>
    </row>
    <row r="101" spans="1:12" ht="12" customHeight="1" x14ac:dyDescent="0.2">
      <c r="A101" s="593" t="s">
        <v>1750</v>
      </c>
      <c r="B101" s="328">
        <v>342061.1087199999</v>
      </c>
      <c r="C101" s="328">
        <v>1076638.4580000001</v>
      </c>
      <c r="D101" s="588">
        <v>344515.90780000004</v>
      </c>
      <c r="E101" s="588">
        <v>1924615.895</v>
      </c>
      <c r="F101" s="328"/>
      <c r="G101" s="328">
        <v>3835960.3733100006</v>
      </c>
      <c r="H101" s="328">
        <v>11931577.434</v>
      </c>
      <c r="I101" s="328">
        <v>4223648.5858899998</v>
      </c>
      <c r="J101" s="328">
        <v>18561328.342</v>
      </c>
      <c r="K101" s="555"/>
      <c r="L101" s="555"/>
    </row>
    <row r="102" spans="1:12" ht="12" customHeight="1" x14ac:dyDescent="0.2">
      <c r="A102" s="591" t="s">
        <v>1749</v>
      </c>
      <c r="B102" s="328"/>
      <c r="C102" s="328"/>
      <c r="D102" s="588"/>
      <c r="E102" s="588"/>
      <c r="F102" s="328"/>
      <c r="G102" s="328"/>
      <c r="H102" s="328"/>
      <c r="I102" s="328"/>
      <c r="J102" s="328"/>
      <c r="K102" s="555"/>
      <c r="L102" s="555"/>
    </row>
    <row r="103" spans="1:12" ht="8.1" customHeight="1" x14ac:dyDescent="0.2">
      <c r="A103" s="591"/>
      <c r="B103" s="328"/>
      <c r="C103" s="328"/>
      <c r="D103" s="588"/>
      <c r="E103" s="588"/>
      <c r="F103" s="328"/>
      <c r="G103" s="328"/>
      <c r="H103" s="328"/>
      <c r="I103" s="328"/>
      <c r="J103" s="328"/>
      <c r="K103" s="555"/>
      <c r="L103" s="555"/>
    </row>
    <row r="104" spans="1:12" ht="24" x14ac:dyDescent="0.2">
      <c r="A104" s="593" t="s">
        <v>1748</v>
      </c>
      <c r="B104" s="328">
        <v>133509.52377000003</v>
      </c>
      <c r="C104" s="328">
        <v>373080.01400000002</v>
      </c>
      <c r="D104" s="588">
        <v>133763.04999</v>
      </c>
      <c r="E104" s="588">
        <v>601272.12300000002</v>
      </c>
      <c r="F104" s="328"/>
      <c r="G104" s="328">
        <v>1304966.2860499998</v>
      </c>
      <c r="H104" s="328">
        <v>3664089.8829999999</v>
      </c>
      <c r="I104" s="328">
        <v>1437951.2572399995</v>
      </c>
      <c r="J104" s="328">
        <v>5283194.2929999996</v>
      </c>
      <c r="K104" s="555"/>
      <c r="L104" s="555"/>
    </row>
    <row r="105" spans="1:12" x14ac:dyDescent="0.2">
      <c r="A105" s="591" t="s">
        <v>643</v>
      </c>
      <c r="B105" s="328"/>
      <c r="C105" s="328"/>
      <c r="D105" s="588"/>
      <c r="E105" s="588"/>
      <c r="F105" s="328"/>
      <c r="G105" s="328"/>
      <c r="H105" s="328"/>
      <c r="I105" s="328"/>
      <c r="J105" s="328"/>
      <c r="K105" s="555"/>
      <c r="L105" s="555"/>
    </row>
    <row r="106" spans="1:12" ht="8.1" customHeight="1" x14ac:dyDescent="0.2">
      <c r="A106" s="591"/>
      <c r="B106" s="328"/>
      <c r="C106" s="328"/>
      <c r="D106" s="588"/>
      <c r="E106" s="588"/>
      <c r="F106" s="328"/>
      <c r="G106" s="328"/>
      <c r="H106" s="328"/>
      <c r="I106" s="328"/>
      <c r="J106" s="328"/>
      <c r="K106" s="555"/>
      <c r="L106" s="555"/>
    </row>
    <row r="107" spans="1:12" ht="24" x14ac:dyDescent="0.2">
      <c r="A107" s="593" t="s">
        <v>1747</v>
      </c>
      <c r="B107" s="328">
        <v>23022.678390000001</v>
      </c>
      <c r="C107" s="328">
        <v>199713.761</v>
      </c>
      <c r="D107" s="588">
        <v>90187.424740000017</v>
      </c>
      <c r="E107" s="588">
        <v>552867.53700000001</v>
      </c>
      <c r="F107" s="328"/>
      <c r="G107" s="328">
        <v>329651.20179000014</v>
      </c>
      <c r="H107" s="328">
        <v>3020983.74</v>
      </c>
      <c r="I107" s="328">
        <v>379378.61818999989</v>
      </c>
      <c r="J107" s="328">
        <v>2924948.227</v>
      </c>
      <c r="K107" s="555"/>
      <c r="L107" s="555"/>
    </row>
    <row r="108" spans="1:12" ht="24" x14ac:dyDescent="0.2">
      <c r="A108" s="591" t="s">
        <v>1746</v>
      </c>
      <c r="B108" s="328"/>
      <c r="C108" s="328"/>
      <c r="D108" s="588"/>
      <c r="E108" s="588"/>
      <c r="F108" s="328"/>
      <c r="G108" s="328"/>
      <c r="H108" s="328"/>
      <c r="I108" s="328"/>
      <c r="J108" s="328"/>
      <c r="K108" s="555"/>
      <c r="L108" s="555"/>
    </row>
    <row r="109" spans="1:12" ht="8.1" customHeight="1" x14ac:dyDescent="0.2">
      <c r="A109" s="591"/>
      <c r="B109" s="328"/>
      <c r="C109" s="328"/>
      <c r="D109" s="588"/>
      <c r="E109" s="588"/>
      <c r="F109" s="328"/>
      <c r="G109" s="328"/>
      <c r="H109" s="328"/>
      <c r="I109" s="328"/>
      <c r="J109" s="328"/>
      <c r="K109" s="555"/>
      <c r="L109" s="555"/>
    </row>
    <row r="110" spans="1:12" ht="12" customHeight="1" x14ac:dyDescent="0.2">
      <c r="A110" s="593" t="s">
        <v>1745</v>
      </c>
      <c r="B110" s="328">
        <v>31993.327959999999</v>
      </c>
      <c r="C110" s="328">
        <v>978727.99300000002</v>
      </c>
      <c r="D110" s="588">
        <v>27962.841419999997</v>
      </c>
      <c r="E110" s="588">
        <v>1237474.9010000001</v>
      </c>
      <c r="F110" s="328"/>
      <c r="G110" s="328">
        <v>424838.30377</v>
      </c>
      <c r="H110" s="328">
        <v>7905687.966</v>
      </c>
      <c r="I110" s="328">
        <v>357188.53803999996</v>
      </c>
      <c r="J110" s="328">
        <v>14321928.127</v>
      </c>
      <c r="K110" s="555"/>
      <c r="L110" s="555"/>
    </row>
    <row r="111" spans="1:12" ht="12" customHeight="1" x14ac:dyDescent="0.2">
      <c r="A111" s="591" t="s">
        <v>1744</v>
      </c>
      <c r="B111" s="328"/>
      <c r="C111" s="328"/>
      <c r="D111" s="588"/>
      <c r="E111" s="588"/>
      <c r="F111" s="328"/>
      <c r="G111" s="328"/>
      <c r="H111" s="328"/>
      <c r="I111" s="328"/>
      <c r="J111" s="328"/>
      <c r="K111" s="555"/>
      <c r="L111" s="555"/>
    </row>
    <row r="112" spans="1:12" ht="8.1" customHeight="1" x14ac:dyDescent="0.2">
      <c r="A112" s="591"/>
      <c r="B112" s="328"/>
      <c r="C112" s="328"/>
      <c r="D112" s="588"/>
      <c r="E112" s="588"/>
      <c r="F112" s="328"/>
      <c r="G112" s="328"/>
      <c r="H112" s="328"/>
      <c r="I112" s="328"/>
      <c r="J112" s="328"/>
      <c r="K112" s="555"/>
      <c r="L112" s="555"/>
    </row>
    <row r="113" spans="1:12" ht="24" x14ac:dyDescent="0.2">
      <c r="A113" s="593" t="s">
        <v>1743</v>
      </c>
      <c r="B113" s="328">
        <v>14837.256519999999</v>
      </c>
      <c r="C113" s="328">
        <v>124505.698</v>
      </c>
      <c r="D113" s="588">
        <v>13170.988649999998</v>
      </c>
      <c r="E113" s="588">
        <v>131959.58199999999</v>
      </c>
      <c r="F113" s="328"/>
      <c r="G113" s="328">
        <v>140214.46055999998</v>
      </c>
      <c r="H113" s="328">
        <v>1070763.7520000001</v>
      </c>
      <c r="I113" s="328">
        <v>169396.46497999999</v>
      </c>
      <c r="J113" s="328">
        <v>1471944.3840000001</v>
      </c>
      <c r="K113" s="555"/>
      <c r="L113" s="555"/>
    </row>
    <row r="114" spans="1:12" ht="24" x14ac:dyDescent="0.2">
      <c r="A114" s="589" t="s">
        <v>1742</v>
      </c>
      <c r="B114" s="328"/>
      <c r="C114" s="328"/>
      <c r="D114" s="588"/>
      <c r="E114" s="588"/>
      <c r="F114" s="328"/>
      <c r="G114" s="328"/>
      <c r="H114" s="328"/>
      <c r="I114" s="328"/>
      <c r="J114" s="328"/>
      <c r="K114" s="555"/>
      <c r="L114" s="555"/>
    </row>
    <row r="115" spans="1:12" ht="8.1" customHeight="1" x14ac:dyDescent="0.2">
      <c r="A115" s="589"/>
      <c r="B115" s="328"/>
      <c r="C115" s="328"/>
      <c r="D115" s="588"/>
      <c r="E115" s="588"/>
      <c r="F115" s="328"/>
      <c r="G115" s="328"/>
      <c r="H115" s="328"/>
      <c r="I115" s="328"/>
      <c r="J115" s="328"/>
      <c r="K115" s="555"/>
      <c r="L115" s="555"/>
    </row>
    <row r="116" spans="1:12" ht="12" customHeight="1" x14ac:dyDescent="0.2">
      <c r="A116" s="590" t="s">
        <v>1741</v>
      </c>
      <c r="B116" s="328">
        <v>0</v>
      </c>
      <c r="C116" s="328">
        <v>662216.81200000003</v>
      </c>
      <c r="D116" s="588">
        <v>0</v>
      </c>
      <c r="E116" s="588">
        <v>857780.57400000002</v>
      </c>
      <c r="F116" s="328"/>
      <c r="G116" s="328">
        <v>0</v>
      </c>
      <c r="H116" s="328">
        <v>6624299.6529999999</v>
      </c>
      <c r="I116" s="328">
        <v>0</v>
      </c>
      <c r="J116" s="328">
        <v>8462930.6970000006</v>
      </c>
      <c r="K116" s="555"/>
      <c r="L116" s="555"/>
    </row>
    <row r="117" spans="1:12" ht="12" customHeight="1" x14ac:dyDescent="0.2">
      <c r="A117" s="591" t="s">
        <v>3070</v>
      </c>
      <c r="B117" s="328"/>
      <c r="C117" s="328"/>
      <c r="D117" s="588"/>
      <c r="E117" s="588"/>
      <c r="F117" s="328"/>
      <c r="G117" s="328"/>
      <c r="H117" s="328"/>
      <c r="I117" s="328"/>
      <c r="J117" s="328"/>
      <c r="K117" s="555"/>
      <c r="L117" s="555"/>
    </row>
    <row r="118" spans="1:12" ht="8.1" customHeight="1" x14ac:dyDescent="0.2">
      <c r="A118" s="591"/>
      <c r="B118" s="328"/>
      <c r="C118" s="328"/>
      <c r="D118" s="588"/>
      <c r="E118" s="588"/>
      <c r="F118" s="328"/>
      <c r="G118" s="328"/>
      <c r="H118" s="328"/>
      <c r="I118" s="328"/>
      <c r="J118" s="328"/>
      <c r="K118" s="555"/>
      <c r="L118" s="555"/>
    </row>
    <row r="119" spans="1:12" ht="24" x14ac:dyDescent="0.2">
      <c r="A119" s="593" t="s">
        <v>1740</v>
      </c>
      <c r="B119" s="328">
        <v>0</v>
      </c>
      <c r="C119" s="328">
        <v>283552.723</v>
      </c>
      <c r="D119" s="588">
        <v>0</v>
      </c>
      <c r="E119" s="588">
        <v>290899.71299999999</v>
      </c>
      <c r="F119" s="328"/>
      <c r="G119" s="328">
        <v>0</v>
      </c>
      <c r="H119" s="328">
        <v>2491314.9470000002</v>
      </c>
      <c r="I119" s="328">
        <v>0</v>
      </c>
      <c r="J119" s="328">
        <v>2785538.6439999999</v>
      </c>
      <c r="K119" s="555"/>
      <c r="L119" s="555"/>
    </row>
    <row r="120" spans="1:12" ht="24" x14ac:dyDescent="0.2">
      <c r="A120" s="591" t="s">
        <v>1739</v>
      </c>
      <c r="B120" s="328"/>
      <c r="C120" s="328"/>
      <c r="D120" s="588"/>
      <c r="E120" s="588"/>
      <c r="F120" s="328"/>
      <c r="G120" s="328"/>
      <c r="H120" s="328"/>
      <c r="I120" s="328"/>
      <c r="J120" s="328"/>
      <c r="K120" s="555"/>
      <c r="L120" s="555"/>
    </row>
    <row r="121" spans="1:12" ht="8.1" customHeight="1" x14ac:dyDescent="0.2">
      <c r="A121" s="591"/>
      <c r="B121" s="328"/>
      <c r="C121" s="328"/>
      <c r="D121" s="588"/>
      <c r="E121" s="588"/>
      <c r="F121" s="328"/>
      <c r="G121" s="328"/>
      <c r="H121" s="328"/>
      <c r="I121" s="328"/>
      <c r="J121" s="328"/>
      <c r="K121" s="555"/>
      <c r="L121" s="555"/>
    </row>
    <row r="122" spans="1:12" x14ac:dyDescent="0.2">
      <c r="A122" s="593" t="s">
        <v>1738</v>
      </c>
      <c r="B122" s="328">
        <v>0</v>
      </c>
      <c r="C122" s="328">
        <v>504815.84700000001</v>
      </c>
      <c r="D122" s="588">
        <v>0</v>
      </c>
      <c r="E122" s="588">
        <v>449911.46399999998</v>
      </c>
      <c r="F122" s="328"/>
      <c r="G122" s="328">
        <v>0</v>
      </c>
      <c r="H122" s="328">
        <v>4538285.4359999998</v>
      </c>
      <c r="I122" s="328">
        <v>0</v>
      </c>
      <c r="J122" s="328">
        <v>4716063.1960000005</v>
      </c>
      <c r="K122" s="555"/>
      <c r="L122" s="555"/>
    </row>
    <row r="123" spans="1:12" ht="24" x14ac:dyDescent="0.2">
      <c r="A123" s="591" t="s">
        <v>1737</v>
      </c>
      <c r="B123" s="328"/>
      <c r="C123" s="328"/>
      <c r="D123" s="588"/>
      <c r="E123" s="588"/>
      <c r="F123" s="328"/>
      <c r="G123" s="328"/>
      <c r="H123" s="328"/>
      <c r="I123" s="328"/>
      <c r="J123" s="328"/>
      <c r="K123" s="555"/>
      <c r="L123" s="555"/>
    </row>
    <row r="124" spans="1:12" ht="8.1" customHeight="1" x14ac:dyDescent="0.2">
      <c r="A124" s="591"/>
      <c r="B124" s="328"/>
      <c r="C124" s="328"/>
      <c r="D124" s="588"/>
      <c r="E124" s="588"/>
      <c r="F124" s="328"/>
      <c r="G124" s="328"/>
      <c r="H124" s="328"/>
      <c r="I124" s="328"/>
      <c r="J124" s="328"/>
      <c r="K124" s="555"/>
      <c r="L124" s="555"/>
    </row>
    <row r="125" spans="1:12" ht="24" x14ac:dyDescent="0.2">
      <c r="A125" s="593" t="s">
        <v>1736</v>
      </c>
      <c r="B125" s="328">
        <v>692</v>
      </c>
      <c r="C125" s="328">
        <v>112693.145</v>
      </c>
      <c r="D125" s="588">
        <v>7572</v>
      </c>
      <c r="E125" s="588">
        <v>167025.85500000001</v>
      </c>
      <c r="F125" s="328"/>
      <c r="G125" s="328">
        <v>7202</v>
      </c>
      <c r="H125" s="328">
        <v>970757.72199999995</v>
      </c>
      <c r="I125" s="328">
        <v>37572</v>
      </c>
      <c r="J125" s="328">
        <v>2117136.3689999999</v>
      </c>
      <c r="K125" s="555"/>
      <c r="L125" s="555"/>
    </row>
    <row r="126" spans="1:12" ht="14.25" customHeight="1" x14ac:dyDescent="0.2">
      <c r="A126" s="591" t="s">
        <v>1735</v>
      </c>
      <c r="B126" s="328"/>
      <c r="C126" s="328"/>
      <c r="D126" s="588"/>
      <c r="E126" s="588"/>
      <c r="F126" s="328"/>
      <c r="G126" s="328"/>
      <c r="H126" s="328"/>
      <c r="I126" s="328"/>
      <c r="J126" s="328"/>
      <c r="K126" s="555"/>
      <c r="L126" s="555"/>
    </row>
    <row r="127" spans="1:12" ht="8.1" customHeight="1" x14ac:dyDescent="0.2">
      <c r="A127" s="591"/>
      <c r="B127" s="328"/>
      <c r="C127" s="328"/>
      <c r="D127" s="588"/>
      <c r="E127" s="588"/>
      <c r="F127" s="328"/>
      <c r="G127" s="328"/>
      <c r="H127" s="328"/>
      <c r="I127" s="328"/>
      <c r="J127" s="328"/>
      <c r="K127" s="555"/>
      <c r="L127" s="555"/>
    </row>
    <row r="128" spans="1:12" ht="24" x14ac:dyDescent="0.2">
      <c r="A128" s="593" t="s">
        <v>1734</v>
      </c>
      <c r="B128" s="328">
        <v>0</v>
      </c>
      <c r="C128" s="328">
        <v>1172307.7660000001</v>
      </c>
      <c r="D128" s="588">
        <v>0</v>
      </c>
      <c r="E128" s="588">
        <v>2060959.6029999999</v>
      </c>
      <c r="F128" s="328"/>
      <c r="G128" s="328">
        <v>0</v>
      </c>
      <c r="H128" s="328">
        <v>12192641.259</v>
      </c>
      <c r="I128" s="328">
        <v>0</v>
      </c>
      <c r="J128" s="328">
        <v>15793393.532</v>
      </c>
      <c r="K128" s="555"/>
      <c r="L128" s="555"/>
    </row>
    <row r="129" spans="1:13" ht="24" x14ac:dyDescent="0.2">
      <c r="A129" s="591" t="s">
        <v>1733</v>
      </c>
      <c r="B129" s="328"/>
      <c r="C129" s="328"/>
      <c r="D129" s="588"/>
      <c r="E129" s="588"/>
      <c r="F129" s="328"/>
      <c r="G129" s="328"/>
      <c r="H129" s="328"/>
      <c r="I129" s="328"/>
      <c r="J129" s="328"/>
      <c r="K129" s="555"/>
      <c r="L129" s="555"/>
    </row>
    <row r="130" spans="1:13" ht="8.1" customHeight="1" x14ac:dyDescent="0.2">
      <c r="A130" s="591"/>
      <c r="B130" s="328"/>
      <c r="C130" s="328"/>
      <c r="D130" s="588"/>
      <c r="E130" s="588"/>
      <c r="F130" s="328"/>
      <c r="G130" s="328"/>
      <c r="H130" s="328"/>
      <c r="I130" s="328"/>
      <c r="J130" s="328"/>
      <c r="K130" s="555"/>
      <c r="L130" s="555"/>
    </row>
    <row r="131" spans="1:13" ht="24" x14ac:dyDescent="0.2">
      <c r="A131" s="593" t="s">
        <v>1732</v>
      </c>
      <c r="B131" s="328">
        <v>0</v>
      </c>
      <c r="C131" s="328">
        <v>156647.54399999999</v>
      </c>
      <c r="D131" s="588">
        <v>0</v>
      </c>
      <c r="E131" s="588">
        <v>148542.25700000001</v>
      </c>
      <c r="F131" s="328"/>
      <c r="G131" s="328">
        <v>0</v>
      </c>
      <c r="H131" s="328">
        <v>1190065.97</v>
      </c>
      <c r="I131" s="328">
        <v>0</v>
      </c>
      <c r="J131" s="328">
        <v>1591045.719</v>
      </c>
      <c r="K131" s="555"/>
      <c r="L131" s="555"/>
    </row>
    <row r="132" spans="1:13" ht="24" x14ac:dyDescent="0.2">
      <c r="A132" s="591" t="s">
        <v>1731</v>
      </c>
      <c r="B132" s="328"/>
      <c r="C132" s="328"/>
      <c r="D132" s="588"/>
      <c r="E132" s="588"/>
      <c r="F132" s="328"/>
      <c r="G132" s="328"/>
      <c r="H132" s="328"/>
      <c r="I132" s="328"/>
      <c r="J132" s="328"/>
      <c r="K132" s="555"/>
      <c r="L132" s="555"/>
    </row>
    <row r="133" spans="1:13" ht="8.1" customHeight="1" x14ac:dyDescent="0.2">
      <c r="A133" s="591"/>
      <c r="B133" s="328"/>
      <c r="C133" s="328"/>
      <c r="D133" s="588"/>
      <c r="E133" s="588"/>
      <c r="F133" s="328"/>
      <c r="G133" s="328"/>
      <c r="H133" s="328"/>
      <c r="I133" s="328"/>
      <c r="J133" s="328"/>
      <c r="K133" s="555"/>
      <c r="L133" s="555"/>
    </row>
    <row r="134" spans="1:13" ht="24" x14ac:dyDescent="0.2">
      <c r="A134" s="593" t="s">
        <v>1730</v>
      </c>
      <c r="B134" s="328">
        <v>0</v>
      </c>
      <c r="C134" s="328">
        <v>513900.55900000001</v>
      </c>
      <c r="D134" s="588">
        <v>0</v>
      </c>
      <c r="E134" s="588">
        <v>517994.79100000003</v>
      </c>
      <c r="F134" s="328"/>
      <c r="G134" s="328">
        <v>0</v>
      </c>
      <c r="H134" s="328">
        <v>5262435.0449999999</v>
      </c>
      <c r="I134" s="328">
        <v>0</v>
      </c>
      <c r="J134" s="328">
        <v>5154958.3969999999</v>
      </c>
      <c r="K134" s="555"/>
      <c r="L134" s="555"/>
    </row>
    <row r="135" spans="1:13" ht="15" customHeight="1" x14ac:dyDescent="0.2">
      <c r="A135" s="591" t="s">
        <v>645</v>
      </c>
      <c r="B135" s="328"/>
      <c r="C135" s="328"/>
      <c r="D135" s="588"/>
      <c r="E135" s="588"/>
      <c r="F135" s="328"/>
      <c r="G135" s="328"/>
      <c r="H135" s="328"/>
      <c r="I135" s="328"/>
      <c r="J135" s="328"/>
      <c r="K135" s="555"/>
      <c r="L135" s="555"/>
    </row>
    <row r="136" spans="1:13" ht="8.1" customHeight="1" x14ac:dyDescent="0.2">
      <c r="A136" s="591"/>
      <c r="B136" s="328"/>
      <c r="C136" s="328"/>
      <c r="D136" s="588"/>
      <c r="E136" s="588"/>
      <c r="F136" s="328"/>
      <c r="G136" s="328"/>
      <c r="H136" s="328"/>
      <c r="I136" s="328"/>
      <c r="J136" s="328"/>
      <c r="K136" s="555"/>
      <c r="L136" s="555"/>
    </row>
    <row r="137" spans="1:13" ht="24" x14ac:dyDescent="0.2">
      <c r="A137" s="593" t="s">
        <v>1729</v>
      </c>
      <c r="B137" s="328">
        <v>7288844</v>
      </c>
      <c r="C137" s="328">
        <v>239777.17600000001</v>
      </c>
      <c r="D137" s="588">
        <v>7874669</v>
      </c>
      <c r="E137" s="588">
        <v>314629.78899999999</v>
      </c>
      <c r="F137" s="328"/>
      <c r="G137" s="328">
        <v>76983703.140000001</v>
      </c>
      <c r="H137" s="328">
        <v>2552282.0380000002</v>
      </c>
      <c r="I137" s="328">
        <v>98850687</v>
      </c>
      <c r="J137" s="328">
        <v>3025658.2710000002</v>
      </c>
      <c r="K137" s="555"/>
      <c r="L137" s="555"/>
    </row>
    <row r="138" spans="1:13" ht="24" x14ac:dyDescent="0.2">
      <c r="A138" s="591" t="s">
        <v>1728</v>
      </c>
      <c r="B138" s="328"/>
      <c r="C138" s="328"/>
      <c r="D138" s="588"/>
      <c r="E138" s="588"/>
      <c r="F138" s="328"/>
      <c r="G138" s="328"/>
      <c r="H138" s="328"/>
      <c r="I138" s="328"/>
      <c r="J138" s="328"/>
      <c r="K138" s="555"/>
      <c r="L138" s="555"/>
    </row>
    <row r="139" spans="1:13" ht="8.1" customHeight="1" x14ac:dyDescent="0.2">
      <c r="A139" s="591"/>
      <c r="B139" s="328"/>
      <c r="C139" s="328"/>
      <c r="D139" s="588"/>
      <c r="E139" s="588"/>
      <c r="F139" s="328"/>
      <c r="G139" s="328"/>
      <c r="H139" s="328"/>
      <c r="I139" s="328"/>
      <c r="J139" s="328"/>
      <c r="K139" s="555"/>
      <c r="L139" s="555"/>
    </row>
    <row r="140" spans="1:13" x14ac:dyDescent="0.2">
      <c r="A140" s="593" t="s">
        <v>1727</v>
      </c>
      <c r="B140" s="328">
        <v>372024</v>
      </c>
      <c r="C140" s="328">
        <v>117163.565</v>
      </c>
      <c r="D140" s="588">
        <v>479287</v>
      </c>
      <c r="E140" s="588">
        <v>161848.505</v>
      </c>
      <c r="F140" s="328"/>
      <c r="G140" s="328">
        <v>4349898.9000000004</v>
      </c>
      <c r="H140" s="328">
        <v>1140401.5449999999</v>
      </c>
      <c r="I140" s="328">
        <v>5545022</v>
      </c>
      <c r="J140" s="328">
        <v>1662273.79</v>
      </c>
      <c r="K140" s="555"/>
      <c r="L140" s="555"/>
    </row>
    <row r="141" spans="1:13" x14ac:dyDescent="0.2">
      <c r="A141" s="589" t="s">
        <v>1726</v>
      </c>
      <c r="B141" s="328"/>
      <c r="C141" s="328"/>
      <c r="D141" s="588"/>
      <c r="E141" s="588"/>
      <c r="F141" s="328"/>
      <c r="G141" s="328"/>
      <c r="H141" s="328"/>
      <c r="I141" s="328"/>
      <c r="J141" s="328"/>
      <c r="K141" s="555"/>
      <c r="L141" s="555"/>
    </row>
    <row r="142" spans="1:13" ht="8.1" customHeight="1" x14ac:dyDescent="0.2">
      <c r="A142" s="589"/>
      <c r="B142" s="328"/>
      <c r="C142" s="328"/>
      <c r="D142" s="588"/>
      <c r="E142" s="588"/>
      <c r="F142" s="328"/>
      <c r="G142" s="328"/>
      <c r="H142" s="328"/>
      <c r="I142" s="328"/>
      <c r="J142" s="328"/>
      <c r="K142" s="555"/>
      <c r="L142" s="555"/>
    </row>
    <row r="143" spans="1:13" ht="24" x14ac:dyDescent="0.2">
      <c r="A143" s="590" t="s">
        <v>1725</v>
      </c>
      <c r="B143" s="328">
        <v>57</v>
      </c>
      <c r="C143" s="328">
        <v>31638.635999999999</v>
      </c>
      <c r="D143" s="588">
        <v>61</v>
      </c>
      <c r="E143" s="588">
        <v>147364.36799999999</v>
      </c>
      <c r="F143" s="328"/>
      <c r="G143" s="328">
        <v>1392</v>
      </c>
      <c r="H143" s="328">
        <v>574127.70499999996</v>
      </c>
      <c r="I143" s="328">
        <v>825</v>
      </c>
      <c r="J143" s="328">
        <v>336040.48300000001</v>
      </c>
      <c r="K143" s="555"/>
      <c r="L143" s="596"/>
      <c r="M143" s="595"/>
    </row>
    <row r="144" spans="1:13" ht="12" customHeight="1" x14ac:dyDescent="0.2">
      <c r="A144" s="589" t="s">
        <v>1724</v>
      </c>
      <c r="B144" s="328"/>
      <c r="C144" s="328"/>
      <c r="D144" s="588"/>
      <c r="E144" s="588"/>
      <c r="F144" s="328"/>
      <c r="G144" s="328"/>
      <c r="H144" s="328"/>
      <c r="I144" s="328"/>
      <c r="J144" s="328"/>
      <c r="K144" s="555"/>
      <c r="L144" s="555"/>
    </row>
    <row r="145" spans="1:12" ht="8.1" customHeight="1" x14ac:dyDescent="0.2">
      <c r="A145" s="589"/>
      <c r="B145" s="328"/>
      <c r="C145" s="328"/>
      <c r="D145" s="588"/>
      <c r="E145" s="588"/>
      <c r="F145" s="328"/>
      <c r="G145" s="328"/>
      <c r="H145" s="328"/>
      <c r="I145" s="328"/>
      <c r="J145" s="328"/>
      <c r="K145" s="555"/>
      <c r="L145" s="555"/>
    </row>
    <row r="146" spans="1:12" x14ac:dyDescent="0.2">
      <c r="A146" s="590" t="s">
        <v>1723</v>
      </c>
      <c r="B146" s="328">
        <v>0</v>
      </c>
      <c r="C146" s="328">
        <v>23582392.817000002</v>
      </c>
      <c r="D146" s="588">
        <v>0</v>
      </c>
      <c r="E146" s="588">
        <v>30690465.75</v>
      </c>
      <c r="F146" s="328"/>
      <c r="G146" s="328">
        <v>0</v>
      </c>
      <c r="H146" s="328">
        <v>252999558.19000003</v>
      </c>
      <c r="I146" s="328">
        <v>0</v>
      </c>
      <c r="J146" s="328">
        <v>314546113.36699998</v>
      </c>
      <c r="K146" s="555"/>
      <c r="L146" s="555"/>
    </row>
    <row r="147" spans="1:12" ht="24" x14ac:dyDescent="0.2">
      <c r="A147" s="589" t="s">
        <v>1722</v>
      </c>
      <c r="B147" s="328"/>
      <c r="C147" s="328"/>
      <c r="D147" s="588"/>
      <c r="E147" s="588"/>
      <c r="F147" s="328"/>
      <c r="G147" s="328"/>
      <c r="H147" s="328"/>
      <c r="I147" s="328"/>
      <c r="J147" s="328"/>
      <c r="K147" s="555"/>
      <c r="L147" s="555"/>
    </row>
    <row r="148" spans="1:12" ht="8.1" customHeight="1" x14ac:dyDescent="0.2">
      <c r="A148" s="589"/>
      <c r="B148" s="328"/>
      <c r="C148" s="328"/>
      <c r="D148" s="588"/>
      <c r="E148" s="588"/>
      <c r="F148" s="328"/>
      <c r="G148" s="328"/>
      <c r="H148" s="328"/>
      <c r="I148" s="328"/>
      <c r="J148" s="328"/>
      <c r="K148" s="555"/>
      <c r="L148" s="555"/>
    </row>
    <row r="149" spans="1:12" ht="25.5" customHeight="1" x14ac:dyDescent="0.2">
      <c r="A149" s="594" t="s">
        <v>1721</v>
      </c>
      <c r="B149" s="328">
        <v>0</v>
      </c>
      <c r="C149" s="328">
        <v>642484.87399999995</v>
      </c>
      <c r="D149" s="588">
        <v>0</v>
      </c>
      <c r="E149" s="588">
        <v>720227.56299999997</v>
      </c>
      <c r="F149" s="328"/>
      <c r="G149" s="328">
        <v>0</v>
      </c>
      <c r="H149" s="328">
        <v>7219224.6979999999</v>
      </c>
      <c r="I149" s="328">
        <v>0</v>
      </c>
      <c r="J149" s="328">
        <v>7693524.5140000004</v>
      </c>
      <c r="K149" s="555"/>
      <c r="L149" s="555"/>
    </row>
    <row r="150" spans="1:12" ht="36" x14ac:dyDescent="0.2">
      <c r="A150" s="592" t="s">
        <v>649</v>
      </c>
      <c r="B150" s="328"/>
      <c r="C150" s="328"/>
      <c r="D150" s="588"/>
      <c r="E150" s="588"/>
      <c r="F150" s="328"/>
      <c r="G150" s="328"/>
      <c r="H150" s="328"/>
      <c r="I150" s="328"/>
      <c r="J150" s="328"/>
      <c r="K150" s="555"/>
      <c r="L150" s="555"/>
    </row>
    <row r="151" spans="1:12" ht="8.1" customHeight="1" x14ac:dyDescent="0.2">
      <c r="A151" s="591"/>
      <c r="B151" s="328"/>
      <c r="C151" s="328"/>
      <c r="D151" s="588"/>
      <c r="E151" s="588"/>
      <c r="F151" s="328"/>
      <c r="G151" s="328"/>
      <c r="H151" s="328"/>
      <c r="I151" s="328"/>
      <c r="J151" s="328"/>
      <c r="K151" s="555"/>
      <c r="L151" s="555"/>
    </row>
    <row r="152" spans="1:12" ht="24" x14ac:dyDescent="0.2">
      <c r="A152" s="594" t="s">
        <v>650</v>
      </c>
      <c r="B152" s="328">
        <v>0</v>
      </c>
      <c r="C152" s="328">
        <v>2442051.0649999999</v>
      </c>
      <c r="D152" s="588">
        <v>0</v>
      </c>
      <c r="E152" s="588">
        <v>2568485.96</v>
      </c>
      <c r="F152" s="328"/>
      <c r="G152" s="328">
        <v>0</v>
      </c>
      <c r="H152" s="328">
        <v>25090387.682999998</v>
      </c>
      <c r="I152" s="328">
        <v>0</v>
      </c>
      <c r="J152" s="328">
        <v>28308851.587000001</v>
      </c>
      <c r="K152" s="555"/>
      <c r="L152" s="555"/>
    </row>
    <row r="153" spans="1:12" ht="24" x14ac:dyDescent="0.2">
      <c r="A153" s="592" t="s">
        <v>1720</v>
      </c>
      <c r="B153" s="328"/>
      <c r="C153" s="328"/>
      <c r="D153" s="588"/>
      <c r="E153" s="588"/>
      <c r="F153" s="328"/>
      <c r="G153" s="328"/>
      <c r="H153" s="328"/>
      <c r="I153" s="328"/>
      <c r="J153" s="328"/>
      <c r="K153" s="555"/>
      <c r="L153" s="555"/>
    </row>
    <row r="154" spans="1:12" ht="8.1" customHeight="1" x14ac:dyDescent="0.2">
      <c r="A154" s="592"/>
      <c r="B154" s="328"/>
      <c r="C154" s="328"/>
      <c r="D154" s="588"/>
      <c r="E154" s="588"/>
      <c r="F154" s="328"/>
      <c r="G154" s="328"/>
      <c r="H154" s="328"/>
      <c r="I154" s="328"/>
      <c r="J154" s="328"/>
      <c r="K154" s="555"/>
      <c r="L154" s="555"/>
    </row>
    <row r="155" spans="1:12" x14ac:dyDescent="0.2">
      <c r="A155" s="594" t="s">
        <v>652</v>
      </c>
      <c r="B155" s="328">
        <v>0</v>
      </c>
      <c r="C155" s="328">
        <v>2108934.6060000001</v>
      </c>
      <c r="D155" s="588">
        <v>0</v>
      </c>
      <c r="E155" s="588">
        <v>2625274.0440000002</v>
      </c>
      <c r="F155" s="328"/>
      <c r="G155" s="328">
        <v>0</v>
      </c>
      <c r="H155" s="328">
        <v>22725480.528000001</v>
      </c>
      <c r="I155" s="328">
        <v>0</v>
      </c>
      <c r="J155" s="328">
        <v>27213069.344999999</v>
      </c>
      <c r="K155" s="555"/>
      <c r="L155" s="555"/>
    </row>
    <row r="156" spans="1:12" x14ac:dyDescent="0.2">
      <c r="A156" s="592" t="s">
        <v>653</v>
      </c>
      <c r="B156" s="328"/>
      <c r="C156" s="328"/>
      <c r="D156" s="588"/>
      <c r="E156" s="588"/>
      <c r="F156" s="328"/>
      <c r="G156" s="328"/>
      <c r="H156" s="328"/>
      <c r="I156" s="328"/>
      <c r="J156" s="328"/>
      <c r="K156" s="555"/>
      <c r="L156" s="555"/>
    </row>
    <row r="157" spans="1:12" ht="8.1" customHeight="1" x14ac:dyDescent="0.2">
      <c r="A157" s="592"/>
      <c r="B157" s="328"/>
      <c r="C157" s="328"/>
      <c r="D157" s="588"/>
      <c r="E157" s="588"/>
      <c r="F157" s="328"/>
      <c r="G157" s="328"/>
      <c r="H157" s="328"/>
      <c r="I157" s="328"/>
      <c r="J157" s="328"/>
      <c r="K157" s="555"/>
      <c r="L157" s="555"/>
    </row>
    <row r="158" spans="1:12" ht="12" customHeight="1" x14ac:dyDescent="0.2">
      <c r="A158" s="594" t="s">
        <v>1719</v>
      </c>
      <c r="B158" s="328">
        <v>0</v>
      </c>
      <c r="C158" s="328">
        <v>13995977.761</v>
      </c>
      <c r="D158" s="588">
        <v>0</v>
      </c>
      <c r="E158" s="588">
        <v>19341174.390999999</v>
      </c>
      <c r="F158" s="328"/>
      <c r="G158" s="328">
        <v>0</v>
      </c>
      <c r="H158" s="328">
        <v>154164616.66100001</v>
      </c>
      <c r="I158" s="328">
        <v>0</v>
      </c>
      <c r="J158" s="328">
        <v>194944436.41</v>
      </c>
      <c r="K158" s="555"/>
      <c r="L158" s="555"/>
    </row>
    <row r="159" spans="1:12" ht="24" x14ac:dyDescent="0.2">
      <c r="A159" s="592" t="s">
        <v>1718</v>
      </c>
      <c r="B159" s="328"/>
      <c r="C159" s="328"/>
      <c r="D159" s="588"/>
      <c r="E159" s="588"/>
      <c r="F159" s="328"/>
      <c r="G159" s="328"/>
      <c r="H159" s="328"/>
      <c r="I159" s="328"/>
      <c r="J159" s="328"/>
      <c r="K159" s="555"/>
      <c r="L159" s="555"/>
    </row>
    <row r="160" spans="1:12" ht="8.1" customHeight="1" x14ac:dyDescent="0.2">
      <c r="A160" s="591"/>
      <c r="B160" s="328"/>
      <c r="C160" s="328"/>
      <c r="D160" s="588"/>
      <c r="E160" s="588"/>
      <c r="F160" s="328"/>
      <c r="G160" s="328"/>
      <c r="H160" s="328"/>
      <c r="I160" s="328"/>
      <c r="J160" s="328"/>
      <c r="K160" s="555"/>
      <c r="L160" s="555"/>
    </row>
    <row r="161" spans="1:12" ht="12" customHeight="1" x14ac:dyDescent="0.2">
      <c r="A161" s="594" t="s">
        <v>1717</v>
      </c>
      <c r="B161" s="328">
        <v>0</v>
      </c>
      <c r="C161" s="328">
        <v>9872916.8809999991</v>
      </c>
      <c r="D161" s="588">
        <v>0</v>
      </c>
      <c r="E161" s="588">
        <v>13857568.442</v>
      </c>
      <c r="F161" s="328"/>
      <c r="G161" s="328">
        <v>0</v>
      </c>
      <c r="H161" s="328">
        <v>106951314.632</v>
      </c>
      <c r="I161" s="328">
        <v>0</v>
      </c>
      <c r="J161" s="328">
        <v>138497819.69800001</v>
      </c>
      <c r="K161" s="555"/>
      <c r="L161" s="555"/>
    </row>
    <row r="162" spans="1:12" ht="12" customHeight="1" x14ac:dyDescent="0.2">
      <c r="A162" s="592" t="s">
        <v>1716</v>
      </c>
      <c r="B162" s="328"/>
      <c r="C162" s="328"/>
      <c r="D162" s="588"/>
      <c r="E162" s="588"/>
      <c r="F162" s="328"/>
      <c r="G162" s="328"/>
      <c r="H162" s="328"/>
      <c r="I162" s="328"/>
      <c r="J162" s="328"/>
      <c r="K162" s="555"/>
      <c r="L162" s="555"/>
    </row>
    <row r="163" spans="1:12" ht="8.1" customHeight="1" x14ac:dyDescent="0.2">
      <c r="A163" s="592"/>
      <c r="B163" s="328"/>
      <c r="C163" s="328"/>
      <c r="D163" s="588"/>
      <c r="E163" s="588"/>
      <c r="F163" s="328"/>
      <c r="G163" s="328"/>
      <c r="H163" s="328"/>
      <c r="I163" s="328"/>
      <c r="J163" s="328"/>
      <c r="K163" s="555"/>
      <c r="L163" s="555"/>
    </row>
    <row r="164" spans="1:12" ht="12" customHeight="1" x14ac:dyDescent="0.2">
      <c r="A164" s="594" t="s">
        <v>1715</v>
      </c>
      <c r="B164" s="328">
        <v>0</v>
      </c>
      <c r="C164" s="328">
        <v>3361736.8480000002</v>
      </c>
      <c r="D164" s="588">
        <v>0</v>
      </c>
      <c r="E164" s="588">
        <v>4291567.7230000002</v>
      </c>
      <c r="F164" s="328"/>
      <c r="G164" s="328">
        <v>0</v>
      </c>
      <c r="H164" s="328">
        <v>38743506.891999997</v>
      </c>
      <c r="I164" s="328">
        <v>0</v>
      </c>
      <c r="J164" s="328">
        <v>45059606.486000001</v>
      </c>
      <c r="K164" s="555"/>
      <c r="L164" s="555"/>
    </row>
    <row r="165" spans="1:12" ht="12" customHeight="1" x14ac:dyDescent="0.2">
      <c r="A165" s="592" t="s">
        <v>1714</v>
      </c>
      <c r="B165" s="328"/>
      <c r="C165" s="328"/>
      <c r="D165" s="588"/>
      <c r="E165" s="588"/>
      <c r="F165" s="328"/>
      <c r="G165" s="328"/>
      <c r="H165" s="328"/>
      <c r="I165" s="328"/>
      <c r="J165" s="328"/>
      <c r="K165" s="555"/>
      <c r="L165" s="555"/>
    </row>
    <row r="166" spans="1:12" ht="8.1" customHeight="1" x14ac:dyDescent="0.2">
      <c r="A166" s="592"/>
      <c r="B166" s="328"/>
      <c r="C166" s="328"/>
      <c r="D166" s="588"/>
      <c r="E166" s="588"/>
      <c r="F166" s="328"/>
      <c r="G166" s="328"/>
      <c r="H166" s="328"/>
      <c r="I166" s="328"/>
      <c r="J166" s="328"/>
      <c r="K166" s="555"/>
      <c r="L166" s="555"/>
    </row>
    <row r="167" spans="1:12" ht="12" customHeight="1" x14ac:dyDescent="0.2">
      <c r="A167" s="594" t="s">
        <v>1713</v>
      </c>
      <c r="B167" s="328">
        <v>0</v>
      </c>
      <c r="C167" s="328">
        <v>761324.03200000001</v>
      </c>
      <c r="D167" s="588">
        <v>0</v>
      </c>
      <c r="E167" s="588">
        <v>1192038.226</v>
      </c>
      <c r="F167" s="328"/>
      <c r="G167" s="328">
        <v>0</v>
      </c>
      <c r="H167" s="328">
        <v>8469795.1370000001</v>
      </c>
      <c r="I167" s="328">
        <v>0</v>
      </c>
      <c r="J167" s="328">
        <v>11387010.226</v>
      </c>
      <c r="K167" s="555"/>
      <c r="L167" s="555"/>
    </row>
    <row r="168" spans="1:12" ht="12" customHeight="1" x14ac:dyDescent="0.2">
      <c r="A168" s="592" t="s">
        <v>1712</v>
      </c>
      <c r="B168" s="328"/>
      <c r="C168" s="328"/>
      <c r="D168" s="588"/>
      <c r="E168" s="588"/>
      <c r="F168" s="328"/>
      <c r="G168" s="328"/>
      <c r="H168" s="328"/>
      <c r="I168" s="328"/>
      <c r="J168" s="328"/>
      <c r="K168" s="555"/>
      <c r="L168" s="555"/>
    </row>
    <row r="169" spans="1:12" ht="8.1" customHeight="1" x14ac:dyDescent="0.2">
      <c r="A169" s="591"/>
      <c r="B169" s="328"/>
      <c r="C169" s="328"/>
      <c r="D169" s="588"/>
      <c r="E169" s="588"/>
      <c r="F169" s="328"/>
      <c r="G169" s="328"/>
      <c r="H169" s="328"/>
      <c r="I169" s="328"/>
      <c r="J169" s="328"/>
      <c r="K169" s="555"/>
      <c r="L169" s="555"/>
    </row>
    <row r="170" spans="1:12" ht="24" x14ac:dyDescent="0.2">
      <c r="A170" s="594" t="s">
        <v>3071</v>
      </c>
      <c r="B170" s="328">
        <v>0</v>
      </c>
      <c r="C170" s="328">
        <v>4392944.5109999999</v>
      </c>
      <c r="D170" s="588">
        <v>0</v>
      </c>
      <c r="E170" s="588">
        <v>5435303.7920000004</v>
      </c>
      <c r="F170" s="328"/>
      <c r="G170" s="328">
        <v>0</v>
      </c>
      <c r="H170" s="328">
        <v>43799848.619999997</v>
      </c>
      <c r="I170" s="328">
        <v>0</v>
      </c>
      <c r="J170" s="328">
        <v>56386231.511</v>
      </c>
      <c r="K170" s="555"/>
      <c r="L170" s="555"/>
    </row>
    <row r="171" spans="1:12" ht="24" x14ac:dyDescent="0.2">
      <c r="A171" s="592" t="s">
        <v>3072</v>
      </c>
      <c r="B171" s="328"/>
      <c r="C171" s="328"/>
      <c r="D171" s="588"/>
      <c r="E171" s="588"/>
      <c r="F171" s="328"/>
      <c r="G171" s="328"/>
      <c r="H171" s="328"/>
      <c r="I171" s="328"/>
      <c r="J171" s="328"/>
      <c r="K171" s="555"/>
      <c r="L171" s="555"/>
    </row>
    <row r="172" spans="1:12" ht="8.1" customHeight="1" x14ac:dyDescent="0.2">
      <c r="A172" s="591"/>
      <c r="B172" s="328"/>
      <c r="C172" s="328"/>
      <c r="D172" s="588"/>
      <c r="E172" s="588"/>
      <c r="F172" s="328"/>
      <c r="G172" s="328"/>
      <c r="H172" s="328"/>
      <c r="I172" s="328"/>
      <c r="J172" s="328"/>
      <c r="K172" s="555"/>
      <c r="L172" s="555"/>
    </row>
    <row r="173" spans="1:12" ht="12" customHeight="1" x14ac:dyDescent="0.2">
      <c r="A173" s="593" t="s">
        <v>1711</v>
      </c>
      <c r="B173" s="328">
        <v>3921</v>
      </c>
      <c r="C173" s="328">
        <v>57414.345000000001</v>
      </c>
      <c r="D173" s="588">
        <v>2343</v>
      </c>
      <c r="E173" s="588">
        <v>26253.656999999999</v>
      </c>
      <c r="F173" s="328"/>
      <c r="G173" s="328">
        <v>28084</v>
      </c>
      <c r="H173" s="328">
        <v>621763.66</v>
      </c>
      <c r="I173" s="328">
        <v>25435</v>
      </c>
      <c r="J173" s="328">
        <v>542632.01300000004</v>
      </c>
      <c r="K173" s="555"/>
      <c r="L173" s="555"/>
    </row>
    <row r="174" spans="1:12" ht="12" customHeight="1" x14ac:dyDescent="0.2">
      <c r="A174" s="591" t="s">
        <v>1710</v>
      </c>
      <c r="B174" s="328"/>
      <c r="C174" s="328"/>
      <c r="D174" s="588"/>
      <c r="E174" s="588"/>
      <c r="F174" s="328"/>
      <c r="G174" s="328"/>
      <c r="H174" s="328"/>
      <c r="I174" s="328"/>
      <c r="J174" s="328"/>
      <c r="K174" s="555"/>
      <c r="L174" s="555"/>
    </row>
    <row r="175" spans="1:12" ht="8.1" customHeight="1" x14ac:dyDescent="0.2">
      <c r="A175" s="591"/>
      <c r="B175" s="328"/>
      <c r="C175" s="328"/>
      <c r="D175" s="588"/>
      <c r="E175" s="588"/>
      <c r="F175" s="328"/>
      <c r="G175" s="328"/>
      <c r="H175" s="328"/>
      <c r="I175" s="328"/>
      <c r="J175" s="328"/>
      <c r="K175" s="555"/>
      <c r="L175" s="555"/>
    </row>
    <row r="176" spans="1:12" ht="12" customHeight="1" x14ac:dyDescent="0.2">
      <c r="A176" s="593" t="s">
        <v>664</v>
      </c>
      <c r="B176" s="328">
        <v>781</v>
      </c>
      <c r="C176" s="328">
        <v>90782.985000000001</v>
      </c>
      <c r="D176" s="588">
        <v>888</v>
      </c>
      <c r="E176" s="588">
        <v>90821.096000000005</v>
      </c>
      <c r="F176" s="328"/>
      <c r="G176" s="328">
        <v>9006</v>
      </c>
      <c r="H176" s="328">
        <v>873502.26199999999</v>
      </c>
      <c r="I176" s="328">
        <v>9672</v>
      </c>
      <c r="J176" s="328">
        <v>981677.14500000002</v>
      </c>
      <c r="K176" s="555"/>
      <c r="L176" s="555"/>
    </row>
    <row r="177" spans="1:12" ht="12" customHeight="1" x14ac:dyDescent="0.2">
      <c r="A177" s="591" t="s">
        <v>1709</v>
      </c>
      <c r="B177" s="328"/>
      <c r="C177" s="328"/>
      <c r="D177" s="588"/>
      <c r="E177" s="588"/>
      <c r="F177" s="328"/>
      <c r="G177" s="328"/>
      <c r="H177" s="328"/>
      <c r="I177" s="328"/>
      <c r="J177" s="328"/>
      <c r="K177" s="555"/>
      <c r="L177" s="555"/>
    </row>
    <row r="178" spans="1:12" ht="8.1" customHeight="1" x14ac:dyDescent="0.2">
      <c r="A178" s="591"/>
      <c r="B178" s="328"/>
      <c r="C178" s="328"/>
      <c r="D178" s="588"/>
      <c r="E178" s="588"/>
      <c r="F178" s="328"/>
      <c r="G178" s="328"/>
      <c r="H178" s="328"/>
      <c r="I178" s="328"/>
      <c r="J178" s="328"/>
      <c r="K178" s="555"/>
      <c r="L178" s="555"/>
    </row>
    <row r="179" spans="1:12" ht="12" customHeight="1" x14ac:dyDescent="0.2">
      <c r="A179" s="593" t="s">
        <v>1708</v>
      </c>
      <c r="B179" s="328">
        <v>3150</v>
      </c>
      <c r="C179" s="328">
        <v>109959.55100000001</v>
      </c>
      <c r="D179" s="588">
        <v>0</v>
      </c>
      <c r="E179" s="588">
        <v>0</v>
      </c>
      <c r="F179" s="328"/>
      <c r="G179" s="328">
        <v>13308</v>
      </c>
      <c r="H179" s="328">
        <v>379509.11800000002</v>
      </c>
      <c r="I179" s="328">
        <v>25936</v>
      </c>
      <c r="J179" s="328">
        <v>796735.48400000005</v>
      </c>
      <c r="K179" s="555"/>
      <c r="L179" s="555"/>
    </row>
    <row r="180" spans="1:12" ht="12" customHeight="1" x14ac:dyDescent="0.2">
      <c r="A180" s="589" t="s">
        <v>1707</v>
      </c>
      <c r="B180" s="328"/>
      <c r="C180" s="328"/>
      <c r="D180" s="588"/>
      <c r="E180" s="588"/>
      <c r="F180" s="328"/>
      <c r="G180" s="328"/>
      <c r="H180" s="328"/>
      <c r="I180" s="328"/>
      <c r="J180" s="328"/>
      <c r="K180" s="555"/>
      <c r="L180" s="555"/>
    </row>
    <row r="181" spans="1:12" ht="8.1" customHeight="1" x14ac:dyDescent="0.2">
      <c r="A181" s="589"/>
      <c r="B181" s="328"/>
      <c r="C181" s="328"/>
      <c r="D181" s="588"/>
      <c r="E181" s="588"/>
      <c r="F181" s="328"/>
      <c r="G181" s="328"/>
      <c r="H181" s="328"/>
      <c r="I181" s="328"/>
      <c r="J181" s="328"/>
      <c r="K181" s="555"/>
      <c r="L181" s="555"/>
    </row>
    <row r="182" spans="1:12" ht="12" customHeight="1" x14ac:dyDescent="0.2">
      <c r="A182" s="590" t="s">
        <v>1706</v>
      </c>
      <c r="B182" s="328">
        <v>773</v>
      </c>
      <c r="C182" s="328">
        <v>60427.713000000003</v>
      </c>
      <c r="D182" s="588">
        <v>819</v>
      </c>
      <c r="E182" s="588">
        <v>75595.357999999993</v>
      </c>
      <c r="F182" s="328"/>
      <c r="G182" s="328">
        <v>8115</v>
      </c>
      <c r="H182" s="328">
        <v>575528.55700000003</v>
      </c>
      <c r="I182" s="328">
        <v>12305</v>
      </c>
      <c r="J182" s="328">
        <v>1019703.077</v>
      </c>
      <c r="K182" s="555"/>
      <c r="L182" s="555"/>
    </row>
    <row r="183" spans="1:12" ht="12" customHeight="1" x14ac:dyDescent="0.2">
      <c r="A183" s="589" t="s">
        <v>1705</v>
      </c>
      <c r="B183" s="328"/>
      <c r="C183" s="328"/>
      <c r="D183" s="588"/>
      <c r="E183" s="588"/>
      <c r="F183" s="328"/>
      <c r="G183" s="328"/>
      <c r="H183" s="328"/>
      <c r="I183" s="328"/>
      <c r="J183" s="328"/>
      <c r="K183" s="555"/>
      <c r="L183" s="555"/>
    </row>
    <row r="184" spans="1:12" ht="8.1" customHeight="1" x14ac:dyDescent="0.2">
      <c r="A184" s="589"/>
      <c r="B184" s="328"/>
      <c r="C184" s="328"/>
      <c r="D184" s="588"/>
      <c r="E184" s="588"/>
      <c r="F184" s="328"/>
      <c r="G184" s="328"/>
      <c r="H184" s="328"/>
      <c r="I184" s="328"/>
      <c r="J184" s="328"/>
      <c r="K184" s="555"/>
      <c r="L184" s="555"/>
    </row>
    <row r="185" spans="1:12" ht="12" customHeight="1" x14ac:dyDescent="0.2">
      <c r="A185" s="590" t="s">
        <v>1704</v>
      </c>
      <c r="B185" s="328">
        <v>3600</v>
      </c>
      <c r="C185" s="328">
        <v>123369.03599999999</v>
      </c>
      <c r="D185" s="588">
        <v>2867</v>
      </c>
      <c r="E185" s="588">
        <v>93695.606</v>
      </c>
      <c r="F185" s="328"/>
      <c r="G185" s="328">
        <v>25869</v>
      </c>
      <c r="H185" s="328">
        <v>878173.65899999999</v>
      </c>
      <c r="I185" s="328">
        <v>24167</v>
      </c>
      <c r="J185" s="328">
        <v>819954.6</v>
      </c>
      <c r="K185" s="555"/>
      <c r="L185" s="555"/>
    </row>
    <row r="186" spans="1:12" ht="12" customHeight="1" x14ac:dyDescent="0.2">
      <c r="A186" s="589" t="s">
        <v>1703</v>
      </c>
      <c r="B186" s="328"/>
      <c r="C186" s="328"/>
      <c r="D186" s="588"/>
      <c r="E186" s="588"/>
      <c r="F186" s="328"/>
      <c r="G186" s="328"/>
      <c r="H186" s="328"/>
      <c r="I186" s="328"/>
      <c r="J186" s="328"/>
      <c r="K186" s="555"/>
      <c r="L186" s="555"/>
    </row>
    <row r="187" spans="1:12" ht="8.1" customHeight="1" x14ac:dyDescent="0.2">
      <c r="A187" s="589"/>
      <c r="B187" s="328"/>
      <c r="C187" s="328"/>
      <c r="D187" s="588"/>
      <c r="E187" s="588"/>
      <c r="F187" s="328"/>
      <c r="G187" s="328"/>
      <c r="H187" s="328"/>
      <c r="I187" s="328"/>
      <c r="J187" s="328"/>
      <c r="K187" s="555"/>
      <c r="L187" s="555"/>
    </row>
    <row r="188" spans="1:12" ht="24" x14ac:dyDescent="0.2">
      <c r="A188" s="590" t="s">
        <v>1702</v>
      </c>
      <c r="B188" s="328">
        <v>11</v>
      </c>
      <c r="C188" s="328">
        <v>4797.7650000000003</v>
      </c>
      <c r="D188" s="588">
        <v>3</v>
      </c>
      <c r="E188" s="588">
        <v>2430.2040000000002</v>
      </c>
      <c r="F188" s="328"/>
      <c r="G188" s="328">
        <v>83</v>
      </c>
      <c r="H188" s="328">
        <v>32740.133000000002</v>
      </c>
      <c r="I188" s="328">
        <v>27</v>
      </c>
      <c r="J188" s="328">
        <v>13219.258</v>
      </c>
      <c r="K188" s="555"/>
      <c r="L188" s="555"/>
    </row>
    <row r="189" spans="1:12" ht="12" customHeight="1" x14ac:dyDescent="0.2">
      <c r="A189" s="589" t="s">
        <v>1701</v>
      </c>
      <c r="B189" s="328"/>
      <c r="C189" s="328"/>
      <c r="D189" s="588"/>
      <c r="E189" s="588"/>
      <c r="F189" s="328"/>
      <c r="G189" s="328"/>
      <c r="H189" s="328"/>
      <c r="I189" s="328"/>
      <c r="J189" s="328"/>
      <c r="K189" s="555"/>
      <c r="L189" s="555"/>
    </row>
    <row r="190" spans="1:12" ht="8.1" customHeight="1" x14ac:dyDescent="0.2">
      <c r="A190" s="589"/>
      <c r="B190" s="328"/>
      <c r="C190" s="328"/>
      <c r="D190" s="588"/>
      <c r="E190" s="588"/>
      <c r="F190" s="328"/>
      <c r="G190" s="328"/>
      <c r="H190" s="328"/>
      <c r="I190" s="328"/>
      <c r="J190" s="328"/>
      <c r="K190" s="555"/>
      <c r="L190" s="555"/>
    </row>
    <row r="191" spans="1:12" ht="12" customHeight="1" x14ac:dyDescent="0.2">
      <c r="A191" s="590" t="s">
        <v>1700</v>
      </c>
      <c r="B191" s="328">
        <v>4908</v>
      </c>
      <c r="C191" s="328">
        <v>164191.48499999999</v>
      </c>
      <c r="D191" s="588">
        <v>5179</v>
      </c>
      <c r="E191" s="588">
        <v>163984.41200000001</v>
      </c>
      <c r="F191" s="328"/>
      <c r="G191" s="328">
        <v>27171</v>
      </c>
      <c r="H191" s="328">
        <v>1051683.9620000001</v>
      </c>
      <c r="I191" s="328">
        <v>37013</v>
      </c>
      <c r="J191" s="328">
        <v>1298073.352</v>
      </c>
      <c r="K191" s="555"/>
      <c r="L191" s="555"/>
    </row>
    <row r="192" spans="1:12" ht="12" customHeight="1" x14ac:dyDescent="0.2">
      <c r="A192" s="589" t="s">
        <v>1699</v>
      </c>
      <c r="B192" s="328"/>
      <c r="C192" s="328"/>
      <c r="D192" s="588"/>
      <c r="E192" s="588"/>
      <c r="F192" s="328"/>
      <c r="G192" s="328"/>
      <c r="H192" s="328"/>
      <c r="I192" s="328"/>
      <c r="J192" s="328"/>
      <c r="K192" s="555"/>
      <c r="L192" s="555"/>
    </row>
    <row r="193" spans="1:12" ht="8.1" customHeight="1" x14ac:dyDescent="0.2">
      <c r="A193" s="589"/>
      <c r="B193" s="328"/>
      <c r="C193" s="328"/>
      <c r="D193" s="588"/>
      <c r="E193" s="588"/>
      <c r="F193" s="328"/>
      <c r="G193" s="328"/>
      <c r="H193" s="328"/>
      <c r="I193" s="328"/>
      <c r="J193" s="328"/>
      <c r="K193" s="555"/>
      <c r="L193" s="555"/>
    </row>
    <row r="194" spans="1:12" ht="12" customHeight="1" x14ac:dyDescent="0.2">
      <c r="A194" s="590" t="s">
        <v>1698</v>
      </c>
      <c r="B194" s="328">
        <v>1604</v>
      </c>
      <c r="C194" s="328">
        <v>156686.25700000001</v>
      </c>
      <c r="D194" s="588">
        <v>2323</v>
      </c>
      <c r="E194" s="588">
        <v>210333.446</v>
      </c>
      <c r="F194" s="328"/>
      <c r="G194" s="328">
        <v>13582</v>
      </c>
      <c r="H194" s="328">
        <v>1082856.493</v>
      </c>
      <c r="I194" s="328">
        <v>25344</v>
      </c>
      <c r="J194" s="328">
        <v>2060522.6040000001</v>
      </c>
      <c r="K194" s="555"/>
      <c r="L194" s="555"/>
    </row>
    <row r="195" spans="1:12" ht="12" customHeight="1" x14ac:dyDescent="0.2">
      <c r="A195" s="589" t="s">
        <v>1697</v>
      </c>
      <c r="B195" s="328"/>
      <c r="C195" s="328"/>
      <c r="D195" s="588"/>
      <c r="E195" s="588"/>
      <c r="F195" s="328"/>
      <c r="G195" s="328"/>
      <c r="H195" s="328"/>
      <c r="I195" s="328"/>
      <c r="J195" s="328"/>
      <c r="K195" s="555"/>
      <c r="L195" s="555"/>
    </row>
    <row r="196" spans="1:12" ht="8.1" customHeight="1" x14ac:dyDescent="0.2">
      <c r="A196" s="589"/>
      <c r="B196" s="328"/>
      <c r="C196" s="328"/>
      <c r="D196" s="588"/>
      <c r="E196" s="588"/>
      <c r="F196" s="328"/>
      <c r="G196" s="328"/>
      <c r="H196" s="328"/>
      <c r="I196" s="328"/>
      <c r="J196" s="328"/>
      <c r="K196" s="555"/>
      <c r="L196" s="555"/>
    </row>
    <row r="197" spans="1:12" ht="24" customHeight="1" x14ac:dyDescent="0.2">
      <c r="A197" s="590" t="s">
        <v>1809</v>
      </c>
      <c r="B197" s="328">
        <v>0</v>
      </c>
      <c r="C197" s="328">
        <v>1241886.3600000001</v>
      </c>
      <c r="D197" s="588">
        <v>0</v>
      </c>
      <c r="E197" s="588">
        <v>1267552.9569999999</v>
      </c>
      <c r="F197" s="328"/>
      <c r="G197" s="328">
        <v>0</v>
      </c>
      <c r="H197" s="328">
        <v>9569913.9149999991</v>
      </c>
      <c r="I197" s="328">
        <v>0</v>
      </c>
      <c r="J197" s="328">
        <v>11801523.800000001</v>
      </c>
      <c r="K197" s="555"/>
      <c r="L197" s="555"/>
    </row>
    <row r="198" spans="1:12" ht="25.5" customHeight="1" x14ac:dyDescent="0.2">
      <c r="A198" s="589" t="s">
        <v>1696</v>
      </c>
      <c r="B198" s="328"/>
      <c r="C198" s="328"/>
      <c r="D198" s="588"/>
      <c r="E198" s="588"/>
      <c r="F198" s="328"/>
      <c r="G198" s="328"/>
      <c r="H198" s="328"/>
      <c r="I198" s="328"/>
      <c r="J198" s="328"/>
      <c r="K198" s="555"/>
      <c r="L198" s="555"/>
    </row>
    <row r="199" spans="1:12" ht="8.1" customHeight="1" x14ac:dyDescent="0.2">
      <c r="A199" s="589"/>
      <c r="B199" s="328"/>
      <c r="C199" s="328"/>
      <c r="D199" s="588"/>
      <c r="E199" s="588"/>
      <c r="F199" s="328"/>
      <c r="G199" s="328"/>
      <c r="H199" s="328"/>
      <c r="I199" s="328"/>
      <c r="J199" s="328"/>
      <c r="K199" s="555"/>
      <c r="L199" s="555"/>
    </row>
    <row r="200" spans="1:12" ht="24" x14ac:dyDescent="0.2">
      <c r="A200" s="590" t="s">
        <v>1695</v>
      </c>
      <c r="B200" s="328">
        <v>0</v>
      </c>
      <c r="C200" s="328">
        <v>657231.429</v>
      </c>
      <c r="D200" s="588">
        <v>0</v>
      </c>
      <c r="E200" s="588">
        <v>639333.74300000002</v>
      </c>
      <c r="F200" s="328"/>
      <c r="G200" s="328">
        <v>0</v>
      </c>
      <c r="H200" s="328">
        <v>7103277.2019999996</v>
      </c>
      <c r="I200" s="328">
        <v>0</v>
      </c>
      <c r="J200" s="328">
        <v>8036560.7039999999</v>
      </c>
      <c r="K200" s="555"/>
      <c r="L200" s="555"/>
    </row>
    <row r="201" spans="1:12" ht="24" x14ac:dyDescent="0.2">
      <c r="A201" s="589" t="s">
        <v>1694</v>
      </c>
      <c r="B201" s="328"/>
      <c r="C201" s="328"/>
      <c r="D201" s="588"/>
      <c r="E201" s="588"/>
      <c r="F201" s="328"/>
      <c r="G201" s="328"/>
      <c r="H201" s="328"/>
      <c r="I201" s="328"/>
      <c r="J201" s="328"/>
      <c r="K201" s="555"/>
      <c r="L201" s="555"/>
    </row>
    <row r="202" spans="1:12" ht="8.1" customHeight="1" x14ac:dyDescent="0.2">
      <c r="A202" s="589"/>
      <c r="B202" s="328"/>
      <c r="C202" s="328"/>
      <c r="D202" s="588"/>
      <c r="E202" s="588"/>
      <c r="F202" s="328"/>
      <c r="G202" s="328"/>
      <c r="H202" s="328"/>
      <c r="I202" s="328"/>
      <c r="J202" s="328"/>
      <c r="K202" s="555"/>
      <c r="L202" s="555"/>
    </row>
    <row r="203" spans="1:12" ht="24" x14ac:dyDescent="0.2">
      <c r="A203" s="590" t="s">
        <v>1693</v>
      </c>
      <c r="B203" s="328">
        <v>0</v>
      </c>
      <c r="C203" s="328">
        <v>17917.973999999998</v>
      </c>
      <c r="D203" s="588">
        <v>0</v>
      </c>
      <c r="E203" s="588">
        <v>9605.9069999999992</v>
      </c>
      <c r="F203" s="328"/>
      <c r="G203" s="328">
        <v>0</v>
      </c>
      <c r="H203" s="328">
        <v>10313996.165999999</v>
      </c>
      <c r="I203" s="328">
        <v>0</v>
      </c>
      <c r="J203" s="328">
        <v>756861.80799999996</v>
      </c>
      <c r="K203" s="555"/>
      <c r="L203" s="555"/>
    </row>
    <row r="204" spans="1:12" ht="24" x14ac:dyDescent="0.2">
      <c r="A204" s="589" t="s">
        <v>1692</v>
      </c>
      <c r="B204" s="328"/>
      <c r="C204" s="328"/>
      <c r="D204" s="588"/>
      <c r="E204" s="588"/>
      <c r="F204" s="328"/>
      <c r="G204" s="328"/>
      <c r="H204" s="328"/>
      <c r="I204" s="328"/>
      <c r="J204" s="328"/>
      <c r="K204" s="555"/>
      <c r="L204" s="555"/>
    </row>
    <row r="205" spans="1:12" ht="8.1" customHeight="1" x14ac:dyDescent="0.2">
      <c r="A205" s="589"/>
      <c r="B205" s="328"/>
      <c r="C205" s="328"/>
      <c r="D205" s="588"/>
      <c r="E205" s="588"/>
      <c r="F205" s="328"/>
      <c r="G205" s="328"/>
      <c r="H205" s="328"/>
      <c r="I205" s="328"/>
      <c r="J205" s="328"/>
      <c r="K205" s="555"/>
      <c r="L205" s="555"/>
    </row>
    <row r="206" spans="1:12" ht="24" x14ac:dyDescent="0.2">
      <c r="A206" s="590" t="s">
        <v>1691</v>
      </c>
      <c r="B206" s="328">
        <v>0</v>
      </c>
      <c r="C206" s="328">
        <v>1300131.719</v>
      </c>
      <c r="D206" s="588">
        <v>0</v>
      </c>
      <c r="E206" s="588">
        <v>1547706.08</v>
      </c>
      <c r="F206" s="328"/>
      <c r="G206" s="328">
        <v>0</v>
      </c>
      <c r="H206" s="328">
        <v>12968615.623</v>
      </c>
      <c r="I206" s="328">
        <v>0</v>
      </c>
      <c r="J206" s="328">
        <v>15261513.945</v>
      </c>
      <c r="K206" s="555"/>
      <c r="L206" s="555"/>
    </row>
    <row r="207" spans="1:12" ht="36" x14ac:dyDescent="0.2">
      <c r="A207" s="589" t="s">
        <v>1690</v>
      </c>
      <c r="B207" s="328"/>
      <c r="C207" s="328"/>
      <c r="D207" s="588"/>
      <c r="E207" s="588"/>
      <c r="F207" s="328"/>
      <c r="G207" s="328"/>
      <c r="H207" s="328"/>
      <c r="I207" s="328"/>
      <c r="J207" s="328"/>
      <c r="K207" s="555"/>
      <c r="L207" s="555"/>
    </row>
    <row r="208" spans="1:12" ht="8.1" customHeight="1" x14ac:dyDescent="0.2">
      <c r="A208" s="589"/>
      <c r="B208" s="328"/>
      <c r="C208" s="328"/>
      <c r="D208" s="588"/>
      <c r="E208" s="588"/>
      <c r="F208" s="328"/>
      <c r="G208" s="328"/>
      <c r="H208" s="328"/>
      <c r="I208" s="328"/>
      <c r="J208" s="328"/>
      <c r="K208" s="555"/>
      <c r="L208" s="555"/>
    </row>
    <row r="209" spans="1:12" ht="12" customHeight="1" x14ac:dyDescent="0.2">
      <c r="A209" s="590" t="s">
        <v>1689</v>
      </c>
      <c r="B209" s="328">
        <v>0</v>
      </c>
      <c r="C209" s="328">
        <v>515723.864</v>
      </c>
      <c r="D209" s="588">
        <v>0</v>
      </c>
      <c r="E209" s="588">
        <v>646957.87300000002</v>
      </c>
      <c r="F209" s="328"/>
      <c r="G209" s="328">
        <v>0</v>
      </c>
      <c r="H209" s="328">
        <v>5166589.7470000004</v>
      </c>
      <c r="I209" s="328">
        <v>0</v>
      </c>
      <c r="J209" s="328">
        <v>6419148.6310000001</v>
      </c>
      <c r="K209" s="555"/>
      <c r="L209" s="555"/>
    </row>
    <row r="210" spans="1:12" ht="12" customHeight="1" x14ac:dyDescent="0.2">
      <c r="A210" s="589" t="s">
        <v>1688</v>
      </c>
      <c r="B210" s="328"/>
      <c r="C210" s="328"/>
      <c r="D210" s="588"/>
      <c r="E210" s="588"/>
      <c r="F210" s="328"/>
      <c r="G210" s="328"/>
      <c r="H210" s="328"/>
      <c r="I210" s="328"/>
      <c r="J210" s="328"/>
      <c r="K210" s="555"/>
      <c r="L210" s="555"/>
    </row>
    <row r="211" spans="1:12" ht="8.1" customHeight="1" x14ac:dyDescent="0.2">
      <c r="A211" s="589"/>
      <c r="B211" s="328"/>
      <c r="C211" s="328"/>
      <c r="D211" s="588"/>
      <c r="E211" s="588"/>
      <c r="F211" s="328"/>
      <c r="G211" s="328"/>
      <c r="H211" s="328"/>
      <c r="I211" s="328"/>
      <c r="J211" s="328"/>
      <c r="K211" s="555"/>
      <c r="L211" s="555"/>
    </row>
    <row r="212" spans="1:12" ht="12" customHeight="1" x14ac:dyDescent="0.2">
      <c r="A212" s="590" t="s">
        <v>1687</v>
      </c>
      <c r="B212" s="328">
        <v>0</v>
      </c>
      <c r="C212" s="328">
        <v>1561824.14</v>
      </c>
      <c r="D212" s="588">
        <v>0</v>
      </c>
      <c r="E212" s="588">
        <v>1361484.8529999999</v>
      </c>
      <c r="F212" s="328"/>
      <c r="G212" s="328">
        <v>0</v>
      </c>
      <c r="H212" s="328">
        <v>10249798.878</v>
      </c>
      <c r="I212" s="328">
        <v>0</v>
      </c>
      <c r="J212" s="328">
        <v>18313957.318999998</v>
      </c>
      <c r="K212" s="555"/>
      <c r="L212" s="555"/>
    </row>
    <row r="213" spans="1:12" ht="12" customHeight="1" x14ac:dyDescent="0.2">
      <c r="A213" s="589" t="s">
        <v>1686</v>
      </c>
      <c r="B213" s="328"/>
      <c r="C213" s="328"/>
      <c r="D213" s="588"/>
      <c r="E213" s="588"/>
      <c r="F213" s="328"/>
      <c r="G213" s="328"/>
      <c r="H213" s="328"/>
      <c r="I213" s="328"/>
      <c r="J213" s="328"/>
      <c r="K213" s="555"/>
      <c r="L213" s="555"/>
    </row>
    <row r="214" spans="1:12" ht="8.1" customHeight="1" x14ac:dyDescent="0.2">
      <c r="A214" s="589"/>
      <c r="B214" s="328"/>
      <c r="C214" s="328"/>
      <c r="D214" s="588"/>
      <c r="E214" s="588"/>
      <c r="F214" s="328"/>
      <c r="G214" s="328"/>
      <c r="H214" s="328"/>
      <c r="I214" s="328"/>
      <c r="J214" s="328"/>
      <c r="K214" s="555"/>
      <c r="L214" s="555"/>
    </row>
    <row r="215" spans="1:12" ht="24" x14ac:dyDescent="0.2">
      <c r="A215" s="594" t="s">
        <v>3073</v>
      </c>
      <c r="B215" s="328">
        <v>0</v>
      </c>
      <c r="C215" s="328">
        <v>44807701.42899999</v>
      </c>
      <c r="D215" s="588">
        <v>0</v>
      </c>
      <c r="E215" s="588">
        <v>57554222.395999998</v>
      </c>
      <c r="F215" s="908"/>
      <c r="G215" s="328">
        <v>0</v>
      </c>
      <c r="H215" s="328">
        <v>492213802.14700013</v>
      </c>
      <c r="I215" s="328">
        <v>0</v>
      </c>
      <c r="J215" s="328">
        <v>612812877.89499998</v>
      </c>
      <c r="K215" s="555"/>
      <c r="L215" s="555"/>
    </row>
    <row r="216" spans="1:12" ht="24" x14ac:dyDescent="0.2">
      <c r="A216" s="592" t="s">
        <v>3074</v>
      </c>
      <c r="B216" s="328"/>
      <c r="C216" s="328"/>
      <c r="D216" s="588"/>
      <c r="E216" s="588"/>
      <c r="F216" s="328"/>
      <c r="G216" s="328"/>
      <c r="H216" s="328"/>
      <c r="I216" s="328"/>
      <c r="J216" s="328"/>
      <c r="K216" s="555"/>
      <c r="L216" s="555"/>
    </row>
    <row r="217" spans="1:12" ht="8.1" customHeight="1" x14ac:dyDescent="0.2">
      <c r="A217" s="589"/>
      <c r="B217" s="328"/>
      <c r="C217" s="328"/>
      <c r="D217" s="588"/>
      <c r="E217" s="588"/>
      <c r="F217" s="328"/>
      <c r="G217" s="328"/>
      <c r="H217" s="328"/>
      <c r="I217" s="328"/>
      <c r="J217" s="328"/>
      <c r="K217" s="555"/>
      <c r="L217" s="555"/>
    </row>
    <row r="218" spans="1:12" ht="12" customHeight="1" x14ac:dyDescent="0.2">
      <c r="A218" s="590" t="s">
        <v>1684</v>
      </c>
      <c r="B218" s="328">
        <v>0</v>
      </c>
      <c r="C218" s="328">
        <v>200839.16099999999</v>
      </c>
      <c r="D218" s="588">
        <v>0</v>
      </c>
      <c r="E218" s="588">
        <v>186249.679</v>
      </c>
      <c r="F218" s="328"/>
      <c r="G218" s="328">
        <v>0</v>
      </c>
      <c r="H218" s="328">
        <v>2074724.5120000001</v>
      </c>
      <c r="I218" s="328">
        <v>0</v>
      </c>
      <c r="J218" s="328">
        <v>2125926.2880000002</v>
      </c>
      <c r="K218" s="555"/>
      <c r="L218" s="555"/>
    </row>
    <row r="219" spans="1:12" ht="24" x14ac:dyDescent="0.2">
      <c r="A219" s="592" t="s">
        <v>1683</v>
      </c>
      <c r="B219" s="328"/>
      <c r="C219" s="328"/>
      <c r="D219" s="588"/>
      <c r="E219" s="588"/>
      <c r="F219" s="328"/>
      <c r="G219" s="328"/>
      <c r="H219" s="328"/>
      <c r="I219" s="328"/>
      <c r="J219" s="328"/>
      <c r="K219" s="555"/>
      <c r="L219" s="555"/>
    </row>
    <row r="220" spans="1:12" ht="8.1" customHeight="1" x14ac:dyDescent="0.2">
      <c r="A220" s="591"/>
      <c r="B220" s="328"/>
      <c r="C220" s="328"/>
      <c r="D220" s="588"/>
      <c r="E220" s="588"/>
      <c r="F220" s="328"/>
      <c r="G220" s="328"/>
      <c r="H220" s="328"/>
      <c r="I220" s="328"/>
      <c r="J220" s="328"/>
      <c r="K220" s="555"/>
      <c r="L220" s="555"/>
    </row>
    <row r="221" spans="1:12" x14ac:dyDescent="0.2">
      <c r="A221" s="590" t="s">
        <v>1682</v>
      </c>
      <c r="B221" s="328">
        <v>0</v>
      </c>
      <c r="C221" s="328">
        <v>30108254.469000001</v>
      </c>
      <c r="D221" s="588">
        <v>0</v>
      </c>
      <c r="E221" s="588">
        <v>35208034.200999998</v>
      </c>
      <c r="F221" s="328"/>
      <c r="G221" s="328">
        <v>0</v>
      </c>
      <c r="H221" s="328">
        <v>306192793.08399999</v>
      </c>
      <c r="I221" s="328">
        <v>0</v>
      </c>
      <c r="J221" s="328">
        <v>372405169.93000001</v>
      </c>
      <c r="K221" s="555"/>
      <c r="L221" s="555"/>
    </row>
    <row r="222" spans="1:12" x14ac:dyDescent="0.2">
      <c r="A222" s="589" t="s">
        <v>1681</v>
      </c>
      <c r="B222" s="328"/>
      <c r="C222" s="328"/>
      <c r="D222" s="588"/>
      <c r="E222" s="588"/>
      <c r="F222" s="328"/>
      <c r="G222" s="328"/>
      <c r="H222" s="328"/>
      <c r="I222" s="328"/>
      <c r="J222" s="328"/>
      <c r="K222" s="555"/>
      <c r="L222" s="555"/>
    </row>
    <row r="223" spans="1:12" ht="8.1" customHeight="1" x14ac:dyDescent="0.2">
      <c r="A223" s="589"/>
      <c r="B223" s="328"/>
      <c r="C223" s="328"/>
      <c r="D223" s="588"/>
      <c r="E223" s="588"/>
      <c r="F223" s="328"/>
      <c r="G223" s="328"/>
      <c r="H223" s="328"/>
      <c r="I223" s="328"/>
      <c r="J223" s="328"/>
      <c r="K223" s="555"/>
      <c r="L223" s="555"/>
    </row>
    <row r="224" spans="1:12" x14ac:dyDescent="0.2">
      <c r="A224" s="531" t="s">
        <v>456</v>
      </c>
      <c r="B224" s="328">
        <v>0</v>
      </c>
      <c r="C224" s="587">
        <v>75116795.058999985</v>
      </c>
      <c r="D224" s="588">
        <v>0</v>
      </c>
      <c r="E224" s="587">
        <v>92948506.275999993</v>
      </c>
      <c r="F224" s="587"/>
      <c r="G224" s="328">
        <v>0</v>
      </c>
      <c r="H224" s="587">
        <v>800481319.74300015</v>
      </c>
      <c r="I224" s="328">
        <v>0</v>
      </c>
      <c r="J224" s="587">
        <v>987343974.11299992</v>
      </c>
      <c r="K224" s="555"/>
      <c r="L224" s="555"/>
    </row>
    <row r="225" spans="1:17" ht="17.25" customHeight="1" x14ac:dyDescent="0.2">
      <c r="A225" s="586"/>
      <c r="B225" s="565"/>
      <c r="C225" s="579"/>
      <c r="D225" s="565"/>
      <c r="E225" s="565"/>
      <c r="G225" s="555"/>
      <c r="H225" s="574"/>
      <c r="J225" s="565"/>
      <c r="K225" s="555"/>
      <c r="L225" s="555"/>
      <c r="M225" s="565"/>
      <c r="N225" s="565"/>
    </row>
    <row r="226" spans="1:17" x14ac:dyDescent="0.2">
      <c r="B226" s="565"/>
      <c r="C226" s="585"/>
      <c r="D226" s="565"/>
      <c r="E226" s="585"/>
      <c r="F226" s="585"/>
      <c r="G226" s="565"/>
      <c r="H226" s="585"/>
      <c r="J226" s="585"/>
      <c r="K226" s="555"/>
      <c r="L226" s="555"/>
      <c r="M226" s="565"/>
      <c r="N226" s="579"/>
      <c r="P226" s="565"/>
      <c r="Q226" s="579"/>
    </row>
    <row r="227" spans="1:17" x14ac:dyDescent="0.2">
      <c r="B227" s="584"/>
      <c r="C227" s="584"/>
      <c r="D227" s="565"/>
      <c r="E227" s="565"/>
      <c r="G227" s="584"/>
      <c r="H227" s="584"/>
      <c r="K227" s="555"/>
      <c r="L227" s="555"/>
      <c r="M227" s="584"/>
      <c r="N227" s="584"/>
      <c r="P227" s="584"/>
      <c r="Q227" s="584"/>
    </row>
    <row r="228" spans="1:17" x14ac:dyDescent="0.2">
      <c r="B228" s="565"/>
      <c r="C228" s="579"/>
      <c r="D228" s="565"/>
      <c r="E228" s="565"/>
      <c r="F228" s="565"/>
      <c r="G228" s="555"/>
      <c r="H228" s="574"/>
      <c r="K228" s="555"/>
      <c r="L228" s="555"/>
      <c r="M228" s="565"/>
      <c r="N228" s="565"/>
    </row>
    <row r="229" spans="1:17" x14ac:dyDescent="0.2">
      <c r="B229" s="565"/>
      <c r="C229" s="579"/>
      <c r="D229" s="565"/>
      <c r="E229" s="565"/>
      <c r="F229" s="565"/>
      <c r="G229" s="555"/>
      <c r="H229" s="574"/>
      <c r="K229" s="555"/>
      <c r="L229" s="555"/>
      <c r="M229" s="565"/>
      <c r="N229" s="565"/>
    </row>
    <row r="230" spans="1:17" x14ac:dyDescent="0.2">
      <c r="B230" s="565"/>
      <c r="C230" s="579"/>
      <c r="D230" s="565"/>
      <c r="E230" s="565"/>
      <c r="F230" s="565"/>
      <c r="G230" s="555"/>
      <c r="H230" s="565"/>
      <c r="K230" s="555"/>
      <c r="L230" s="555"/>
      <c r="M230" s="565"/>
      <c r="N230" s="565"/>
    </row>
    <row r="231" spans="1:17" x14ac:dyDescent="0.2">
      <c r="B231" s="565"/>
      <c r="C231" s="579"/>
      <c r="D231" s="565"/>
      <c r="E231" s="565"/>
      <c r="F231" s="565"/>
      <c r="G231" s="555"/>
      <c r="H231" s="574"/>
      <c r="K231" s="555"/>
      <c r="L231" s="555"/>
      <c r="M231" s="565"/>
      <c r="N231" s="565"/>
    </row>
    <row r="232" spans="1:17" x14ac:dyDescent="0.2">
      <c r="B232" s="565"/>
      <c r="C232" s="579"/>
      <c r="D232" s="565"/>
      <c r="E232" s="565"/>
      <c r="F232" s="565"/>
      <c r="G232" s="555"/>
      <c r="H232" s="574"/>
      <c r="K232" s="555"/>
      <c r="L232" s="555"/>
      <c r="M232" s="565"/>
      <c r="N232" s="565"/>
    </row>
    <row r="233" spans="1:17" x14ac:dyDescent="0.2">
      <c r="B233" s="565"/>
      <c r="C233" s="579"/>
      <c r="D233" s="565"/>
      <c r="E233" s="565"/>
      <c r="F233" s="565"/>
      <c r="G233" s="555"/>
      <c r="H233" s="574"/>
      <c r="K233" s="555"/>
      <c r="L233" s="555"/>
      <c r="M233" s="565"/>
      <c r="N233" s="565"/>
    </row>
    <row r="234" spans="1:17" x14ac:dyDescent="0.2">
      <c r="B234" s="565"/>
      <c r="C234" s="579"/>
      <c r="D234" s="565"/>
      <c r="E234" s="565"/>
      <c r="F234" s="565"/>
      <c r="G234" s="555"/>
      <c r="H234" s="574"/>
      <c r="K234" s="555"/>
      <c r="L234" s="555"/>
      <c r="M234" s="565"/>
      <c r="N234" s="565"/>
    </row>
    <row r="235" spans="1:17" x14ac:dyDescent="0.2">
      <c r="B235" s="565"/>
      <c r="C235" s="579"/>
      <c r="D235" s="565"/>
      <c r="E235" s="565"/>
      <c r="F235" s="565"/>
      <c r="G235" s="555"/>
      <c r="H235" s="574"/>
      <c r="K235" s="555"/>
      <c r="L235" s="555"/>
      <c r="M235" s="565"/>
      <c r="N235" s="565"/>
    </row>
    <row r="236" spans="1:17" x14ac:dyDescent="0.2">
      <c r="B236" s="565"/>
      <c r="C236" s="579"/>
      <c r="D236" s="565"/>
      <c r="E236" s="565"/>
      <c r="F236" s="565"/>
      <c r="G236" s="565"/>
      <c r="H236" s="574"/>
      <c r="K236" s="555"/>
      <c r="L236" s="555"/>
      <c r="M236" s="565"/>
      <c r="N236" s="565"/>
    </row>
    <row r="237" spans="1:17" x14ac:dyDescent="0.2">
      <c r="B237" s="565"/>
      <c r="C237" s="579"/>
      <c r="D237" s="565"/>
      <c r="E237" s="565"/>
      <c r="F237" s="565"/>
      <c r="G237" s="583"/>
      <c r="H237" s="574"/>
      <c r="K237" s="555"/>
      <c r="L237" s="555"/>
      <c r="M237" s="582"/>
    </row>
    <row r="238" spans="1:17" x14ac:dyDescent="0.2">
      <c r="B238" s="565"/>
      <c r="C238" s="579"/>
      <c r="D238" s="565"/>
      <c r="E238" s="565"/>
      <c r="F238" s="565"/>
      <c r="G238" s="555"/>
      <c r="H238" s="574"/>
      <c r="K238" s="555"/>
      <c r="L238" s="555"/>
      <c r="M238" s="582"/>
    </row>
    <row r="239" spans="1:17" x14ac:dyDescent="0.2">
      <c r="B239" s="565"/>
      <c r="C239" s="579"/>
      <c r="D239" s="565"/>
      <c r="E239" s="565"/>
      <c r="F239" s="565"/>
      <c r="G239" s="555"/>
      <c r="H239" s="574"/>
      <c r="K239" s="555"/>
      <c r="L239" s="555"/>
      <c r="M239" s="582"/>
    </row>
    <row r="240" spans="1:17" x14ac:dyDescent="0.2">
      <c r="B240" s="565"/>
      <c r="C240" s="579"/>
      <c r="D240" s="565"/>
      <c r="E240" s="565"/>
      <c r="F240" s="565"/>
      <c r="G240" s="555"/>
      <c r="H240" s="574"/>
      <c r="K240" s="555"/>
      <c r="L240" s="555"/>
      <c r="M240" s="582"/>
    </row>
    <row r="241" spans="2:13" x14ac:dyDescent="0.2">
      <c r="B241" s="565"/>
      <c r="C241" s="579"/>
      <c r="D241" s="565"/>
      <c r="E241" s="565"/>
      <c r="F241" s="565"/>
      <c r="G241" s="555"/>
      <c r="H241" s="574"/>
      <c r="K241" s="555"/>
      <c r="L241" s="555"/>
      <c r="M241" s="582"/>
    </row>
    <row r="242" spans="2:13" x14ac:dyDescent="0.2">
      <c r="B242" s="565"/>
      <c r="C242" s="579"/>
      <c r="D242" s="565"/>
      <c r="E242" s="565"/>
      <c r="F242" s="565"/>
      <c r="G242" s="555"/>
      <c r="H242" s="574"/>
      <c r="K242" s="555"/>
      <c r="L242" s="555"/>
      <c r="M242" s="582"/>
    </row>
    <row r="243" spans="2:13" x14ac:dyDescent="0.2">
      <c r="B243" s="565"/>
      <c r="C243" s="579"/>
      <c r="D243" s="565"/>
      <c r="E243" s="565"/>
      <c r="F243" s="565"/>
      <c r="G243" s="555"/>
      <c r="H243" s="574"/>
      <c r="K243" s="555"/>
      <c r="L243" s="555"/>
      <c r="M243" s="582"/>
    </row>
    <row r="244" spans="2:13" x14ac:dyDescent="0.2">
      <c r="B244" s="565"/>
      <c r="C244" s="579"/>
      <c r="D244" s="565"/>
      <c r="E244" s="565"/>
      <c r="F244" s="565"/>
      <c r="G244" s="555"/>
      <c r="H244" s="574"/>
      <c r="K244" s="555"/>
      <c r="L244" s="555"/>
      <c r="M244" s="582"/>
    </row>
    <row r="245" spans="2:13" x14ac:dyDescent="0.2">
      <c r="B245" s="565"/>
      <c r="C245" s="579"/>
      <c r="D245" s="565"/>
      <c r="E245" s="565"/>
      <c r="F245" s="565"/>
      <c r="G245" s="555"/>
      <c r="H245" s="574"/>
      <c r="K245" s="555"/>
      <c r="L245" s="555"/>
      <c r="M245" s="582"/>
    </row>
    <row r="246" spans="2:13" x14ac:dyDescent="0.2">
      <c r="B246" s="565"/>
      <c r="C246" s="579"/>
      <c r="D246" s="565"/>
      <c r="E246" s="565"/>
      <c r="F246" s="565"/>
      <c r="G246" s="555"/>
      <c r="H246" s="574"/>
      <c r="K246" s="555"/>
      <c r="L246" s="555"/>
      <c r="M246" s="582"/>
    </row>
    <row r="247" spans="2:13" x14ac:dyDescent="0.2">
      <c r="B247" s="565"/>
      <c r="C247" s="579"/>
      <c r="D247" s="565"/>
      <c r="E247" s="565"/>
      <c r="F247" s="565"/>
      <c r="G247" s="555"/>
      <c r="H247" s="574"/>
      <c r="K247" s="555"/>
      <c r="L247" s="555"/>
      <c r="M247" s="582"/>
    </row>
    <row r="248" spans="2:13" x14ac:dyDescent="0.2">
      <c r="B248" s="565"/>
      <c r="C248" s="579"/>
      <c r="D248" s="565"/>
      <c r="E248" s="565"/>
      <c r="F248" s="565"/>
      <c r="G248" s="555"/>
      <c r="H248" s="574"/>
    </row>
    <row r="249" spans="2:13" x14ac:dyDescent="0.2">
      <c r="B249" s="565"/>
      <c r="C249" s="579"/>
      <c r="D249" s="565"/>
      <c r="E249" s="565"/>
      <c r="F249" s="565"/>
      <c r="G249" s="555"/>
      <c r="H249" s="574"/>
    </row>
    <row r="250" spans="2:13" x14ac:dyDescent="0.2">
      <c r="B250" s="565"/>
      <c r="C250" s="579"/>
      <c r="D250" s="565"/>
      <c r="E250" s="565"/>
      <c r="F250" s="565"/>
      <c r="G250" s="555"/>
      <c r="H250" s="574"/>
    </row>
    <row r="251" spans="2:13" x14ac:dyDescent="0.2">
      <c r="B251" s="565"/>
      <c r="C251" s="579"/>
      <c r="D251" s="565"/>
      <c r="E251" s="565"/>
      <c r="F251" s="565"/>
      <c r="G251" s="555"/>
      <c r="H251" s="574"/>
    </row>
    <row r="252" spans="2:13" x14ac:dyDescent="0.2">
      <c r="B252" s="565"/>
      <c r="C252" s="579"/>
      <c r="D252" s="565"/>
      <c r="E252" s="565"/>
      <c r="F252" s="565"/>
      <c r="G252" s="555"/>
      <c r="H252" s="574"/>
    </row>
    <row r="253" spans="2:13" x14ac:dyDescent="0.2">
      <c r="B253" s="565"/>
      <c r="C253" s="579"/>
      <c r="D253" s="565"/>
      <c r="E253" s="565"/>
      <c r="F253" s="565"/>
      <c r="G253" s="555"/>
      <c r="H253" s="574"/>
    </row>
    <row r="254" spans="2:13" x14ac:dyDescent="0.2">
      <c r="B254" s="565"/>
      <c r="C254" s="579"/>
      <c r="D254" s="565"/>
      <c r="E254" s="565"/>
      <c r="F254" s="565"/>
      <c r="G254" s="555"/>
      <c r="H254" s="574"/>
    </row>
    <row r="255" spans="2:13" x14ac:dyDescent="0.2">
      <c r="B255" s="565"/>
      <c r="C255" s="579"/>
      <c r="D255" s="565"/>
      <c r="E255" s="565"/>
      <c r="F255" s="565"/>
      <c r="G255" s="555"/>
      <c r="H255" s="574"/>
    </row>
    <row r="256" spans="2:13" x14ac:dyDescent="0.2">
      <c r="B256" s="565"/>
      <c r="C256" s="579"/>
      <c r="D256" s="565"/>
      <c r="E256" s="565"/>
      <c r="F256" s="565"/>
      <c r="G256" s="555"/>
      <c r="H256" s="574"/>
    </row>
    <row r="257" spans="2:8" x14ac:dyDescent="0.2">
      <c r="B257" s="565"/>
      <c r="C257" s="579"/>
      <c r="D257" s="565"/>
      <c r="E257" s="565"/>
      <c r="F257" s="565"/>
      <c r="G257" s="555"/>
      <c r="H257" s="574"/>
    </row>
    <row r="258" spans="2:8" x14ac:dyDescent="0.2">
      <c r="B258" s="565"/>
      <c r="C258" s="579"/>
      <c r="D258" s="565"/>
      <c r="E258" s="565"/>
      <c r="F258" s="565"/>
      <c r="G258" s="555"/>
      <c r="H258" s="574"/>
    </row>
    <row r="259" spans="2:8" x14ac:dyDescent="0.2">
      <c r="B259" s="565"/>
      <c r="C259" s="579"/>
      <c r="D259" s="565"/>
      <c r="E259" s="565"/>
      <c r="F259" s="565"/>
      <c r="G259" s="555"/>
      <c r="H259" s="574"/>
    </row>
    <row r="260" spans="2:8" x14ac:dyDescent="0.2">
      <c r="B260" s="565"/>
      <c r="C260" s="579"/>
      <c r="D260" s="565"/>
      <c r="E260" s="565"/>
      <c r="F260" s="565"/>
      <c r="G260" s="555"/>
      <c r="H260" s="574"/>
    </row>
    <row r="261" spans="2:8" x14ac:dyDescent="0.2">
      <c r="B261" s="565"/>
      <c r="C261" s="579"/>
      <c r="D261" s="565"/>
      <c r="E261" s="565"/>
      <c r="F261" s="565"/>
      <c r="G261" s="555"/>
      <c r="H261" s="574"/>
    </row>
    <row r="262" spans="2:8" x14ac:dyDescent="0.2">
      <c r="B262" s="565"/>
      <c r="C262" s="579"/>
      <c r="D262" s="565"/>
      <c r="E262" s="565"/>
      <c r="F262" s="565"/>
      <c r="G262" s="555"/>
      <c r="H262" s="574"/>
    </row>
    <row r="263" spans="2:8" x14ac:dyDescent="0.2">
      <c r="B263" s="565"/>
      <c r="C263" s="579"/>
      <c r="D263" s="565"/>
      <c r="E263" s="565"/>
      <c r="F263" s="565"/>
      <c r="G263" s="555"/>
      <c r="H263" s="574"/>
    </row>
    <row r="264" spans="2:8" x14ac:dyDescent="0.2">
      <c r="B264" s="565"/>
      <c r="C264" s="579"/>
      <c r="D264" s="565"/>
      <c r="E264" s="565"/>
      <c r="F264" s="565"/>
      <c r="G264" s="555"/>
      <c r="H264" s="574"/>
    </row>
    <row r="265" spans="2:8" x14ac:dyDescent="0.2">
      <c r="B265" s="565"/>
      <c r="C265" s="579"/>
      <c r="D265" s="565"/>
      <c r="E265" s="565"/>
      <c r="F265" s="565"/>
      <c r="G265" s="555"/>
      <c r="H265" s="574"/>
    </row>
    <row r="266" spans="2:8" x14ac:dyDescent="0.2">
      <c r="B266" s="565"/>
      <c r="C266" s="579"/>
      <c r="D266" s="565"/>
      <c r="E266" s="565"/>
      <c r="F266" s="565"/>
      <c r="G266" s="555"/>
      <c r="H266" s="574"/>
    </row>
    <row r="267" spans="2:8" x14ac:dyDescent="0.2">
      <c r="B267" s="565"/>
      <c r="C267" s="579"/>
      <c r="D267" s="565"/>
      <c r="E267" s="565"/>
      <c r="F267" s="565"/>
      <c r="G267" s="555"/>
      <c r="H267" s="574"/>
    </row>
    <row r="268" spans="2:8" x14ac:dyDescent="0.2">
      <c r="B268" s="565"/>
      <c r="C268" s="581"/>
      <c r="D268" s="565"/>
      <c r="E268" s="565"/>
      <c r="F268" s="565"/>
      <c r="G268" s="555"/>
      <c r="H268" s="574"/>
    </row>
    <row r="269" spans="2:8" x14ac:dyDescent="0.2">
      <c r="B269" s="565"/>
      <c r="C269" s="581"/>
      <c r="D269" s="565"/>
      <c r="E269" s="565"/>
      <c r="F269" s="565"/>
      <c r="G269" s="555"/>
      <c r="H269" s="574"/>
    </row>
    <row r="270" spans="2:8" x14ac:dyDescent="0.2">
      <c r="B270" s="565"/>
      <c r="C270" s="581"/>
      <c r="D270" s="565"/>
      <c r="E270" s="565"/>
      <c r="F270" s="565"/>
      <c r="G270" s="555"/>
      <c r="H270" s="574"/>
    </row>
    <row r="271" spans="2:8" x14ac:dyDescent="0.2">
      <c r="B271" s="565"/>
      <c r="C271" s="581"/>
      <c r="D271" s="565"/>
      <c r="E271" s="565"/>
      <c r="F271" s="565"/>
      <c r="G271" s="555"/>
      <c r="H271" s="574"/>
    </row>
    <row r="272" spans="2:8" x14ac:dyDescent="0.2">
      <c r="B272" s="565"/>
      <c r="C272" s="581"/>
      <c r="D272" s="565"/>
      <c r="E272" s="565"/>
      <c r="F272" s="565"/>
      <c r="G272" s="555"/>
      <c r="H272" s="574"/>
    </row>
    <row r="273" spans="2:8" x14ac:dyDescent="0.2">
      <c r="B273" s="565"/>
      <c r="C273" s="581"/>
      <c r="D273" s="565"/>
      <c r="E273" s="565"/>
      <c r="F273" s="565"/>
      <c r="G273" s="555"/>
      <c r="H273" s="574"/>
    </row>
    <row r="274" spans="2:8" x14ac:dyDescent="0.2">
      <c r="B274" s="565"/>
      <c r="C274" s="581"/>
      <c r="D274" s="565"/>
      <c r="E274" s="565"/>
      <c r="F274" s="565"/>
      <c r="G274" s="555"/>
      <c r="H274" s="574"/>
    </row>
    <row r="275" spans="2:8" x14ac:dyDescent="0.2">
      <c r="B275" s="565"/>
      <c r="C275" s="581"/>
      <c r="D275" s="565"/>
      <c r="E275" s="565"/>
      <c r="F275" s="565"/>
      <c r="G275" s="555"/>
      <c r="H275" s="574"/>
    </row>
    <row r="276" spans="2:8" x14ac:dyDescent="0.2">
      <c r="B276" s="565"/>
      <c r="C276" s="581"/>
      <c r="D276" s="565"/>
      <c r="E276" s="565"/>
      <c r="F276" s="565"/>
      <c r="G276" s="555"/>
      <c r="H276" s="574"/>
    </row>
    <row r="277" spans="2:8" x14ac:dyDescent="0.2">
      <c r="B277" s="565"/>
      <c r="C277" s="581"/>
      <c r="D277" s="565"/>
      <c r="E277" s="565"/>
      <c r="F277" s="565"/>
      <c r="G277" s="555"/>
      <c r="H277" s="574"/>
    </row>
    <row r="278" spans="2:8" x14ac:dyDescent="0.2">
      <c r="B278" s="565"/>
      <c r="C278" s="581"/>
      <c r="D278" s="565"/>
      <c r="E278" s="565"/>
      <c r="F278" s="565"/>
      <c r="G278" s="555"/>
      <c r="H278" s="574"/>
    </row>
    <row r="279" spans="2:8" x14ac:dyDescent="0.2">
      <c r="B279" s="565"/>
      <c r="C279" s="581"/>
      <c r="D279" s="565"/>
      <c r="E279" s="565"/>
      <c r="F279" s="565"/>
      <c r="G279" s="555"/>
      <c r="H279" s="574"/>
    </row>
    <row r="280" spans="2:8" x14ac:dyDescent="0.2">
      <c r="B280" s="565"/>
      <c r="C280" s="581"/>
      <c r="D280" s="565"/>
      <c r="E280" s="565"/>
      <c r="F280" s="565"/>
      <c r="G280" s="555"/>
      <c r="H280" s="574"/>
    </row>
    <row r="281" spans="2:8" x14ac:dyDescent="0.2">
      <c r="B281" s="565"/>
      <c r="C281" s="581"/>
      <c r="D281" s="565"/>
      <c r="E281" s="565"/>
      <c r="F281" s="565"/>
      <c r="G281" s="555"/>
      <c r="H281" s="574"/>
    </row>
    <row r="282" spans="2:8" x14ac:dyDescent="0.2">
      <c r="B282" s="565"/>
      <c r="C282" s="581"/>
      <c r="D282" s="565"/>
      <c r="E282" s="565"/>
      <c r="F282" s="565"/>
      <c r="G282" s="555"/>
      <c r="H282" s="574"/>
    </row>
    <row r="283" spans="2:8" x14ac:dyDescent="0.2">
      <c r="B283" s="565"/>
      <c r="C283" s="581"/>
      <c r="D283" s="565"/>
      <c r="E283" s="565"/>
      <c r="F283" s="565"/>
      <c r="G283" s="555"/>
      <c r="H283" s="574"/>
    </row>
    <row r="284" spans="2:8" x14ac:dyDescent="0.2">
      <c r="B284" s="565"/>
      <c r="C284" s="581"/>
      <c r="D284" s="565"/>
      <c r="E284" s="565"/>
      <c r="F284" s="565"/>
      <c r="G284" s="555"/>
      <c r="H284" s="574"/>
    </row>
    <row r="285" spans="2:8" x14ac:dyDescent="0.2">
      <c r="B285" s="565"/>
      <c r="C285" s="581"/>
      <c r="D285" s="565"/>
      <c r="E285" s="565"/>
      <c r="F285" s="565"/>
      <c r="G285" s="555"/>
      <c r="H285" s="574"/>
    </row>
    <row r="286" spans="2:8" x14ac:dyDescent="0.2">
      <c r="B286" s="565"/>
      <c r="C286" s="581"/>
      <c r="D286" s="565"/>
      <c r="E286" s="565"/>
      <c r="F286" s="565"/>
      <c r="G286" s="555"/>
      <c r="H286" s="574"/>
    </row>
    <row r="287" spans="2:8" x14ac:dyDescent="0.2">
      <c r="B287" s="565"/>
      <c r="C287" s="581"/>
      <c r="D287" s="565"/>
      <c r="E287" s="565"/>
      <c r="F287" s="565"/>
      <c r="G287" s="555"/>
      <c r="H287" s="574"/>
    </row>
    <row r="288" spans="2:8" x14ac:dyDescent="0.2">
      <c r="B288" s="565"/>
      <c r="C288" s="581"/>
      <c r="D288" s="565"/>
      <c r="E288" s="565"/>
      <c r="F288" s="565"/>
      <c r="G288" s="555"/>
      <c r="H288" s="574"/>
    </row>
    <row r="289" spans="2:8" x14ac:dyDescent="0.2">
      <c r="B289" s="565"/>
      <c r="C289" s="581"/>
      <c r="D289" s="565"/>
      <c r="E289" s="565"/>
      <c r="F289" s="565"/>
      <c r="G289" s="555"/>
      <c r="H289" s="574"/>
    </row>
    <row r="290" spans="2:8" x14ac:dyDescent="0.2">
      <c r="B290" s="565"/>
      <c r="C290" s="581"/>
      <c r="D290" s="565"/>
      <c r="E290" s="565"/>
      <c r="F290" s="565"/>
      <c r="G290" s="555"/>
      <c r="H290" s="574"/>
    </row>
    <row r="291" spans="2:8" x14ac:dyDescent="0.2">
      <c r="B291" s="565"/>
      <c r="C291" s="581"/>
      <c r="D291" s="565"/>
      <c r="E291" s="565"/>
      <c r="F291" s="565"/>
      <c r="G291" s="555"/>
      <c r="H291" s="574"/>
    </row>
    <row r="292" spans="2:8" x14ac:dyDescent="0.2">
      <c r="B292" s="565"/>
      <c r="C292" s="581"/>
      <c r="D292" s="565"/>
      <c r="E292" s="565"/>
      <c r="F292" s="565"/>
      <c r="G292" s="555"/>
      <c r="H292" s="574"/>
    </row>
    <row r="293" spans="2:8" x14ac:dyDescent="0.2">
      <c r="B293" s="565"/>
      <c r="C293" s="581"/>
      <c r="D293" s="565"/>
      <c r="E293" s="565"/>
      <c r="F293" s="565"/>
      <c r="G293" s="555"/>
      <c r="H293" s="574"/>
    </row>
    <row r="294" spans="2:8" x14ac:dyDescent="0.2">
      <c r="B294" s="565"/>
      <c r="C294" s="581"/>
      <c r="D294" s="565"/>
      <c r="E294" s="565"/>
      <c r="F294" s="565"/>
      <c r="G294" s="555"/>
      <c r="H294" s="574"/>
    </row>
    <row r="295" spans="2:8" x14ac:dyDescent="0.2">
      <c r="B295" s="565"/>
      <c r="C295" s="581"/>
      <c r="D295" s="565"/>
      <c r="E295" s="565"/>
      <c r="F295" s="565"/>
      <c r="G295" s="555"/>
      <c r="H295" s="574"/>
    </row>
    <row r="296" spans="2:8" x14ac:dyDescent="0.2">
      <c r="B296" s="565"/>
      <c r="C296" s="581"/>
      <c r="D296" s="565"/>
      <c r="E296" s="565"/>
      <c r="F296" s="565"/>
      <c r="G296" s="555"/>
      <c r="H296" s="574"/>
    </row>
    <row r="297" spans="2:8" x14ac:dyDescent="0.2">
      <c r="B297" s="565"/>
      <c r="C297" s="581"/>
      <c r="D297" s="565"/>
      <c r="E297" s="565"/>
      <c r="F297" s="565"/>
      <c r="G297" s="555"/>
      <c r="H297" s="574"/>
    </row>
    <row r="298" spans="2:8" x14ac:dyDescent="0.2">
      <c r="B298" s="565"/>
      <c r="C298" s="581"/>
      <c r="D298" s="565"/>
      <c r="E298" s="565"/>
      <c r="F298" s="565"/>
      <c r="G298" s="555"/>
      <c r="H298" s="574"/>
    </row>
    <row r="299" spans="2:8" x14ac:dyDescent="0.2">
      <c r="B299" s="565"/>
      <c r="C299" s="581"/>
      <c r="D299" s="565"/>
      <c r="E299" s="565"/>
      <c r="F299" s="565"/>
      <c r="G299" s="555"/>
      <c r="H299" s="574"/>
    </row>
    <row r="300" spans="2:8" x14ac:dyDescent="0.2">
      <c r="B300" s="565"/>
      <c r="C300" s="581"/>
      <c r="D300" s="565"/>
      <c r="E300" s="565"/>
      <c r="F300" s="565"/>
      <c r="G300" s="555"/>
      <c r="H300" s="574"/>
    </row>
    <row r="301" spans="2:8" x14ac:dyDescent="0.2">
      <c r="B301" s="565"/>
      <c r="C301" s="581"/>
      <c r="D301" s="565"/>
      <c r="E301" s="565"/>
      <c r="F301" s="565"/>
      <c r="G301" s="555"/>
      <c r="H301" s="574"/>
    </row>
    <row r="302" spans="2:8" x14ac:dyDescent="0.2">
      <c r="B302" s="565"/>
      <c r="C302" s="581"/>
      <c r="D302" s="565"/>
      <c r="E302" s="565"/>
      <c r="F302" s="565"/>
      <c r="G302" s="555"/>
      <c r="H302" s="574"/>
    </row>
    <row r="303" spans="2:8" x14ac:dyDescent="0.2">
      <c r="B303" s="565"/>
      <c r="C303" s="581"/>
      <c r="D303" s="565"/>
      <c r="E303" s="565"/>
      <c r="F303" s="565"/>
      <c r="G303" s="555"/>
      <c r="H303" s="574"/>
    </row>
    <row r="304" spans="2:8" x14ac:dyDescent="0.2">
      <c r="B304" s="565"/>
      <c r="C304" s="581"/>
      <c r="D304" s="565"/>
      <c r="E304" s="565"/>
      <c r="F304" s="565"/>
      <c r="G304" s="555"/>
      <c r="H304" s="574"/>
    </row>
    <row r="305" spans="2:8" x14ac:dyDescent="0.2">
      <c r="B305" s="565"/>
      <c r="C305" s="579"/>
      <c r="D305" s="565"/>
      <c r="E305" s="565"/>
      <c r="F305" s="565"/>
      <c r="G305" s="555"/>
      <c r="H305" s="574"/>
    </row>
    <row r="306" spans="2:8" x14ac:dyDescent="0.2">
      <c r="B306" s="565"/>
      <c r="C306" s="579"/>
      <c r="D306" s="565"/>
      <c r="E306" s="565"/>
      <c r="F306" s="565"/>
      <c r="G306" s="555"/>
      <c r="H306" s="574"/>
    </row>
    <row r="307" spans="2:8" x14ac:dyDescent="0.2">
      <c r="B307" s="565"/>
      <c r="C307" s="579"/>
      <c r="D307" s="565"/>
      <c r="E307" s="565"/>
      <c r="F307" s="565"/>
      <c r="G307" s="555"/>
      <c r="H307" s="574"/>
    </row>
    <row r="308" spans="2:8" x14ac:dyDescent="0.2">
      <c r="B308" s="565"/>
      <c r="C308" s="579"/>
      <c r="D308" s="565"/>
      <c r="E308" s="565"/>
      <c r="F308" s="565"/>
      <c r="G308" s="555"/>
      <c r="H308" s="574"/>
    </row>
    <row r="309" spans="2:8" x14ac:dyDescent="0.2">
      <c r="B309" s="565"/>
      <c r="C309" s="579"/>
      <c r="D309" s="565"/>
      <c r="E309" s="565"/>
      <c r="F309" s="565"/>
      <c r="G309" s="555"/>
      <c r="H309" s="574"/>
    </row>
    <row r="310" spans="2:8" x14ac:dyDescent="0.2">
      <c r="B310" s="565"/>
      <c r="C310" s="579"/>
      <c r="D310" s="565"/>
      <c r="E310" s="565"/>
      <c r="F310" s="565"/>
      <c r="G310" s="555"/>
      <c r="H310" s="574"/>
    </row>
    <row r="311" spans="2:8" x14ac:dyDescent="0.2">
      <c r="B311" s="565"/>
      <c r="C311" s="579"/>
      <c r="D311" s="565"/>
      <c r="E311" s="565"/>
      <c r="F311" s="565"/>
      <c r="G311" s="555"/>
      <c r="H311" s="574"/>
    </row>
    <row r="312" spans="2:8" x14ac:dyDescent="0.2">
      <c r="B312" s="565"/>
      <c r="C312" s="579"/>
      <c r="D312" s="565"/>
      <c r="E312" s="565"/>
      <c r="F312" s="565"/>
      <c r="G312" s="555"/>
      <c r="H312" s="574"/>
    </row>
    <row r="313" spans="2:8" x14ac:dyDescent="0.2">
      <c r="B313" s="565"/>
      <c r="C313" s="579"/>
      <c r="D313" s="565"/>
      <c r="E313" s="565"/>
      <c r="F313" s="565"/>
      <c r="G313" s="555"/>
      <c r="H313" s="574"/>
    </row>
    <row r="314" spans="2:8" x14ac:dyDescent="0.2">
      <c r="B314" s="565"/>
      <c r="C314" s="579"/>
      <c r="D314" s="565"/>
      <c r="E314" s="565"/>
      <c r="F314" s="565"/>
      <c r="G314" s="555"/>
      <c r="H314" s="574"/>
    </row>
    <row r="315" spans="2:8" x14ac:dyDescent="0.2">
      <c r="B315" s="565"/>
      <c r="C315" s="579"/>
      <c r="D315" s="565"/>
      <c r="E315" s="565"/>
      <c r="F315" s="565"/>
      <c r="G315" s="555"/>
      <c r="H315" s="574"/>
    </row>
    <row r="316" spans="2:8" x14ac:dyDescent="0.2">
      <c r="B316" s="565"/>
      <c r="C316" s="579"/>
      <c r="D316" s="565"/>
      <c r="E316" s="565"/>
      <c r="F316" s="565"/>
      <c r="G316" s="555"/>
      <c r="H316" s="574"/>
    </row>
    <row r="317" spans="2:8" x14ac:dyDescent="0.2">
      <c r="B317" s="565"/>
      <c r="C317" s="579"/>
      <c r="D317" s="565"/>
      <c r="E317" s="565"/>
      <c r="F317" s="565"/>
      <c r="G317" s="555"/>
      <c r="H317" s="574"/>
    </row>
    <row r="318" spans="2:8" x14ac:dyDescent="0.2">
      <c r="B318" s="565"/>
      <c r="C318" s="579"/>
      <c r="D318" s="565"/>
      <c r="E318" s="565"/>
      <c r="F318" s="565"/>
      <c r="G318" s="555"/>
      <c r="H318" s="574"/>
    </row>
    <row r="319" spans="2:8" x14ac:dyDescent="0.2">
      <c r="B319" s="565"/>
      <c r="C319" s="579"/>
      <c r="D319" s="565"/>
      <c r="E319" s="565"/>
      <c r="F319" s="565"/>
      <c r="G319" s="555"/>
      <c r="H319" s="574"/>
    </row>
    <row r="320" spans="2:8" x14ac:dyDescent="0.2">
      <c r="B320" s="565"/>
      <c r="C320" s="579"/>
      <c r="D320" s="565"/>
      <c r="E320" s="565"/>
      <c r="F320" s="565"/>
      <c r="G320" s="555"/>
      <c r="H320" s="574"/>
    </row>
    <row r="321" spans="2:8" x14ac:dyDescent="0.2">
      <c r="B321" s="565"/>
      <c r="C321" s="579"/>
      <c r="D321" s="565"/>
      <c r="E321" s="565"/>
      <c r="F321" s="565"/>
      <c r="G321" s="555"/>
      <c r="H321" s="574"/>
    </row>
    <row r="322" spans="2:8" x14ac:dyDescent="0.2">
      <c r="B322" s="565"/>
      <c r="C322" s="579"/>
      <c r="D322" s="565"/>
      <c r="E322" s="565"/>
      <c r="F322" s="565"/>
      <c r="G322" s="555"/>
      <c r="H322" s="574"/>
    </row>
    <row r="323" spans="2:8" x14ac:dyDescent="0.2">
      <c r="B323" s="565"/>
      <c r="C323" s="579"/>
      <c r="D323" s="565"/>
      <c r="E323" s="565"/>
      <c r="F323" s="565"/>
      <c r="G323" s="555"/>
      <c r="H323" s="574"/>
    </row>
    <row r="324" spans="2:8" x14ac:dyDescent="0.2">
      <c r="B324" s="565"/>
      <c r="C324" s="579"/>
      <c r="D324" s="565"/>
      <c r="E324" s="565"/>
      <c r="F324" s="565"/>
      <c r="G324" s="555"/>
      <c r="H324" s="574"/>
    </row>
    <row r="325" spans="2:8" x14ac:dyDescent="0.2">
      <c r="B325" s="565"/>
      <c r="C325" s="579"/>
      <c r="D325" s="565"/>
      <c r="E325" s="565"/>
      <c r="F325" s="565"/>
      <c r="G325" s="555"/>
      <c r="H325" s="574"/>
    </row>
    <row r="326" spans="2:8" x14ac:dyDescent="0.2">
      <c r="B326" s="565"/>
      <c r="C326" s="579"/>
      <c r="D326" s="565"/>
      <c r="E326" s="565"/>
      <c r="F326" s="565"/>
      <c r="G326" s="555"/>
      <c r="H326" s="574"/>
    </row>
    <row r="327" spans="2:8" x14ac:dyDescent="0.2">
      <c r="B327" s="565"/>
      <c r="C327" s="579"/>
      <c r="D327" s="565"/>
      <c r="E327" s="565"/>
      <c r="F327" s="565"/>
      <c r="G327" s="555"/>
      <c r="H327" s="574"/>
    </row>
    <row r="328" spans="2:8" x14ac:dyDescent="0.2">
      <c r="B328" s="565"/>
      <c r="C328" s="579"/>
      <c r="D328" s="565"/>
      <c r="E328" s="565"/>
      <c r="F328" s="565"/>
      <c r="G328" s="555"/>
      <c r="H328" s="574"/>
    </row>
    <row r="329" spans="2:8" x14ac:dyDescent="0.2">
      <c r="B329" s="565"/>
      <c r="C329" s="579"/>
      <c r="D329" s="565"/>
      <c r="E329" s="565"/>
      <c r="F329" s="565"/>
      <c r="G329" s="555"/>
      <c r="H329" s="574"/>
    </row>
    <row r="330" spans="2:8" x14ac:dyDescent="0.2">
      <c r="B330" s="565"/>
      <c r="C330" s="579"/>
      <c r="D330" s="565"/>
      <c r="E330" s="565"/>
      <c r="F330" s="565"/>
      <c r="G330" s="555"/>
      <c r="H330" s="574"/>
    </row>
    <row r="331" spans="2:8" x14ac:dyDescent="0.2">
      <c r="B331" s="565"/>
      <c r="C331" s="579"/>
      <c r="D331" s="565"/>
      <c r="E331" s="565"/>
      <c r="F331" s="565"/>
      <c r="G331" s="555"/>
      <c r="H331" s="574"/>
    </row>
    <row r="332" spans="2:8" x14ac:dyDescent="0.2">
      <c r="B332" s="565"/>
      <c r="C332" s="579"/>
      <c r="D332" s="565"/>
      <c r="E332" s="565"/>
      <c r="F332" s="565"/>
      <c r="G332" s="555"/>
      <c r="H332" s="574"/>
    </row>
    <row r="333" spans="2:8" x14ac:dyDescent="0.2">
      <c r="B333" s="565"/>
      <c r="C333" s="579"/>
      <c r="D333" s="565"/>
      <c r="E333" s="565"/>
      <c r="F333" s="565"/>
      <c r="G333" s="555"/>
      <c r="H333" s="574"/>
    </row>
    <row r="334" spans="2:8" x14ac:dyDescent="0.2">
      <c r="B334" s="565"/>
      <c r="C334" s="579"/>
      <c r="D334" s="565"/>
      <c r="E334" s="565"/>
      <c r="F334" s="565"/>
      <c r="G334" s="555"/>
      <c r="H334" s="574"/>
    </row>
    <row r="335" spans="2:8" x14ac:dyDescent="0.2">
      <c r="B335" s="565"/>
      <c r="C335" s="579"/>
      <c r="D335" s="565"/>
      <c r="E335" s="565"/>
      <c r="F335" s="565"/>
      <c r="G335" s="555"/>
      <c r="H335" s="574"/>
    </row>
    <row r="336" spans="2:8" x14ac:dyDescent="0.2">
      <c r="B336" s="565"/>
      <c r="C336" s="579"/>
      <c r="D336" s="565"/>
      <c r="E336" s="565"/>
      <c r="F336" s="565"/>
      <c r="G336" s="555"/>
      <c r="H336" s="574"/>
    </row>
    <row r="337" spans="2:8" x14ac:dyDescent="0.2">
      <c r="B337" s="565"/>
      <c r="C337" s="565"/>
      <c r="D337" s="565"/>
      <c r="E337" s="565"/>
      <c r="F337" s="565"/>
      <c r="G337" s="555"/>
      <c r="H337" s="574"/>
    </row>
    <row r="338" spans="2:8" x14ac:dyDescent="0.2">
      <c r="B338" s="565"/>
      <c r="C338" s="579"/>
      <c r="D338" s="565"/>
      <c r="E338" s="565"/>
      <c r="F338" s="565"/>
      <c r="G338" s="555"/>
      <c r="H338" s="574"/>
    </row>
    <row r="339" spans="2:8" x14ac:dyDescent="0.2">
      <c r="B339" s="565"/>
      <c r="C339" s="579"/>
      <c r="D339" s="565"/>
      <c r="E339" s="565"/>
      <c r="F339" s="565"/>
      <c r="G339" s="555"/>
      <c r="H339" s="574"/>
    </row>
    <row r="340" spans="2:8" x14ac:dyDescent="0.2">
      <c r="B340" s="565"/>
      <c r="C340" s="579"/>
      <c r="D340" s="565"/>
      <c r="E340" s="565"/>
      <c r="F340" s="565"/>
      <c r="G340" s="555"/>
      <c r="H340" s="574"/>
    </row>
    <row r="341" spans="2:8" x14ac:dyDescent="0.2">
      <c r="B341" s="565"/>
      <c r="C341" s="579"/>
      <c r="D341" s="565"/>
      <c r="E341" s="565"/>
      <c r="F341" s="565"/>
      <c r="G341" s="555"/>
      <c r="H341" s="574"/>
    </row>
    <row r="342" spans="2:8" x14ac:dyDescent="0.2">
      <c r="B342" s="565"/>
      <c r="C342" s="579"/>
      <c r="D342" s="565"/>
      <c r="E342" s="565"/>
      <c r="F342" s="565"/>
      <c r="G342" s="555"/>
      <c r="H342" s="574"/>
    </row>
    <row r="343" spans="2:8" x14ac:dyDescent="0.2">
      <c r="B343" s="565"/>
      <c r="C343" s="579"/>
      <c r="D343" s="565"/>
      <c r="E343" s="565"/>
      <c r="F343" s="565"/>
      <c r="G343" s="555"/>
      <c r="H343" s="574"/>
    </row>
    <row r="344" spans="2:8" x14ac:dyDescent="0.2">
      <c r="B344" s="565"/>
      <c r="C344" s="579"/>
      <c r="D344" s="565"/>
      <c r="E344" s="565"/>
      <c r="F344" s="565"/>
      <c r="G344" s="555"/>
      <c r="H344" s="574"/>
    </row>
    <row r="345" spans="2:8" x14ac:dyDescent="0.2">
      <c r="B345" s="565"/>
      <c r="C345" s="579"/>
      <c r="D345" s="565"/>
      <c r="E345" s="565"/>
      <c r="F345" s="565"/>
      <c r="G345" s="555"/>
      <c r="H345" s="574"/>
    </row>
    <row r="346" spans="2:8" x14ac:dyDescent="0.2">
      <c r="B346" s="573"/>
      <c r="C346" s="580"/>
      <c r="D346" s="565"/>
      <c r="E346" s="565"/>
      <c r="F346" s="565"/>
      <c r="G346" s="555"/>
      <c r="H346" s="574"/>
    </row>
    <row r="347" spans="2:8" x14ac:dyDescent="0.2">
      <c r="B347" s="565"/>
      <c r="C347" s="579"/>
      <c r="D347" s="565"/>
      <c r="E347" s="565"/>
      <c r="F347" s="565"/>
      <c r="G347" s="555"/>
      <c r="H347" s="574"/>
    </row>
    <row r="348" spans="2:8" x14ac:dyDescent="0.2">
      <c r="B348" s="565"/>
      <c r="C348" s="579"/>
      <c r="D348" s="565"/>
      <c r="E348" s="565"/>
      <c r="F348" s="565"/>
      <c r="G348" s="555"/>
      <c r="H348" s="574"/>
    </row>
    <row r="349" spans="2:8" x14ac:dyDescent="0.2">
      <c r="B349" s="565"/>
      <c r="C349" s="579"/>
      <c r="D349" s="565"/>
      <c r="E349" s="565"/>
      <c r="F349" s="565"/>
      <c r="G349" s="555"/>
      <c r="H349" s="574"/>
    </row>
    <row r="350" spans="2:8" x14ac:dyDescent="0.2">
      <c r="B350" s="565"/>
      <c r="C350" s="579"/>
      <c r="D350" s="565"/>
      <c r="E350" s="565"/>
      <c r="F350" s="565"/>
      <c r="G350" s="555"/>
      <c r="H350" s="574"/>
    </row>
    <row r="351" spans="2:8" x14ac:dyDescent="0.2">
      <c r="B351" s="565"/>
      <c r="C351" s="579"/>
      <c r="D351" s="565"/>
      <c r="E351" s="565"/>
      <c r="F351" s="565"/>
      <c r="G351" s="555"/>
      <c r="H351" s="574"/>
    </row>
    <row r="352" spans="2:8" x14ac:dyDescent="0.2">
      <c r="B352" s="565"/>
      <c r="C352" s="579"/>
      <c r="D352" s="565"/>
      <c r="E352" s="565"/>
      <c r="F352" s="565"/>
      <c r="G352" s="555"/>
      <c r="H352" s="574"/>
    </row>
    <row r="353" spans="2:8" x14ac:dyDescent="0.2">
      <c r="B353" s="565"/>
      <c r="C353" s="579"/>
      <c r="D353" s="565"/>
      <c r="E353" s="565"/>
      <c r="F353" s="565"/>
      <c r="G353" s="555"/>
      <c r="H353" s="574"/>
    </row>
    <row r="354" spans="2:8" x14ac:dyDescent="0.2">
      <c r="B354" s="565"/>
      <c r="C354" s="579"/>
      <c r="D354" s="565"/>
      <c r="E354" s="565"/>
      <c r="F354" s="565"/>
      <c r="G354" s="555"/>
      <c r="H354" s="574"/>
    </row>
    <row r="355" spans="2:8" x14ac:dyDescent="0.2">
      <c r="B355" s="565"/>
      <c r="C355" s="579"/>
      <c r="D355" s="565"/>
      <c r="E355" s="565"/>
      <c r="F355" s="565"/>
      <c r="G355" s="555"/>
      <c r="H355" s="574"/>
    </row>
    <row r="356" spans="2:8" x14ac:dyDescent="0.2">
      <c r="B356" s="565"/>
      <c r="C356" s="579"/>
      <c r="D356" s="565"/>
      <c r="E356" s="565"/>
      <c r="F356" s="565"/>
      <c r="G356" s="555"/>
      <c r="H356" s="574"/>
    </row>
    <row r="357" spans="2:8" x14ac:dyDescent="0.2">
      <c r="B357" s="565"/>
      <c r="C357" s="579"/>
      <c r="D357" s="565"/>
      <c r="E357" s="565"/>
      <c r="F357" s="565"/>
      <c r="G357" s="555"/>
      <c r="H357" s="574"/>
    </row>
    <row r="358" spans="2:8" x14ac:dyDescent="0.2">
      <c r="B358" s="565"/>
      <c r="C358" s="579"/>
      <c r="D358" s="565"/>
      <c r="E358" s="565"/>
      <c r="F358" s="565"/>
      <c r="G358" s="555"/>
      <c r="H358" s="574"/>
    </row>
    <row r="359" spans="2:8" x14ac:dyDescent="0.2">
      <c r="B359" s="565"/>
      <c r="C359" s="579"/>
      <c r="D359" s="565"/>
      <c r="E359" s="565"/>
      <c r="F359" s="565"/>
      <c r="G359" s="555"/>
      <c r="H359" s="574"/>
    </row>
    <row r="360" spans="2:8" x14ac:dyDescent="0.2">
      <c r="B360" s="565"/>
      <c r="C360" s="579"/>
      <c r="D360" s="565"/>
      <c r="E360" s="565"/>
      <c r="F360" s="565"/>
      <c r="G360" s="555"/>
      <c r="H360" s="574"/>
    </row>
    <row r="361" spans="2:8" x14ac:dyDescent="0.2">
      <c r="B361" s="565"/>
      <c r="C361" s="579"/>
      <c r="D361" s="565"/>
      <c r="E361" s="565"/>
      <c r="F361" s="565"/>
      <c r="G361" s="555"/>
      <c r="H361" s="574"/>
    </row>
    <row r="362" spans="2:8" x14ac:dyDescent="0.2">
      <c r="B362" s="565"/>
      <c r="C362" s="579"/>
      <c r="D362" s="565"/>
      <c r="E362" s="565"/>
      <c r="F362" s="565"/>
      <c r="G362" s="555"/>
      <c r="H362" s="574"/>
    </row>
    <row r="363" spans="2:8" x14ac:dyDescent="0.2">
      <c r="B363" s="565"/>
      <c r="C363" s="579"/>
      <c r="D363" s="565"/>
      <c r="E363" s="565"/>
      <c r="F363" s="565"/>
      <c r="G363" s="555"/>
      <c r="H363" s="574"/>
    </row>
    <row r="364" spans="2:8" x14ac:dyDescent="0.2">
      <c r="B364" s="565"/>
      <c r="C364" s="579"/>
      <c r="D364" s="565"/>
      <c r="E364" s="565"/>
      <c r="F364" s="565"/>
      <c r="G364" s="555"/>
      <c r="H364" s="574"/>
    </row>
    <row r="365" spans="2:8" x14ac:dyDescent="0.2">
      <c r="B365" s="565"/>
      <c r="C365" s="579"/>
      <c r="D365" s="565"/>
      <c r="E365" s="565"/>
      <c r="F365" s="565"/>
      <c r="G365" s="555"/>
      <c r="H365" s="574"/>
    </row>
    <row r="366" spans="2:8" x14ac:dyDescent="0.2">
      <c r="B366" s="565"/>
      <c r="C366" s="579"/>
      <c r="D366" s="565"/>
      <c r="E366" s="565"/>
      <c r="F366" s="565"/>
      <c r="G366" s="555"/>
      <c r="H366" s="574"/>
    </row>
    <row r="367" spans="2:8" x14ac:dyDescent="0.2">
      <c r="B367" s="565"/>
      <c r="C367" s="579"/>
      <c r="D367" s="565"/>
      <c r="E367" s="565"/>
      <c r="F367" s="565"/>
      <c r="G367" s="555"/>
      <c r="H367" s="574"/>
    </row>
    <row r="368" spans="2:8" x14ac:dyDescent="0.2">
      <c r="B368" s="565"/>
      <c r="C368" s="579"/>
      <c r="D368" s="565"/>
      <c r="E368" s="565"/>
      <c r="F368" s="565"/>
      <c r="G368" s="555"/>
      <c r="H368" s="574"/>
    </row>
    <row r="369" spans="2:8" x14ac:dyDescent="0.2">
      <c r="B369" s="565"/>
      <c r="C369" s="579"/>
      <c r="D369" s="565"/>
      <c r="E369" s="565"/>
      <c r="F369" s="565"/>
      <c r="G369" s="555"/>
      <c r="H369" s="574"/>
    </row>
    <row r="370" spans="2:8" x14ac:dyDescent="0.2">
      <c r="B370" s="557"/>
      <c r="C370" s="563"/>
      <c r="D370" s="565"/>
      <c r="E370" s="565"/>
      <c r="F370" s="565"/>
      <c r="G370" s="555"/>
      <c r="H370" s="574"/>
    </row>
    <row r="371" spans="2:8" x14ac:dyDescent="0.2">
      <c r="B371" s="557"/>
      <c r="C371" s="563"/>
      <c r="D371" s="565"/>
      <c r="E371" s="565"/>
      <c r="F371" s="565"/>
      <c r="G371" s="555"/>
      <c r="H371" s="574"/>
    </row>
    <row r="372" spans="2:8" x14ac:dyDescent="0.2">
      <c r="B372" s="557"/>
      <c r="C372" s="563"/>
      <c r="D372" s="565"/>
      <c r="E372" s="565"/>
      <c r="F372" s="565"/>
      <c r="G372" s="555"/>
      <c r="H372" s="574"/>
    </row>
    <row r="373" spans="2:8" x14ac:dyDescent="0.2">
      <c r="B373" s="557"/>
      <c r="C373" s="563"/>
      <c r="D373" s="565"/>
      <c r="E373" s="565"/>
      <c r="F373" s="565"/>
      <c r="G373" s="555"/>
      <c r="H373" s="574"/>
    </row>
    <row r="374" spans="2:8" x14ac:dyDescent="0.2">
      <c r="B374" s="557"/>
      <c r="C374" s="563"/>
      <c r="D374" s="565"/>
      <c r="E374" s="565"/>
      <c r="F374" s="565"/>
      <c r="G374" s="546"/>
      <c r="H374" s="546"/>
    </row>
    <row r="375" spans="2:8" x14ac:dyDescent="0.2">
      <c r="B375" s="557"/>
      <c r="C375" s="563"/>
      <c r="D375" s="565"/>
      <c r="E375" s="565"/>
      <c r="F375" s="565"/>
      <c r="G375" s="546"/>
      <c r="H375" s="546"/>
    </row>
    <row r="376" spans="2:8" x14ac:dyDescent="0.2">
      <c r="B376" s="557"/>
      <c r="C376" s="563"/>
      <c r="D376" s="565"/>
      <c r="E376" s="565"/>
      <c r="F376" s="565"/>
      <c r="G376" s="546"/>
      <c r="H376" s="546"/>
    </row>
    <row r="377" spans="2:8" x14ac:dyDescent="0.2">
      <c r="B377" s="557"/>
      <c r="C377" s="563"/>
      <c r="D377" s="565"/>
      <c r="E377" s="565"/>
      <c r="F377" s="565"/>
      <c r="G377" s="546"/>
      <c r="H377" s="546"/>
    </row>
    <row r="378" spans="2:8" x14ac:dyDescent="0.2">
      <c r="B378" s="557"/>
      <c r="C378" s="563"/>
      <c r="D378" s="565"/>
      <c r="E378" s="565"/>
      <c r="F378" s="565"/>
      <c r="G378" s="546"/>
      <c r="H378" s="546"/>
    </row>
    <row r="379" spans="2:8" x14ac:dyDescent="0.2">
      <c r="B379" s="557"/>
      <c r="C379" s="563"/>
      <c r="D379" s="565"/>
      <c r="E379" s="565"/>
      <c r="F379" s="565"/>
      <c r="G379" s="546"/>
      <c r="H379" s="546"/>
    </row>
    <row r="380" spans="2:8" x14ac:dyDescent="0.2">
      <c r="B380" s="557"/>
      <c r="C380" s="563"/>
      <c r="D380" s="565"/>
      <c r="E380" s="565"/>
      <c r="F380" s="565"/>
      <c r="G380" s="546"/>
      <c r="H380" s="546"/>
    </row>
    <row r="381" spans="2:8" x14ac:dyDescent="0.2">
      <c r="B381" s="557"/>
      <c r="C381" s="563"/>
      <c r="D381" s="565"/>
      <c r="E381" s="565"/>
      <c r="F381" s="565"/>
      <c r="G381" s="546"/>
      <c r="H381" s="546"/>
    </row>
    <row r="382" spans="2:8" x14ac:dyDescent="0.2">
      <c r="B382" s="557"/>
      <c r="C382" s="563"/>
      <c r="D382" s="565"/>
      <c r="E382" s="565"/>
      <c r="F382" s="565"/>
      <c r="G382" s="546"/>
      <c r="H382" s="546"/>
    </row>
    <row r="383" spans="2:8" x14ac:dyDescent="0.2">
      <c r="B383" s="557"/>
      <c r="C383" s="563"/>
      <c r="D383" s="565"/>
      <c r="E383" s="565"/>
      <c r="F383" s="565"/>
      <c r="G383" s="546"/>
      <c r="H383" s="546"/>
    </row>
    <row r="384" spans="2:8" x14ac:dyDescent="0.2">
      <c r="B384" s="557"/>
      <c r="C384" s="563"/>
      <c r="D384" s="565"/>
      <c r="E384" s="565"/>
      <c r="F384" s="565"/>
      <c r="G384" s="546"/>
      <c r="H384" s="546"/>
    </row>
    <row r="385" spans="2:8" x14ac:dyDescent="0.2">
      <c r="B385" s="557"/>
      <c r="C385" s="563"/>
      <c r="D385" s="565"/>
      <c r="E385" s="565"/>
      <c r="F385" s="565"/>
      <c r="G385" s="546"/>
      <c r="H385" s="546"/>
    </row>
    <row r="386" spans="2:8" x14ac:dyDescent="0.2">
      <c r="B386" s="557"/>
      <c r="C386" s="563"/>
      <c r="D386" s="565"/>
      <c r="E386" s="565"/>
      <c r="F386" s="565"/>
      <c r="G386" s="546"/>
      <c r="H386" s="546"/>
    </row>
    <row r="387" spans="2:8" x14ac:dyDescent="0.2">
      <c r="B387" s="557"/>
      <c r="C387" s="563"/>
      <c r="D387" s="565"/>
      <c r="E387" s="565"/>
      <c r="F387" s="565"/>
      <c r="G387" s="546"/>
      <c r="H387" s="546"/>
    </row>
    <row r="388" spans="2:8" x14ac:dyDescent="0.2">
      <c r="B388" s="557"/>
      <c r="C388" s="563"/>
      <c r="D388" s="565"/>
      <c r="E388" s="565"/>
      <c r="F388" s="565"/>
      <c r="G388" s="546"/>
      <c r="H388" s="546"/>
    </row>
    <row r="389" spans="2:8" x14ac:dyDescent="0.2">
      <c r="B389" s="557"/>
      <c r="C389" s="563"/>
      <c r="D389" s="565"/>
      <c r="E389" s="565"/>
      <c r="F389" s="565"/>
      <c r="G389" s="546"/>
      <c r="H389" s="546"/>
    </row>
    <row r="390" spans="2:8" x14ac:dyDescent="0.2">
      <c r="B390" s="557"/>
      <c r="C390" s="563"/>
      <c r="D390" s="565"/>
      <c r="E390" s="565"/>
      <c r="F390" s="565"/>
      <c r="G390" s="546"/>
      <c r="H390" s="546"/>
    </row>
    <row r="391" spans="2:8" x14ac:dyDescent="0.2">
      <c r="B391" s="557"/>
      <c r="C391" s="563"/>
      <c r="D391" s="565"/>
      <c r="E391" s="565"/>
      <c r="F391" s="565"/>
      <c r="G391" s="546"/>
      <c r="H391" s="546"/>
    </row>
    <row r="392" spans="2:8" x14ac:dyDescent="0.2">
      <c r="B392" s="557"/>
      <c r="C392" s="563"/>
      <c r="D392" s="565"/>
      <c r="E392" s="565"/>
      <c r="F392" s="565"/>
      <c r="G392" s="546"/>
      <c r="H392" s="546"/>
    </row>
    <row r="393" spans="2:8" x14ac:dyDescent="0.2">
      <c r="B393" s="561"/>
      <c r="C393" s="578"/>
      <c r="D393" s="565"/>
      <c r="E393" s="565"/>
      <c r="F393" s="565"/>
      <c r="G393" s="546"/>
      <c r="H393" s="546"/>
    </row>
    <row r="394" spans="2:8" x14ac:dyDescent="0.2">
      <c r="B394" s="557"/>
      <c r="C394" s="563"/>
      <c r="D394" s="565"/>
      <c r="E394" s="565"/>
      <c r="F394" s="565"/>
      <c r="G394" s="546"/>
      <c r="H394" s="546"/>
    </row>
    <row r="395" spans="2:8" x14ac:dyDescent="0.2">
      <c r="B395" s="557"/>
      <c r="C395" s="563"/>
      <c r="D395" s="565"/>
      <c r="E395" s="565"/>
      <c r="F395" s="565"/>
      <c r="G395" s="546"/>
      <c r="H395" s="546"/>
    </row>
    <row r="396" spans="2:8" x14ac:dyDescent="0.2">
      <c r="B396" s="557"/>
      <c r="C396" s="563"/>
      <c r="D396" s="565"/>
      <c r="E396" s="565"/>
      <c r="F396" s="565"/>
      <c r="G396" s="546"/>
      <c r="H396" s="546"/>
    </row>
    <row r="397" spans="2:8" x14ac:dyDescent="0.2">
      <c r="B397" s="557"/>
      <c r="C397" s="563"/>
      <c r="D397" s="565"/>
      <c r="E397" s="565"/>
      <c r="F397" s="565"/>
      <c r="G397" s="546"/>
      <c r="H397" s="546"/>
    </row>
    <row r="398" spans="2:8" x14ac:dyDescent="0.2">
      <c r="B398" s="557"/>
      <c r="C398" s="563"/>
      <c r="D398" s="565"/>
      <c r="E398" s="565"/>
      <c r="F398" s="565"/>
      <c r="G398" s="546"/>
      <c r="H398" s="546"/>
    </row>
    <row r="399" spans="2:8" x14ac:dyDescent="0.2">
      <c r="B399" s="557"/>
      <c r="C399" s="563"/>
      <c r="D399" s="565"/>
      <c r="E399" s="565"/>
      <c r="F399" s="565"/>
      <c r="G399" s="546"/>
      <c r="H399" s="546"/>
    </row>
    <row r="400" spans="2:8" x14ac:dyDescent="0.2">
      <c r="B400" s="557"/>
      <c r="C400" s="563"/>
      <c r="D400" s="565"/>
      <c r="E400" s="565"/>
      <c r="F400" s="565"/>
      <c r="G400" s="546"/>
      <c r="H400" s="546"/>
    </row>
    <row r="401" spans="2:8" x14ac:dyDescent="0.2">
      <c r="B401" s="557"/>
      <c r="C401" s="563"/>
      <c r="D401" s="565"/>
      <c r="E401" s="565"/>
      <c r="F401" s="565"/>
      <c r="G401" s="546"/>
      <c r="H401" s="546"/>
    </row>
    <row r="402" spans="2:8" x14ac:dyDescent="0.2">
      <c r="B402" s="576"/>
      <c r="C402" s="577"/>
      <c r="D402" s="565"/>
      <c r="E402" s="565"/>
      <c r="F402" s="565"/>
      <c r="G402" s="546"/>
      <c r="H402" s="546"/>
    </row>
    <row r="403" spans="2:8" x14ac:dyDescent="0.2">
      <c r="B403" s="557"/>
      <c r="C403" s="563"/>
      <c r="D403" s="565"/>
      <c r="E403" s="565"/>
      <c r="F403" s="565"/>
      <c r="G403" s="546"/>
      <c r="H403" s="546"/>
    </row>
    <row r="404" spans="2:8" x14ac:dyDescent="0.2">
      <c r="B404" s="572"/>
      <c r="C404" s="557"/>
      <c r="D404" s="565"/>
      <c r="E404" s="565"/>
      <c r="F404" s="565"/>
      <c r="G404" s="546"/>
      <c r="H404" s="557"/>
    </row>
    <row r="405" spans="2:8" x14ac:dyDescent="0.2">
      <c r="B405" s="572"/>
      <c r="C405" s="557"/>
      <c r="D405" s="565"/>
      <c r="E405" s="565"/>
      <c r="F405" s="565"/>
      <c r="G405" s="546"/>
      <c r="H405" s="557"/>
    </row>
    <row r="406" spans="2:8" x14ac:dyDescent="0.2">
      <c r="B406" s="572"/>
      <c r="C406" s="557"/>
      <c r="D406" s="565"/>
      <c r="E406" s="565"/>
      <c r="F406" s="565"/>
      <c r="G406" s="562"/>
      <c r="H406" s="557"/>
    </row>
    <row r="407" spans="2:8" x14ac:dyDescent="0.2">
      <c r="B407" s="572"/>
      <c r="C407" s="557"/>
      <c r="D407" s="565"/>
      <c r="E407" s="565"/>
      <c r="F407" s="565"/>
      <c r="G407" s="562"/>
      <c r="H407" s="557"/>
    </row>
    <row r="408" spans="2:8" x14ac:dyDescent="0.2">
      <c r="B408" s="572"/>
      <c r="C408" s="557"/>
      <c r="D408" s="565"/>
      <c r="E408" s="565"/>
      <c r="F408" s="565"/>
      <c r="G408" s="546"/>
      <c r="H408" s="557"/>
    </row>
    <row r="409" spans="2:8" x14ac:dyDescent="0.2">
      <c r="B409" s="572"/>
      <c r="C409" s="557"/>
      <c r="D409" s="565"/>
      <c r="E409" s="565"/>
      <c r="F409" s="565"/>
      <c r="G409" s="546"/>
      <c r="H409" s="557"/>
    </row>
    <row r="410" spans="2:8" x14ac:dyDescent="0.2">
      <c r="B410" s="572"/>
      <c r="C410" s="576"/>
      <c r="D410" s="565"/>
      <c r="E410" s="565"/>
      <c r="F410" s="565"/>
      <c r="G410" s="546"/>
      <c r="H410" s="557"/>
    </row>
    <row r="411" spans="2:8" x14ac:dyDescent="0.2">
      <c r="B411" s="572"/>
      <c r="C411" s="557"/>
      <c r="D411" s="565"/>
      <c r="E411" s="565"/>
      <c r="F411" s="565"/>
      <c r="G411" s="546"/>
      <c r="H411" s="557"/>
    </row>
    <row r="412" spans="2:8" x14ac:dyDescent="0.2">
      <c r="B412" s="572"/>
      <c r="C412" s="557"/>
      <c r="D412" s="565"/>
      <c r="E412" s="565"/>
      <c r="F412" s="565"/>
      <c r="G412" s="546"/>
      <c r="H412" s="557"/>
    </row>
    <row r="413" spans="2:8" x14ac:dyDescent="0.2">
      <c r="B413" s="572"/>
      <c r="C413" s="557"/>
      <c r="D413" s="565"/>
      <c r="E413" s="565"/>
      <c r="F413" s="565"/>
      <c r="G413" s="546"/>
      <c r="H413" s="557"/>
    </row>
    <row r="414" spans="2:8" x14ac:dyDescent="0.2">
      <c r="B414" s="572"/>
      <c r="C414" s="557"/>
      <c r="D414" s="565"/>
      <c r="E414" s="565"/>
      <c r="F414" s="565"/>
      <c r="G414" s="546"/>
      <c r="H414" s="557"/>
    </row>
    <row r="415" spans="2:8" x14ac:dyDescent="0.2">
      <c r="B415" s="572"/>
      <c r="C415" s="557"/>
      <c r="D415" s="565"/>
      <c r="E415" s="565"/>
      <c r="F415" s="565"/>
      <c r="G415" s="546"/>
      <c r="H415" s="557"/>
    </row>
    <row r="416" spans="2:8" x14ac:dyDescent="0.2">
      <c r="B416" s="572"/>
      <c r="C416" s="557"/>
      <c r="D416" s="565"/>
      <c r="E416" s="565"/>
      <c r="F416" s="565"/>
      <c r="G416" s="546"/>
      <c r="H416" s="557"/>
    </row>
    <row r="417" spans="2:8" x14ac:dyDescent="0.2">
      <c r="B417" s="572"/>
      <c r="C417" s="557"/>
      <c r="D417" s="565"/>
      <c r="E417" s="565"/>
      <c r="F417" s="565"/>
      <c r="G417" s="546"/>
      <c r="H417" s="557"/>
    </row>
    <row r="418" spans="2:8" x14ac:dyDescent="0.2">
      <c r="B418" s="572"/>
      <c r="C418" s="557"/>
      <c r="D418" s="565"/>
      <c r="E418" s="565"/>
      <c r="F418" s="565"/>
      <c r="G418" s="562"/>
      <c r="H418" s="557"/>
    </row>
    <row r="419" spans="2:8" x14ac:dyDescent="0.2">
      <c r="B419" s="572"/>
      <c r="C419" s="557"/>
      <c r="D419" s="565"/>
      <c r="E419" s="565"/>
      <c r="F419" s="565"/>
      <c r="G419" s="562"/>
      <c r="H419" s="557"/>
    </row>
    <row r="420" spans="2:8" x14ac:dyDescent="0.2">
      <c r="B420" s="572"/>
      <c r="C420" s="557"/>
      <c r="D420" s="565"/>
      <c r="E420" s="565"/>
      <c r="F420" s="565"/>
      <c r="G420" s="546"/>
      <c r="H420" s="557"/>
    </row>
    <row r="421" spans="2:8" x14ac:dyDescent="0.2">
      <c r="B421" s="572"/>
      <c r="C421" s="557"/>
      <c r="D421" s="565"/>
      <c r="E421" s="565"/>
      <c r="F421" s="565"/>
      <c r="G421" s="546"/>
      <c r="H421" s="557"/>
    </row>
    <row r="422" spans="2:8" x14ac:dyDescent="0.2">
      <c r="B422" s="572"/>
      <c r="C422" s="557"/>
      <c r="D422" s="565"/>
      <c r="E422" s="565"/>
      <c r="F422" s="565"/>
      <c r="G422" s="546"/>
      <c r="H422" s="557"/>
    </row>
    <row r="423" spans="2:8" x14ac:dyDescent="0.2">
      <c r="B423" s="572"/>
      <c r="C423" s="557"/>
      <c r="D423" s="565"/>
      <c r="E423" s="565"/>
      <c r="F423" s="565"/>
      <c r="G423" s="546"/>
      <c r="H423" s="557"/>
    </row>
    <row r="424" spans="2:8" x14ac:dyDescent="0.2">
      <c r="B424" s="572"/>
      <c r="C424" s="557"/>
      <c r="D424" s="565"/>
      <c r="E424" s="565"/>
      <c r="F424" s="565"/>
      <c r="G424" s="546"/>
      <c r="H424" s="557"/>
    </row>
    <row r="425" spans="2:8" x14ac:dyDescent="0.2">
      <c r="B425" s="572"/>
      <c r="C425" s="557"/>
      <c r="D425" s="565"/>
      <c r="E425" s="565"/>
      <c r="F425" s="565"/>
      <c r="G425" s="546"/>
      <c r="H425" s="557"/>
    </row>
    <row r="426" spans="2:8" x14ac:dyDescent="0.2">
      <c r="B426" s="572"/>
      <c r="C426" s="557"/>
      <c r="D426" s="565"/>
      <c r="E426" s="565"/>
      <c r="F426" s="565"/>
      <c r="G426" s="546"/>
      <c r="H426" s="557"/>
    </row>
    <row r="427" spans="2:8" x14ac:dyDescent="0.2">
      <c r="B427" s="572"/>
      <c r="C427" s="557"/>
      <c r="D427" s="565"/>
      <c r="E427" s="565"/>
      <c r="F427" s="565"/>
      <c r="G427" s="546"/>
      <c r="H427" s="557"/>
    </row>
    <row r="428" spans="2:8" x14ac:dyDescent="0.2">
      <c r="B428" s="572"/>
      <c r="C428" s="557"/>
      <c r="D428" s="565"/>
      <c r="E428" s="565"/>
      <c r="F428" s="565"/>
      <c r="G428" s="546"/>
      <c r="H428" s="557"/>
    </row>
    <row r="429" spans="2:8" x14ac:dyDescent="0.2">
      <c r="B429" s="572"/>
      <c r="C429" s="557"/>
      <c r="D429" s="565"/>
      <c r="E429" s="565"/>
      <c r="F429" s="565"/>
      <c r="G429" s="546"/>
      <c r="H429" s="557"/>
    </row>
    <row r="430" spans="2:8" x14ac:dyDescent="0.2">
      <c r="B430" s="572"/>
      <c r="C430" s="557"/>
      <c r="D430" s="565"/>
      <c r="E430" s="565"/>
      <c r="F430" s="565"/>
      <c r="G430" s="546"/>
      <c r="H430" s="557"/>
    </row>
    <row r="431" spans="2:8" x14ac:dyDescent="0.2">
      <c r="B431" s="572"/>
      <c r="C431" s="557"/>
      <c r="D431" s="565"/>
      <c r="E431" s="565"/>
      <c r="F431" s="565"/>
      <c r="G431" s="546"/>
      <c r="H431" s="557"/>
    </row>
    <row r="432" spans="2:8" x14ac:dyDescent="0.2">
      <c r="B432" s="572"/>
      <c r="C432" s="557"/>
      <c r="D432" s="565"/>
      <c r="E432" s="565"/>
      <c r="F432" s="565"/>
      <c r="G432" s="546"/>
      <c r="H432" s="557"/>
    </row>
    <row r="433" spans="2:8" x14ac:dyDescent="0.2">
      <c r="B433" s="572"/>
      <c r="C433" s="557"/>
      <c r="D433" s="565"/>
      <c r="E433" s="565"/>
      <c r="F433" s="565"/>
      <c r="G433" s="546"/>
      <c r="H433" s="557"/>
    </row>
    <row r="434" spans="2:8" x14ac:dyDescent="0.2">
      <c r="B434" s="572"/>
      <c r="C434" s="557"/>
      <c r="D434" s="565"/>
      <c r="E434" s="565"/>
      <c r="F434" s="565"/>
      <c r="G434" s="546"/>
      <c r="H434" s="557"/>
    </row>
    <row r="435" spans="2:8" x14ac:dyDescent="0.2">
      <c r="B435" s="572"/>
      <c r="C435" s="557"/>
      <c r="D435" s="565"/>
      <c r="E435" s="565"/>
      <c r="F435" s="565"/>
      <c r="G435" s="546"/>
      <c r="H435" s="557"/>
    </row>
    <row r="436" spans="2:8" x14ac:dyDescent="0.2">
      <c r="B436" s="572"/>
      <c r="C436" s="557"/>
      <c r="D436" s="565"/>
      <c r="E436" s="565"/>
      <c r="F436" s="565"/>
      <c r="G436" s="546"/>
      <c r="H436" s="557"/>
    </row>
    <row r="437" spans="2:8" x14ac:dyDescent="0.2">
      <c r="B437" s="572"/>
      <c r="C437" s="557"/>
      <c r="D437" s="565"/>
      <c r="E437" s="565"/>
      <c r="F437" s="565"/>
      <c r="G437" s="546"/>
      <c r="H437" s="557"/>
    </row>
    <row r="438" spans="2:8" x14ac:dyDescent="0.2">
      <c r="B438" s="572"/>
      <c r="C438" s="557"/>
      <c r="D438" s="565"/>
      <c r="E438" s="565"/>
      <c r="F438" s="565"/>
      <c r="G438" s="546"/>
      <c r="H438" s="557"/>
    </row>
    <row r="439" spans="2:8" x14ac:dyDescent="0.2">
      <c r="B439" s="572"/>
      <c r="C439" s="557"/>
      <c r="D439" s="565"/>
      <c r="E439" s="565"/>
      <c r="F439" s="565"/>
      <c r="G439" s="546"/>
      <c r="H439" s="557"/>
    </row>
    <row r="440" spans="2:8" x14ac:dyDescent="0.2">
      <c r="B440" s="572"/>
      <c r="C440" s="557"/>
      <c r="D440" s="565"/>
      <c r="E440" s="565"/>
      <c r="F440" s="565"/>
      <c r="G440" s="546"/>
      <c r="H440" s="557"/>
    </row>
    <row r="441" spans="2:8" x14ac:dyDescent="0.2">
      <c r="B441" s="572"/>
      <c r="C441" s="557"/>
      <c r="D441" s="565"/>
      <c r="E441" s="565"/>
      <c r="F441" s="565"/>
      <c r="G441" s="575"/>
      <c r="H441" s="557"/>
    </row>
    <row r="442" spans="2:8" x14ac:dyDescent="0.2">
      <c r="B442" s="572"/>
      <c r="C442" s="557"/>
      <c r="D442" s="565"/>
      <c r="E442" s="565"/>
      <c r="F442" s="565"/>
      <c r="G442" s="546"/>
      <c r="H442" s="557"/>
    </row>
    <row r="443" spans="2:8" x14ac:dyDescent="0.2">
      <c r="B443" s="572"/>
      <c r="C443" s="557"/>
      <c r="D443" s="565"/>
      <c r="E443" s="565"/>
      <c r="F443" s="565"/>
      <c r="G443" s="546"/>
      <c r="H443" s="557"/>
    </row>
    <row r="444" spans="2:8" x14ac:dyDescent="0.2">
      <c r="B444" s="572"/>
      <c r="C444" s="557"/>
      <c r="D444" s="565"/>
      <c r="E444" s="565"/>
      <c r="F444" s="565"/>
      <c r="G444" s="546"/>
      <c r="H444" s="557"/>
    </row>
    <row r="445" spans="2:8" x14ac:dyDescent="0.2">
      <c r="B445" s="572"/>
      <c r="C445" s="557"/>
      <c r="D445" s="565"/>
      <c r="E445" s="565"/>
      <c r="F445" s="565"/>
      <c r="G445" s="546"/>
      <c r="H445" s="557"/>
    </row>
    <row r="446" spans="2:8" x14ac:dyDescent="0.2">
      <c r="B446" s="572"/>
      <c r="C446" s="557"/>
      <c r="D446" s="565"/>
      <c r="E446" s="565"/>
      <c r="F446" s="565"/>
      <c r="G446" s="546"/>
      <c r="H446" s="557"/>
    </row>
    <row r="447" spans="2:8" x14ac:dyDescent="0.2">
      <c r="B447" s="572"/>
      <c r="C447" s="557"/>
      <c r="D447" s="565"/>
      <c r="E447" s="565"/>
      <c r="F447" s="565"/>
      <c r="G447" s="546"/>
      <c r="H447" s="557"/>
    </row>
    <row r="448" spans="2:8" x14ac:dyDescent="0.2">
      <c r="B448" s="572"/>
      <c r="C448" s="557"/>
      <c r="D448" s="565"/>
      <c r="E448" s="565"/>
      <c r="F448" s="565"/>
      <c r="G448" s="562"/>
      <c r="H448" s="557"/>
    </row>
    <row r="449" spans="2:8" x14ac:dyDescent="0.2">
      <c r="B449" s="572"/>
      <c r="C449" s="557"/>
      <c r="D449" s="565"/>
      <c r="E449" s="565"/>
      <c r="F449" s="565"/>
      <c r="G449" s="562"/>
      <c r="H449" s="557"/>
    </row>
    <row r="450" spans="2:8" x14ac:dyDescent="0.2">
      <c r="B450" s="572"/>
      <c r="C450" s="557"/>
      <c r="D450" s="565"/>
      <c r="E450" s="565"/>
      <c r="F450" s="565"/>
      <c r="G450" s="560"/>
      <c r="H450" s="557"/>
    </row>
    <row r="451" spans="2:8" x14ac:dyDescent="0.2">
      <c r="B451" s="572"/>
      <c r="C451" s="557"/>
      <c r="D451" s="565"/>
      <c r="E451" s="565"/>
      <c r="F451" s="565"/>
      <c r="G451" s="562"/>
      <c r="H451" s="557"/>
    </row>
    <row r="452" spans="2:8" x14ac:dyDescent="0.2">
      <c r="B452" s="572"/>
      <c r="C452" s="557"/>
      <c r="D452" s="565"/>
      <c r="E452" s="565"/>
      <c r="F452" s="565"/>
      <c r="G452" s="562"/>
      <c r="H452" s="557"/>
    </row>
    <row r="453" spans="2:8" x14ac:dyDescent="0.2">
      <c r="B453" s="572"/>
      <c r="C453" s="557"/>
      <c r="D453" s="565"/>
      <c r="E453" s="565"/>
      <c r="F453" s="565"/>
      <c r="G453" s="562"/>
      <c r="H453" s="557"/>
    </row>
    <row r="454" spans="2:8" x14ac:dyDescent="0.2">
      <c r="B454" s="572"/>
      <c r="C454" s="557"/>
      <c r="D454" s="565"/>
      <c r="E454" s="565"/>
      <c r="F454" s="565"/>
      <c r="G454" s="562"/>
      <c r="H454" s="557"/>
    </row>
    <row r="455" spans="2:8" x14ac:dyDescent="0.2">
      <c r="B455" s="572"/>
      <c r="C455" s="557"/>
      <c r="D455" s="565"/>
      <c r="E455" s="565"/>
      <c r="F455" s="565"/>
      <c r="G455" s="562"/>
      <c r="H455" s="557"/>
    </row>
    <row r="456" spans="2:8" x14ac:dyDescent="0.2">
      <c r="B456" s="572"/>
      <c r="C456" s="557"/>
      <c r="D456" s="565"/>
      <c r="E456" s="565"/>
      <c r="F456" s="565"/>
      <c r="G456" s="562"/>
      <c r="H456" s="557"/>
    </row>
    <row r="457" spans="2:8" x14ac:dyDescent="0.2">
      <c r="B457" s="572"/>
      <c r="C457" s="557"/>
      <c r="D457" s="565"/>
      <c r="E457" s="565"/>
      <c r="F457" s="565"/>
      <c r="G457" s="562"/>
      <c r="H457" s="557"/>
    </row>
    <row r="458" spans="2:8" x14ac:dyDescent="0.2">
      <c r="B458" s="572"/>
      <c r="C458" s="557"/>
      <c r="D458" s="565"/>
      <c r="E458" s="565"/>
      <c r="F458" s="565"/>
      <c r="G458" s="562"/>
      <c r="H458" s="557"/>
    </row>
    <row r="459" spans="2:8" x14ac:dyDescent="0.2">
      <c r="B459" s="572"/>
      <c r="C459" s="557"/>
      <c r="D459" s="565"/>
      <c r="E459" s="565"/>
      <c r="F459" s="565"/>
      <c r="G459" s="562"/>
      <c r="H459" s="557"/>
    </row>
    <row r="460" spans="2:8" x14ac:dyDescent="0.2">
      <c r="B460" s="572"/>
      <c r="C460" s="557"/>
      <c r="D460" s="565"/>
      <c r="E460" s="565"/>
      <c r="F460" s="565"/>
      <c r="G460" s="562"/>
      <c r="H460" s="557"/>
    </row>
    <row r="461" spans="2:8" x14ac:dyDescent="0.2">
      <c r="B461" s="572"/>
      <c r="C461" s="557"/>
      <c r="D461" s="565"/>
      <c r="E461" s="565"/>
      <c r="F461" s="565"/>
      <c r="G461" s="562"/>
      <c r="H461" s="557"/>
    </row>
    <row r="462" spans="2:8" x14ac:dyDescent="0.2">
      <c r="B462" s="572"/>
      <c r="C462" s="557"/>
      <c r="D462" s="565"/>
      <c r="E462" s="565"/>
      <c r="F462" s="565"/>
      <c r="G462" s="562"/>
      <c r="H462" s="557"/>
    </row>
    <row r="463" spans="2:8" x14ac:dyDescent="0.2">
      <c r="B463" s="572"/>
      <c r="C463" s="557"/>
      <c r="D463" s="565"/>
      <c r="E463" s="565"/>
      <c r="F463" s="565"/>
      <c r="G463" s="562"/>
      <c r="H463" s="557"/>
    </row>
    <row r="464" spans="2:8" x14ac:dyDescent="0.2">
      <c r="B464" s="572"/>
      <c r="C464" s="557"/>
      <c r="D464" s="565"/>
      <c r="E464" s="565"/>
      <c r="F464" s="565"/>
      <c r="G464" s="562"/>
      <c r="H464" s="557"/>
    </row>
    <row r="465" spans="2:8" x14ac:dyDescent="0.2">
      <c r="B465" s="572"/>
      <c r="C465" s="557"/>
      <c r="D465" s="565"/>
      <c r="E465" s="565"/>
      <c r="F465" s="565"/>
      <c r="G465" s="562"/>
      <c r="H465" s="557"/>
    </row>
    <row r="466" spans="2:8" x14ac:dyDescent="0.2">
      <c r="B466" s="572"/>
      <c r="C466" s="557"/>
      <c r="D466" s="565"/>
      <c r="E466" s="565"/>
      <c r="F466" s="565"/>
      <c r="G466" s="562"/>
      <c r="H466" s="557"/>
    </row>
    <row r="467" spans="2:8" x14ac:dyDescent="0.2">
      <c r="B467" s="572"/>
      <c r="C467" s="557"/>
      <c r="D467" s="565"/>
      <c r="E467" s="565"/>
      <c r="F467" s="565"/>
      <c r="G467" s="562"/>
      <c r="H467" s="557"/>
    </row>
    <row r="468" spans="2:8" x14ac:dyDescent="0.2">
      <c r="B468" s="572"/>
      <c r="C468" s="557"/>
      <c r="D468" s="565"/>
      <c r="E468" s="565"/>
      <c r="F468" s="565"/>
      <c r="G468" s="562"/>
      <c r="H468" s="557"/>
    </row>
    <row r="469" spans="2:8" x14ac:dyDescent="0.2">
      <c r="B469" s="572"/>
      <c r="C469" s="557"/>
      <c r="D469" s="565"/>
      <c r="E469" s="565"/>
      <c r="F469" s="565"/>
      <c r="G469" s="562"/>
      <c r="H469" s="557"/>
    </row>
    <row r="470" spans="2:8" x14ac:dyDescent="0.2">
      <c r="B470" s="572"/>
      <c r="C470" s="557"/>
      <c r="D470" s="565"/>
      <c r="E470" s="565"/>
      <c r="F470" s="565"/>
      <c r="G470" s="562"/>
      <c r="H470" s="557"/>
    </row>
    <row r="471" spans="2:8" x14ac:dyDescent="0.2">
      <c r="B471" s="572"/>
      <c r="C471" s="557"/>
      <c r="D471" s="565"/>
      <c r="E471" s="565"/>
      <c r="F471" s="565"/>
      <c r="G471" s="562"/>
      <c r="H471" s="557"/>
    </row>
    <row r="472" spans="2:8" x14ac:dyDescent="0.2">
      <c r="B472" s="572"/>
      <c r="C472" s="557"/>
      <c r="D472" s="565"/>
      <c r="E472" s="565"/>
      <c r="F472" s="565"/>
      <c r="G472" s="562"/>
      <c r="H472" s="557"/>
    </row>
    <row r="473" spans="2:8" x14ac:dyDescent="0.2">
      <c r="B473" s="572"/>
      <c r="C473" s="557"/>
      <c r="D473" s="565"/>
      <c r="E473" s="565"/>
      <c r="F473" s="565"/>
      <c r="G473" s="562"/>
      <c r="H473" s="557"/>
    </row>
    <row r="474" spans="2:8" x14ac:dyDescent="0.2">
      <c r="B474" s="572"/>
      <c r="C474" s="557"/>
      <c r="D474" s="565"/>
      <c r="E474" s="565"/>
      <c r="F474" s="565"/>
      <c r="G474" s="562"/>
      <c r="H474" s="557"/>
    </row>
    <row r="475" spans="2:8" x14ac:dyDescent="0.2">
      <c r="B475" s="572"/>
      <c r="C475" s="557"/>
      <c r="D475" s="565"/>
      <c r="E475" s="565"/>
      <c r="F475" s="565"/>
      <c r="G475" s="562"/>
      <c r="H475" s="557"/>
    </row>
    <row r="476" spans="2:8" x14ac:dyDescent="0.2">
      <c r="B476" s="572"/>
      <c r="C476" s="557"/>
      <c r="D476" s="565"/>
      <c r="E476" s="565"/>
      <c r="F476" s="565"/>
      <c r="G476" s="562"/>
      <c r="H476" s="557"/>
    </row>
    <row r="477" spans="2:8" x14ac:dyDescent="0.2">
      <c r="B477" s="572"/>
      <c r="C477" s="557"/>
      <c r="D477" s="546"/>
      <c r="E477" s="546"/>
      <c r="F477" s="546"/>
      <c r="G477" s="562"/>
      <c r="H477" s="557"/>
    </row>
    <row r="478" spans="2:8" x14ac:dyDescent="0.2">
      <c r="B478" s="572"/>
      <c r="C478" s="557"/>
      <c r="D478" s="546"/>
      <c r="E478" s="546"/>
      <c r="F478" s="546"/>
      <c r="G478" s="562"/>
      <c r="H478" s="557"/>
    </row>
    <row r="479" spans="2:8" x14ac:dyDescent="0.2">
      <c r="B479" s="572"/>
      <c r="C479" s="557"/>
      <c r="D479" s="565"/>
      <c r="E479" s="570"/>
      <c r="F479" s="570"/>
      <c r="G479" s="562"/>
      <c r="H479" s="557"/>
    </row>
    <row r="480" spans="2:8" x14ac:dyDescent="0.2">
      <c r="B480" s="572"/>
      <c r="C480" s="557"/>
      <c r="D480" s="555"/>
      <c r="E480" s="574"/>
      <c r="F480" s="574"/>
      <c r="G480" s="562"/>
      <c r="H480" s="557"/>
    </row>
    <row r="481" spans="2:9" x14ac:dyDescent="0.2">
      <c r="B481" s="572"/>
      <c r="C481" s="557"/>
      <c r="D481" s="555"/>
      <c r="E481" s="574"/>
      <c r="F481" s="574"/>
      <c r="G481" s="562"/>
      <c r="H481" s="557"/>
    </row>
    <row r="482" spans="2:9" x14ac:dyDescent="0.2">
      <c r="B482" s="572"/>
      <c r="C482" s="557"/>
      <c r="D482" s="565"/>
      <c r="E482" s="565"/>
      <c r="F482" s="565"/>
      <c r="G482" s="562"/>
      <c r="H482" s="557"/>
    </row>
    <row r="483" spans="2:9" x14ac:dyDescent="0.2">
      <c r="B483" s="572"/>
      <c r="C483" s="557"/>
      <c r="D483" s="546"/>
      <c r="E483" s="546"/>
      <c r="F483" s="546"/>
      <c r="G483" s="562"/>
      <c r="H483" s="555"/>
    </row>
    <row r="484" spans="2:9" x14ac:dyDescent="0.2">
      <c r="B484" s="572"/>
      <c r="C484" s="557"/>
      <c r="D484" s="546"/>
      <c r="E484" s="546"/>
      <c r="F484" s="546"/>
      <c r="G484" s="564"/>
      <c r="H484" s="555"/>
    </row>
    <row r="485" spans="2:9" x14ac:dyDescent="0.2">
      <c r="B485" s="572"/>
      <c r="C485" s="557"/>
      <c r="D485" s="565"/>
      <c r="E485" s="565"/>
      <c r="F485" s="565"/>
      <c r="G485" s="564"/>
      <c r="H485" s="555"/>
    </row>
    <row r="486" spans="2:9" x14ac:dyDescent="0.2">
      <c r="B486" s="572"/>
      <c r="C486" s="557"/>
      <c r="D486" s="546"/>
      <c r="E486" s="546"/>
      <c r="F486" s="546"/>
      <c r="G486" s="562"/>
      <c r="H486" s="555"/>
    </row>
    <row r="487" spans="2:9" x14ac:dyDescent="0.2">
      <c r="B487" s="572"/>
      <c r="C487" s="557"/>
      <c r="D487" s="555"/>
      <c r="E487" s="574"/>
      <c r="F487" s="574"/>
      <c r="G487" s="564"/>
      <c r="H487" s="555"/>
    </row>
    <row r="488" spans="2:9" x14ac:dyDescent="0.2">
      <c r="B488" s="572"/>
      <c r="C488" s="557"/>
      <c r="D488" s="573"/>
      <c r="E488" s="573"/>
      <c r="F488" s="573"/>
      <c r="G488" s="564"/>
      <c r="H488" s="555"/>
    </row>
    <row r="489" spans="2:9" x14ac:dyDescent="0.2">
      <c r="B489" s="572"/>
      <c r="C489" s="557"/>
      <c r="D489" s="565"/>
      <c r="E489" s="565"/>
      <c r="F489" s="565"/>
      <c r="G489" s="562"/>
      <c r="H489" s="555"/>
      <c r="I489" s="565"/>
    </row>
    <row r="490" spans="2:9" x14ac:dyDescent="0.2">
      <c r="C490" s="557"/>
      <c r="D490" s="565"/>
      <c r="E490" s="565"/>
      <c r="F490" s="565"/>
      <c r="G490" s="564"/>
      <c r="H490" s="555"/>
      <c r="I490" s="565"/>
    </row>
    <row r="491" spans="2:9" x14ac:dyDescent="0.2">
      <c r="C491" s="557"/>
      <c r="D491" s="565"/>
      <c r="E491" s="565"/>
      <c r="F491" s="565"/>
      <c r="G491" s="564"/>
      <c r="H491" s="555"/>
      <c r="I491" s="565"/>
    </row>
    <row r="492" spans="2:9" x14ac:dyDescent="0.2">
      <c r="C492" s="557"/>
      <c r="D492" s="565"/>
      <c r="E492" s="565"/>
      <c r="F492" s="565"/>
      <c r="G492" s="562"/>
      <c r="H492" s="555"/>
      <c r="I492" s="565"/>
    </row>
    <row r="493" spans="2:9" x14ac:dyDescent="0.2">
      <c r="C493" s="557"/>
      <c r="D493" s="565"/>
      <c r="E493" s="565"/>
      <c r="F493" s="565"/>
      <c r="G493" s="564"/>
      <c r="H493" s="555"/>
      <c r="I493" s="565"/>
    </row>
    <row r="494" spans="2:9" x14ac:dyDescent="0.2">
      <c r="C494" s="557"/>
      <c r="D494" s="565"/>
      <c r="E494" s="565"/>
      <c r="F494" s="565"/>
      <c r="G494" s="564"/>
      <c r="H494" s="555"/>
      <c r="I494" s="565"/>
    </row>
    <row r="495" spans="2:9" x14ac:dyDescent="0.2">
      <c r="C495" s="557"/>
      <c r="D495" s="565"/>
      <c r="E495" s="565"/>
      <c r="F495" s="565"/>
      <c r="G495" s="562"/>
      <c r="H495" s="555"/>
      <c r="I495" s="565"/>
    </row>
    <row r="496" spans="2:9" x14ac:dyDescent="0.2">
      <c r="C496" s="557"/>
      <c r="D496" s="565"/>
      <c r="E496" s="565"/>
      <c r="F496" s="565"/>
      <c r="G496" s="564"/>
      <c r="H496" s="555"/>
      <c r="I496" s="565"/>
    </row>
    <row r="497" spans="3:9" x14ac:dyDescent="0.2">
      <c r="C497" s="557"/>
      <c r="D497" s="565"/>
      <c r="E497" s="565"/>
      <c r="F497" s="565"/>
      <c r="G497" s="564"/>
      <c r="H497" s="555"/>
      <c r="I497" s="565"/>
    </row>
    <row r="498" spans="3:9" x14ac:dyDescent="0.2">
      <c r="C498" s="557"/>
      <c r="D498" s="565"/>
      <c r="E498" s="565"/>
      <c r="F498" s="565"/>
      <c r="G498" s="562"/>
      <c r="H498" s="555"/>
      <c r="I498" s="565"/>
    </row>
    <row r="499" spans="3:9" x14ac:dyDescent="0.2">
      <c r="C499" s="557"/>
      <c r="D499" s="565"/>
      <c r="E499" s="565"/>
      <c r="F499" s="565"/>
      <c r="G499" s="564"/>
      <c r="H499" s="555"/>
      <c r="I499" s="565"/>
    </row>
    <row r="500" spans="3:9" x14ac:dyDescent="0.2">
      <c r="C500" s="557"/>
      <c r="D500" s="565"/>
      <c r="E500" s="565"/>
      <c r="F500" s="565"/>
      <c r="G500" s="564"/>
      <c r="H500" s="555"/>
      <c r="I500" s="565"/>
    </row>
    <row r="501" spans="3:9" x14ac:dyDescent="0.2">
      <c r="C501" s="557"/>
      <c r="D501" s="565"/>
      <c r="E501" s="565"/>
      <c r="F501" s="565"/>
      <c r="G501" s="562"/>
      <c r="H501" s="555"/>
      <c r="I501" s="565"/>
    </row>
    <row r="502" spans="3:9" x14ac:dyDescent="0.2">
      <c r="C502" s="557"/>
      <c r="D502" s="565"/>
      <c r="E502" s="565"/>
      <c r="F502" s="565"/>
      <c r="G502" s="564"/>
      <c r="H502" s="555"/>
      <c r="I502" s="565"/>
    </row>
    <row r="503" spans="3:9" x14ac:dyDescent="0.2">
      <c r="C503" s="557"/>
      <c r="D503" s="565"/>
      <c r="E503" s="565"/>
      <c r="F503" s="565"/>
      <c r="G503" s="564"/>
      <c r="H503" s="555"/>
      <c r="I503" s="565"/>
    </row>
    <row r="504" spans="3:9" x14ac:dyDescent="0.2">
      <c r="C504" s="557"/>
      <c r="D504" s="565"/>
      <c r="E504" s="546"/>
      <c r="F504" s="546"/>
      <c r="G504" s="562"/>
      <c r="H504" s="555"/>
      <c r="I504" s="565"/>
    </row>
    <row r="505" spans="3:9" x14ac:dyDescent="0.2">
      <c r="C505" s="557"/>
      <c r="D505" s="565"/>
      <c r="E505" s="546"/>
      <c r="F505" s="546"/>
      <c r="G505" s="564"/>
      <c r="H505" s="555"/>
      <c r="I505" s="565"/>
    </row>
    <row r="506" spans="3:9" x14ac:dyDescent="0.2">
      <c r="C506" s="557"/>
      <c r="D506" s="565"/>
      <c r="E506" s="565"/>
      <c r="F506" s="565"/>
      <c r="G506" s="564"/>
      <c r="H506" s="555"/>
      <c r="I506" s="565"/>
    </row>
    <row r="507" spans="3:9" x14ac:dyDescent="0.2">
      <c r="C507" s="557"/>
      <c r="D507" s="565"/>
      <c r="E507" s="546"/>
      <c r="F507" s="546"/>
      <c r="G507" s="562"/>
      <c r="H507" s="555"/>
      <c r="I507" s="565"/>
    </row>
    <row r="508" spans="3:9" x14ac:dyDescent="0.2">
      <c r="C508" s="557"/>
      <c r="D508" s="565"/>
      <c r="E508" s="565"/>
      <c r="F508" s="565"/>
      <c r="G508" s="562"/>
      <c r="H508" s="555"/>
      <c r="I508" s="565"/>
    </row>
    <row r="509" spans="3:9" x14ac:dyDescent="0.2">
      <c r="C509" s="557"/>
      <c r="D509" s="565"/>
      <c r="E509" s="565"/>
      <c r="F509" s="565"/>
      <c r="G509" s="564"/>
      <c r="H509" s="555"/>
      <c r="I509" s="565"/>
    </row>
    <row r="510" spans="3:9" x14ac:dyDescent="0.2">
      <c r="C510" s="557"/>
      <c r="D510" s="565"/>
      <c r="E510" s="565"/>
      <c r="F510" s="565"/>
      <c r="G510" s="562"/>
      <c r="H510" s="555"/>
      <c r="I510" s="565"/>
    </row>
    <row r="511" spans="3:9" x14ac:dyDescent="0.2">
      <c r="C511" s="557"/>
      <c r="D511" s="565"/>
      <c r="E511" s="565"/>
      <c r="F511" s="565"/>
      <c r="G511" s="564"/>
      <c r="H511" s="555"/>
      <c r="I511" s="565"/>
    </row>
    <row r="512" spans="3:9" x14ac:dyDescent="0.2">
      <c r="C512" s="557"/>
      <c r="D512" s="565"/>
      <c r="E512" s="565"/>
      <c r="F512" s="565"/>
      <c r="G512" s="564"/>
      <c r="H512" s="555"/>
      <c r="I512" s="565"/>
    </row>
    <row r="513" spans="3:9" x14ac:dyDescent="0.2">
      <c r="C513" s="557"/>
      <c r="D513" s="565"/>
      <c r="E513" s="565"/>
      <c r="F513" s="565"/>
      <c r="G513" s="562"/>
      <c r="H513" s="555"/>
      <c r="I513" s="565"/>
    </row>
    <row r="514" spans="3:9" x14ac:dyDescent="0.2">
      <c r="C514" s="557"/>
      <c r="D514" s="546"/>
      <c r="E514" s="565"/>
      <c r="F514" s="565"/>
      <c r="G514" s="562"/>
      <c r="H514" s="555"/>
      <c r="I514" s="565"/>
    </row>
    <row r="515" spans="3:9" x14ac:dyDescent="0.2">
      <c r="C515" s="557"/>
      <c r="D515" s="546"/>
      <c r="E515" s="565"/>
      <c r="F515" s="565"/>
      <c r="G515" s="562"/>
      <c r="H515" s="555"/>
      <c r="I515" s="565"/>
    </row>
    <row r="516" spans="3:9" x14ac:dyDescent="0.2">
      <c r="C516" s="557"/>
      <c r="D516" s="565"/>
      <c r="E516" s="565"/>
      <c r="F516" s="565"/>
      <c r="G516" s="562"/>
      <c r="H516" s="555"/>
      <c r="I516" s="565"/>
    </row>
    <row r="517" spans="3:9" x14ac:dyDescent="0.2">
      <c r="C517" s="557"/>
      <c r="D517" s="546"/>
      <c r="E517" s="565"/>
      <c r="F517" s="565"/>
      <c r="G517" s="562"/>
      <c r="H517" s="555"/>
      <c r="I517" s="565"/>
    </row>
    <row r="518" spans="3:9" x14ac:dyDescent="0.2">
      <c r="C518" s="557"/>
      <c r="D518" s="565"/>
      <c r="E518" s="565"/>
      <c r="F518" s="565"/>
      <c r="G518" s="562"/>
      <c r="H518" s="555"/>
      <c r="I518" s="565"/>
    </row>
    <row r="519" spans="3:9" x14ac:dyDescent="0.2">
      <c r="C519" s="557"/>
      <c r="D519" s="565"/>
      <c r="E519" s="565"/>
      <c r="F519" s="565"/>
      <c r="G519" s="562"/>
      <c r="H519" s="555"/>
      <c r="I519" s="565"/>
    </row>
    <row r="520" spans="3:9" x14ac:dyDescent="0.2">
      <c r="C520" s="557"/>
      <c r="D520" s="565"/>
      <c r="E520" s="565"/>
      <c r="F520" s="565"/>
      <c r="G520" s="562"/>
      <c r="H520" s="555"/>
      <c r="I520" s="565"/>
    </row>
    <row r="521" spans="3:9" x14ac:dyDescent="0.2">
      <c r="C521" s="555"/>
      <c r="D521" s="565"/>
      <c r="E521" s="565"/>
      <c r="F521" s="565"/>
      <c r="G521" s="562"/>
      <c r="H521" s="555"/>
      <c r="I521" s="565"/>
    </row>
    <row r="522" spans="3:9" x14ac:dyDescent="0.2">
      <c r="C522" s="555"/>
      <c r="D522" s="565"/>
      <c r="E522" s="565"/>
      <c r="F522" s="565"/>
      <c r="G522" s="562"/>
      <c r="H522" s="555"/>
      <c r="I522" s="565"/>
    </row>
    <row r="523" spans="3:9" x14ac:dyDescent="0.2">
      <c r="C523" s="555"/>
      <c r="D523" s="565"/>
      <c r="E523" s="565"/>
      <c r="F523" s="565"/>
      <c r="G523" s="562"/>
      <c r="H523" s="555"/>
      <c r="I523" s="565"/>
    </row>
    <row r="524" spans="3:9" x14ac:dyDescent="0.2">
      <c r="C524" s="555"/>
      <c r="D524" s="565"/>
      <c r="E524" s="565"/>
      <c r="F524" s="565"/>
      <c r="G524" s="562"/>
      <c r="H524" s="555"/>
      <c r="I524" s="565"/>
    </row>
    <row r="525" spans="3:9" x14ac:dyDescent="0.2">
      <c r="C525" s="555"/>
      <c r="D525" s="565"/>
      <c r="E525" s="565"/>
      <c r="F525" s="565"/>
      <c r="G525" s="562"/>
      <c r="H525" s="555"/>
      <c r="I525" s="565"/>
    </row>
    <row r="526" spans="3:9" x14ac:dyDescent="0.2">
      <c r="C526" s="555"/>
      <c r="D526" s="565"/>
      <c r="E526" s="565"/>
      <c r="F526" s="565"/>
      <c r="G526" s="562"/>
      <c r="H526" s="555"/>
      <c r="I526" s="565"/>
    </row>
    <row r="527" spans="3:9" x14ac:dyDescent="0.2">
      <c r="C527" s="555"/>
      <c r="D527" s="565"/>
      <c r="E527" s="565"/>
      <c r="F527" s="565"/>
      <c r="G527" s="562"/>
      <c r="H527" s="555"/>
      <c r="I527" s="565"/>
    </row>
    <row r="528" spans="3:9" x14ac:dyDescent="0.2">
      <c r="C528" s="555"/>
      <c r="D528" s="565"/>
      <c r="E528" s="565"/>
      <c r="F528" s="565"/>
      <c r="G528" s="562"/>
      <c r="H528" s="555"/>
      <c r="I528" s="565"/>
    </row>
    <row r="529" spans="3:9" x14ac:dyDescent="0.2">
      <c r="C529" s="555"/>
      <c r="D529" s="565"/>
      <c r="E529" s="565"/>
      <c r="F529" s="565"/>
      <c r="G529" s="562"/>
      <c r="H529" s="555"/>
      <c r="I529" s="565"/>
    </row>
    <row r="530" spans="3:9" x14ac:dyDescent="0.2">
      <c r="C530" s="555"/>
      <c r="D530" s="565"/>
      <c r="E530" s="565"/>
      <c r="F530" s="565"/>
      <c r="G530" s="562"/>
      <c r="H530" s="555"/>
      <c r="I530" s="565"/>
    </row>
    <row r="531" spans="3:9" x14ac:dyDescent="0.2">
      <c r="C531" s="555"/>
      <c r="D531" s="565"/>
      <c r="E531" s="565"/>
      <c r="F531" s="565"/>
      <c r="G531" s="562"/>
      <c r="H531" s="555"/>
      <c r="I531" s="565"/>
    </row>
    <row r="532" spans="3:9" x14ac:dyDescent="0.2">
      <c r="C532" s="555"/>
      <c r="D532" s="565"/>
      <c r="E532" s="565"/>
      <c r="F532" s="565"/>
      <c r="G532" s="562"/>
      <c r="H532" s="555"/>
      <c r="I532" s="565"/>
    </row>
    <row r="533" spans="3:9" x14ac:dyDescent="0.2">
      <c r="C533" s="555"/>
      <c r="D533" s="565"/>
      <c r="E533" s="565"/>
      <c r="F533" s="565"/>
      <c r="G533" s="562"/>
      <c r="H533" s="555"/>
      <c r="I533" s="565"/>
    </row>
    <row r="534" spans="3:9" x14ac:dyDescent="0.2">
      <c r="C534" s="555"/>
      <c r="D534" s="565"/>
      <c r="E534" s="565"/>
      <c r="F534" s="565"/>
      <c r="G534" s="562"/>
      <c r="H534" s="555"/>
      <c r="I534" s="565"/>
    </row>
    <row r="535" spans="3:9" x14ac:dyDescent="0.2">
      <c r="C535" s="555"/>
      <c r="D535" s="565"/>
      <c r="E535" s="565"/>
      <c r="F535" s="565"/>
      <c r="G535" s="562"/>
      <c r="H535" s="555"/>
      <c r="I535" s="565"/>
    </row>
    <row r="536" spans="3:9" x14ac:dyDescent="0.2">
      <c r="C536" s="555"/>
      <c r="D536" s="565"/>
      <c r="E536" s="565"/>
      <c r="F536" s="565"/>
      <c r="G536" s="562"/>
      <c r="H536" s="555"/>
      <c r="I536" s="565"/>
    </row>
    <row r="537" spans="3:9" x14ac:dyDescent="0.2">
      <c r="C537" s="555"/>
      <c r="D537" s="565"/>
      <c r="E537" s="565"/>
      <c r="F537" s="565"/>
      <c r="G537" s="562"/>
      <c r="H537" s="555"/>
      <c r="I537" s="565"/>
    </row>
    <row r="538" spans="3:9" x14ac:dyDescent="0.2">
      <c r="C538" s="555"/>
      <c r="D538" s="565"/>
      <c r="E538" s="565"/>
      <c r="F538" s="565"/>
      <c r="G538" s="562"/>
      <c r="H538" s="555"/>
      <c r="I538" s="565"/>
    </row>
    <row r="539" spans="3:9" x14ac:dyDescent="0.2">
      <c r="C539" s="555"/>
      <c r="D539" s="565"/>
      <c r="E539" s="565"/>
      <c r="F539" s="565"/>
      <c r="G539" s="562"/>
      <c r="H539" s="555"/>
      <c r="I539" s="565"/>
    </row>
    <row r="540" spans="3:9" x14ac:dyDescent="0.2">
      <c r="C540" s="555"/>
      <c r="D540" s="565"/>
      <c r="E540" s="565"/>
      <c r="F540" s="565"/>
      <c r="G540" s="562"/>
      <c r="H540" s="555"/>
      <c r="I540" s="565"/>
    </row>
    <row r="541" spans="3:9" x14ac:dyDescent="0.2">
      <c r="C541" s="555"/>
      <c r="D541" s="565"/>
      <c r="E541" s="565"/>
      <c r="F541" s="565"/>
      <c r="G541" s="562"/>
      <c r="H541" s="555"/>
      <c r="I541" s="565"/>
    </row>
    <row r="542" spans="3:9" x14ac:dyDescent="0.2">
      <c r="C542" s="555"/>
      <c r="D542" s="565"/>
      <c r="E542" s="565"/>
      <c r="F542" s="565"/>
      <c r="G542" s="562"/>
      <c r="H542" s="555"/>
      <c r="I542" s="565"/>
    </row>
    <row r="543" spans="3:9" x14ac:dyDescent="0.2">
      <c r="C543" s="555"/>
      <c r="D543" s="565"/>
      <c r="E543" s="565"/>
      <c r="F543" s="565"/>
      <c r="G543" s="562"/>
      <c r="H543" s="555"/>
      <c r="I543" s="565"/>
    </row>
    <row r="544" spans="3:9" x14ac:dyDescent="0.2">
      <c r="C544" s="555"/>
      <c r="D544" s="565"/>
      <c r="E544" s="565"/>
      <c r="F544" s="565"/>
      <c r="G544" s="562"/>
      <c r="H544" s="555"/>
      <c r="I544" s="565"/>
    </row>
    <row r="545" spans="3:9" x14ac:dyDescent="0.2">
      <c r="C545" s="555"/>
      <c r="D545" s="565"/>
      <c r="E545" s="565"/>
      <c r="F545" s="565"/>
      <c r="G545" s="562"/>
      <c r="H545" s="555"/>
      <c r="I545" s="565"/>
    </row>
    <row r="546" spans="3:9" x14ac:dyDescent="0.2">
      <c r="C546" s="555"/>
      <c r="D546" s="565"/>
      <c r="E546" s="565"/>
      <c r="F546" s="565"/>
      <c r="G546" s="562"/>
      <c r="H546" s="555"/>
      <c r="I546" s="565"/>
    </row>
    <row r="547" spans="3:9" x14ac:dyDescent="0.2">
      <c r="C547" s="555"/>
      <c r="D547" s="565"/>
      <c r="E547" s="565"/>
      <c r="F547" s="565"/>
      <c r="G547" s="562"/>
      <c r="H547" s="555"/>
      <c r="I547" s="565"/>
    </row>
    <row r="548" spans="3:9" x14ac:dyDescent="0.2">
      <c r="C548" s="555"/>
      <c r="D548" s="565"/>
      <c r="E548" s="565"/>
      <c r="F548" s="565"/>
      <c r="G548" s="562"/>
      <c r="H548" s="555"/>
      <c r="I548" s="565"/>
    </row>
    <row r="549" spans="3:9" x14ac:dyDescent="0.2">
      <c r="C549" s="555"/>
      <c r="D549" s="565"/>
      <c r="E549" s="565"/>
      <c r="F549" s="565"/>
      <c r="G549" s="562"/>
      <c r="H549" s="555"/>
      <c r="I549" s="565"/>
    </row>
    <row r="550" spans="3:9" x14ac:dyDescent="0.2">
      <c r="C550" s="555"/>
      <c r="D550" s="565"/>
      <c r="E550" s="565"/>
      <c r="F550" s="565"/>
      <c r="G550" s="562"/>
      <c r="H550" s="555"/>
      <c r="I550" s="565"/>
    </row>
    <row r="551" spans="3:9" x14ac:dyDescent="0.2">
      <c r="C551" s="555"/>
      <c r="D551" s="565"/>
      <c r="E551" s="565"/>
      <c r="F551" s="565"/>
      <c r="G551" s="562"/>
      <c r="H551" s="555"/>
      <c r="I551" s="565"/>
    </row>
    <row r="552" spans="3:9" x14ac:dyDescent="0.2">
      <c r="C552" s="555"/>
      <c r="D552" s="565"/>
      <c r="E552" s="565"/>
      <c r="F552" s="565"/>
      <c r="G552" s="562"/>
      <c r="H552" s="555"/>
      <c r="I552" s="565"/>
    </row>
    <row r="553" spans="3:9" x14ac:dyDescent="0.2">
      <c r="C553" s="555"/>
      <c r="D553" s="565"/>
      <c r="E553" s="565"/>
      <c r="F553" s="565"/>
      <c r="G553" s="562"/>
      <c r="H553" s="555"/>
      <c r="I553" s="565"/>
    </row>
    <row r="554" spans="3:9" x14ac:dyDescent="0.2">
      <c r="C554" s="555"/>
      <c r="D554" s="565"/>
      <c r="E554" s="565"/>
      <c r="F554" s="565"/>
      <c r="G554" s="562"/>
      <c r="H554" s="555"/>
      <c r="I554" s="565"/>
    </row>
    <row r="555" spans="3:9" x14ac:dyDescent="0.2">
      <c r="C555" s="555"/>
      <c r="D555" s="565"/>
      <c r="E555" s="565"/>
      <c r="F555" s="565"/>
      <c r="G555" s="562"/>
      <c r="H555" s="555"/>
      <c r="I555" s="565"/>
    </row>
    <row r="556" spans="3:9" x14ac:dyDescent="0.2">
      <c r="C556" s="555"/>
      <c r="D556" s="565"/>
      <c r="E556" s="565"/>
      <c r="F556" s="565"/>
      <c r="G556" s="562"/>
      <c r="H556" s="555"/>
      <c r="I556" s="565"/>
    </row>
    <row r="557" spans="3:9" x14ac:dyDescent="0.2">
      <c r="C557" s="555"/>
      <c r="D557" s="565"/>
      <c r="E557" s="565"/>
      <c r="F557" s="565"/>
      <c r="G557" s="562"/>
      <c r="H557" s="555"/>
      <c r="I557" s="565"/>
    </row>
    <row r="558" spans="3:9" x14ac:dyDescent="0.2">
      <c r="C558" s="555"/>
      <c r="D558" s="565"/>
      <c r="E558" s="565"/>
      <c r="F558" s="565"/>
      <c r="G558" s="562"/>
      <c r="H558" s="555"/>
      <c r="I558" s="565"/>
    </row>
    <row r="559" spans="3:9" x14ac:dyDescent="0.2">
      <c r="C559" s="555"/>
      <c r="D559" s="565"/>
      <c r="E559" s="565"/>
      <c r="F559" s="565"/>
      <c r="G559" s="562"/>
      <c r="H559" s="555"/>
      <c r="I559" s="565"/>
    </row>
    <row r="560" spans="3:9" x14ac:dyDescent="0.2">
      <c r="C560" s="555"/>
      <c r="D560" s="565"/>
      <c r="E560" s="565"/>
      <c r="F560" s="565"/>
      <c r="G560" s="562"/>
      <c r="H560" s="555"/>
      <c r="I560" s="565"/>
    </row>
    <row r="561" spans="3:9" x14ac:dyDescent="0.2">
      <c r="C561" s="555"/>
      <c r="D561" s="565"/>
      <c r="E561" s="565"/>
      <c r="F561" s="565"/>
      <c r="G561" s="562"/>
      <c r="H561" s="555"/>
      <c r="I561" s="565"/>
    </row>
    <row r="562" spans="3:9" x14ac:dyDescent="0.2">
      <c r="C562" s="555"/>
      <c r="D562" s="565"/>
      <c r="E562" s="565"/>
      <c r="F562" s="565"/>
      <c r="G562" s="562"/>
      <c r="H562" s="555"/>
      <c r="I562" s="565"/>
    </row>
    <row r="563" spans="3:9" x14ac:dyDescent="0.2">
      <c r="C563" s="555"/>
      <c r="D563" s="565"/>
      <c r="E563" s="565"/>
      <c r="F563" s="565"/>
      <c r="G563" s="562"/>
      <c r="H563" s="555"/>
      <c r="I563" s="565"/>
    </row>
    <row r="564" spans="3:9" x14ac:dyDescent="0.2">
      <c r="C564" s="555"/>
      <c r="D564" s="565"/>
      <c r="E564" s="565"/>
      <c r="F564" s="565"/>
      <c r="G564" s="571"/>
      <c r="H564" s="555"/>
      <c r="I564" s="565"/>
    </row>
    <row r="565" spans="3:9" x14ac:dyDescent="0.2">
      <c r="C565" s="555"/>
      <c r="D565" s="565"/>
      <c r="E565" s="565"/>
      <c r="F565" s="565"/>
      <c r="G565" s="564"/>
      <c r="H565" s="555"/>
      <c r="I565" s="565"/>
    </row>
    <row r="566" spans="3:9" x14ac:dyDescent="0.2">
      <c r="C566" s="555"/>
      <c r="D566" s="565"/>
      <c r="E566" s="565"/>
      <c r="F566" s="565"/>
      <c r="G566" s="564"/>
      <c r="H566" s="555"/>
      <c r="I566" s="565"/>
    </row>
    <row r="567" spans="3:9" x14ac:dyDescent="0.2">
      <c r="C567" s="555"/>
      <c r="D567" s="565"/>
      <c r="E567" s="565"/>
      <c r="F567" s="565"/>
      <c r="G567" s="564"/>
      <c r="H567" s="555"/>
      <c r="I567" s="565"/>
    </row>
    <row r="568" spans="3:9" x14ac:dyDescent="0.2">
      <c r="C568" s="555"/>
      <c r="D568" s="565"/>
      <c r="E568" s="565"/>
      <c r="F568" s="565"/>
      <c r="G568" s="564"/>
      <c r="H568" s="555"/>
      <c r="I568" s="565"/>
    </row>
    <row r="569" spans="3:9" x14ac:dyDescent="0.2">
      <c r="C569" s="555"/>
      <c r="D569" s="565"/>
      <c r="E569" s="565"/>
      <c r="F569" s="565"/>
      <c r="G569" s="564"/>
      <c r="H569" s="555"/>
      <c r="I569" s="565"/>
    </row>
    <row r="570" spans="3:9" x14ac:dyDescent="0.2">
      <c r="C570" s="555"/>
      <c r="D570" s="565"/>
      <c r="E570" s="565"/>
      <c r="F570" s="565"/>
      <c r="G570" s="562"/>
      <c r="H570" s="555"/>
      <c r="I570" s="565"/>
    </row>
    <row r="571" spans="3:9" x14ac:dyDescent="0.2">
      <c r="C571" s="555"/>
      <c r="D571" s="565"/>
      <c r="E571" s="565"/>
      <c r="F571" s="565"/>
      <c r="G571" s="562"/>
      <c r="H571" s="555"/>
      <c r="I571" s="565"/>
    </row>
    <row r="572" spans="3:9" x14ac:dyDescent="0.2">
      <c r="C572" s="555"/>
      <c r="D572" s="565"/>
      <c r="E572" s="565"/>
      <c r="F572" s="565"/>
      <c r="G572" s="564"/>
      <c r="H572" s="555"/>
      <c r="I572" s="565"/>
    </row>
    <row r="573" spans="3:9" x14ac:dyDescent="0.2">
      <c r="C573" s="555"/>
      <c r="D573" s="565"/>
      <c r="E573" s="565"/>
      <c r="F573" s="565"/>
      <c r="G573" s="564"/>
      <c r="H573" s="555"/>
      <c r="I573" s="565"/>
    </row>
    <row r="574" spans="3:9" x14ac:dyDescent="0.2">
      <c r="C574" s="555"/>
      <c r="D574" s="565"/>
      <c r="E574" s="565"/>
      <c r="F574" s="565"/>
      <c r="G574" s="564"/>
      <c r="H574" s="555"/>
      <c r="I574" s="565"/>
    </row>
    <row r="575" spans="3:9" x14ac:dyDescent="0.2">
      <c r="C575" s="555"/>
      <c r="D575" s="565"/>
      <c r="E575" s="565"/>
      <c r="F575" s="565"/>
      <c r="G575" s="564"/>
      <c r="H575" s="555"/>
      <c r="I575" s="565"/>
    </row>
    <row r="576" spans="3:9" x14ac:dyDescent="0.2">
      <c r="C576" s="555"/>
      <c r="D576" s="565"/>
      <c r="E576" s="565"/>
      <c r="F576" s="565"/>
      <c r="G576" s="564"/>
      <c r="H576" s="555"/>
      <c r="I576" s="565"/>
    </row>
    <row r="577" spans="3:9" x14ac:dyDescent="0.2">
      <c r="C577" s="555"/>
      <c r="D577" s="565"/>
      <c r="E577" s="565"/>
      <c r="F577" s="565"/>
      <c r="G577" s="564"/>
      <c r="H577" s="555"/>
      <c r="I577" s="565"/>
    </row>
    <row r="578" spans="3:9" x14ac:dyDescent="0.2">
      <c r="C578" s="555"/>
      <c r="D578" s="565"/>
      <c r="E578" s="565"/>
      <c r="F578" s="565"/>
      <c r="G578" s="564"/>
      <c r="H578" s="555"/>
      <c r="I578" s="565"/>
    </row>
    <row r="579" spans="3:9" x14ac:dyDescent="0.2">
      <c r="C579" s="555"/>
      <c r="D579" s="565"/>
      <c r="E579" s="565"/>
      <c r="F579" s="565"/>
      <c r="G579" s="564"/>
      <c r="H579" s="555"/>
      <c r="I579" s="565"/>
    </row>
    <row r="580" spans="3:9" x14ac:dyDescent="0.2">
      <c r="C580" s="555"/>
      <c r="D580" s="565"/>
      <c r="E580" s="565"/>
      <c r="F580" s="565"/>
      <c r="G580" s="564"/>
      <c r="H580" s="555"/>
      <c r="I580" s="565"/>
    </row>
    <row r="581" spans="3:9" x14ac:dyDescent="0.2">
      <c r="C581" s="555"/>
      <c r="D581" s="565"/>
      <c r="E581" s="565"/>
      <c r="F581" s="565"/>
      <c r="G581" s="564"/>
      <c r="H581" s="555"/>
      <c r="I581" s="565"/>
    </row>
    <row r="582" spans="3:9" x14ac:dyDescent="0.2">
      <c r="C582" s="555"/>
      <c r="D582" s="565"/>
      <c r="E582" s="565"/>
      <c r="F582" s="565"/>
      <c r="G582" s="564"/>
      <c r="H582" s="555"/>
      <c r="I582" s="565"/>
    </row>
    <row r="583" spans="3:9" x14ac:dyDescent="0.2">
      <c r="C583" s="555"/>
      <c r="D583" s="565"/>
      <c r="E583" s="565"/>
      <c r="F583" s="565"/>
      <c r="G583" s="564"/>
      <c r="H583" s="555"/>
      <c r="I583" s="565"/>
    </row>
    <row r="584" spans="3:9" x14ac:dyDescent="0.2">
      <c r="C584" s="555"/>
      <c r="D584" s="565"/>
      <c r="E584" s="565"/>
      <c r="F584" s="565"/>
      <c r="G584" s="564"/>
      <c r="H584" s="555"/>
      <c r="I584" s="565"/>
    </row>
    <row r="585" spans="3:9" x14ac:dyDescent="0.2">
      <c r="C585" s="555"/>
      <c r="D585" s="565"/>
      <c r="E585" s="565"/>
      <c r="F585" s="565"/>
      <c r="G585" s="564"/>
      <c r="H585" s="555"/>
      <c r="I585" s="565"/>
    </row>
    <row r="586" spans="3:9" x14ac:dyDescent="0.2">
      <c r="C586" s="555"/>
      <c r="D586" s="565"/>
      <c r="E586" s="565"/>
      <c r="F586" s="565"/>
      <c r="G586" s="564"/>
      <c r="H586" s="555"/>
      <c r="I586" s="565"/>
    </row>
    <row r="587" spans="3:9" x14ac:dyDescent="0.2">
      <c r="C587" s="555"/>
      <c r="D587" s="565"/>
      <c r="E587" s="565"/>
      <c r="F587" s="565"/>
      <c r="G587" s="564"/>
      <c r="H587" s="555"/>
      <c r="I587" s="565"/>
    </row>
    <row r="588" spans="3:9" x14ac:dyDescent="0.2">
      <c r="C588" s="555"/>
      <c r="D588" s="565"/>
      <c r="E588" s="565"/>
      <c r="F588" s="565"/>
      <c r="G588" s="564"/>
      <c r="H588" s="555"/>
      <c r="I588" s="565"/>
    </row>
    <row r="589" spans="3:9" x14ac:dyDescent="0.2">
      <c r="C589" s="555"/>
      <c r="D589" s="565"/>
      <c r="E589" s="565"/>
      <c r="F589" s="565"/>
      <c r="G589" s="564"/>
      <c r="H589" s="555"/>
      <c r="I589" s="565"/>
    </row>
    <row r="590" spans="3:9" x14ac:dyDescent="0.2">
      <c r="C590" s="555"/>
      <c r="D590" s="565"/>
      <c r="E590" s="565"/>
      <c r="F590" s="565"/>
      <c r="G590" s="564"/>
      <c r="H590" s="555"/>
      <c r="I590" s="565"/>
    </row>
    <row r="591" spans="3:9" x14ac:dyDescent="0.2">
      <c r="C591" s="555"/>
      <c r="D591" s="565"/>
      <c r="E591" s="565"/>
      <c r="F591" s="565"/>
      <c r="G591" s="564"/>
      <c r="H591" s="555"/>
      <c r="I591" s="565"/>
    </row>
    <row r="592" spans="3:9" x14ac:dyDescent="0.2">
      <c r="C592" s="555"/>
      <c r="D592" s="565"/>
      <c r="E592" s="565"/>
      <c r="F592" s="565"/>
      <c r="G592" s="564"/>
      <c r="H592" s="555"/>
      <c r="I592" s="565"/>
    </row>
    <row r="593" spans="3:9" x14ac:dyDescent="0.2">
      <c r="C593" s="555"/>
      <c r="D593" s="565"/>
      <c r="E593" s="565"/>
      <c r="F593" s="565"/>
      <c r="G593" s="564"/>
      <c r="H593" s="555"/>
      <c r="I593" s="565"/>
    </row>
    <row r="594" spans="3:9" x14ac:dyDescent="0.2">
      <c r="C594" s="555"/>
      <c r="D594" s="565"/>
      <c r="E594" s="565"/>
      <c r="F594" s="565"/>
      <c r="G594" s="564"/>
      <c r="H594" s="555"/>
      <c r="I594" s="565"/>
    </row>
    <row r="595" spans="3:9" x14ac:dyDescent="0.2">
      <c r="C595" s="555"/>
      <c r="D595" s="565"/>
      <c r="E595" s="565"/>
      <c r="F595" s="565"/>
      <c r="G595" s="564"/>
      <c r="H595" s="555"/>
      <c r="I595" s="565"/>
    </row>
    <row r="596" spans="3:9" x14ac:dyDescent="0.2">
      <c r="C596" s="555"/>
      <c r="D596" s="565"/>
      <c r="E596" s="567"/>
      <c r="F596" s="567"/>
      <c r="G596" s="564"/>
      <c r="H596" s="555"/>
      <c r="I596" s="565"/>
    </row>
    <row r="597" spans="3:9" x14ac:dyDescent="0.2">
      <c r="C597" s="555"/>
      <c r="D597" s="565"/>
      <c r="E597" s="567"/>
      <c r="F597" s="567"/>
      <c r="G597" s="562"/>
      <c r="H597" s="555"/>
      <c r="I597" s="565"/>
    </row>
    <row r="598" spans="3:9" x14ac:dyDescent="0.2">
      <c r="C598" s="555"/>
      <c r="D598" s="565"/>
      <c r="E598" s="567"/>
      <c r="F598" s="567"/>
      <c r="G598" s="562"/>
      <c r="H598" s="555"/>
      <c r="I598" s="565"/>
    </row>
    <row r="599" spans="3:9" x14ac:dyDescent="0.2">
      <c r="C599" s="555"/>
      <c r="D599" s="565"/>
      <c r="E599" s="567"/>
      <c r="F599" s="567"/>
      <c r="G599" s="564"/>
      <c r="H599" s="555"/>
      <c r="I599" s="565"/>
    </row>
    <row r="600" spans="3:9" x14ac:dyDescent="0.2">
      <c r="C600" s="555"/>
      <c r="D600" s="565"/>
      <c r="E600" s="567"/>
      <c r="F600" s="567"/>
      <c r="G600" s="564"/>
      <c r="H600" s="555"/>
      <c r="I600" s="565"/>
    </row>
    <row r="601" spans="3:9" x14ac:dyDescent="0.2">
      <c r="C601" s="555"/>
      <c r="D601" s="565"/>
      <c r="E601" s="567"/>
      <c r="F601" s="567"/>
      <c r="G601" s="564"/>
      <c r="H601" s="555"/>
      <c r="I601" s="565"/>
    </row>
    <row r="602" spans="3:9" x14ac:dyDescent="0.2">
      <c r="C602" s="555"/>
      <c r="D602" s="565"/>
      <c r="E602" s="567"/>
      <c r="F602" s="567"/>
      <c r="G602" s="564"/>
      <c r="H602" s="555"/>
      <c r="I602" s="565"/>
    </row>
    <row r="603" spans="3:9" x14ac:dyDescent="0.2">
      <c r="C603" s="555"/>
      <c r="D603" s="565"/>
      <c r="E603" s="567"/>
      <c r="F603" s="567"/>
      <c r="G603" s="562"/>
      <c r="H603" s="555"/>
      <c r="I603" s="565"/>
    </row>
    <row r="604" spans="3:9" x14ac:dyDescent="0.2">
      <c r="C604" s="555"/>
      <c r="D604" s="565"/>
      <c r="E604" s="567"/>
      <c r="F604" s="567"/>
      <c r="G604" s="562"/>
      <c r="H604" s="555"/>
      <c r="I604" s="565"/>
    </row>
    <row r="605" spans="3:9" x14ac:dyDescent="0.2">
      <c r="C605" s="555"/>
      <c r="D605" s="565"/>
      <c r="E605" s="567"/>
      <c r="F605" s="567"/>
      <c r="G605" s="564"/>
      <c r="H605" s="555"/>
      <c r="I605" s="565"/>
    </row>
    <row r="606" spans="3:9" x14ac:dyDescent="0.2">
      <c r="C606" s="555"/>
      <c r="D606" s="567"/>
      <c r="E606" s="546"/>
      <c r="F606" s="546"/>
      <c r="G606" s="562"/>
      <c r="H606" s="555"/>
      <c r="I606" s="565"/>
    </row>
    <row r="607" spans="3:9" x14ac:dyDescent="0.2">
      <c r="C607" s="555"/>
      <c r="D607" s="567"/>
      <c r="E607" s="546"/>
      <c r="F607" s="546"/>
      <c r="G607" s="562"/>
      <c r="H607" s="555"/>
      <c r="I607" s="565"/>
    </row>
    <row r="608" spans="3:9" x14ac:dyDescent="0.2">
      <c r="C608" s="555"/>
      <c r="D608" s="567"/>
      <c r="E608" s="567"/>
      <c r="F608" s="567"/>
      <c r="G608" s="564"/>
      <c r="H608" s="555"/>
      <c r="I608" s="565"/>
    </row>
    <row r="609" spans="3:9" x14ac:dyDescent="0.2">
      <c r="C609" s="555"/>
      <c r="D609" s="567"/>
      <c r="E609" s="546"/>
      <c r="F609" s="546"/>
      <c r="G609" s="564"/>
      <c r="H609" s="555"/>
      <c r="I609" s="565"/>
    </row>
    <row r="610" spans="3:9" x14ac:dyDescent="0.2">
      <c r="C610" s="555"/>
      <c r="D610" s="567"/>
      <c r="E610" s="546"/>
      <c r="F610" s="546"/>
      <c r="G610" s="564"/>
      <c r="H610" s="555"/>
      <c r="I610" s="565"/>
    </row>
    <row r="611" spans="3:9" x14ac:dyDescent="0.2">
      <c r="C611" s="555"/>
      <c r="D611" s="567"/>
      <c r="E611" s="567"/>
      <c r="F611" s="567"/>
      <c r="G611" s="564"/>
      <c r="H611" s="555"/>
      <c r="I611" s="565"/>
    </row>
    <row r="612" spans="3:9" x14ac:dyDescent="0.2">
      <c r="C612" s="555"/>
      <c r="D612" s="567"/>
      <c r="E612" s="546"/>
      <c r="F612" s="546"/>
      <c r="G612" s="564"/>
      <c r="H612" s="555"/>
      <c r="I612" s="565"/>
    </row>
    <row r="613" spans="3:9" x14ac:dyDescent="0.2">
      <c r="C613" s="555"/>
      <c r="D613" s="567"/>
      <c r="E613" s="567"/>
      <c r="F613" s="567"/>
      <c r="G613" s="562"/>
      <c r="H613" s="555"/>
      <c r="I613" s="565"/>
    </row>
    <row r="614" spans="3:9" x14ac:dyDescent="0.2">
      <c r="C614" s="555"/>
      <c r="D614" s="567"/>
      <c r="E614" s="566"/>
      <c r="F614" s="566"/>
      <c r="G614" s="564"/>
      <c r="H614" s="555"/>
      <c r="I614" s="565"/>
    </row>
    <row r="615" spans="3:9" x14ac:dyDescent="0.2">
      <c r="C615" s="555"/>
      <c r="D615" s="567"/>
      <c r="E615" s="567"/>
      <c r="F615" s="567"/>
      <c r="G615" s="562"/>
      <c r="H615" s="555"/>
      <c r="I615" s="565"/>
    </row>
    <row r="616" spans="3:9" x14ac:dyDescent="0.2">
      <c r="C616" s="555"/>
      <c r="D616" s="546"/>
      <c r="E616" s="567"/>
      <c r="F616" s="567"/>
      <c r="G616" s="562"/>
      <c r="H616" s="555"/>
      <c r="I616" s="565"/>
    </row>
    <row r="617" spans="3:9" x14ac:dyDescent="0.2">
      <c r="C617" s="555"/>
      <c r="D617" s="546"/>
      <c r="E617" s="567"/>
      <c r="F617" s="567"/>
      <c r="G617" s="564"/>
      <c r="H617" s="555"/>
      <c r="I617" s="565"/>
    </row>
    <row r="618" spans="3:9" x14ac:dyDescent="0.2">
      <c r="C618" s="555"/>
      <c r="D618" s="567"/>
      <c r="E618" s="567"/>
      <c r="F618" s="567"/>
      <c r="G618" s="562"/>
      <c r="H618" s="555"/>
      <c r="I618" s="565"/>
    </row>
    <row r="619" spans="3:9" x14ac:dyDescent="0.2">
      <c r="C619" s="555"/>
      <c r="D619" s="546"/>
      <c r="E619" s="567"/>
      <c r="F619" s="567"/>
      <c r="G619" s="562"/>
      <c r="H619" s="555"/>
      <c r="I619" s="565"/>
    </row>
    <row r="620" spans="3:9" x14ac:dyDescent="0.2">
      <c r="C620" s="555"/>
      <c r="D620" s="546"/>
      <c r="E620" s="567"/>
      <c r="F620" s="567"/>
      <c r="G620" s="564"/>
      <c r="H620" s="555"/>
      <c r="I620" s="565"/>
    </row>
    <row r="621" spans="3:9" x14ac:dyDescent="0.2">
      <c r="C621" s="555"/>
      <c r="D621" s="567"/>
      <c r="E621" s="567"/>
      <c r="F621" s="567"/>
      <c r="G621" s="564"/>
      <c r="H621" s="555"/>
      <c r="I621" s="565"/>
    </row>
    <row r="622" spans="3:9" x14ac:dyDescent="0.2">
      <c r="C622" s="555"/>
      <c r="D622" s="546"/>
      <c r="E622" s="567"/>
      <c r="F622" s="567"/>
      <c r="G622" s="564"/>
      <c r="H622" s="555"/>
      <c r="I622" s="565"/>
    </row>
    <row r="623" spans="3:9" x14ac:dyDescent="0.2">
      <c r="C623" s="555"/>
      <c r="D623" s="567"/>
      <c r="E623" s="567"/>
      <c r="F623" s="567"/>
      <c r="G623" s="564"/>
      <c r="H623" s="555"/>
      <c r="I623" s="565"/>
    </row>
    <row r="624" spans="3:9" x14ac:dyDescent="0.2">
      <c r="C624" s="555"/>
      <c r="D624" s="567"/>
      <c r="E624" s="567"/>
      <c r="F624" s="567"/>
      <c r="G624" s="564"/>
      <c r="H624" s="555"/>
      <c r="I624" s="565"/>
    </row>
    <row r="625" spans="3:9" x14ac:dyDescent="0.2">
      <c r="C625" s="555"/>
      <c r="D625" s="567"/>
      <c r="E625" s="567"/>
      <c r="F625" s="567"/>
      <c r="G625" s="562"/>
      <c r="H625" s="555"/>
      <c r="I625" s="565"/>
    </row>
    <row r="626" spans="3:9" x14ac:dyDescent="0.2">
      <c r="C626" s="555"/>
      <c r="D626" s="567"/>
      <c r="E626" s="567"/>
      <c r="F626" s="567"/>
      <c r="G626" s="546"/>
      <c r="H626" s="555"/>
      <c r="I626" s="565"/>
    </row>
    <row r="627" spans="3:9" x14ac:dyDescent="0.2">
      <c r="C627" s="555"/>
      <c r="D627" s="567"/>
      <c r="E627" s="567"/>
      <c r="F627" s="567"/>
      <c r="G627" s="558"/>
      <c r="H627" s="555"/>
      <c r="I627" s="565"/>
    </row>
    <row r="628" spans="3:9" x14ac:dyDescent="0.2">
      <c r="C628" s="555"/>
      <c r="D628" s="567"/>
      <c r="E628" s="567"/>
      <c r="F628" s="567"/>
      <c r="G628" s="558"/>
      <c r="H628" s="555"/>
      <c r="I628" s="565"/>
    </row>
    <row r="629" spans="3:9" x14ac:dyDescent="0.2">
      <c r="C629" s="555"/>
      <c r="D629" s="567"/>
      <c r="E629" s="567"/>
      <c r="F629" s="567"/>
      <c r="G629" s="546"/>
      <c r="H629" s="555"/>
      <c r="I629" s="565"/>
    </row>
    <row r="630" spans="3:9" x14ac:dyDescent="0.2">
      <c r="C630" s="555"/>
      <c r="D630" s="567"/>
      <c r="E630" s="567"/>
      <c r="F630" s="567"/>
      <c r="G630" s="558"/>
      <c r="H630" s="555"/>
      <c r="I630" s="565"/>
    </row>
    <row r="631" spans="3:9" x14ac:dyDescent="0.2">
      <c r="C631" s="555"/>
      <c r="D631" s="567"/>
      <c r="E631" s="567"/>
      <c r="F631" s="567"/>
      <c r="G631" s="558"/>
      <c r="H631" s="555"/>
      <c r="I631" s="565"/>
    </row>
    <row r="632" spans="3:9" x14ac:dyDescent="0.2">
      <c r="C632" s="555"/>
      <c r="D632" s="567"/>
      <c r="E632" s="546"/>
      <c r="F632" s="546"/>
      <c r="G632" s="546"/>
      <c r="H632" s="555"/>
      <c r="I632" s="565"/>
    </row>
    <row r="633" spans="3:9" x14ac:dyDescent="0.2">
      <c r="C633" s="555"/>
      <c r="D633" s="567"/>
      <c r="E633" s="546"/>
      <c r="F633" s="546"/>
      <c r="G633" s="546"/>
      <c r="H633" s="555"/>
      <c r="I633" s="565"/>
    </row>
    <row r="634" spans="3:9" x14ac:dyDescent="0.2">
      <c r="C634" s="555"/>
      <c r="D634" s="567"/>
      <c r="E634" s="567"/>
      <c r="F634" s="567"/>
      <c r="G634" s="546"/>
      <c r="H634" s="555"/>
      <c r="I634" s="565"/>
    </row>
    <row r="635" spans="3:9" x14ac:dyDescent="0.2">
      <c r="C635" s="555"/>
      <c r="D635" s="567"/>
      <c r="E635" s="567"/>
      <c r="F635" s="567"/>
      <c r="G635" s="546"/>
      <c r="H635" s="555"/>
      <c r="I635" s="565"/>
    </row>
    <row r="636" spans="3:9" x14ac:dyDescent="0.2">
      <c r="C636" s="555"/>
      <c r="D636" s="567"/>
      <c r="E636" s="567"/>
      <c r="F636" s="567"/>
      <c r="G636" s="546"/>
      <c r="H636" s="555"/>
      <c r="I636" s="565"/>
    </row>
    <row r="637" spans="3:9" x14ac:dyDescent="0.2">
      <c r="C637" s="555"/>
      <c r="D637" s="567"/>
      <c r="E637" s="567"/>
      <c r="F637" s="567"/>
      <c r="G637" s="546"/>
      <c r="H637" s="555"/>
      <c r="I637" s="565"/>
    </row>
    <row r="638" spans="3:9" x14ac:dyDescent="0.2">
      <c r="C638" s="555"/>
      <c r="D638" s="567"/>
      <c r="E638" s="567"/>
      <c r="F638" s="567"/>
      <c r="G638" s="546"/>
      <c r="H638" s="555"/>
      <c r="I638" s="565"/>
    </row>
    <row r="639" spans="3:9" x14ac:dyDescent="0.2">
      <c r="C639" s="555"/>
      <c r="D639" s="567"/>
      <c r="E639" s="567"/>
      <c r="F639" s="567"/>
      <c r="G639" s="546"/>
      <c r="H639" s="555"/>
      <c r="I639" s="565"/>
    </row>
    <row r="640" spans="3:9" x14ac:dyDescent="0.2">
      <c r="C640" s="555"/>
      <c r="D640" s="567"/>
      <c r="E640" s="567"/>
      <c r="F640" s="567"/>
      <c r="G640" s="546"/>
      <c r="H640" s="555"/>
      <c r="I640" s="565"/>
    </row>
    <row r="641" spans="3:9" x14ac:dyDescent="0.2">
      <c r="C641" s="555"/>
      <c r="D641" s="567"/>
      <c r="E641" s="567"/>
      <c r="F641" s="567"/>
      <c r="G641" s="546"/>
      <c r="H641" s="555"/>
      <c r="I641" s="565"/>
    </row>
    <row r="642" spans="3:9" x14ac:dyDescent="0.2">
      <c r="C642" s="555"/>
      <c r="D642" s="546"/>
      <c r="E642" s="567"/>
      <c r="F642" s="567"/>
      <c r="G642" s="546"/>
      <c r="H642" s="555"/>
      <c r="I642" s="565"/>
    </row>
    <row r="643" spans="3:9" x14ac:dyDescent="0.2">
      <c r="C643" s="555"/>
      <c r="D643" s="546"/>
      <c r="E643" s="567"/>
      <c r="F643" s="567"/>
      <c r="G643" s="546"/>
      <c r="H643" s="555"/>
      <c r="I643" s="565"/>
    </row>
    <row r="644" spans="3:9" x14ac:dyDescent="0.2">
      <c r="C644" s="555"/>
      <c r="D644" s="567"/>
      <c r="E644" s="567"/>
      <c r="F644" s="567"/>
      <c r="G644" s="546"/>
      <c r="H644" s="555"/>
      <c r="I644" s="565"/>
    </row>
    <row r="645" spans="3:9" x14ac:dyDescent="0.2">
      <c r="C645" s="555"/>
      <c r="D645" s="567"/>
      <c r="E645" s="567"/>
      <c r="F645" s="567"/>
      <c r="G645" s="546"/>
      <c r="H645" s="555"/>
      <c r="I645" s="565"/>
    </row>
    <row r="646" spans="3:9" x14ac:dyDescent="0.2">
      <c r="C646" s="555"/>
      <c r="D646" s="567"/>
      <c r="E646" s="567"/>
      <c r="F646" s="567"/>
      <c r="G646" s="546"/>
      <c r="H646" s="555"/>
      <c r="I646" s="565"/>
    </row>
    <row r="647" spans="3:9" x14ac:dyDescent="0.2">
      <c r="C647" s="555"/>
      <c r="D647" s="567"/>
      <c r="E647" s="567"/>
      <c r="F647" s="567"/>
      <c r="G647" s="546"/>
      <c r="H647" s="555"/>
      <c r="I647" s="565"/>
    </row>
    <row r="648" spans="3:9" x14ac:dyDescent="0.2">
      <c r="C648" s="555"/>
      <c r="D648" s="567"/>
      <c r="E648" s="567"/>
      <c r="F648" s="567"/>
      <c r="G648" s="546"/>
      <c r="H648" s="555"/>
      <c r="I648" s="565"/>
    </row>
    <row r="649" spans="3:9" x14ac:dyDescent="0.2">
      <c r="C649" s="555"/>
      <c r="D649" s="567"/>
      <c r="E649" s="567"/>
      <c r="F649" s="567"/>
      <c r="G649" s="546"/>
      <c r="H649" s="555"/>
      <c r="I649" s="565"/>
    </row>
    <row r="650" spans="3:9" x14ac:dyDescent="0.2">
      <c r="C650" s="555"/>
      <c r="D650" s="567"/>
      <c r="E650" s="567"/>
      <c r="F650" s="567"/>
      <c r="G650" s="546"/>
      <c r="H650" s="555"/>
      <c r="I650" s="565"/>
    </row>
    <row r="651" spans="3:9" x14ac:dyDescent="0.2">
      <c r="C651" s="555"/>
      <c r="D651" s="567"/>
      <c r="E651" s="567"/>
      <c r="F651" s="567"/>
      <c r="G651" s="546"/>
      <c r="H651" s="555"/>
      <c r="I651" s="565"/>
    </row>
    <row r="652" spans="3:9" x14ac:dyDescent="0.2">
      <c r="C652" s="555"/>
      <c r="D652" s="567"/>
      <c r="E652" s="567"/>
      <c r="F652" s="567"/>
      <c r="G652" s="546"/>
      <c r="H652" s="555"/>
      <c r="I652" s="565"/>
    </row>
    <row r="653" spans="3:9" x14ac:dyDescent="0.2">
      <c r="C653" s="555"/>
      <c r="D653" s="567"/>
      <c r="E653" s="567"/>
      <c r="F653" s="567"/>
      <c r="G653" s="546"/>
      <c r="H653" s="555"/>
      <c r="I653" s="565"/>
    </row>
    <row r="654" spans="3:9" x14ac:dyDescent="0.2">
      <c r="C654" s="555"/>
      <c r="D654" s="567"/>
      <c r="E654" s="567"/>
      <c r="F654" s="567"/>
      <c r="G654" s="546"/>
      <c r="H654" s="555"/>
      <c r="I654" s="565"/>
    </row>
    <row r="655" spans="3:9" x14ac:dyDescent="0.2">
      <c r="C655" s="555"/>
      <c r="D655" s="567"/>
      <c r="E655" s="567"/>
      <c r="F655" s="567"/>
      <c r="G655" s="546"/>
      <c r="H655" s="555"/>
      <c r="I655" s="565"/>
    </row>
    <row r="656" spans="3:9" x14ac:dyDescent="0.2">
      <c r="C656" s="555"/>
      <c r="D656" s="567"/>
      <c r="E656" s="567"/>
      <c r="F656" s="567"/>
      <c r="G656" s="546"/>
      <c r="H656" s="555"/>
      <c r="I656" s="565"/>
    </row>
    <row r="657" spans="3:9" x14ac:dyDescent="0.2">
      <c r="C657" s="555"/>
      <c r="D657" s="567"/>
      <c r="E657" s="567"/>
      <c r="F657" s="567"/>
      <c r="G657" s="546"/>
      <c r="H657" s="555"/>
      <c r="I657" s="565"/>
    </row>
    <row r="658" spans="3:9" x14ac:dyDescent="0.2">
      <c r="C658" s="555"/>
      <c r="D658" s="567"/>
      <c r="E658" s="567"/>
      <c r="F658" s="567"/>
      <c r="G658" s="546"/>
      <c r="H658" s="555"/>
      <c r="I658" s="565"/>
    </row>
    <row r="659" spans="3:9" x14ac:dyDescent="0.2">
      <c r="C659" s="555"/>
      <c r="D659" s="567"/>
      <c r="E659" s="567"/>
      <c r="F659" s="567"/>
      <c r="G659" s="546"/>
      <c r="H659" s="555"/>
      <c r="I659" s="565"/>
    </row>
    <row r="660" spans="3:9" x14ac:dyDescent="0.2">
      <c r="C660" s="555"/>
      <c r="D660" s="567"/>
      <c r="E660" s="567"/>
      <c r="F660" s="567"/>
      <c r="G660" s="546"/>
      <c r="H660" s="555"/>
      <c r="I660" s="565"/>
    </row>
    <row r="661" spans="3:9" x14ac:dyDescent="0.2">
      <c r="C661" s="555"/>
      <c r="D661" s="567"/>
      <c r="E661" s="567"/>
      <c r="F661" s="567"/>
      <c r="G661" s="546"/>
      <c r="H661" s="555"/>
      <c r="I661" s="565"/>
    </row>
    <row r="662" spans="3:9" x14ac:dyDescent="0.2">
      <c r="C662" s="555"/>
      <c r="D662" s="567"/>
      <c r="E662" s="546"/>
      <c r="F662" s="546"/>
      <c r="G662" s="546"/>
      <c r="H662" s="555"/>
      <c r="I662" s="565"/>
    </row>
    <row r="663" spans="3:9" x14ac:dyDescent="0.2">
      <c r="C663" s="555"/>
      <c r="D663" s="567"/>
      <c r="E663" s="567"/>
      <c r="F663" s="567"/>
      <c r="G663" s="546"/>
      <c r="H663" s="555"/>
      <c r="I663" s="565"/>
    </row>
    <row r="664" spans="3:9" x14ac:dyDescent="0.2">
      <c r="C664" s="555"/>
      <c r="D664" s="567"/>
      <c r="E664" s="567"/>
      <c r="F664" s="567"/>
      <c r="G664" s="546"/>
      <c r="H664" s="555"/>
      <c r="I664" s="565"/>
    </row>
    <row r="665" spans="3:9" x14ac:dyDescent="0.2">
      <c r="C665" s="555"/>
      <c r="D665" s="567"/>
      <c r="E665" s="567"/>
      <c r="F665" s="567"/>
      <c r="G665" s="546"/>
      <c r="H665" s="555"/>
      <c r="I665" s="565"/>
    </row>
    <row r="666" spans="3:9" x14ac:dyDescent="0.2">
      <c r="C666" s="555"/>
      <c r="D666" s="567"/>
      <c r="E666" s="567"/>
      <c r="F666" s="567"/>
      <c r="G666" s="546"/>
      <c r="H666" s="555"/>
      <c r="I666" s="565"/>
    </row>
    <row r="667" spans="3:9" x14ac:dyDescent="0.2">
      <c r="C667" s="555"/>
      <c r="D667" s="567"/>
      <c r="E667" s="567"/>
      <c r="F667" s="567"/>
      <c r="G667" s="546"/>
      <c r="H667" s="555"/>
      <c r="I667" s="565"/>
    </row>
    <row r="668" spans="3:9" x14ac:dyDescent="0.2">
      <c r="C668" s="555"/>
      <c r="D668" s="567"/>
      <c r="E668" s="567"/>
      <c r="F668" s="567"/>
      <c r="G668" s="546"/>
      <c r="H668" s="555"/>
      <c r="I668" s="565"/>
    </row>
    <row r="669" spans="3:9" x14ac:dyDescent="0.2">
      <c r="C669" s="555"/>
      <c r="D669" s="567"/>
      <c r="E669" s="567"/>
      <c r="F669" s="567"/>
      <c r="G669" s="546"/>
      <c r="H669" s="555"/>
      <c r="I669" s="565"/>
    </row>
    <row r="670" spans="3:9" x14ac:dyDescent="0.2">
      <c r="C670" s="555"/>
      <c r="D670" s="567"/>
      <c r="E670" s="567"/>
      <c r="F670" s="567"/>
      <c r="G670" s="546"/>
      <c r="H670" s="555"/>
      <c r="I670" s="565"/>
    </row>
    <row r="671" spans="3:9" x14ac:dyDescent="0.2">
      <c r="C671" s="555"/>
      <c r="D671" s="567"/>
      <c r="E671" s="567"/>
      <c r="F671" s="567"/>
      <c r="G671" s="546"/>
      <c r="H671" s="555"/>
      <c r="I671" s="565"/>
    </row>
    <row r="672" spans="3:9" x14ac:dyDescent="0.2">
      <c r="C672" s="555"/>
      <c r="D672" s="546"/>
      <c r="E672" s="567"/>
      <c r="F672" s="567"/>
      <c r="G672" s="546"/>
      <c r="H672" s="555"/>
      <c r="I672" s="565"/>
    </row>
    <row r="673" spans="3:9" x14ac:dyDescent="0.2">
      <c r="C673" s="555"/>
      <c r="D673" s="567"/>
      <c r="E673" s="567"/>
      <c r="F673" s="567"/>
      <c r="G673" s="546"/>
      <c r="H673" s="555"/>
      <c r="I673" s="565"/>
    </row>
    <row r="674" spans="3:9" x14ac:dyDescent="0.2">
      <c r="C674" s="555"/>
      <c r="D674" s="567"/>
      <c r="E674" s="567"/>
      <c r="F674" s="567"/>
      <c r="G674" s="570"/>
      <c r="H674" s="555"/>
      <c r="I674" s="565"/>
    </row>
    <row r="675" spans="3:9" x14ac:dyDescent="0.2">
      <c r="C675" s="555"/>
      <c r="D675" s="567"/>
      <c r="E675" s="567"/>
      <c r="F675" s="567"/>
      <c r="G675" s="546"/>
      <c r="H675" s="555"/>
      <c r="I675" s="565"/>
    </row>
    <row r="676" spans="3:9" x14ac:dyDescent="0.2">
      <c r="C676" s="555"/>
      <c r="D676" s="567"/>
      <c r="E676" s="567"/>
      <c r="F676" s="567"/>
      <c r="G676" s="546"/>
      <c r="H676" s="555"/>
      <c r="I676" s="565"/>
    </row>
    <row r="677" spans="3:9" x14ac:dyDescent="0.2">
      <c r="C677" s="555"/>
      <c r="D677" s="567"/>
      <c r="E677" s="567"/>
      <c r="F677" s="567"/>
      <c r="G677" s="546"/>
      <c r="H677" s="555"/>
      <c r="I677" s="565"/>
    </row>
    <row r="678" spans="3:9" x14ac:dyDescent="0.2">
      <c r="C678" s="555"/>
      <c r="D678" s="567"/>
      <c r="E678" s="567"/>
      <c r="F678" s="567"/>
      <c r="G678" s="546"/>
      <c r="H678" s="555"/>
      <c r="I678" s="565"/>
    </row>
    <row r="679" spans="3:9" x14ac:dyDescent="0.2">
      <c r="C679" s="555"/>
      <c r="D679" s="567"/>
      <c r="E679" s="567"/>
      <c r="F679" s="567"/>
      <c r="G679" s="546"/>
      <c r="H679" s="555"/>
      <c r="I679" s="565"/>
    </row>
    <row r="680" spans="3:9" x14ac:dyDescent="0.2">
      <c r="C680" s="555"/>
      <c r="D680" s="567"/>
      <c r="E680" s="567"/>
      <c r="F680" s="567"/>
      <c r="G680" s="546"/>
      <c r="H680" s="555"/>
      <c r="I680" s="565"/>
    </row>
    <row r="681" spans="3:9" x14ac:dyDescent="0.2">
      <c r="C681" s="555"/>
      <c r="D681" s="567"/>
      <c r="E681" s="567"/>
      <c r="F681" s="567"/>
      <c r="G681" s="546"/>
      <c r="H681" s="555"/>
      <c r="I681" s="565"/>
    </row>
    <row r="682" spans="3:9" x14ac:dyDescent="0.2">
      <c r="C682" s="555"/>
      <c r="D682" s="567"/>
      <c r="E682" s="567"/>
      <c r="F682" s="567"/>
      <c r="G682" s="558"/>
      <c r="H682" s="555"/>
      <c r="I682" s="565"/>
    </row>
    <row r="683" spans="3:9" x14ac:dyDescent="0.2">
      <c r="C683" s="555"/>
      <c r="D683" s="567"/>
      <c r="E683" s="567"/>
      <c r="F683" s="567"/>
      <c r="G683" s="560"/>
      <c r="H683" s="555"/>
      <c r="I683" s="565"/>
    </row>
    <row r="684" spans="3:9" x14ac:dyDescent="0.2">
      <c r="C684" s="555"/>
      <c r="D684" s="567"/>
      <c r="E684" s="567"/>
      <c r="F684" s="567"/>
      <c r="G684" s="558"/>
      <c r="H684" s="555"/>
      <c r="I684" s="565"/>
    </row>
    <row r="685" spans="3:9" x14ac:dyDescent="0.2">
      <c r="C685" s="555"/>
      <c r="D685" s="567"/>
      <c r="E685" s="565"/>
      <c r="F685" s="565"/>
      <c r="G685" s="558"/>
      <c r="H685" s="555"/>
      <c r="I685" s="565"/>
    </row>
    <row r="686" spans="3:9" x14ac:dyDescent="0.2">
      <c r="C686" s="555"/>
      <c r="D686" s="567"/>
      <c r="E686" s="565"/>
      <c r="F686" s="565"/>
      <c r="G686" s="558"/>
      <c r="H686" s="555"/>
      <c r="I686" s="565"/>
    </row>
    <row r="687" spans="3:9" x14ac:dyDescent="0.2">
      <c r="C687" s="555"/>
      <c r="D687" s="567"/>
      <c r="E687" s="565"/>
      <c r="F687" s="565"/>
      <c r="G687" s="558"/>
      <c r="H687" s="555"/>
      <c r="I687" s="565"/>
    </row>
    <row r="688" spans="3:9" x14ac:dyDescent="0.2">
      <c r="C688" s="555"/>
      <c r="D688" s="567"/>
      <c r="E688" s="565"/>
      <c r="F688" s="565"/>
      <c r="G688" s="558"/>
      <c r="H688" s="555"/>
      <c r="I688" s="565"/>
    </row>
    <row r="689" spans="3:9" x14ac:dyDescent="0.2">
      <c r="C689" s="555"/>
      <c r="D689" s="567"/>
      <c r="E689" s="565"/>
      <c r="F689" s="565"/>
      <c r="G689" s="558"/>
      <c r="H689" s="555"/>
      <c r="I689" s="565"/>
    </row>
    <row r="690" spans="3:9" x14ac:dyDescent="0.2">
      <c r="C690" s="555"/>
      <c r="D690" s="567"/>
      <c r="E690" s="565"/>
      <c r="F690" s="565"/>
      <c r="G690" s="558"/>
      <c r="H690" s="555"/>
      <c r="I690" s="565"/>
    </row>
    <row r="691" spans="3:9" x14ac:dyDescent="0.2">
      <c r="C691" s="555"/>
      <c r="D691" s="567"/>
      <c r="E691" s="565"/>
      <c r="F691" s="565"/>
      <c r="G691" s="557"/>
      <c r="H691" s="555"/>
      <c r="I691" s="565"/>
    </row>
    <row r="692" spans="3:9" x14ac:dyDescent="0.2">
      <c r="C692" s="555"/>
      <c r="D692" s="567"/>
      <c r="E692" s="565"/>
      <c r="F692" s="565"/>
      <c r="G692" s="557"/>
      <c r="H692" s="555"/>
      <c r="I692" s="565"/>
    </row>
    <row r="693" spans="3:9" x14ac:dyDescent="0.2">
      <c r="C693" s="555"/>
      <c r="D693" s="567"/>
      <c r="E693" s="565"/>
      <c r="F693" s="565"/>
      <c r="G693" s="557"/>
      <c r="H693" s="555"/>
      <c r="I693" s="565"/>
    </row>
    <row r="694" spans="3:9" x14ac:dyDescent="0.2">
      <c r="C694" s="555"/>
      <c r="D694" s="567"/>
      <c r="E694" s="565"/>
      <c r="F694" s="565"/>
      <c r="G694" s="557"/>
      <c r="H694" s="555"/>
      <c r="I694" s="565"/>
    </row>
    <row r="695" spans="3:9" x14ac:dyDescent="0.2">
      <c r="C695" s="555"/>
      <c r="D695" s="569"/>
      <c r="E695" s="565"/>
      <c r="F695" s="565"/>
      <c r="G695" s="557"/>
      <c r="H695" s="555"/>
      <c r="I695" s="565"/>
    </row>
    <row r="696" spans="3:9" x14ac:dyDescent="0.2">
      <c r="C696" s="555"/>
      <c r="D696" s="569"/>
      <c r="E696" s="565"/>
      <c r="F696" s="565"/>
      <c r="G696" s="557"/>
      <c r="H696" s="555"/>
      <c r="I696" s="565"/>
    </row>
    <row r="697" spans="3:9" x14ac:dyDescent="0.2">
      <c r="C697" s="555"/>
      <c r="D697" s="569"/>
      <c r="E697" s="565"/>
      <c r="F697" s="565"/>
      <c r="G697" s="558"/>
      <c r="H697" s="555"/>
      <c r="I697" s="565"/>
    </row>
    <row r="698" spans="3:9" x14ac:dyDescent="0.2">
      <c r="C698" s="555"/>
      <c r="D698" s="567"/>
      <c r="E698" s="565"/>
      <c r="F698" s="565"/>
      <c r="G698" s="558"/>
      <c r="H698" s="555"/>
      <c r="I698" s="565"/>
    </row>
    <row r="699" spans="3:9" x14ac:dyDescent="0.2">
      <c r="C699" s="555"/>
      <c r="D699" s="567"/>
      <c r="E699" s="565"/>
      <c r="F699" s="565"/>
      <c r="G699" s="558"/>
      <c r="I699" s="565"/>
    </row>
    <row r="700" spans="3:9" x14ac:dyDescent="0.2">
      <c r="C700" s="555"/>
      <c r="D700" s="567"/>
      <c r="E700" s="565"/>
      <c r="F700" s="565"/>
      <c r="G700" s="558"/>
      <c r="I700" s="565"/>
    </row>
    <row r="701" spans="3:9" x14ac:dyDescent="0.2">
      <c r="C701" s="555"/>
      <c r="D701" s="567"/>
      <c r="E701" s="565"/>
      <c r="F701" s="565"/>
      <c r="G701" s="558"/>
      <c r="I701" s="565"/>
    </row>
    <row r="702" spans="3:9" x14ac:dyDescent="0.2">
      <c r="C702" s="555"/>
      <c r="D702" s="567"/>
      <c r="E702" s="565"/>
      <c r="F702" s="565"/>
      <c r="G702" s="558"/>
      <c r="I702" s="565"/>
    </row>
    <row r="703" spans="3:9" x14ac:dyDescent="0.2">
      <c r="C703" s="555"/>
      <c r="D703" s="567"/>
      <c r="E703" s="565"/>
      <c r="F703" s="565"/>
      <c r="G703" s="558"/>
      <c r="I703" s="565"/>
    </row>
    <row r="704" spans="3:9" x14ac:dyDescent="0.2">
      <c r="C704" s="555"/>
      <c r="D704" s="567"/>
      <c r="E704" s="565"/>
      <c r="F704" s="565"/>
      <c r="G704" s="558"/>
      <c r="I704" s="565"/>
    </row>
    <row r="705" spans="3:9" x14ac:dyDescent="0.2">
      <c r="C705" s="555"/>
      <c r="D705" s="567"/>
      <c r="E705" s="565"/>
      <c r="F705" s="565"/>
      <c r="G705" s="558"/>
      <c r="I705" s="565"/>
    </row>
    <row r="706" spans="3:9" x14ac:dyDescent="0.2">
      <c r="C706" s="555"/>
      <c r="D706" s="567"/>
      <c r="E706" s="565"/>
      <c r="F706" s="565"/>
      <c r="G706" s="558"/>
      <c r="I706" s="565"/>
    </row>
    <row r="707" spans="3:9" x14ac:dyDescent="0.2">
      <c r="C707" s="555"/>
      <c r="D707" s="567"/>
      <c r="E707" s="565"/>
      <c r="F707" s="565"/>
      <c r="G707" s="558"/>
      <c r="I707" s="565"/>
    </row>
    <row r="708" spans="3:9" x14ac:dyDescent="0.2">
      <c r="C708" s="555"/>
      <c r="D708" s="567"/>
      <c r="E708" s="565"/>
      <c r="F708" s="565"/>
      <c r="G708" s="558"/>
      <c r="I708" s="565"/>
    </row>
    <row r="709" spans="3:9" x14ac:dyDescent="0.2">
      <c r="C709" s="555"/>
      <c r="D709" s="567"/>
      <c r="E709" s="565"/>
      <c r="F709" s="565"/>
      <c r="G709" s="558"/>
      <c r="I709" s="565"/>
    </row>
    <row r="710" spans="3:9" x14ac:dyDescent="0.2">
      <c r="C710" s="555"/>
      <c r="D710" s="567"/>
      <c r="E710" s="546"/>
      <c r="F710" s="546"/>
      <c r="G710" s="558"/>
      <c r="I710" s="565"/>
    </row>
    <row r="711" spans="3:9" x14ac:dyDescent="0.2">
      <c r="C711" s="555"/>
      <c r="D711" s="567"/>
      <c r="E711" s="567"/>
      <c r="F711" s="567"/>
      <c r="G711" s="558"/>
      <c r="I711" s="565"/>
    </row>
    <row r="712" spans="3:9" x14ac:dyDescent="0.2">
      <c r="C712" s="555"/>
      <c r="D712" s="567"/>
      <c r="E712" s="565"/>
      <c r="F712" s="565"/>
      <c r="G712" s="558"/>
      <c r="I712" s="565"/>
    </row>
    <row r="713" spans="3:9" x14ac:dyDescent="0.2">
      <c r="C713" s="555"/>
      <c r="D713" s="567"/>
      <c r="E713" s="567"/>
      <c r="F713" s="567"/>
      <c r="G713" s="558"/>
      <c r="I713" s="565"/>
    </row>
    <row r="714" spans="3:9" x14ac:dyDescent="0.2">
      <c r="C714" s="555"/>
      <c r="D714" s="567"/>
      <c r="E714" s="567"/>
      <c r="F714" s="567"/>
      <c r="G714" s="558"/>
      <c r="I714" s="565"/>
    </row>
    <row r="715" spans="3:9" x14ac:dyDescent="0.2">
      <c r="C715" s="555"/>
      <c r="D715" s="567"/>
      <c r="E715" s="567"/>
      <c r="F715" s="567"/>
      <c r="G715" s="558"/>
      <c r="I715" s="565"/>
    </row>
    <row r="716" spans="3:9" x14ac:dyDescent="0.2">
      <c r="C716" s="555"/>
      <c r="D716" s="567"/>
      <c r="E716" s="567"/>
      <c r="F716" s="567"/>
      <c r="G716" s="558"/>
      <c r="I716" s="565"/>
    </row>
    <row r="717" spans="3:9" x14ac:dyDescent="0.2">
      <c r="C717" s="555"/>
      <c r="D717" s="567"/>
      <c r="E717" s="567"/>
      <c r="F717" s="567"/>
      <c r="G717" s="558"/>
      <c r="I717" s="565"/>
    </row>
    <row r="718" spans="3:9" x14ac:dyDescent="0.2">
      <c r="C718" s="555"/>
      <c r="D718" s="567"/>
      <c r="E718" s="567"/>
      <c r="F718" s="567"/>
      <c r="G718" s="558"/>
      <c r="I718" s="565"/>
    </row>
    <row r="719" spans="3:9" x14ac:dyDescent="0.2">
      <c r="C719" s="555"/>
      <c r="D719" s="567"/>
      <c r="E719" s="567"/>
      <c r="F719" s="567"/>
      <c r="G719" s="558"/>
      <c r="I719" s="565"/>
    </row>
    <row r="720" spans="3:9" x14ac:dyDescent="0.2">
      <c r="C720" s="555"/>
      <c r="D720" s="546"/>
      <c r="E720" s="567"/>
      <c r="F720" s="567"/>
      <c r="G720" s="558"/>
      <c r="I720" s="565"/>
    </row>
    <row r="721" spans="3:9" x14ac:dyDescent="0.2">
      <c r="C721" s="555"/>
      <c r="D721" s="567"/>
      <c r="E721" s="567"/>
      <c r="F721" s="567"/>
      <c r="G721" s="558"/>
      <c r="I721" s="565"/>
    </row>
    <row r="722" spans="3:9" x14ac:dyDescent="0.2">
      <c r="C722" s="555"/>
      <c r="D722" s="567"/>
      <c r="E722" s="567"/>
      <c r="F722" s="567"/>
      <c r="G722" s="558"/>
      <c r="I722" s="565"/>
    </row>
    <row r="723" spans="3:9" x14ac:dyDescent="0.2">
      <c r="C723" s="555"/>
      <c r="D723" s="567"/>
      <c r="E723" s="567"/>
      <c r="F723" s="567"/>
      <c r="G723" s="558"/>
      <c r="I723" s="565"/>
    </row>
    <row r="724" spans="3:9" x14ac:dyDescent="0.2">
      <c r="C724" s="555"/>
      <c r="D724" s="567"/>
      <c r="E724" s="567"/>
      <c r="F724" s="567"/>
      <c r="G724" s="558"/>
      <c r="I724" s="565"/>
    </row>
    <row r="725" spans="3:9" x14ac:dyDescent="0.2">
      <c r="C725" s="555"/>
      <c r="D725" s="567"/>
      <c r="E725" s="567"/>
      <c r="F725" s="567"/>
      <c r="G725" s="558"/>
      <c r="I725" s="565"/>
    </row>
    <row r="726" spans="3:9" x14ac:dyDescent="0.2">
      <c r="C726" s="555"/>
      <c r="D726" s="567"/>
      <c r="E726" s="567"/>
      <c r="F726" s="567"/>
      <c r="G726" s="558"/>
      <c r="I726" s="565"/>
    </row>
    <row r="727" spans="3:9" x14ac:dyDescent="0.2">
      <c r="C727" s="555"/>
      <c r="D727" s="567"/>
      <c r="E727" s="567"/>
      <c r="F727" s="567"/>
      <c r="G727" s="558"/>
      <c r="I727" s="565"/>
    </row>
    <row r="728" spans="3:9" x14ac:dyDescent="0.2">
      <c r="C728" s="555"/>
      <c r="D728" s="567"/>
      <c r="E728" s="567"/>
      <c r="F728" s="567"/>
      <c r="G728" s="558"/>
      <c r="I728" s="565"/>
    </row>
    <row r="729" spans="3:9" x14ac:dyDescent="0.2">
      <c r="C729" s="555"/>
      <c r="D729" s="567"/>
      <c r="E729" s="567"/>
      <c r="F729" s="567"/>
      <c r="G729" s="558"/>
      <c r="I729" s="565"/>
    </row>
    <row r="730" spans="3:9" x14ac:dyDescent="0.2">
      <c r="C730" s="555"/>
      <c r="D730" s="567"/>
      <c r="E730" s="567"/>
      <c r="F730" s="567"/>
      <c r="G730" s="558"/>
      <c r="I730" s="565"/>
    </row>
    <row r="731" spans="3:9" x14ac:dyDescent="0.2">
      <c r="C731" s="555"/>
      <c r="D731" s="567"/>
      <c r="E731" s="567"/>
      <c r="F731" s="567"/>
      <c r="G731" s="558"/>
      <c r="I731" s="565"/>
    </row>
    <row r="732" spans="3:9" x14ac:dyDescent="0.2">
      <c r="C732" s="555"/>
      <c r="D732" s="567"/>
      <c r="E732" s="567"/>
      <c r="F732" s="567"/>
      <c r="G732" s="558"/>
      <c r="I732" s="565"/>
    </row>
    <row r="733" spans="3:9" x14ac:dyDescent="0.2">
      <c r="C733" s="555"/>
      <c r="D733" s="567"/>
      <c r="E733" s="568"/>
      <c r="F733" s="568"/>
      <c r="G733" s="558"/>
      <c r="I733" s="565"/>
    </row>
    <row r="734" spans="3:9" x14ac:dyDescent="0.2">
      <c r="C734" s="555"/>
      <c r="D734" s="567"/>
      <c r="E734" s="546"/>
      <c r="F734" s="546"/>
      <c r="G734" s="558"/>
      <c r="I734" s="565"/>
    </row>
    <row r="735" spans="3:9" x14ac:dyDescent="0.2">
      <c r="C735" s="555"/>
      <c r="D735" s="567"/>
      <c r="E735" s="546"/>
      <c r="F735" s="546"/>
      <c r="G735" s="558"/>
      <c r="I735" s="565"/>
    </row>
    <row r="736" spans="3:9" x14ac:dyDescent="0.2">
      <c r="C736" s="555"/>
      <c r="D736" s="567"/>
      <c r="E736" s="567"/>
      <c r="F736" s="567"/>
      <c r="G736" s="558"/>
      <c r="I736" s="565"/>
    </row>
    <row r="737" spans="4:9" x14ac:dyDescent="0.2">
      <c r="D737" s="567"/>
      <c r="E737" s="546"/>
      <c r="F737" s="546"/>
      <c r="G737" s="558"/>
      <c r="I737" s="565"/>
    </row>
    <row r="738" spans="4:9" x14ac:dyDescent="0.2">
      <c r="D738" s="567"/>
      <c r="E738" s="546"/>
      <c r="F738" s="546"/>
      <c r="G738" s="558"/>
      <c r="I738" s="565"/>
    </row>
    <row r="739" spans="4:9" x14ac:dyDescent="0.2">
      <c r="D739" s="567"/>
      <c r="E739" s="567"/>
      <c r="F739" s="567"/>
      <c r="G739" s="558"/>
      <c r="I739" s="565"/>
    </row>
    <row r="740" spans="4:9" x14ac:dyDescent="0.2">
      <c r="D740" s="567"/>
      <c r="E740" s="546"/>
      <c r="F740" s="546"/>
      <c r="G740" s="558"/>
      <c r="I740" s="565"/>
    </row>
    <row r="741" spans="4:9" x14ac:dyDescent="0.2">
      <c r="D741" s="567"/>
      <c r="E741" s="567"/>
      <c r="F741" s="567"/>
      <c r="G741" s="558"/>
      <c r="I741" s="565"/>
    </row>
    <row r="742" spans="4:9" x14ac:dyDescent="0.2">
      <c r="D742" s="567"/>
      <c r="E742" s="566"/>
      <c r="F742" s="566"/>
      <c r="G742" s="558"/>
      <c r="I742" s="565"/>
    </row>
    <row r="743" spans="4:9" x14ac:dyDescent="0.2">
      <c r="D743" s="567"/>
      <c r="E743" s="565"/>
      <c r="F743" s="565"/>
      <c r="G743" s="558"/>
      <c r="I743" s="565"/>
    </row>
    <row r="744" spans="4:9" x14ac:dyDescent="0.2">
      <c r="D744" s="546"/>
      <c r="E744" s="565"/>
      <c r="F744" s="565"/>
      <c r="G744" s="558"/>
      <c r="I744" s="565"/>
    </row>
    <row r="745" spans="4:9" x14ac:dyDescent="0.2">
      <c r="D745" s="546"/>
      <c r="E745" s="565"/>
      <c r="F745" s="565"/>
      <c r="G745" s="558"/>
      <c r="I745" s="565"/>
    </row>
    <row r="746" spans="4:9" x14ac:dyDescent="0.2">
      <c r="D746" s="567"/>
      <c r="E746" s="565"/>
      <c r="F746" s="565"/>
      <c r="G746" s="558"/>
      <c r="I746" s="565"/>
    </row>
    <row r="747" spans="4:9" x14ac:dyDescent="0.2">
      <c r="D747" s="546"/>
      <c r="E747" s="565"/>
      <c r="F747" s="565"/>
      <c r="G747" s="558"/>
      <c r="I747" s="565"/>
    </row>
    <row r="748" spans="4:9" x14ac:dyDescent="0.2">
      <c r="D748" s="546"/>
      <c r="E748" s="565"/>
      <c r="F748" s="565"/>
      <c r="G748" s="558"/>
      <c r="I748" s="565"/>
    </row>
    <row r="749" spans="4:9" x14ac:dyDescent="0.2">
      <c r="D749" s="567"/>
      <c r="E749" s="565"/>
      <c r="F749" s="565"/>
      <c r="G749" s="558"/>
      <c r="I749" s="565"/>
    </row>
    <row r="750" spans="4:9" x14ac:dyDescent="0.2">
      <c r="D750" s="546"/>
      <c r="E750" s="565"/>
      <c r="F750" s="565"/>
      <c r="G750" s="558"/>
      <c r="I750" s="565"/>
    </row>
    <row r="751" spans="4:9" x14ac:dyDescent="0.2">
      <c r="D751" s="567"/>
      <c r="E751" s="565"/>
      <c r="F751" s="565"/>
      <c r="G751" s="558"/>
      <c r="I751" s="565"/>
    </row>
    <row r="752" spans="4:9" x14ac:dyDescent="0.2">
      <c r="D752" s="566"/>
      <c r="E752" s="565"/>
      <c r="F752" s="565"/>
      <c r="G752" s="558"/>
      <c r="I752" s="565"/>
    </row>
    <row r="753" spans="4:9" x14ac:dyDescent="0.2">
      <c r="D753" s="565"/>
      <c r="E753" s="565"/>
      <c r="F753" s="565"/>
      <c r="G753" s="558"/>
      <c r="I753" s="565"/>
    </row>
    <row r="754" spans="4:9" x14ac:dyDescent="0.2">
      <c r="D754" s="565"/>
      <c r="E754" s="565"/>
      <c r="F754" s="565"/>
      <c r="G754" s="558"/>
      <c r="I754" s="565"/>
    </row>
    <row r="755" spans="4:9" x14ac:dyDescent="0.2">
      <c r="D755" s="565"/>
      <c r="E755" s="565"/>
      <c r="F755" s="565"/>
      <c r="G755" s="558"/>
      <c r="I755" s="565"/>
    </row>
    <row r="756" spans="4:9" x14ac:dyDescent="0.2">
      <c r="D756" s="565"/>
      <c r="E756" s="565"/>
      <c r="F756" s="565"/>
      <c r="G756" s="558"/>
      <c r="I756" s="565"/>
    </row>
    <row r="757" spans="4:9" x14ac:dyDescent="0.2">
      <c r="D757" s="565"/>
      <c r="E757" s="565"/>
      <c r="F757" s="565"/>
      <c r="G757" s="558"/>
      <c r="I757" s="565"/>
    </row>
    <row r="758" spans="4:9" x14ac:dyDescent="0.2">
      <c r="D758" s="565"/>
      <c r="E758" s="565"/>
      <c r="F758" s="565"/>
      <c r="G758" s="558"/>
      <c r="I758" s="565"/>
    </row>
    <row r="759" spans="4:9" x14ac:dyDescent="0.2">
      <c r="D759" s="565"/>
      <c r="E759" s="565"/>
      <c r="F759" s="565"/>
      <c r="G759" s="558"/>
    </row>
    <row r="760" spans="4:9" x14ac:dyDescent="0.2">
      <c r="D760" s="565"/>
      <c r="E760" s="565"/>
      <c r="F760" s="565"/>
      <c r="G760" s="558"/>
    </row>
    <row r="761" spans="4:9" x14ac:dyDescent="0.2">
      <c r="D761" s="565"/>
      <c r="E761" s="565"/>
      <c r="F761" s="565"/>
      <c r="G761" s="558"/>
    </row>
    <row r="762" spans="4:9" x14ac:dyDescent="0.2">
      <c r="D762" s="565"/>
      <c r="E762" s="565"/>
      <c r="F762" s="565"/>
      <c r="G762" s="558"/>
    </row>
    <row r="763" spans="4:9" x14ac:dyDescent="0.2">
      <c r="D763" s="565"/>
      <c r="E763" s="565"/>
      <c r="F763" s="565"/>
      <c r="G763" s="558"/>
    </row>
    <row r="764" spans="4:9" x14ac:dyDescent="0.2">
      <c r="D764" s="565"/>
      <c r="E764" s="565"/>
      <c r="F764" s="565"/>
      <c r="G764" s="558"/>
    </row>
    <row r="765" spans="4:9" x14ac:dyDescent="0.2">
      <c r="D765" s="565"/>
      <c r="E765" s="565"/>
      <c r="F765" s="565"/>
      <c r="G765" s="558"/>
    </row>
    <row r="766" spans="4:9" x14ac:dyDescent="0.2">
      <c r="D766" s="565"/>
      <c r="E766" s="557"/>
      <c r="F766" s="557"/>
      <c r="G766" s="558"/>
    </row>
    <row r="767" spans="4:9" x14ac:dyDescent="0.2">
      <c r="D767" s="565"/>
      <c r="E767" s="557"/>
      <c r="F767" s="557"/>
      <c r="G767" s="558"/>
    </row>
    <row r="768" spans="4:9" x14ac:dyDescent="0.2">
      <c r="D768" s="565"/>
      <c r="E768" s="557"/>
      <c r="F768" s="557"/>
      <c r="G768" s="558"/>
    </row>
    <row r="769" spans="4:7" x14ac:dyDescent="0.2">
      <c r="D769" s="565"/>
      <c r="E769" s="557"/>
      <c r="F769" s="557"/>
      <c r="G769" s="558"/>
    </row>
    <row r="770" spans="4:7" x14ac:dyDescent="0.2">
      <c r="D770" s="565"/>
      <c r="E770" s="557"/>
      <c r="F770" s="557"/>
      <c r="G770" s="558"/>
    </row>
    <row r="771" spans="4:7" x14ac:dyDescent="0.2">
      <c r="D771" s="565"/>
      <c r="E771" s="557"/>
      <c r="F771" s="557"/>
      <c r="G771" s="558"/>
    </row>
    <row r="772" spans="4:7" x14ac:dyDescent="0.2">
      <c r="D772" s="565"/>
      <c r="E772" s="557"/>
      <c r="F772" s="557"/>
      <c r="G772" s="558"/>
    </row>
    <row r="773" spans="4:7" x14ac:dyDescent="0.2">
      <c r="D773" s="565"/>
      <c r="E773" s="557"/>
      <c r="F773" s="557"/>
      <c r="G773" s="558"/>
    </row>
    <row r="774" spans="4:7" x14ac:dyDescent="0.2">
      <c r="D774" s="565"/>
      <c r="E774" s="557"/>
      <c r="F774" s="557"/>
      <c r="G774" s="558"/>
    </row>
    <row r="775" spans="4:7" x14ac:dyDescent="0.2">
      <c r="D775" s="565"/>
      <c r="E775" s="557"/>
      <c r="F775" s="557"/>
      <c r="G775" s="558"/>
    </row>
    <row r="776" spans="4:7" x14ac:dyDescent="0.2">
      <c r="D776" s="546"/>
      <c r="E776" s="557"/>
      <c r="F776" s="557"/>
      <c r="G776" s="558"/>
    </row>
    <row r="777" spans="4:7" x14ac:dyDescent="0.2">
      <c r="D777" s="546"/>
      <c r="E777" s="557"/>
      <c r="F777" s="557"/>
      <c r="G777" s="558"/>
    </row>
    <row r="778" spans="4:7" x14ac:dyDescent="0.2">
      <c r="D778" s="546"/>
      <c r="E778" s="557"/>
      <c r="F778" s="557"/>
      <c r="G778" s="558"/>
    </row>
    <row r="779" spans="4:7" x14ac:dyDescent="0.2">
      <c r="D779" s="546"/>
      <c r="E779" s="557"/>
      <c r="F779" s="557"/>
      <c r="G779" s="558"/>
    </row>
    <row r="780" spans="4:7" x14ac:dyDescent="0.2">
      <c r="D780" s="546"/>
      <c r="E780" s="557"/>
      <c r="F780" s="557"/>
      <c r="G780" s="558"/>
    </row>
    <row r="781" spans="4:7" x14ac:dyDescent="0.2">
      <c r="D781" s="546"/>
      <c r="E781" s="557"/>
      <c r="F781" s="557"/>
      <c r="G781" s="558"/>
    </row>
    <row r="782" spans="4:7" x14ac:dyDescent="0.2">
      <c r="D782" s="562"/>
      <c r="E782" s="557"/>
      <c r="F782" s="557"/>
      <c r="G782" s="558"/>
    </row>
    <row r="783" spans="4:7" x14ac:dyDescent="0.2">
      <c r="D783" s="562"/>
      <c r="E783" s="557"/>
      <c r="F783" s="557"/>
      <c r="G783" s="558"/>
    </row>
    <row r="784" spans="4:7" x14ac:dyDescent="0.2">
      <c r="D784" s="546"/>
      <c r="E784" s="557"/>
      <c r="F784" s="557"/>
      <c r="G784" s="558"/>
    </row>
    <row r="785" spans="4:7" x14ac:dyDescent="0.2">
      <c r="D785" s="562"/>
      <c r="E785" s="557"/>
      <c r="F785" s="557"/>
      <c r="G785" s="558"/>
    </row>
    <row r="786" spans="4:7" x14ac:dyDescent="0.2">
      <c r="D786" s="562"/>
      <c r="E786" s="557"/>
      <c r="F786" s="557"/>
      <c r="G786" s="558"/>
    </row>
    <row r="787" spans="4:7" x14ac:dyDescent="0.2">
      <c r="D787" s="546"/>
      <c r="E787" s="557"/>
      <c r="F787" s="557"/>
      <c r="G787" s="556"/>
    </row>
    <row r="788" spans="4:7" x14ac:dyDescent="0.2">
      <c r="D788" s="546"/>
      <c r="E788" s="557"/>
      <c r="F788" s="557"/>
      <c r="G788" s="558"/>
    </row>
    <row r="789" spans="4:7" x14ac:dyDescent="0.2">
      <c r="D789" s="546"/>
      <c r="E789" s="557"/>
      <c r="F789" s="557"/>
      <c r="G789" s="558"/>
    </row>
    <row r="790" spans="4:7" x14ac:dyDescent="0.2">
      <c r="D790" s="546"/>
      <c r="E790" s="557"/>
      <c r="F790" s="557"/>
      <c r="G790" s="558"/>
    </row>
    <row r="791" spans="4:7" x14ac:dyDescent="0.2">
      <c r="D791" s="546"/>
      <c r="E791" s="557"/>
      <c r="F791" s="557"/>
      <c r="G791" s="558"/>
    </row>
    <row r="792" spans="4:7" x14ac:dyDescent="0.2">
      <c r="D792" s="546"/>
      <c r="E792" s="557"/>
      <c r="F792" s="557"/>
      <c r="G792" s="558"/>
    </row>
    <row r="793" spans="4:7" x14ac:dyDescent="0.2">
      <c r="D793" s="546"/>
      <c r="E793" s="557"/>
      <c r="F793" s="557"/>
      <c r="G793" s="558"/>
    </row>
    <row r="794" spans="4:7" x14ac:dyDescent="0.2">
      <c r="D794" s="562"/>
      <c r="E794" s="563"/>
      <c r="F794" s="563"/>
      <c r="G794" s="558"/>
    </row>
    <row r="795" spans="4:7" x14ac:dyDescent="0.2">
      <c r="D795" s="564"/>
      <c r="E795" s="563"/>
      <c r="F795" s="563"/>
      <c r="G795" s="558"/>
    </row>
    <row r="796" spans="4:7" x14ac:dyDescent="0.2">
      <c r="D796" s="546"/>
      <c r="E796" s="563"/>
      <c r="F796" s="563"/>
      <c r="G796" s="558"/>
    </row>
    <row r="797" spans="4:7" x14ac:dyDescent="0.2">
      <c r="D797" s="562"/>
      <c r="E797" s="563"/>
      <c r="F797" s="563"/>
      <c r="G797" s="558"/>
    </row>
    <row r="798" spans="4:7" x14ac:dyDescent="0.2">
      <c r="D798" s="562"/>
      <c r="E798" s="557"/>
      <c r="F798" s="557"/>
      <c r="G798" s="558"/>
    </row>
    <row r="799" spans="4:7" x14ac:dyDescent="0.2">
      <c r="D799" s="546"/>
      <c r="E799" s="557"/>
      <c r="F799" s="557"/>
      <c r="G799" s="558"/>
    </row>
    <row r="800" spans="4:7" x14ac:dyDescent="0.2">
      <c r="D800" s="546"/>
      <c r="E800" s="557"/>
      <c r="F800" s="557"/>
      <c r="G800" s="558"/>
    </row>
    <row r="801" spans="4:7" x14ac:dyDescent="0.2">
      <c r="D801" s="546"/>
      <c r="E801" s="557"/>
      <c r="F801" s="557"/>
      <c r="G801" s="558"/>
    </row>
    <row r="802" spans="4:7" x14ac:dyDescent="0.2">
      <c r="D802" s="546"/>
      <c r="E802" s="557"/>
      <c r="F802" s="557"/>
      <c r="G802" s="558"/>
    </row>
    <row r="803" spans="4:7" x14ac:dyDescent="0.2">
      <c r="D803" s="546"/>
      <c r="E803" s="557"/>
      <c r="F803" s="557"/>
      <c r="G803" s="558"/>
    </row>
    <row r="804" spans="4:7" x14ac:dyDescent="0.2">
      <c r="D804" s="557"/>
      <c r="E804" s="557"/>
      <c r="F804" s="557"/>
      <c r="G804" s="558"/>
    </row>
    <row r="805" spans="4:7" x14ac:dyDescent="0.2">
      <c r="D805" s="557"/>
      <c r="E805" s="557"/>
      <c r="F805" s="557"/>
      <c r="G805" s="558"/>
    </row>
    <row r="806" spans="4:7" x14ac:dyDescent="0.2">
      <c r="D806" s="557"/>
      <c r="E806" s="557"/>
      <c r="F806" s="557"/>
      <c r="G806" s="558"/>
    </row>
    <row r="807" spans="4:7" x14ac:dyDescent="0.2">
      <c r="D807" s="557"/>
      <c r="E807" s="557"/>
      <c r="F807" s="557"/>
      <c r="G807" s="558"/>
    </row>
    <row r="808" spans="4:7" x14ac:dyDescent="0.2">
      <c r="D808" s="557"/>
      <c r="E808" s="557"/>
      <c r="F808" s="557"/>
      <c r="G808" s="558"/>
    </row>
    <row r="809" spans="4:7" x14ac:dyDescent="0.2">
      <c r="D809" s="557"/>
      <c r="E809" s="557"/>
      <c r="F809" s="557"/>
      <c r="G809" s="558"/>
    </row>
    <row r="810" spans="4:7" x14ac:dyDescent="0.2">
      <c r="D810" s="557"/>
      <c r="E810" s="557"/>
      <c r="F810" s="557"/>
      <c r="G810" s="558"/>
    </row>
    <row r="811" spans="4:7" x14ac:dyDescent="0.2">
      <c r="D811" s="557"/>
      <c r="E811" s="557"/>
      <c r="F811" s="557"/>
      <c r="G811" s="558"/>
    </row>
    <row r="812" spans="4:7" x14ac:dyDescent="0.2">
      <c r="D812" s="557"/>
      <c r="E812" s="557"/>
      <c r="F812" s="557"/>
      <c r="G812" s="558"/>
    </row>
    <row r="813" spans="4:7" x14ac:dyDescent="0.2">
      <c r="D813" s="557"/>
      <c r="E813" s="557"/>
      <c r="F813" s="557"/>
      <c r="G813" s="557"/>
    </row>
    <row r="814" spans="4:7" x14ac:dyDescent="0.2">
      <c r="D814" s="557"/>
      <c r="E814" s="557"/>
      <c r="F814" s="557"/>
      <c r="G814" s="557"/>
    </row>
    <row r="815" spans="4:7" x14ac:dyDescent="0.2">
      <c r="D815" s="557"/>
      <c r="E815" s="557"/>
      <c r="F815" s="557"/>
      <c r="G815" s="558"/>
    </row>
    <row r="816" spans="4:7" x14ac:dyDescent="0.2">
      <c r="D816" s="557"/>
      <c r="E816" s="557"/>
      <c r="F816" s="557"/>
      <c r="G816" s="558"/>
    </row>
    <row r="817" spans="4:7" x14ac:dyDescent="0.2">
      <c r="D817" s="557"/>
      <c r="E817" s="557"/>
      <c r="F817" s="557"/>
      <c r="G817" s="558"/>
    </row>
    <row r="818" spans="4:7" x14ac:dyDescent="0.2">
      <c r="D818" s="557"/>
      <c r="E818" s="557"/>
      <c r="F818" s="557"/>
      <c r="G818" s="558"/>
    </row>
    <row r="819" spans="4:7" x14ac:dyDescent="0.2">
      <c r="D819" s="557"/>
      <c r="E819" s="557"/>
      <c r="F819" s="557"/>
      <c r="G819" s="558"/>
    </row>
    <row r="820" spans="4:7" x14ac:dyDescent="0.2">
      <c r="D820" s="557"/>
      <c r="E820" s="557"/>
      <c r="F820" s="557"/>
      <c r="G820" s="558"/>
    </row>
    <row r="821" spans="4:7" x14ac:dyDescent="0.2">
      <c r="D821" s="557"/>
      <c r="E821" s="557"/>
      <c r="F821" s="557"/>
      <c r="G821" s="558"/>
    </row>
    <row r="822" spans="4:7" x14ac:dyDescent="0.2">
      <c r="D822" s="557"/>
      <c r="E822" s="557"/>
      <c r="F822" s="557"/>
      <c r="G822" s="558"/>
    </row>
    <row r="823" spans="4:7" x14ac:dyDescent="0.2">
      <c r="D823" s="557"/>
      <c r="E823" s="557"/>
      <c r="F823" s="557"/>
      <c r="G823" s="558"/>
    </row>
    <row r="824" spans="4:7" x14ac:dyDescent="0.2">
      <c r="D824" s="557"/>
      <c r="E824" s="557"/>
      <c r="F824" s="557"/>
      <c r="G824" s="558"/>
    </row>
    <row r="825" spans="4:7" x14ac:dyDescent="0.2">
      <c r="D825" s="557"/>
      <c r="E825" s="557"/>
      <c r="F825" s="557"/>
      <c r="G825" s="558"/>
    </row>
    <row r="826" spans="4:7" x14ac:dyDescent="0.2">
      <c r="D826" s="557"/>
      <c r="E826" s="557"/>
      <c r="F826" s="557"/>
      <c r="G826" s="558"/>
    </row>
    <row r="827" spans="4:7" x14ac:dyDescent="0.2">
      <c r="D827" s="557"/>
      <c r="E827" s="557"/>
      <c r="F827" s="557"/>
      <c r="G827" s="558"/>
    </row>
    <row r="828" spans="4:7" x14ac:dyDescent="0.2">
      <c r="D828" s="557"/>
      <c r="E828" s="557"/>
      <c r="F828" s="557"/>
      <c r="G828" s="558"/>
    </row>
    <row r="829" spans="4:7" x14ac:dyDescent="0.2">
      <c r="D829" s="557"/>
      <c r="E829" s="557"/>
      <c r="F829" s="557"/>
      <c r="G829" s="558"/>
    </row>
    <row r="830" spans="4:7" x14ac:dyDescent="0.2">
      <c r="D830" s="557"/>
      <c r="E830" s="557"/>
      <c r="F830" s="557"/>
      <c r="G830" s="558"/>
    </row>
    <row r="831" spans="4:7" x14ac:dyDescent="0.2">
      <c r="D831" s="557"/>
      <c r="E831" s="557"/>
      <c r="F831" s="557"/>
      <c r="G831" s="558"/>
    </row>
    <row r="832" spans="4:7" x14ac:dyDescent="0.2">
      <c r="D832" s="557"/>
      <c r="E832" s="557"/>
      <c r="F832" s="557"/>
      <c r="G832" s="558"/>
    </row>
    <row r="833" spans="4:7" x14ac:dyDescent="0.2">
      <c r="D833" s="557"/>
      <c r="E833" s="557"/>
      <c r="F833" s="557"/>
      <c r="G833" s="558"/>
    </row>
    <row r="834" spans="4:7" x14ac:dyDescent="0.2">
      <c r="D834" s="557"/>
      <c r="E834" s="557"/>
      <c r="F834" s="557"/>
      <c r="G834" s="557"/>
    </row>
    <row r="835" spans="4:7" x14ac:dyDescent="0.2">
      <c r="D835" s="557"/>
      <c r="E835" s="557"/>
      <c r="F835" s="557"/>
      <c r="G835" s="557"/>
    </row>
    <row r="836" spans="4:7" x14ac:dyDescent="0.2">
      <c r="D836" s="557"/>
      <c r="E836" s="557"/>
      <c r="F836" s="557"/>
      <c r="G836" s="558"/>
    </row>
    <row r="837" spans="4:7" x14ac:dyDescent="0.2">
      <c r="D837" s="557"/>
      <c r="E837" s="557"/>
      <c r="F837" s="557"/>
      <c r="G837" s="558"/>
    </row>
    <row r="838" spans="4:7" x14ac:dyDescent="0.2">
      <c r="D838" s="557"/>
      <c r="E838" s="557"/>
      <c r="F838" s="557"/>
      <c r="G838" s="558"/>
    </row>
    <row r="839" spans="4:7" x14ac:dyDescent="0.2">
      <c r="D839" s="557"/>
      <c r="E839" s="557"/>
      <c r="F839" s="557"/>
      <c r="G839" s="558"/>
    </row>
    <row r="840" spans="4:7" x14ac:dyDescent="0.2">
      <c r="D840" s="557"/>
      <c r="E840" s="557"/>
      <c r="F840" s="557"/>
      <c r="G840" s="558"/>
    </row>
    <row r="841" spans="4:7" x14ac:dyDescent="0.2">
      <c r="D841" s="557"/>
      <c r="E841" s="557"/>
      <c r="F841" s="557"/>
      <c r="G841" s="558"/>
    </row>
    <row r="842" spans="4:7" x14ac:dyDescent="0.2">
      <c r="D842" s="557"/>
      <c r="E842" s="557"/>
      <c r="F842" s="557"/>
      <c r="G842" s="558"/>
    </row>
    <row r="843" spans="4:7" x14ac:dyDescent="0.2">
      <c r="D843" s="557"/>
      <c r="E843" s="557"/>
      <c r="F843" s="557"/>
      <c r="G843" s="558"/>
    </row>
    <row r="844" spans="4:7" x14ac:dyDescent="0.2">
      <c r="D844" s="557"/>
      <c r="E844" s="557"/>
      <c r="F844" s="557"/>
      <c r="G844" s="558"/>
    </row>
    <row r="845" spans="4:7" x14ac:dyDescent="0.2">
      <c r="D845" s="557"/>
      <c r="E845" s="557"/>
      <c r="F845" s="557"/>
      <c r="G845" s="558"/>
    </row>
    <row r="846" spans="4:7" x14ac:dyDescent="0.2">
      <c r="D846" s="557"/>
      <c r="E846" s="557"/>
      <c r="F846" s="557"/>
      <c r="G846" s="557"/>
    </row>
    <row r="847" spans="4:7" x14ac:dyDescent="0.2">
      <c r="D847" s="557"/>
      <c r="E847" s="557"/>
      <c r="F847" s="557"/>
      <c r="G847" s="557"/>
    </row>
    <row r="848" spans="4:7" x14ac:dyDescent="0.2">
      <c r="D848" s="557"/>
      <c r="E848" s="557"/>
      <c r="F848" s="557"/>
      <c r="G848" s="558"/>
    </row>
    <row r="849" spans="4:7" x14ac:dyDescent="0.2">
      <c r="D849" s="557"/>
      <c r="E849" s="557"/>
      <c r="F849" s="557"/>
      <c r="G849" s="558"/>
    </row>
    <row r="850" spans="4:7" x14ac:dyDescent="0.2">
      <c r="D850" s="557"/>
      <c r="E850" s="557"/>
      <c r="F850" s="557"/>
      <c r="G850" s="558"/>
    </row>
    <row r="851" spans="4:7" x14ac:dyDescent="0.2">
      <c r="D851" s="557"/>
      <c r="E851" s="557"/>
      <c r="F851" s="557"/>
      <c r="G851" s="558"/>
    </row>
    <row r="852" spans="4:7" x14ac:dyDescent="0.2">
      <c r="D852" s="557"/>
      <c r="E852" s="557"/>
      <c r="F852" s="557"/>
      <c r="G852" s="558"/>
    </row>
    <row r="853" spans="4:7" x14ac:dyDescent="0.2">
      <c r="D853" s="557"/>
      <c r="E853" s="557"/>
      <c r="F853" s="557"/>
      <c r="G853" s="558"/>
    </row>
    <row r="854" spans="4:7" x14ac:dyDescent="0.2">
      <c r="D854" s="557"/>
      <c r="E854" s="557"/>
      <c r="F854" s="557"/>
      <c r="G854" s="558"/>
    </row>
    <row r="855" spans="4:7" x14ac:dyDescent="0.2">
      <c r="D855" s="557"/>
      <c r="E855" s="557"/>
      <c r="F855" s="557"/>
      <c r="G855" s="558"/>
    </row>
    <row r="856" spans="4:7" x14ac:dyDescent="0.2">
      <c r="D856" s="557"/>
      <c r="E856" s="557"/>
      <c r="F856" s="557"/>
      <c r="G856" s="558"/>
    </row>
    <row r="857" spans="4:7" x14ac:dyDescent="0.2">
      <c r="D857" s="557"/>
      <c r="E857" s="557"/>
      <c r="F857" s="557"/>
      <c r="G857" s="558"/>
    </row>
    <row r="858" spans="4:7" x14ac:dyDescent="0.2">
      <c r="D858" s="557"/>
      <c r="E858" s="557"/>
      <c r="F858" s="557"/>
      <c r="G858" s="558"/>
    </row>
    <row r="859" spans="4:7" x14ac:dyDescent="0.2">
      <c r="D859" s="557"/>
      <c r="E859" s="557"/>
      <c r="F859" s="557"/>
      <c r="G859" s="557"/>
    </row>
    <row r="860" spans="4:7" x14ac:dyDescent="0.2">
      <c r="D860" s="557"/>
      <c r="E860" s="557"/>
      <c r="F860" s="557"/>
      <c r="G860" s="558"/>
    </row>
    <row r="861" spans="4:7" x14ac:dyDescent="0.2">
      <c r="D861" s="557"/>
      <c r="E861" s="557"/>
      <c r="F861" s="557"/>
      <c r="G861" s="557"/>
    </row>
    <row r="862" spans="4:7" x14ac:dyDescent="0.2">
      <c r="D862" s="557"/>
      <c r="E862" s="557"/>
      <c r="F862" s="557"/>
      <c r="G862" s="557"/>
    </row>
    <row r="863" spans="4:7" x14ac:dyDescent="0.2">
      <c r="D863" s="557"/>
      <c r="E863" s="557"/>
      <c r="F863" s="557"/>
      <c r="G863" s="558"/>
    </row>
    <row r="864" spans="4:7" x14ac:dyDescent="0.2">
      <c r="D864" s="557"/>
      <c r="E864" s="557"/>
      <c r="F864" s="557"/>
      <c r="G864" s="558"/>
    </row>
    <row r="865" spans="4:7" x14ac:dyDescent="0.2">
      <c r="D865" s="557"/>
      <c r="E865" s="557"/>
      <c r="F865" s="557"/>
      <c r="G865" s="558"/>
    </row>
    <row r="866" spans="4:7" x14ac:dyDescent="0.2">
      <c r="D866" s="557"/>
      <c r="E866" s="557"/>
      <c r="F866" s="557"/>
      <c r="G866" s="558"/>
    </row>
    <row r="867" spans="4:7" x14ac:dyDescent="0.2">
      <c r="D867" s="557"/>
      <c r="E867" s="557"/>
      <c r="F867" s="557"/>
      <c r="G867" s="558"/>
    </row>
    <row r="868" spans="4:7" x14ac:dyDescent="0.2">
      <c r="D868" s="557"/>
      <c r="E868" s="557"/>
      <c r="F868" s="557"/>
      <c r="G868" s="558"/>
    </row>
    <row r="869" spans="4:7" x14ac:dyDescent="0.2">
      <c r="D869" s="557"/>
      <c r="E869" s="557"/>
      <c r="F869" s="557"/>
      <c r="G869" s="558"/>
    </row>
    <row r="870" spans="4:7" x14ac:dyDescent="0.2">
      <c r="D870" s="557"/>
      <c r="E870" s="557"/>
      <c r="F870" s="557"/>
      <c r="G870" s="558"/>
    </row>
    <row r="871" spans="4:7" x14ac:dyDescent="0.2">
      <c r="D871" s="557"/>
      <c r="E871" s="557"/>
      <c r="F871" s="557"/>
      <c r="G871" s="558"/>
    </row>
    <row r="872" spans="4:7" x14ac:dyDescent="0.2">
      <c r="D872" s="557"/>
      <c r="E872" s="557"/>
      <c r="F872" s="557"/>
      <c r="G872" s="558"/>
    </row>
    <row r="873" spans="4:7" x14ac:dyDescent="0.2">
      <c r="D873" s="557"/>
      <c r="E873" s="557"/>
      <c r="F873" s="557"/>
      <c r="G873" s="558"/>
    </row>
    <row r="874" spans="4:7" x14ac:dyDescent="0.2">
      <c r="D874" s="557"/>
      <c r="E874" s="557"/>
      <c r="F874" s="557"/>
      <c r="G874" s="558"/>
    </row>
    <row r="875" spans="4:7" x14ac:dyDescent="0.2">
      <c r="D875" s="557"/>
      <c r="E875" s="557"/>
      <c r="F875" s="557"/>
      <c r="G875" s="558"/>
    </row>
    <row r="876" spans="4:7" x14ac:dyDescent="0.2">
      <c r="D876" s="557"/>
      <c r="E876" s="557"/>
      <c r="F876" s="557"/>
      <c r="G876" s="558"/>
    </row>
    <row r="877" spans="4:7" x14ac:dyDescent="0.2">
      <c r="D877" s="557"/>
      <c r="E877" s="557"/>
      <c r="F877" s="557"/>
      <c r="G877" s="558"/>
    </row>
    <row r="878" spans="4:7" x14ac:dyDescent="0.2">
      <c r="D878" s="557"/>
      <c r="E878" s="557"/>
      <c r="F878" s="557"/>
      <c r="G878" s="558"/>
    </row>
    <row r="879" spans="4:7" x14ac:dyDescent="0.2">
      <c r="D879" s="557"/>
      <c r="E879" s="557"/>
      <c r="F879" s="557"/>
      <c r="G879" s="558"/>
    </row>
    <row r="880" spans="4:7" x14ac:dyDescent="0.2">
      <c r="D880" s="557"/>
      <c r="E880" s="557"/>
      <c r="F880" s="557"/>
      <c r="G880" s="558"/>
    </row>
    <row r="881" spans="4:7" x14ac:dyDescent="0.2">
      <c r="D881" s="557"/>
      <c r="E881" s="557"/>
      <c r="F881" s="557"/>
      <c r="G881" s="558"/>
    </row>
    <row r="882" spans="4:7" x14ac:dyDescent="0.2">
      <c r="D882" s="557"/>
      <c r="E882" s="557"/>
      <c r="F882" s="557"/>
      <c r="G882" s="558"/>
    </row>
    <row r="883" spans="4:7" x14ac:dyDescent="0.2">
      <c r="D883" s="557"/>
      <c r="E883" s="557"/>
      <c r="F883" s="557"/>
      <c r="G883" s="558"/>
    </row>
    <row r="884" spans="4:7" x14ac:dyDescent="0.2">
      <c r="D884" s="557"/>
      <c r="E884" s="557"/>
      <c r="F884" s="557"/>
      <c r="G884" s="546"/>
    </row>
    <row r="885" spans="4:7" x14ac:dyDescent="0.2">
      <c r="D885" s="557"/>
      <c r="E885" s="557"/>
      <c r="F885" s="557"/>
      <c r="G885" s="546"/>
    </row>
    <row r="886" spans="4:7" x14ac:dyDescent="0.2">
      <c r="D886" s="557"/>
      <c r="E886" s="557"/>
      <c r="F886" s="557"/>
      <c r="G886" s="546"/>
    </row>
    <row r="887" spans="4:7" x14ac:dyDescent="0.2">
      <c r="D887" s="557"/>
      <c r="E887" s="557"/>
      <c r="F887" s="557"/>
      <c r="G887" s="546"/>
    </row>
    <row r="888" spans="4:7" x14ac:dyDescent="0.2">
      <c r="D888" s="557"/>
      <c r="E888" s="557"/>
      <c r="F888" s="557"/>
      <c r="G888" s="546"/>
    </row>
    <row r="889" spans="4:7" x14ac:dyDescent="0.2">
      <c r="D889" s="557"/>
      <c r="E889" s="557"/>
      <c r="F889" s="557"/>
      <c r="G889" s="546"/>
    </row>
    <row r="890" spans="4:7" x14ac:dyDescent="0.2">
      <c r="D890" s="557"/>
      <c r="E890" s="557"/>
      <c r="F890" s="557"/>
      <c r="G890" s="546"/>
    </row>
    <row r="891" spans="4:7" x14ac:dyDescent="0.2">
      <c r="D891" s="557"/>
      <c r="E891" s="557"/>
      <c r="F891" s="557"/>
      <c r="G891" s="546"/>
    </row>
    <row r="892" spans="4:7" x14ac:dyDescent="0.2">
      <c r="D892" s="557"/>
      <c r="E892" s="557"/>
      <c r="F892" s="557"/>
      <c r="G892" s="546"/>
    </row>
    <row r="893" spans="4:7" x14ac:dyDescent="0.2">
      <c r="D893" s="557"/>
      <c r="E893" s="557"/>
      <c r="F893" s="557"/>
      <c r="G893" s="546"/>
    </row>
    <row r="894" spans="4:7" x14ac:dyDescent="0.2">
      <c r="D894" s="557"/>
      <c r="E894" s="557"/>
      <c r="F894" s="557"/>
      <c r="G894" s="546"/>
    </row>
    <row r="895" spans="4:7" x14ac:dyDescent="0.2">
      <c r="D895" s="557"/>
      <c r="E895" s="557"/>
      <c r="F895" s="557"/>
      <c r="G895" s="546"/>
    </row>
    <row r="896" spans="4:7" x14ac:dyDescent="0.2">
      <c r="D896" s="557"/>
      <c r="E896" s="557"/>
      <c r="F896" s="557"/>
      <c r="G896" s="546"/>
    </row>
    <row r="897" spans="4:7" x14ac:dyDescent="0.2">
      <c r="D897" s="557"/>
      <c r="E897" s="557"/>
      <c r="F897" s="557"/>
      <c r="G897" s="546"/>
    </row>
    <row r="898" spans="4:7" x14ac:dyDescent="0.2">
      <c r="D898" s="557"/>
      <c r="E898" s="557"/>
      <c r="F898" s="557"/>
      <c r="G898" s="546"/>
    </row>
    <row r="899" spans="4:7" x14ac:dyDescent="0.2">
      <c r="D899" s="557"/>
      <c r="E899" s="557"/>
      <c r="F899" s="557"/>
      <c r="G899" s="546"/>
    </row>
    <row r="900" spans="4:7" x14ac:dyDescent="0.2">
      <c r="D900" s="557"/>
      <c r="E900" s="557"/>
      <c r="F900" s="557"/>
      <c r="G900" s="546"/>
    </row>
    <row r="901" spans="4:7" x14ac:dyDescent="0.2">
      <c r="D901" s="557"/>
      <c r="E901" s="557"/>
      <c r="F901" s="557"/>
      <c r="G901" s="546"/>
    </row>
    <row r="902" spans="4:7" x14ac:dyDescent="0.2">
      <c r="D902" s="557"/>
      <c r="E902" s="557"/>
      <c r="F902" s="557"/>
      <c r="G902" s="546"/>
    </row>
    <row r="903" spans="4:7" x14ac:dyDescent="0.2">
      <c r="D903" s="557"/>
      <c r="E903" s="555"/>
      <c r="F903" s="555"/>
      <c r="G903" s="546"/>
    </row>
    <row r="904" spans="4:7" x14ac:dyDescent="0.2">
      <c r="D904" s="557"/>
      <c r="E904" s="555"/>
      <c r="F904" s="555"/>
      <c r="G904" s="546"/>
    </row>
    <row r="905" spans="4:7" x14ac:dyDescent="0.2">
      <c r="D905" s="557"/>
      <c r="E905" s="555"/>
      <c r="F905" s="555"/>
      <c r="G905" s="561"/>
    </row>
    <row r="906" spans="4:7" x14ac:dyDescent="0.2">
      <c r="D906" s="557"/>
      <c r="E906" s="555"/>
      <c r="F906" s="555"/>
      <c r="G906" s="546"/>
    </row>
    <row r="907" spans="4:7" x14ac:dyDescent="0.2">
      <c r="D907" s="557"/>
      <c r="E907" s="555"/>
      <c r="F907" s="555"/>
      <c r="G907" s="546"/>
    </row>
    <row r="908" spans="4:7" x14ac:dyDescent="0.2">
      <c r="D908" s="557"/>
      <c r="E908" s="555"/>
      <c r="F908" s="555"/>
      <c r="G908" s="546"/>
    </row>
    <row r="909" spans="4:7" x14ac:dyDescent="0.2">
      <c r="D909" s="557"/>
      <c r="E909" s="555"/>
      <c r="F909" s="555"/>
      <c r="G909" s="546"/>
    </row>
    <row r="910" spans="4:7" x14ac:dyDescent="0.2">
      <c r="D910" s="557"/>
      <c r="E910" s="555"/>
      <c r="F910" s="555"/>
      <c r="G910" s="546"/>
    </row>
    <row r="911" spans="4:7" x14ac:dyDescent="0.2">
      <c r="D911" s="557"/>
      <c r="E911" s="555"/>
      <c r="F911" s="555"/>
      <c r="G911" s="546"/>
    </row>
    <row r="912" spans="4:7" x14ac:dyDescent="0.2">
      <c r="D912" s="557"/>
      <c r="E912" s="555"/>
      <c r="F912" s="555"/>
      <c r="G912" s="546"/>
    </row>
    <row r="913" spans="4:7" x14ac:dyDescent="0.2">
      <c r="D913" s="555"/>
      <c r="E913" s="555"/>
      <c r="F913" s="555"/>
      <c r="G913" s="546"/>
    </row>
    <row r="914" spans="4:7" x14ac:dyDescent="0.2">
      <c r="D914" s="555"/>
      <c r="E914" s="555"/>
      <c r="F914" s="555"/>
      <c r="G914" s="560"/>
    </row>
    <row r="915" spans="4:7" x14ac:dyDescent="0.2">
      <c r="D915" s="555"/>
      <c r="E915" s="555"/>
      <c r="F915" s="555"/>
      <c r="G915" s="559"/>
    </row>
    <row r="916" spans="4:7" x14ac:dyDescent="0.2">
      <c r="D916" s="555"/>
      <c r="E916" s="555"/>
      <c r="F916" s="555"/>
      <c r="G916" s="553"/>
    </row>
    <row r="917" spans="4:7" x14ac:dyDescent="0.2">
      <c r="D917" s="555"/>
      <c r="E917" s="555"/>
      <c r="F917" s="555"/>
      <c r="G917" s="553"/>
    </row>
    <row r="918" spans="4:7" x14ac:dyDescent="0.2">
      <c r="D918" s="555"/>
      <c r="E918" s="555"/>
      <c r="F918" s="555"/>
      <c r="G918" s="551"/>
    </row>
    <row r="919" spans="4:7" x14ac:dyDescent="0.2">
      <c r="D919" s="555"/>
      <c r="E919" s="555"/>
      <c r="F919" s="555"/>
      <c r="G919" s="551"/>
    </row>
    <row r="920" spans="4:7" x14ac:dyDescent="0.2">
      <c r="D920" s="555"/>
      <c r="E920" s="555"/>
      <c r="F920" s="555"/>
      <c r="G920" s="551"/>
    </row>
    <row r="921" spans="4:7" x14ac:dyDescent="0.2">
      <c r="D921" s="555"/>
      <c r="E921" s="555"/>
      <c r="F921" s="555"/>
      <c r="G921" s="553"/>
    </row>
    <row r="922" spans="4:7" x14ac:dyDescent="0.2">
      <c r="D922" s="555"/>
      <c r="E922" s="555"/>
      <c r="F922" s="555"/>
      <c r="G922" s="553"/>
    </row>
    <row r="923" spans="4:7" x14ac:dyDescent="0.2">
      <c r="D923" s="555"/>
      <c r="E923" s="555"/>
      <c r="F923" s="555"/>
      <c r="G923" s="553"/>
    </row>
    <row r="924" spans="4:7" x14ac:dyDescent="0.2">
      <c r="D924" s="555"/>
      <c r="E924" s="555"/>
      <c r="F924" s="555"/>
      <c r="G924" s="553"/>
    </row>
    <row r="925" spans="4:7" x14ac:dyDescent="0.2">
      <c r="D925" s="555"/>
      <c r="E925" s="555"/>
      <c r="F925" s="555"/>
      <c r="G925" s="553"/>
    </row>
    <row r="926" spans="4:7" x14ac:dyDescent="0.2">
      <c r="D926" s="555"/>
      <c r="E926" s="555"/>
      <c r="F926" s="555"/>
      <c r="G926" s="553"/>
    </row>
    <row r="927" spans="4:7" x14ac:dyDescent="0.2">
      <c r="D927" s="555"/>
      <c r="E927" s="555"/>
      <c r="F927" s="555"/>
      <c r="G927" s="551"/>
    </row>
    <row r="928" spans="4:7" x14ac:dyDescent="0.2">
      <c r="D928" s="555"/>
      <c r="E928" s="555"/>
      <c r="F928" s="555"/>
      <c r="G928" s="551"/>
    </row>
    <row r="929" spans="4:7" x14ac:dyDescent="0.2">
      <c r="D929" s="555"/>
      <c r="E929" s="555"/>
      <c r="F929" s="555"/>
      <c r="G929" s="551"/>
    </row>
    <row r="930" spans="4:7" x14ac:dyDescent="0.2">
      <c r="D930" s="555"/>
      <c r="E930" s="555"/>
      <c r="F930" s="555"/>
      <c r="G930" s="553"/>
    </row>
    <row r="931" spans="4:7" x14ac:dyDescent="0.2">
      <c r="D931" s="555"/>
      <c r="E931" s="555"/>
      <c r="F931" s="555"/>
      <c r="G931" s="553"/>
    </row>
    <row r="932" spans="4:7" x14ac:dyDescent="0.2">
      <c r="D932" s="555"/>
      <c r="E932" s="555"/>
      <c r="F932" s="555"/>
      <c r="G932" s="553"/>
    </row>
    <row r="933" spans="4:7" x14ac:dyDescent="0.2">
      <c r="D933" s="555"/>
      <c r="E933" s="555"/>
      <c r="F933" s="555"/>
      <c r="G933" s="553"/>
    </row>
    <row r="934" spans="4:7" x14ac:dyDescent="0.2">
      <c r="D934" s="555"/>
      <c r="E934" s="555"/>
      <c r="F934" s="555"/>
      <c r="G934" s="553"/>
    </row>
    <row r="935" spans="4:7" x14ac:dyDescent="0.2">
      <c r="D935" s="555"/>
      <c r="E935" s="555"/>
      <c r="F935" s="555"/>
      <c r="G935" s="553"/>
    </row>
    <row r="936" spans="4:7" x14ac:dyDescent="0.2">
      <c r="D936" s="555"/>
      <c r="E936" s="555"/>
      <c r="F936" s="555"/>
      <c r="G936" s="551"/>
    </row>
    <row r="937" spans="4:7" x14ac:dyDescent="0.2">
      <c r="D937" s="555"/>
      <c r="E937" s="555"/>
      <c r="F937" s="555"/>
      <c r="G937" s="551"/>
    </row>
    <row r="938" spans="4:7" x14ac:dyDescent="0.2">
      <c r="D938" s="555"/>
      <c r="E938" s="555"/>
      <c r="F938" s="555"/>
      <c r="G938" s="551"/>
    </row>
    <row r="939" spans="4:7" x14ac:dyDescent="0.2">
      <c r="D939" s="555"/>
      <c r="E939" s="555"/>
      <c r="F939" s="555"/>
      <c r="G939" s="553"/>
    </row>
    <row r="940" spans="4:7" x14ac:dyDescent="0.2">
      <c r="D940" s="555"/>
      <c r="E940" s="555"/>
      <c r="F940" s="555"/>
      <c r="G940" s="553"/>
    </row>
    <row r="941" spans="4:7" x14ac:dyDescent="0.2">
      <c r="D941" s="555"/>
      <c r="E941" s="555"/>
      <c r="F941" s="555"/>
      <c r="G941" s="553"/>
    </row>
    <row r="942" spans="4:7" x14ac:dyDescent="0.2">
      <c r="D942" s="555"/>
      <c r="E942" s="555"/>
      <c r="F942" s="555"/>
      <c r="G942" s="553"/>
    </row>
    <row r="943" spans="4:7" x14ac:dyDescent="0.2">
      <c r="D943" s="555"/>
      <c r="E943" s="555"/>
      <c r="F943" s="555"/>
      <c r="G943" s="553"/>
    </row>
    <row r="944" spans="4:7" x14ac:dyDescent="0.2">
      <c r="D944" s="555"/>
      <c r="E944" s="555"/>
      <c r="F944" s="555"/>
      <c r="G944" s="553"/>
    </row>
    <row r="945" spans="4:7" x14ac:dyDescent="0.2">
      <c r="D945" s="555"/>
      <c r="E945" s="555"/>
      <c r="F945" s="555"/>
      <c r="G945" s="551"/>
    </row>
    <row r="946" spans="4:7" x14ac:dyDescent="0.2">
      <c r="D946" s="555"/>
      <c r="E946" s="555"/>
      <c r="F946" s="555"/>
      <c r="G946" s="551"/>
    </row>
    <row r="947" spans="4:7" x14ac:dyDescent="0.2">
      <c r="D947" s="555"/>
      <c r="E947" s="555"/>
      <c r="F947" s="555"/>
      <c r="G947" s="551"/>
    </row>
    <row r="948" spans="4:7" x14ac:dyDescent="0.2">
      <c r="D948" s="555"/>
      <c r="E948" s="555"/>
      <c r="F948" s="555"/>
      <c r="G948" s="553"/>
    </row>
    <row r="949" spans="4:7" x14ac:dyDescent="0.2">
      <c r="D949" s="555"/>
      <c r="E949" s="555"/>
      <c r="F949" s="555"/>
      <c r="G949" s="553"/>
    </row>
    <row r="950" spans="4:7" x14ac:dyDescent="0.2">
      <c r="D950" s="555"/>
      <c r="E950" s="555"/>
      <c r="F950" s="555"/>
      <c r="G950" s="553"/>
    </row>
    <row r="951" spans="4:7" x14ac:dyDescent="0.2">
      <c r="D951" s="555"/>
      <c r="E951" s="555"/>
      <c r="F951" s="555"/>
      <c r="G951" s="553"/>
    </row>
    <row r="952" spans="4:7" x14ac:dyDescent="0.2">
      <c r="D952" s="555"/>
      <c r="E952" s="555"/>
      <c r="F952" s="555"/>
      <c r="G952" s="553"/>
    </row>
    <row r="953" spans="4:7" x14ac:dyDescent="0.2">
      <c r="D953" s="555"/>
      <c r="E953" s="555"/>
      <c r="F953" s="555"/>
      <c r="G953" s="553"/>
    </row>
    <row r="954" spans="4:7" x14ac:dyDescent="0.2">
      <c r="D954" s="555"/>
      <c r="E954" s="555"/>
      <c r="F954" s="555"/>
      <c r="G954" s="551"/>
    </row>
    <row r="955" spans="4:7" x14ac:dyDescent="0.2">
      <c r="D955" s="555"/>
      <c r="E955" s="555"/>
      <c r="F955" s="555"/>
      <c r="G955" s="551"/>
    </row>
    <row r="956" spans="4:7" x14ac:dyDescent="0.2">
      <c r="D956" s="555"/>
      <c r="E956" s="555"/>
      <c r="F956" s="555"/>
      <c r="G956" s="551"/>
    </row>
    <row r="957" spans="4:7" x14ac:dyDescent="0.2">
      <c r="D957" s="555"/>
      <c r="E957" s="555"/>
      <c r="F957" s="555"/>
      <c r="G957" s="557"/>
    </row>
    <row r="958" spans="4:7" x14ac:dyDescent="0.2">
      <c r="D958" s="555"/>
      <c r="E958" s="555"/>
      <c r="F958" s="555"/>
      <c r="G958" s="553"/>
    </row>
    <row r="959" spans="4:7" x14ac:dyDescent="0.2">
      <c r="D959" s="555"/>
      <c r="E959" s="555"/>
      <c r="F959" s="555"/>
      <c r="G959" s="551"/>
    </row>
    <row r="960" spans="4:7" x14ac:dyDescent="0.2">
      <c r="D960" s="555"/>
      <c r="E960" s="555"/>
      <c r="F960" s="555"/>
      <c r="G960" s="557"/>
    </row>
    <row r="961" spans="4:7" x14ac:dyDescent="0.2">
      <c r="D961" s="555"/>
      <c r="E961" s="555"/>
      <c r="F961" s="555"/>
      <c r="G961" s="557"/>
    </row>
    <row r="962" spans="4:7" x14ac:dyDescent="0.2">
      <c r="D962" s="555"/>
      <c r="E962" s="555"/>
      <c r="F962" s="555"/>
      <c r="G962" s="557"/>
    </row>
    <row r="963" spans="4:7" x14ac:dyDescent="0.2">
      <c r="D963" s="555"/>
      <c r="E963" s="555"/>
      <c r="F963" s="555"/>
      <c r="G963" s="557"/>
    </row>
    <row r="964" spans="4:7" x14ac:dyDescent="0.2">
      <c r="D964" s="555"/>
      <c r="E964" s="555"/>
      <c r="F964" s="555"/>
      <c r="G964" s="557"/>
    </row>
    <row r="965" spans="4:7" x14ac:dyDescent="0.2">
      <c r="D965" s="555"/>
      <c r="E965" s="555"/>
      <c r="F965" s="555"/>
      <c r="G965" s="557"/>
    </row>
    <row r="966" spans="4:7" x14ac:dyDescent="0.2">
      <c r="D966" s="555"/>
      <c r="E966" s="555"/>
      <c r="F966" s="555"/>
      <c r="G966" s="558"/>
    </row>
    <row r="967" spans="4:7" x14ac:dyDescent="0.2">
      <c r="D967" s="555"/>
      <c r="E967" s="555"/>
      <c r="F967" s="555"/>
      <c r="G967" s="553"/>
    </row>
    <row r="968" spans="4:7" x14ac:dyDescent="0.2">
      <c r="D968" s="555"/>
      <c r="E968" s="555"/>
      <c r="F968" s="555"/>
      <c r="G968" s="553"/>
    </row>
    <row r="969" spans="4:7" x14ac:dyDescent="0.2">
      <c r="D969" s="555"/>
      <c r="E969" s="555"/>
      <c r="F969" s="555"/>
      <c r="G969" s="558"/>
    </row>
    <row r="970" spans="4:7" x14ac:dyDescent="0.2">
      <c r="D970" s="555"/>
      <c r="E970" s="555"/>
      <c r="F970" s="555"/>
      <c r="G970" s="553"/>
    </row>
    <row r="971" spans="4:7" x14ac:dyDescent="0.2">
      <c r="D971" s="555"/>
      <c r="E971" s="555"/>
      <c r="F971" s="555"/>
      <c r="G971" s="553"/>
    </row>
    <row r="972" spans="4:7" x14ac:dyDescent="0.2">
      <c r="D972" s="555"/>
      <c r="E972" s="555"/>
      <c r="F972" s="555"/>
      <c r="G972" s="558"/>
    </row>
    <row r="973" spans="4:7" x14ac:dyDescent="0.2">
      <c r="D973" s="555"/>
      <c r="E973" s="555"/>
      <c r="F973" s="555"/>
      <c r="G973" s="558"/>
    </row>
    <row r="974" spans="4:7" x14ac:dyDescent="0.2">
      <c r="D974" s="555"/>
      <c r="E974" s="555"/>
      <c r="F974" s="555"/>
      <c r="G974" s="558"/>
    </row>
    <row r="975" spans="4:7" x14ac:dyDescent="0.2">
      <c r="D975" s="555"/>
      <c r="E975" s="555"/>
      <c r="F975" s="555"/>
      <c r="G975" s="557"/>
    </row>
    <row r="976" spans="4:7" x14ac:dyDescent="0.2">
      <c r="D976" s="555"/>
      <c r="E976" s="555"/>
      <c r="F976" s="555"/>
      <c r="G976" s="557"/>
    </row>
    <row r="977" spans="4:7" x14ac:dyDescent="0.2">
      <c r="D977" s="555"/>
      <c r="E977" s="555"/>
      <c r="F977" s="555"/>
      <c r="G977" s="557"/>
    </row>
    <row r="978" spans="4:7" x14ac:dyDescent="0.2">
      <c r="D978" s="555"/>
      <c r="E978" s="555"/>
      <c r="F978" s="555"/>
      <c r="G978" s="557"/>
    </row>
    <row r="979" spans="4:7" x14ac:dyDescent="0.2">
      <c r="D979" s="555"/>
      <c r="E979" s="555"/>
      <c r="F979" s="555"/>
      <c r="G979" s="551"/>
    </row>
    <row r="980" spans="4:7" x14ac:dyDescent="0.2">
      <c r="D980" s="555"/>
      <c r="E980" s="555"/>
      <c r="F980" s="555"/>
      <c r="G980" s="553"/>
    </row>
    <row r="981" spans="4:7" x14ac:dyDescent="0.2">
      <c r="D981" s="555"/>
      <c r="E981" s="555"/>
      <c r="F981" s="555"/>
      <c r="G981" s="557"/>
    </row>
    <row r="982" spans="4:7" x14ac:dyDescent="0.2">
      <c r="D982" s="555"/>
      <c r="E982" s="555"/>
      <c r="F982" s="555"/>
      <c r="G982" s="551"/>
    </row>
    <row r="983" spans="4:7" x14ac:dyDescent="0.2">
      <c r="D983" s="555"/>
      <c r="E983" s="555"/>
      <c r="F983" s="555"/>
      <c r="G983" s="553"/>
    </row>
    <row r="984" spans="4:7" x14ac:dyDescent="0.2">
      <c r="D984" s="555"/>
      <c r="E984" s="555"/>
      <c r="F984" s="555"/>
      <c r="G984" s="557"/>
    </row>
    <row r="985" spans="4:7" x14ac:dyDescent="0.2">
      <c r="D985" s="555"/>
      <c r="E985" s="555"/>
      <c r="F985" s="555"/>
      <c r="G985" s="557"/>
    </row>
    <row r="986" spans="4:7" x14ac:dyDescent="0.2">
      <c r="D986" s="555"/>
      <c r="E986" s="555"/>
      <c r="F986" s="555"/>
      <c r="G986" s="557"/>
    </row>
    <row r="987" spans="4:7" x14ac:dyDescent="0.2">
      <c r="D987" s="555"/>
      <c r="E987" s="555"/>
      <c r="F987" s="555"/>
      <c r="G987" s="558"/>
    </row>
    <row r="988" spans="4:7" x14ac:dyDescent="0.2">
      <c r="D988" s="555"/>
      <c r="E988" s="555"/>
      <c r="F988" s="555"/>
      <c r="G988" s="558"/>
    </row>
    <row r="989" spans="4:7" x14ac:dyDescent="0.2">
      <c r="D989" s="555"/>
      <c r="E989" s="555"/>
      <c r="F989" s="555"/>
      <c r="G989" s="558"/>
    </row>
    <row r="990" spans="4:7" x14ac:dyDescent="0.2">
      <c r="D990" s="555"/>
      <c r="E990" s="555"/>
      <c r="F990" s="555"/>
      <c r="G990" s="557"/>
    </row>
    <row r="991" spans="4:7" x14ac:dyDescent="0.2">
      <c r="D991" s="555"/>
      <c r="E991" s="555"/>
      <c r="F991" s="555"/>
      <c r="G991" s="557"/>
    </row>
    <row r="992" spans="4:7" x14ac:dyDescent="0.2">
      <c r="D992" s="555"/>
      <c r="E992" s="555"/>
      <c r="F992" s="555"/>
      <c r="G992" s="557"/>
    </row>
    <row r="993" spans="4:7" x14ac:dyDescent="0.2">
      <c r="D993" s="555"/>
      <c r="E993" s="555"/>
      <c r="F993" s="555"/>
      <c r="G993" s="558"/>
    </row>
    <row r="994" spans="4:7" x14ac:dyDescent="0.2">
      <c r="D994" s="555"/>
      <c r="E994" s="555"/>
      <c r="F994" s="555"/>
      <c r="G994" s="558"/>
    </row>
    <row r="995" spans="4:7" x14ac:dyDescent="0.2">
      <c r="D995" s="555"/>
      <c r="E995" s="555"/>
      <c r="F995" s="555"/>
      <c r="G995" s="558"/>
    </row>
    <row r="996" spans="4:7" x14ac:dyDescent="0.2">
      <c r="D996" s="555"/>
      <c r="E996" s="555"/>
      <c r="F996" s="555"/>
      <c r="G996" s="558"/>
    </row>
    <row r="997" spans="4:7" x14ac:dyDescent="0.2">
      <c r="D997" s="555"/>
      <c r="E997" s="555"/>
      <c r="F997" s="555"/>
      <c r="G997" s="558"/>
    </row>
    <row r="998" spans="4:7" x14ac:dyDescent="0.2">
      <c r="D998" s="555"/>
      <c r="E998" s="555"/>
      <c r="F998" s="555"/>
      <c r="G998" s="558"/>
    </row>
    <row r="999" spans="4:7" x14ac:dyDescent="0.2">
      <c r="D999" s="555"/>
      <c r="E999" s="555"/>
      <c r="F999" s="555"/>
      <c r="G999" s="557"/>
    </row>
    <row r="1000" spans="4:7" x14ac:dyDescent="0.2">
      <c r="D1000" s="555"/>
      <c r="E1000" s="555"/>
      <c r="F1000" s="555"/>
      <c r="G1000" s="557"/>
    </row>
    <row r="1001" spans="4:7" x14ac:dyDescent="0.2">
      <c r="D1001" s="555"/>
      <c r="E1001" s="555"/>
      <c r="F1001" s="555"/>
      <c r="G1001" s="557"/>
    </row>
    <row r="1002" spans="4:7" x14ac:dyDescent="0.2">
      <c r="D1002" s="555"/>
      <c r="E1002" s="555"/>
      <c r="F1002" s="555"/>
      <c r="G1002" s="557"/>
    </row>
    <row r="1003" spans="4:7" x14ac:dyDescent="0.2">
      <c r="D1003" s="555"/>
      <c r="E1003" s="555"/>
      <c r="F1003" s="555"/>
      <c r="G1003" s="557"/>
    </row>
    <row r="1004" spans="4:7" x14ac:dyDescent="0.2">
      <c r="D1004" s="555"/>
      <c r="E1004" s="555"/>
      <c r="F1004" s="555"/>
      <c r="G1004" s="557"/>
    </row>
    <row r="1005" spans="4:7" x14ac:dyDescent="0.2">
      <c r="D1005" s="555"/>
      <c r="E1005" s="555"/>
      <c r="F1005" s="555"/>
      <c r="G1005" s="558"/>
    </row>
    <row r="1006" spans="4:7" x14ac:dyDescent="0.2">
      <c r="D1006" s="555"/>
      <c r="E1006" s="555"/>
      <c r="F1006" s="555"/>
      <c r="G1006" s="558"/>
    </row>
    <row r="1007" spans="4:7" x14ac:dyDescent="0.2">
      <c r="D1007" s="555"/>
      <c r="E1007" s="555"/>
      <c r="F1007" s="555"/>
      <c r="G1007" s="558"/>
    </row>
    <row r="1008" spans="4:7" x14ac:dyDescent="0.2">
      <c r="D1008" s="555"/>
      <c r="E1008" s="555"/>
      <c r="F1008" s="555"/>
      <c r="G1008" s="557"/>
    </row>
    <row r="1009" spans="4:7" x14ac:dyDescent="0.2">
      <c r="D1009" s="555"/>
      <c r="E1009" s="555"/>
      <c r="F1009" s="555"/>
      <c r="G1009" s="557"/>
    </row>
    <row r="1010" spans="4:7" x14ac:dyDescent="0.2">
      <c r="D1010" s="555"/>
      <c r="E1010" s="555"/>
      <c r="F1010" s="555"/>
      <c r="G1010" s="557"/>
    </row>
    <row r="1011" spans="4:7" x14ac:dyDescent="0.2">
      <c r="D1011" s="555"/>
      <c r="E1011" s="555"/>
      <c r="F1011" s="555"/>
      <c r="G1011" s="557"/>
    </row>
    <row r="1012" spans="4:7" x14ac:dyDescent="0.2">
      <c r="D1012" s="555"/>
      <c r="E1012" s="555"/>
      <c r="F1012" s="555"/>
      <c r="G1012" s="557"/>
    </row>
    <row r="1013" spans="4:7" x14ac:dyDescent="0.2">
      <c r="D1013" s="555"/>
      <c r="E1013" s="555"/>
      <c r="F1013" s="555"/>
      <c r="G1013" s="557"/>
    </row>
    <row r="1014" spans="4:7" x14ac:dyDescent="0.2">
      <c r="D1014" s="555"/>
      <c r="E1014" s="555"/>
      <c r="F1014" s="555"/>
      <c r="G1014" s="558"/>
    </row>
    <row r="1015" spans="4:7" x14ac:dyDescent="0.2">
      <c r="D1015" s="555"/>
      <c r="E1015" s="555"/>
      <c r="F1015" s="555"/>
      <c r="G1015" s="558"/>
    </row>
    <row r="1016" spans="4:7" x14ac:dyDescent="0.2">
      <c r="D1016" s="555"/>
      <c r="E1016" s="555"/>
      <c r="F1016" s="555"/>
      <c r="G1016" s="558"/>
    </row>
    <row r="1017" spans="4:7" x14ac:dyDescent="0.2">
      <c r="D1017" s="555"/>
      <c r="E1017" s="555"/>
      <c r="F1017" s="555"/>
      <c r="G1017" s="557"/>
    </row>
    <row r="1018" spans="4:7" x14ac:dyDescent="0.2">
      <c r="D1018" s="555"/>
      <c r="E1018" s="555"/>
      <c r="F1018" s="555"/>
      <c r="G1018" s="557"/>
    </row>
    <row r="1019" spans="4:7" x14ac:dyDescent="0.2">
      <c r="D1019" s="555"/>
      <c r="E1019" s="555"/>
      <c r="F1019" s="555"/>
      <c r="G1019" s="557"/>
    </row>
    <row r="1020" spans="4:7" x14ac:dyDescent="0.2">
      <c r="D1020" s="555"/>
      <c r="E1020" s="555"/>
      <c r="F1020" s="555"/>
      <c r="G1020" s="557"/>
    </row>
    <row r="1021" spans="4:7" x14ac:dyDescent="0.2">
      <c r="D1021" s="555"/>
      <c r="E1021" s="555"/>
      <c r="F1021" s="555"/>
      <c r="G1021" s="557"/>
    </row>
    <row r="1022" spans="4:7" x14ac:dyDescent="0.2">
      <c r="D1022" s="555"/>
      <c r="E1022" s="555"/>
      <c r="F1022" s="555"/>
      <c r="G1022" s="557"/>
    </row>
    <row r="1023" spans="4:7" x14ac:dyDescent="0.2">
      <c r="D1023" s="555"/>
      <c r="E1023" s="555"/>
      <c r="F1023" s="555"/>
      <c r="G1023" s="558"/>
    </row>
    <row r="1024" spans="4:7" x14ac:dyDescent="0.2">
      <c r="D1024" s="555"/>
      <c r="E1024" s="555"/>
      <c r="F1024" s="555"/>
      <c r="G1024" s="558"/>
    </row>
    <row r="1025" spans="4:7" x14ac:dyDescent="0.2">
      <c r="D1025" s="555"/>
      <c r="E1025" s="555"/>
      <c r="F1025" s="555"/>
      <c r="G1025" s="558"/>
    </row>
    <row r="1026" spans="4:7" x14ac:dyDescent="0.2">
      <c r="D1026" s="555"/>
      <c r="E1026" s="555"/>
      <c r="F1026" s="555"/>
      <c r="G1026" s="558"/>
    </row>
    <row r="1027" spans="4:7" x14ac:dyDescent="0.2">
      <c r="D1027" s="555"/>
      <c r="E1027" s="555"/>
      <c r="F1027" s="555"/>
      <c r="G1027" s="558"/>
    </row>
    <row r="1028" spans="4:7" x14ac:dyDescent="0.2">
      <c r="D1028" s="555"/>
      <c r="E1028" s="555"/>
      <c r="F1028" s="555"/>
      <c r="G1028" s="558"/>
    </row>
    <row r="1029" spans="4:7" x14ac:dyDescent="0.2">
      <c r="D1029" s="555"/>
      <c r="E1029" s="555"/>
      <c r="F1029" s="555"/>
      <c r="G1029" s="557"/>
    </row>
    <row r="1030" spans="4:7" x14ac:dyDescent="0.2">
      <c r="D1030" s="555"/>
      <c r="E1030" s="555"/>
      <c r="F1030" s="555"/>
      <c r="G1030" s="557"/>
    </row>
    <row r="1031" spans="4:7" x14ac:dyDescent="0.2">
      <c r="D1031" s="555"/>
      <c r="E1031" s="555"/>
      <c r="F1031" s="555"/>
      <c r="G1031" s="557"/>
    </row>
    <row r="1032" spans="4:7" x14ac:dyDescent="0.2">
      <c r="D1032" s="555"/>
      <c r="E1032" s="555"/>
      <c r="F1032" s="555"/>
      <c r="G1032" s="557"/>
    </row>
    <row r="1033" spans="4:7" x14ac:dyDescent="0.2">
      <c r="D1033" s="555"/>
      <c r="E1033" s="555"/>
      <c r="F1033" s="555"/>
      <c r="G1033" s="557"/>
    </row>
    <row r="1034" spans="4:7" x14ac:dyDescent="0.2">
      <c r="D1034" s="555"/>
      <c r="E1034" s="555"/>
      <c r="F1034" s="555"/>
      <c r="G1034" s="557"/>
    </row>
    <row r="1035" spans="4:7" x14ac:dyDescent="0.2">
      <c r="D1035" s="555"/>
      <c r="E1035" s="555"/>
      <c r="F1035" s="555"/>
      <c r="G1035" s="556"/>
    </row>
    <row r="1036" spans="4:7" x14ac:dyDescent="0.2">
      <c r="D1036" s="555"/>
      <c r="E1036" s="555"/>
      <c r="F1036" s="555"/>
      <c r="G1036" s="553"/>
    </row>
    <row r="1037" spans="4:7" x14ac:dyDescent="0.2">
      <c r="D1037" s="555"/>
      <c r="E1037" s="555"/>
      <c r="F1037" s="555"/>
      <c r="G1037" s="553"/>
    </row>
    <row r="1038" spans="4:7" x14ac:dyDescent="0.2">
      <c r="D1038" s="555"/>
      <c r="E1038" s="555"/>
      <c r="F1038" s="555"/>
      <c r="G1038" s="551"/>
    </row>
    <row r="1039" spans="4:7" x14ac:dyDescent="0.2">
      <c r="D1039" s="555"/>
      <c r="E1039" s="555"/>
      <c r="F1039" s="555"/>
      <c r="G1039" s="553"/>
    </row>
    <row r="1040" spans="4:7" x14ac:dyDescent="0.2">
      <c r="D1040" s="555"/>
      <c r="E1040" s="555"/>
      <c r="F1040" s="555"/>
      <c r="G1040" s="553"/>
    </row>
    <row r="1041" spans="4:7" x14ac:dyDescent="0.2">
      <c r="D1041" s="555"/>
      <c r="E1041" s="555"/>
      <c r="F1041" s="555"/>
      <c r="G1041" s="551"/>
    </row>
    <row r="1042" spans="4:7" x14ac:dyDescent="0.2">
      <c r="D1042" s="555"/>
      <c r="E1042" s="555"/>
      <c r="F1042" s="555"/>
      <c r="G1042" s="553"/>
    </row>
    <row r="1043" spans="4:7" x14ac:dyDescent="0.2">
      <c r="D1043" s="555"/>
      <c r="E1043" s="555"/>
      <c r="F1043" s="555"/>
      <c r="G1043" s="553"/>
    </row>
    <row r="1044" spans="4:7" x14ac:dyDescent="0.2">
      <c r="D1044" s="555"/>
      <c r="E1044" s="555"/>
      <c r="F1044" s="555"/>
      <c r="G1044" s="551"/>
    </row>
    <row r="1045" spans="4:7" x14ac:dyDescent="0.2">
      <c r="D1045" s="555"/>
      <c r="E1045" s="555"/>
      <c r="F1045" s="555"/>
      <c r="G1045" s="553"/>
    </row>
    <row r="1046" spans="4:7" x14ac:dyDescent="0.2">
      <c r="D1046" s="555"/>
      <c r="E1046" s="555"/>
      <c r="F1046" s="555"/>
      <c r="G1046" s="553"/>
    </row>
    <row r="1047" spans="4:7" x14ac:dyDescent="0.2">
      <c r="D1047" s="555"/>
      <c r="E1047" s="555"/>
      <c r="F1047" s="555"/>
      <c r="G1047" s="551"/>
    </row>
    <row r="1048" spans="4:7" x14ac:dyDescent="0.2">
      <c r="D1048" s="555"/>
      <c r="E1048" s="555"/>
      <c r="F1048" s="555"/>
      <c r="G1048" s="553"/>
    </row>
    <row r="1049" spans="4:7" x14ac:dyDescent="0.2">
      <c r="D1049" s="555"/>
      <c r="E1049" s="555"/>
      <c r="F1049" s="555"/>
      <c r="G1049" s="553"/>
    </row>
    <row r="1050" spans="4:7" x14ac:dyDescent="0.2">
      <c r="D1050" s="555"/>
      <c r="E1050" s="555"/>
      <c r="F1050" s="555"/>
      <c r="G1050" s="551"/>
    </row>
    <row r="1051" spans="4:7" x14ac:dyDescent="0.2">
      <c r="D1051" s="555"/>
      <c r="E1051" s="555"/>
      <c r="F1051" s="555"/>
      <c r="G1051" s="553"/>
    </row>
    <row r="1052" spans="4:7" x14ac:dyDescent="0.2">
      <c r="D1052" s="555"/>
      <c r="E1052" s="555"/>
      <c r="F1052" s="555"/>
      <c r="G1052" s="553"/>
    </row>
    <row r="1053" spans="4:7" x14ac:dyDescent="0.2">
      <c r="D1053" s="555"/>
      <c r="E1053" s="555"/>
      <c r="F1053" s="555"/>
      <c r="G1053" s="551"/>
    </row>
    <row r="1054" spans="4:7" x14ac:dyDescent="0.2">
      <c r="D1054" s="555"/>
      <c r="E1054" s="555"/>
      <c r="F1054" s="555"/>
      <c r="G1054" s="553"/>
    </row>
    <row r="1055" spans="4:7" x14ac:dyDescent="0.2">
      <c r="D1055" s="555"/>
      <c r="E1055" s="555"/>
      <c r="F1055" s="555"/>
      <c r="G1055" s="553"/>
    </row>
    <row r="1056" spans="4:7" x14ac:dyDescent="0.2">
      <c r="D1056" s="555"/>
      <c r="E1056" s="555"/>
      <c r="F1056" s="555"/>
      <c r="G1056" s="551"/>
    </row>
    <row r="1057" spans="4:7" x14ac:dyDescent="0.2">
      <c r="D1057" s="555"/>
      <c r="E1057" s="555"/>
      <c r="F1057" s="555"/>
      <c r="G1057" s="553"/>
    </row>
    <row r="1058" spans="4:7" x14ac:dyDescent="0.2">
      <c r="D1058" s="555"/>
      <c r="E1058" s="555"/>
      <c r="F1058" s="555"/>
      <c r="G1058" s="553"/>
    </row>
    <row r="1059" spans="4:7" x14ac:dyDescent="0.2">
      <c r="D1059" s="555"/>
      <c r="E1059" s="555"/>
      <c r="F1059" s="555"/>
      <c r="G1059" s="551"/>
    </row>
    <row r="1060" spans="4:7" x14ac:dyDescent="0.2">
      <c r="D1060" s="555"/>
      <c r="E1060" s="555"/>
      <c r="F1060" s="555"/>
      <c r="G1060" s="553"/>
    </row>
    <row r="1061" spans="4:7" x14ac:dyDescent="0.2">
      <c r="D1061" s="555"/>
      <c r="E1061" s="555"/>
      <c r="F1061" s="555"/>
      <c r="G1061" s="553"/>
    </row>
    <row r="1062" spans="4:7" x14ac:dyDescent="0.2">
      <c r="D1062" s="555"/>
      <c r="E1062" s="555"/>
      <c r="F1062" s="555"/>
      <c r="G1062" s="551"/>
    </row>
    <row r="1063" spans="4:7" x14ac:dyDescent="0.2">
      <c r="D1063" s="555"/>
      <c r="E1063" s="555"/>
      <c r="F1063" s="555"/>
      <c r="G1063" s="553"/>
    </row>
    <row r="1064" spans="4:7" x14ac:dyDescent="0.2">
      <c r="D1064" s="555"/>
      <c r="E1064" s="555"/>
      <c r="F1064" s="555"/>
      <c r="G1064" s="553"/>
    </row>
    <row r="1065" spans="4:7" x14ac:dyDescent="0.2">
      <c r="D1065" s="555"/>
      <c r="E1065" s="555"/>
      <c r="F1065" s="555"/>
      <c r="G1065" s="551"/>
    </row>
    <row r="1066" spans="4:7" x14ac:dyDescent="0.2">
      <c r="D1066" s="555"/>
      <c r="E1066" s="555"/>
      <c r="F1066" s="555"/>
      <c r="G1066" s="553"/>
    </row>
    <row r="1067" spans="4:7" x14ac:dyDescent="0.2">
      <c r="D1067" s="555"/>
      <c r="E1067" s="555"/>
      <c r="F1067" s="555"/>
      <c r="G1067" s="553"/>
    </row>
    <row r="1068" spans="4:7" x14ac:dyDescent="0.2">
      <c r="D1068" s="555"/>
      <c r="E1068" s="555"/>
      <c r="F1068" s="555"/>
      <c r="G1068" s="551"/>
    </row>
    <row r="1069" spans="4:7" x14ac:dyDescent="0.2">
      <c r="D1069" s="555"/>
      <c r="E1069" s="555"/>
      <c r="F1069" s="555"/>
      <c r="G1069" s="553"/>
    </row>
    <row r="1070" spans="4:7" x14ac:dyDescent="0.2">
      <c r="D1070" s="555"/>
      <c r="E1070" s="555"/>
      <c r="F1070" s="555"/>
      <c r="G1070" s="553"/>
    </row>
    <row r="1071" spans="4:7" x14ac:dyDescent="0.2">
      <c r="D1071" s="555"/>
      <c r="E1071" s="555"/>
      <c r="F1071" s="555"/>
      <c r="G1071" s="551"/>
    </row>
    <row r="1072" spans="4:7" x14ac:dyDescent="0.2">
      <c r="D1072" s="555"/>
      <c r="E1072" s="555"/>
      <c r="F1072" s="555"/>
      <c r="G1072" s="553"/>
    </row>
    <row r="1073" spans="4:7" x14ac:dyDescent="0.2">
      <c r="D1073" s="555"/>
      <c r="E1073" s="555"/>
      <c r="F1073" s="555"/>
      <c r="G1073" s="553"/>
    </row>
    <row r="1074" spans="4:7" x14ac:dyDescent="0.2">
      <c r="D1074" s="555"/>
      <c r="E1074" s="555"/>
      <c r="F1074" s="555"/>
      <c r="G1074" s="551"/>
    </row>
    <row r="1075" spans="4:7" x14ac:dyDescent="0.2">
      <c r="D1075" s="555"/>
      <c r="E1075" s="555"/>
      <c r="F1075" s="555"/>
      <c r="G1075" s="553"/>
    </row>
    <row r="1076" spans="4:7" x14ac:dyDescent="0.2">
      <c r="D1076" s="555"/>
      <c r="E1076" s="555"/>
      <c r="F1076" s="555"/>
      <c r="G1076" s="553"/>
    </row>
    <row r="1077" spans="4:7" x14ac:dyDescent="0.2">
      <c r="D1077" s="555"/>
      <c r="E1077" s="555"/>
      <c r="F1077" s="555"/>
      <c r="G1077" s="551"/>
    </row>
    <row r="1078" spans="4:7" x14ac:dyDescent="0.2">
      <c r="D1078" s="555"/>
      <c r="E1078" s="555"/>
      <c r="F1078" s="555"/>
      <c r="G1078" s="553"/>
    </row>
    <row r="1079" spans="4:7" x14ac:dyDescent="0.2">
      <c r="D1079" s="555"/>
      <c r="E1079" s="555"/>
      <c r="F1079" s="555"/>
      <c r="G1079" s="553"/>
    </row>
    <row r="1080" spans="4:7" x14ac:dyDescent="0.2">
      <c r="D1080" s="555"/>
      <c r="E1080" s="555"/>
      <c r="F1080" s="555"/>
      <c r="G1080" s="551"/>
    </row>
    <row r="1081" spans="4:7" x14ac:dyDescent="0.2">
      <c r="D1081" s="555"/>
      <c r="E1081" s="555"/>
      <c r="F1081" s="555"/>
      <c r="G1081" s="553"/>
    </row>
    <row r="1082" spans="4:7" x14ac:dyDescent="0.2">
      <c r="D1082" s="555"/>
      <c r="E1082" s="555"/>
      <c r="F1082" s="555"/>
      <c r="G1082" s="553"/>
    </row>
    <row r="1083" spans="4:7" x14ac:dyDescent="0.2">
      <c r="D1083" s="555"/>
      <c r="E1083" s="555"/>
      <c r="F1083" s="555"/>
      <c r="G1083" s="551"/>
    </row>
    <row r="1084" spans="4:7" x14ac:dyDescent="0.2">
      <c r="D1084" s="555"/>
      <c r="E1084" s="555"/>
      <c r="F1084" s="555"/>
      <c r="G1084" s="553"/>
    </row>
    <row r="1085" spans="4:7" x14ac:dyDescent="0.2">
      <c r="D1085" s="555"/>
      <c r="E1085" s="555"/>
      <c r="F1085" s="555"/>
      <c r="G1085" s="553"/>
    </row>
    <row r="1086" spans="4:7" x14ac:dyDescent="0.2">
      <c r="D1086" s="555"/>
      <c r="E1086" s="555"/>
      <c r="F1086" s="555"/>
      <c r="G1086" s="551"/>
    </row>
    <row r="1087" spans="4:7" x14ac:dyDescent="0.2">
      <c r="D1087" s="555"/>
      <c r="E1087" s="555"/>
      <c r="F1087" s="555"/>
      <c r="G1087" s="553"/>
    </row>
    <row r="1088" spans="4:7" x14ac:dyDescent="0.2">
      <c r="D1088" s="555"/>
      <c r="E1088" s="555"/>
      <c r="F1088" s="555"/>
      <c r="G1088" s="551"/>
    </row>
    <row r="1089" spans="4:7" x14ac:dyDescent="0.2">
      <c r="D1089" s="555"/>
      <c r="E1089" s="555"/>
      <c r="F1089" s="555"/>
      <c r="G1089" s="551"/>
    </row>
    <row r="1090" spans="4:7" x14ac:dyDescent="0.2">
      <c r="D1090" s="555"/>
      <c r="E1090" s="555"/>
      <c r="F1090" s="555"/>
      <c r="G1090" s="553"/>
    </row>
    <row r="1091" spans="4:7" x14ac:dyDescent="0.2">
      <c r="D1091" s="555"/>
      <c r="E1091" s="555"/>
      <c r="F1091" s="555"/>
      <c r="G1091" s="553"/>
    </row>
    <row r="1092" spans="4:7" x14ac:dyDescent="0.2">
      <c r="D1092" s="555"/>
      <c r="E1092" s="555"/>
      <c r="F1092" s="555"/>
      <c r="G1092" s="551"/>
    </row>
    <row r="1093" spans="4:7" x14ac:dyDescent="0.2">
      <c r="D1093" s="555"/>
      <c r="E1093" s="555"/>
      <c r="F1093" s="555"/>
      <c r="G1093" s="551"/>
    </row>
    <row r="1094" spans="4:7" x14ac:dyDescent="0.2">
      <c r="D1094" s="555"/>
      <c r="E1094" s="555"/>
      <c r="F1094" s="555"/>
      <c r="G1094" s="553"/>
    </row>
    <row r="1095" spans="4:7" x14ac:dyDescent="0.2">
      <c r="D1095" s="555"/>
      <c r="E1095" s="555"/>
      <c r="F1095" s="555"/>
      <c r="G1095" s="551"/>
    </row>
    <row r="1096" spans="4:7" x14ac:dyDescent="0.2">
      <c r="D1096" s="555"/>
      <c r="E1096" s="555"/>
      <c r="F1096" s="555"/>
      <c r="G1096" s="551"/>
    </row>
    <row r="1097" spans="4:7" x14ac:dyDescent="0.2">
      <c r="D1097" s="555"/>
      <c r="E1097" s="555"/>
      <c r="F1097" s="555"/>
      <c r="G1097" s="553"/>
    </row>
    <row r="1098" spans="4:7" x14ac:dyDescent="0.2">
      <c r="D1098" s="555"/>
      <c r="E1098" s="555"/>
      <c r="F1098" s="555"/>
      <c r="G1098" s="551"/>
    </row>
    <row r="1099" spans="4:7" x14ac:dyDescent="0.2">
      <c r="D1099" s="555"/>
      <c r="E1099" s="555"/>
      <c r="F1099" s="555"/>
      <c r="G1099" s="551"/>
    </row>
    <row r="1100" spans="4:7" x14ac:dyDescent="0.2">
      <c r="D1100" s="555"/>
      <c r="E1100" s="555"/>
      <c r="F1100" s="555"/>
      <c r="G1100" s="553"/>
    </row>
    <row r="1101" spans="4:7" x14ac:dyDescent="0.2">
      <c r="D1101" s="555"/>
      <c r="E1101" s="555"/>
      <c r="F1101" s="555"/>
      <c r="G1101" s="551"/>
    </row>
    <row r="1102" spans="4:7" x14ac:dyDescent="0.2">
      <c r="D1102" s="555"/>
      <c r="E1102" s="555"/>
      <c r="F1102" s="555"/>
      <c r="G1102" s="551"/>
    </row>
    <row r="1103" spans="4:7" x14ac:dyDescent="0.2">
      <c r="D1103" s="555"/>
      <c r="E1103" s="555"/>
      <c r="F1103" s="555"/>
      <c r="G1103" s="551"/>
    </row>
    <row r="1104" spans="4:7" x14ac:dyDescent="0.2">
      <c r="D1104" s="555"/>
      <c r="E1104" s="555"/>
      <c r="F1104" s="555"/>
      <c r="G1104" s="551"/>
    </row>
    <row r="1105" spans="4:7" x14ac:dyDescent="0.2">
      <c r="D1105" s="555"/>
      <c r="E1105" s="555"/>
      <c r="F1105" s="555"/>
      <c r="G1105" s="551"/>
    </row>
    <row r="1106" spans="4:7" x14ac:dyDescent="0.2">
      <c r="D1106" s="555"/>
      <c r="E1106" s="555"/>
      <c r="F1106" s="555"/>
      <c r="G1106" s="553"/>
    </row>
    <row r="1107" spans="4:7" x14ac:dyDescent="0.2">
      <c r="D1107" s="555"/>
      <c r="E1107" s="555"/>
      <c r="F1107" s="555"/>
      <c r="G1107" s="551"/>
    </row>
    <row r="1108" spans="4:7" x14ac:dyDescent="0.2">
      <c r="D1108" s="555"/>
      <c r="E1108" s="555"/>
      <c r="F1108" s="555"/>
      <c r="G1108" s="551"/>
    </row>
    <row r="1109" spans="4:7" x14ac:dyDescent="0.2">
      <c r="D1109" s="555"/>
      <c r="E1109" s="555"/>
      <c r="F1109" s="555"/>
      <c r="G1109" s="553"/>
    </row>
    <row r="1110" spans="4:7" x14ac:dyDescent="0.2">
      <c r="D1110" s="555"/>
      <c r="E1110" s="555"/>
      <c r="F1110" s="555"/>
      <c r="G1110" s="551"/>
    </row>
    <row r="1111" spans="4:7" x14ac:dyDescent="0.2">
      <c r="D1111" s="555"/>
      <c r="E1111" s="555"/>
      <c r="F1111" s="555"/>
      <c r="G1111" s="551"/>
    </row>
    <row r="1112" spans="4:7" x14ac:dyDescent="0.2">
      <c r="D1112" s="555"/>
      <c r="E1112" s="555"/>
      <c r="F1112" s="555"/>
      <c r="G1112" s="553"/>
    </row>
    <row r="1113" spans="4:7" x14ac:dyDescent="0.2">
      <c r="D1113" s="555"/>
      <c r="E1113" s="555"/>
      <c r="F1113" s="555"/>
      <c r="G1113" s="551"/>
    </row>
    <row r="1114" spans="4:7" x14ac:dyDescent="0.2">
      <c r="D1114" s="555"/>
      <c r="E1114" s="555"/>
      <c r="F1114" s="555"/>
      <c r="G1114" s="553"/>
    </row>
    <row r="1115" spans="4:7" x14ac:dyDescent="0.2">
      <c r="D1115" s="555"/>
      <c r="E1115" s="555"/>
      <c r="F1115" s="555"/>
      <c r="G1115" s="553"/>
    </row>
    <row r="1116" spans="4:7" x14ac:dyDescent="0.2">
      <c r="D1116" s="555"/>
      <c r="E1116" s="555"/>
      <c r="F1116" s="555"/>
      <c r="G1116" s="551"/>
    </row>
    <row r="1117" spans="4:7" x14ac:dyDescent="0.2">
      <c r="D1117" s="555"/>
      <c r="E1117" s="555"/>
      <c r="F1117" s="555"/>
      <c r="G1117" s="554"/>
    </row>
    <row r="1118" spans="4:7" x14ac:dyDescent="0.2">
      <c r="D1118" s="555"/>
      <c r="E1118" s="555"/>
      <c r="F1118" s="555"/>
      <c r="G1118" s="554"/>
    </row>
    <row r="1119" spans="4:7" x14ac:dyDescent="0.2">
      <c r="D1119" s="555"/>
      <c r="G1119" s="551"/>
    </row>
    <row r="1120" spans="4:7" x14ac:dyDescent="0.2">
      <c r="D1120" s="555"/>
      <c r="G1120" s="553"/>
    </row>
    <row r="1121" spans="4:7" x14ac:dyDescent="0.2">
      <c r="D1121" s="555"/>
      <c r="G1121" s="553"/>
    </row>
    <row r="1122" spans="4:7" x14ac:dyDescent="0.2">
      <c r="D1122" s="555"/>
      <c r="G1122" s="551"/>
    </row>
    <row r="1123" spans="4:7" x14ac:dyDescent="0.2">
      <c r="D1123" s="555"/>
      <c r="G1123" s="553"/>
    </row>
    <row r="1124" spans="4:7" x14ac:dyDescent="0.2">
      <c r="D1124" s="555"/>
      <c r="G1124" s="553"/>
    </row>
    <row r="1125" spans="4:7" x14ac:dyDescent="0.2">
      <c r="D1125" s="555"/>
      <c r="G1125" s="551"/>
    </row>
    <row r="1126" spans="4:7" x14ac:dyDescent="0.2">
      <c r="D1126" s="555"/>
      <c r="G1126" s="554"/>
    </row>
    <row r="1127" spans="4:7" x14ac:dyDescent="0.2">
      <c r="D1127" s="555"/>
      <c r="G1127" s="554"/>
    </row>
    <row r="1128" spans="4:7" x14ac:dyDescent="0.2">
      <c r="D1128" s="555"/>
      <c r="G1128" s="551"/>
    </row>
    <row r="1129" spans="4:7" x14ac:dyDescent="0.2">
      <c r="G1129" s="553"/>
    </row>
    <row r="1130" spans="4:7" x14ac:dyDescent="0.2">
      <c r="G1130" s="553"/>
    </row>
    <row r="1131" spans="4:7" x14ac:dyDescent="0.2">
      <c r="G1131" s="551"/>
    </row>
    <row r="1132" spans="4:7" x14ac:dyDescent="0.2">
      <c r="G1132" s="553"/>
    </row>
    <row r="1133" spans="4:7" x14ac:dyDescent="0.2">
      <c r="G1133" s="553"/>
    </row>
    <row r="1134" spans="4:7" x14ac:dyDescent="0.2">
      <c r="G1134" s="551"/>
    </row>
    <row r="1135" spans="4:7" x14ac:dyDescent="0.2">
      <c r="G1135" s="553"/>
    </row>
    <row r="1136" spans="4:7" x14ac:dyDescent="0.2">
      <c r="G1136" s="553"/>
    </row>
    <row r="1137" spans="7:7" x14ac:dyDescent="0.2">
      <c r="G1137" s="551"/>
    </row>
    <row r="1138" spans="7:7" x14ac:dyDescent="0.2">
      <c r="G1138" s="554"/>
    </row>
    <row r="1139" spans="7:7" x14ac:dyDescent="0.2">
      <c r="G1139" s="554"/>
    </row>
    <row r="1140" spans="7:7" x14ac:dyDescent="0.2">
      <c r="G1140" s="551"/>
    </row>
    <row r="1141" spans="7:7" x14ac:dyDescent="0.2">
      <c r="G1141" s="553"/>
    </row>
    <row r="1142" spans="7:7" x14ac:dyDescent="0.2">
      <c r="G1142" s="553"/>
    </row>
    <row r="1143" spans="7:7" x14ac:dyDescent="0.2">
      <c r="G1143" s="551"/>
    </row>
    <row r="1144" spans="7:7" x14ac:dyDescent="0.2">
      <c r="G1144" s="553"/>
    </row>
    <row r="1145" spans="7:7" x14ac:dyDescent="0.2">
      <c r="G1145" s="553"/>
    </row>
    <row r="1146" spans="7:7" x14ac:dyDescent="0.2">
      <c r="G1146" s="551"/>
    </row>
    <row r="1147" spans="7:7" x14ac:dyDescent="0.2">
      <c r="G1147" s="554"/>
    </row>
    <row r="1148" spans="7:7" x14ac:dyDescent="0.2">
      <c r="G1148" s="554"/>
    </row>
    <row r="1149" spans="7:7" x14ac:dyDescent="0.2">
      <c r="G1149" s="551"/>
    </row>
    <row r="1150" spans="7:7" x14ac:dyDescent="0.2">
      <c r="G1150" s="553"/>
    </row>
    <row r="1151" spans="7:7" x14ac:dyDescent="0.2">
      <c r="G1151" s="553"/>
    </row>
    <row r="1152" spans="7:7" x14ac:dyDescent="0.2">
      <c r="G1152" s="551"/>
    </row>
    <row r="1153" spans="7:7" x14ac:dyDescent="0.2">
      <c r="G1153" s="553"/>
    </row>
    <row r="1154" spans="7:7" x14ac:dyDescent="0.2">
      <c r="G1154" s="553"/>
    </row>
    <row r="1155" spans="7:7" x14ac:dyDescent="0.2">
      <c r="G1155" s="551"/>
    </row>
    <row r="1156" spans="7:7" x14ac:dyDescent="0.2">
      <c r="G1156" s="554"/>
    </row>
    <row r="1157" spans="7:7" x14ac:dyDescent="0.2">
      <c r="G1157" s="554"/>
    </row>
    <row r="1158" spans="7:7" x14ac:dyDescent="0.2">
      <c r="G1158" s="551"/>
    </row>
    <row r="1159" spans="7:7" x14ac:dyDescent="0.2">
      <c r="G1159" s="551"/>
    </row>
    <row r="1160" spans="7:7" x14ac:dyDescent="0.2">
      <c r="G1160" s="551"/>
    </row>
    <row r="1161" spans="7:7" x14ac:dyDescent="0.2">
      <c r="G1161" s="551"/>
    </row>
    <row r="1162" spans="7:7" x14ac:dyDescent="0.2">
      <c r="G1162" s="553"/>
    </row>
    <row r="1163" spans="7:7" x14ac:dyDescent="0.2">
      <c r="G1163" s="551"/>
    </row>
    <row r="1164" spans="7:7" x14ac:dyDescent="0.2">
      <c r="G1164" s="551"/>
    </row>
    <row r="1165" spans="7:7" x14ac:dyDescent="0.2">
      <c r="G1165" s="553"/>
    </row>
    <row r="1166" spans="7:7" x14ac:dyDescent="0.2">
      <c r="G1166" s="551"/>
    </row>
    <row r="1167" spans="7:7" x14ac:dyDescent="0.2">
      <c r="G1167" s="553"/>
    </row>
    <row r="1168" spans="7:7" x14ac:dyDescent="0.2">
      <c r="G1168" s="553"/>
    </row>
    <row r="1169" spans="7:7" x14ac:dyDescent="0.2">
      <c r="G1169" s="551"/>
    </row>
    <row r="1170" spans="7:7" x14ac:dyDescent="0.2">
      <c r="G1170" s="553"/>
    </row>
    <row r="1171" spans="7:7" x14ac:dyDescent="0.2">
      <c r="G1171" s="553"/>
    </row>
    <row r="1172" spans="7:7" x14ac:dyDescent="0.2">
      <c r="G1172" s="551"/>
    </row>
    <row r="1173" spans="7:7" x14ac:dyDescent="0.2">
      <c r="G1173" s="553"/>
    </row>
    <row r="1174" spans="7:7" x14ac:dyDescent="0.2">
      <c r="G1174" s="553"/>
    </row>
    <row r="1175" spans="7:7" x14ac:dyDescent="0.2">
      <c r="G1175" s="551"/>
    </row>
    <row r="1176" spans="7:7" x14ac:dyDescent="0.2">
      <c r="G1176" s="553"/>
    </row>
    <row r="1177" spans="7:7" x14ac:dyDescent="0.2">
      <c r="G1177" s="553"/>
    </row>
    <row r="1178" spans="7:7" x14ac:dyDescent="0.2">
      <c r="G1178" s="551"/>
    </row>
    <row r="1179" spans="7:7" x14ac:dyDescent="0.2">
      <c r="G1179" s="553"/>
    </row>
    <row r="1180" spans="7:7" x14ac:dyDescent="0.2">
      <c r="G1180" s="553"/>
    </row>
    <row r="1181" spans="7:7" x14ac:dyDescent="0.2">
      <c r="G1181" s="551"/>
    </row>
    <row r="1182" spans="7:7" x14ac:dyDescent="0.2">
      <c r="G1182" s="553"/>
    </row>
    <row r="1183" spans="7:7" x14ac:dyDescent="0.2">
      <c r="G1183" s="553"/>
    </row>
    <row r="1184" spans="7:7" x14ac:dyDescent="0.2">
      <c r="G1184" s="551"/>
    </row>
    <row r="1185" spans="7:7" x14ac:dyDescent="0.2">
      <c r="G1185" s="553"/>
    </row>
    <row r="1186" spans="7:7" x14ac:dyDescent="0.2">
      <c r="G1186" s="553"/>
    </row>
    <row r="1187" spans="7:7" x14ac:dyDescent="0.2">
      <c r="G1187" s="551"/>
    </row>
    <row r="1188" spans="7:7" x14ac:dyDescent="0.2">
      <c r="G1188" s="553"/>
    </row>
    <row r="1189" spans="7:7" x14ac:dyDescent="0.2">
      <c r="G1189" s="553"/>
    </row>
    <row r="1190" spans="7:7" x14ac:dyDescent="0.2">
      <c r="G1190" s="551"/>
    </row>
    <row r="1191" spans="7:7" x14ac:dyDescent="0.2">
      <c r="G1191" s="553"/>
    </row>
    <row r="1192" spans="7:7" x14ac:dyDescent="0.2">
      <c r="G1192" s="553"/>
    </row>
    <row r="1193" spans="7:7" x14ac:dyDescent="0.2">
      <c r="G1193" s="551"/>
    </row>
    <row r="1194" spans="7:7" x14ac:dyDescent="0.2">
      <c r="G1194" s="551"/>
    </row>
    <row r="1195" spans="7:7" x14ac:dyDescent="0.2">
      <c r="G1195" s="551"/>
    </row>
    <row r="1196" spans="7:7" x14ac:dyDescent="0.2">
      <c r="G1196" s="551"/>
    </row>
    <row r="1197" spans="7:7" x14ac:dyDescent="0.2">
      <c r="G1197" s="551"/>
    </row>
    <row r="1198" spans="7:7" x14ac:dyDescent="0.2">
      <c r="G1198" s="551"/>
    </row>
    <row r="1199" spans="7:7" x14ac:dyDescent="0.2">
      <c r="G1199" s="551"/>
    </row>
    <row r="1200" spans="7:7" x14ac:dyDescent="0.2">
      <c r="G1200" s="551"/>
    </row>
    <row r="1201" spans="7:7" x14ac:dyDescent="0.2">
      <c r="G1201" s="551"/>
    </row>
    <row r="1202" spans="7:7" x14ac:dyDescent="0.2">
      <c r="G1202" s="551"/>
    </row>
    <row r="1203" spans="7:7" x14ac:dyDescent="0.2">
      <c r="G1203" s="551"/>
    </row>
    <row r="1204" spans="7:7" x14ac:dyDescent="0.2">
      <c r="G1204" s="551"/>
    </row>
    <row r="1205" spans="7:7" x14ac:dyDescent="0.2">
      <c r="G1205" s="551"/>
    </row>
    <row r="1206" spans="7:7" x14ac:dyDescent="0.2">
      <c r="G1206" s="551"/>
    </row>
    <row r="1207" spans="7:7" x14ac:dyDescent="0.2">
      <c r="G1207" s="551"/>
    </row>
    <row r="1208" spans="7:7" x14ac:dyDescent="0.2">
      <c r="G1208" s="551"/>
    </row>
    <row r="1209" spans="7:7" x14ac:dyDescent="0.2">
      <c r="G1209" s="551"/>
    </row>
    <row r="1210" spans="7:7" x14ac:dyDescent="0.2">
      <c r="G1210" s="551"/>
    </row>
    <row r="1211" spans="7:7" x14ac:dyDescent="0.2">
      <c r="G1211" s="551"/>
    </row>
    <row r="1212" spans="7:7" x14ac:dyDescent="0.2">
      <c r="G1212" s="551"/>
    </row>
    <row r="1213" spans="7:7" x14ac:dyDescent="0.2">
      <c r="G1213" s="551"/>
    </row>
    <row r="1214" spans="7:7" x14ac:dyDescent="0.2">
      <c r="G1214" s="551"/>
    </row>
    <row r="1215" spans="7:7" x14ac:dyDescent="0.2">
      <c r="G1215" s="551"/>
    </row>
    <row r="1216" spans="7:7" x14ac:dyDescent="0.2">
      <c r="G1216" s="551"/>
    </row>
    <row r="1217" spans="7:7" x14ac:dyDescent="0.2">
      <c r="G1217" s="551"/>
    </row>
    <row r="1218" spans="7:7" x14ac:dyDescent="0.2">
      <c r="G1218" s="551"/>
    </row>
    <row r="1219" spans="7:7" x14ac:dyDescent="0.2">
      <c r="G1219" s="551"/>
    </row>
    <row r="1220" spans="7:7" x14ac:dyDescent="0.2">
      <c r="G1220" s="551"/>
    </row>
    <row r="1221" spans="7:7" x14ac:dyDescent="0.2">
      <c r="G1221" s="551"/>
    </row>
    <row r="1222" spans="7:7" x14ac:dyDescent="0.2">
      <c r="G1222" s="551"/>
    </row>
    <row r="1223" spans="7:7" x14ac:dyDescent="0.2">
      <c r="G1223" s="551"/>
    </row>
    <row r="1224" spans="7:7" x14ac:dyDescent="0.2">
      <c r="G1224" s="551"/>
    </row>
    <row r="1225" spans="7:7" x14ac:dyDescent="0.2">
      <c r="G1225" s="551"/>
    </row>
    <row r="1226" spans="7:7" x14ac:dyDescent="0.2">
      <c r="G1226" s="551"/>
    </row>
    <row r="1227" spans="7:7" x14ac:dyDescent="0.2">
      <c r="G1227" s="551"/>
    </row>
    <row r="1228" spans="7:7" x14ac:dyDescent="0.2">
      <c r="G1228" s="551"/>
    </row>
    <row r="1229" spans="7:7" x14ac:dyDescent="0.2">
      <c r="G1229" s="551"/>
    </row>
    <row r="1230" spans="7:7" x14ac:dyDescent="0.2">
      <c r="G1230" s="551"/>
    </row>
    <row r="1231" spans="7:7" x14ac:dyDescent="0.2">
      <c r="G1231" s="551"/>
    </row>
    <row r="1232" spans="7:7" x14ac:dyDescent="0.2">
      <c r="G1232" s="551"/>
    </row>
    <row r="1233" spans="7:7" x14ac:dyDescent="0.2">
      <c r="G1233" s="551"/>
    </row>
    <row r="1234" spans="7:7" x14ac:dyDescent="0.2">
      <c r="G1234" s="551"/>
    </row>
    <row r="1235" spans="7:7" x14ac:dyDescent="0.2">
      <c r="G1235" s="551"/>
    </row>
    <row r="1236" spans="7:7" x14ac:dyDescent="0.2">
      <c r="G1236" s="551"/>
    </row>
    <row r="1237" spans="7:7" x14ac:dyDescent="0.2">
      <c r="G1237" s="551"/>
    </row>
    <row r="1238" spans="7:7" x14ac:dyDescent="0.2">
      <c r="G1238" s="551"/>
    </row>
    <row r="1239" spans="7:7" x14ac:dyDescent="0.2">
      <c r="G1239" s="551"/>
    </row>
    <row r="1240" spans="7:7" x14ac:dyDescent="0.2">
      <c r="G1240" s="551"/>
    </row>
    <row r="1241" spans="7:7" x14ac:dyDescent="0.2">
      <c r="G1241" s="551"/>
    </row>
    <row r="1242" spans="7:7" x14ac:dyDescent="0.2">
      <c r="G1242" s="551"/>
    </row>
    <row r="1243" spans="7:7" x14ac:dyDescent="0.2">
      <c r="G1243" s="551"/>
    </row>
    <row r="1244" spans="7:7" x14ac:dyDescent="0.2">
      <c r="G1244" s="551"/>
    </row>
    <row r="1245" spans="7:7" x14ac:dyDescent="0.2">
      <c r="G1245" s="551"/>
    </row>
    <row r="1246" spans="7:7" x14ac:dyDescent="0.2">
      <c r="G1246" s="551"/>
    </row>
    <row r="1247" spans="7:7" x14ac:dyDescent="0.2">
      <c r="G1247" s="551"/>
    </row>
    <row r="1248" spans="7:7" x14ac:dyDescent="0.2">
      <c r="G1248" s="551"/>
    </row>
    <row r="1249" spans="7:7" x14ac:dyDescent="0.2">
      <c r="G1249" s="551"/>
    </row>
    <row r="1250" spans="7:7" x14ac:dyDescent="0.2">
      <c r="G1250" s="551"/>
    </row>
    <row r="1251" spans="7:7" x14ac:dyDescent="0.2">
      <c r="G1251" s="551"/>
    </row>
    <row r="1252" spans="7:7" x14ac:dyDescent="0.2">
      <c r="G1252" s="551"/>
    </row>
    <row r="1253" spans="7:7" x14ac:dyDescent="0.2">
      <c r="G1253" s="551"/>
    </row>
    <row r="1254" spans="7:7" x14ac:dyDescent="0.2">
      <c r="G1254" s="551"/>
    </row>
    <row r="1255" spans="7:7" x14ac:dyDescent="0.2">
      <c r="G1255" s="551"/>
    </row>
    <row r="1256" spans="7:7" x14ac:dyDescent="0.2">
      <c r="G1256" s="551"/>
    </row>
    <row r="1257" spans="7:7" x14ac:dyDescent="0.2">
      <c r="G1257" s="551"/>
    </row>
    <row r="1258" spans="7:7" x14ac:dyDescent="0.2">
      <c r="G1258" s="551"/>
    </row>
    <row r="1259" spans="7:7" x14ac:dyDescent="0.2">
      <c r="G1259" s="551"/>
    </row>
    <row r="1260" spans="7:7" x14ac:dyDescent="0.2">
      <c r="G1260" s="551"/>
    </row>
    <row r="1261" spans="7:7" x14ac:dyDescent="0.2">
      <c r="G1261" s="551"/>
    </row>
    <row r="1262" spans="7:7" x14ac:dyDescent="0.2">
      <c r="G1262" s="551"/>
    </row>
    <row r="1263" spans="7:7" x14ac:dyDescent="0.2">
      <c r="G1263" s="551"/>
    </row>
    <row r="1264" spans="7:7" x14ac:dyDescent="0.2">
      <c r="G1264" s="551"/>
    </row>
    <row r="1265" spans="7:7" x14ac:dyDescent="0.2">
      <c r="G1265" s="551"/>
    </row>
    <row r="1266" spans="7:7" x14ac:dyDescent="0.2">
      <c r="G1266" s="551"/>
    </row>
    <row r="1267" spans="7:7" x14ac:dyDescent="0.2">
      <c r="G1267" s="551"/>
    </row>
    <row r="1268" spans="7:7" x14ac:dyDescent="0.2">
      <c r="G1268" s="551"/>
    </row>
    <row r="1269" spans="7:7" x14ac:dyDescent="0.2">
      <c r="G1269" s="551"/>
    </row>
    <row r="1270" spans="7:7" x14ac:dyDescent="0.2">
      <c r="G1270" s="551"/>
    </row>
    <row r="1271" spans="7:7" x14ac:dyDescent="0.2">
      <c r="G1271" s="551"/>
    </row>
    <row r="1272" spans="7:7" x14ac:dyDescent="0.2">
      <c r="G1272" s="551"/>
    </row>
    <row r="1273" spans="7:7" x14ac:dyDescent="0.2">
      <c r="G1273" s="551"/>
    </row>
    <row r="1274" spans="7:7" x14ac:dyDescent="0.2">
      <c r="G1274" s="551"/>
    </row>
    <row r="1275" spans="7:7" x14ac:dyDescent="0.2">
      <c r="G1275" s="551"/>
    </row>
    <row r="1276" spans="7:7" x14ac:dyDescent="0.2">
      <c r="G1276" s="551"/>
    </row>
    <row r="1277" spans="7:7" x14ac:dyDescent="0.2">
      <c r="G1277" s="551"/>
    </row>
    <row r="1278" spans="7:7" x14ac:dyDescent="0.2">
      <c r="G1278" s="551"/>
    </row>
    <row r="1279" spans="7:7" x14ac:dyDescent="0.2">
      <c r="G1279" s="551"/>
    </row>
    <row r="1280" spans="7:7" x14ac:dyDescent="0.2">
      <c r="G1280" s="551"/>
    </row>
    <row r="1281" spans="7:7" x14ac:dyDescent="0.2">
      <c r="G1281" s="551"/>
    </row>
    <row r="1282" spans="7:7" x14ac:dyDescent="0.2">
      <c r="G1282" s="551"/>
    </row>
    <row r="1283" spans="7:7" x14ac:dyDescent="0.2">
      <c r="G1283" s="551"/>
    </row>
    <row r="1284" spans="7:7" x14ac:dyDescent="0.2">
      <c r="G1284" s="551"/>
    </row>
    <row r="1285" spans="7:7" x14ac:dyDescent="0.2">
      <c r="G1285" s="551"/>
    </row>
    <row r="1286" spans="7:7" x14ac:dyDescent="0.2">
      <c r="G1286" s="551"/>
    </row>
    <row r="1287" spans="7:7" x14ac:dyDescent="0.2">
      <c r="G1287" s="551"/>
    </row>
    <row r="1288" spans="7:7" x14ac:dyDescent="0.2">
      <c r="G1288" s="551"/>
    </row>
    <row r="1289" spans="7:7" x14ac:dyDescent="0.2">
      <c r="G1289" s="551"/>
    </row>
    <row r="1290" spans="7:7" x14ac:dyDescent="0.2">
      <c r="G1290" s="551"/>
    </row>
    <row r="1291" spans="7:7" x14ac:dyDescent="0.2">
      <c r="G1291" s="551"/>
    </row>
    <row r="1292" spans="7:7" x14ac:dyDescent="0.2">
      <c r="G1292" s="551"/>
    </row>
    <row r="1293" spans="7:7" x14ac:dyDescent="0.2">
      <c r="G1293" s="551"/>
    </row>
    <row r="1294" spans="7:7" x14ac:dyDescent="0.2">
      <c r="G1294" s="551"/>
    </row>
    <row r="1295" spans="7:7" x14ac:dyDescent="0.2">
      <c r="G1295" s="551"/>
    </row>
    <row r="1296" spans="7:7" x14ac:dyDescent="0.2">
      <c r="G1296" s="551"/>
    </row>
    <row r="1297" spans="7:7" x14ac:dyDescent="0.2">
      <c r="G1297" s="551"/>
    </row>
    <row r="1298" spans="7:7" x14ac:dyDescent="0.2">
      <c r="G1298" s="551"/>
    </row>
    <row r="1299" spans="7:7" x14ac:dyDescent="0.2">
      <c r="G1299" s="551"/>
    </row>
    <row r="1300" spans="7:7" x14ac:dyDescent="0.2">
      <c r="G1300" s="551"/>
    </row>
    <row r="1301" spans="7:7" x14ac:dyDescent="0.2">
      <c r="G1301" s="551"/>
    </row>
    <row r="1302" spans="7:7" x14ac:dyDescent="0.2">
      <c r="G1302" s="551"/>
    </row>
    <row r="1303" spans="7:7" x14ac:dyDescent="0.2">
      <c r="G1303" s="551"/>
    </row>
    <row r="1304" spans="7:7" x14ac:dyDescent="0.2">
      <c r="G1304" s="551"/>
    </row>
    <row r="1305" spans="7:7" x14ac:dyDescent="0.2">
      <c r="G1305" s="551"/>
    </row>
    <row r="1306" spans="7:7" x14ac:dyDescent="0.2">
      <c r="G1306" s="551"/>
    </row>
    <row r="1307" spans="7:7" x14ac:dyDescent="0.2">
      <c r="G1307" s="551"/>
    </row>
    <row r="1308" spans="7:7" x14ac:dyDescent="0.2">
      <c r="G1308" s="551"/>
    </row>
    <row r="1309" spans="7:7" x14ac:dyDescent="0.2">
      <c r="G1309" s="551"/>
    </row>
    <row r="1310" spans="7:7" x14ac:dyDescent="0.2">
      <c r="G1310" s="551"/>
    </row>
    <row r="1311" spans="7:7" x14ac:dyDescent="0.2">
      <c r="G1311" s="551"/>
    </row>
    <row r="1312" spans="7:7" x14ac:dyDescent="0.2">
      <c r="G1312" s="551"/>
    </row>
    <row r="1313" spans="7:7" x14ac:dyDescent="0.2">
      <c r="G1313" s="551"/>
    </row>
    <row r="1314" spans="7:7" x14ac:dyDescent="0.2">
      <c r="G1314" s="551"/>
    </row>
    <row r="1315" spans="7:7" x14ac:dyDescent="0.2">
      <c r="G1315" s="551"/>
    </row>
    <row r="1316" spans="7:7" x14ac:dyDescent="0.2">
      <c r="G1316" s="551"/>
    </row>
    <row r="1317" spans="7:7" x14ac:dyDescent="0.2">
      <c r="G1317" s="551"/>
    </row>
    <row r="1318" spans="7:7" x14ac:dyDescent="0.2">
      <c r="G1318" s="551"/>
    </row>
    <row r="1319" spans="7:7" x14ac:dyDescent="0.2">
      <c r="G1319" s="551"/>
    </row>
    <row r="1320" spans="7:7" x14ac:dyDescent="0.2">
      <c r="G1320" s="551"/>
    </row>
    <row r="1321" spans="7:7" x14ac:dyDescent="0.2">
      <c r="G1321" s="551"/>
    </row>
    <row r="1322" spans="7:7" x14ac:dyDescent="0.2">
      <c r="G1322" s="551"/>
    </row>
    <row r="1323" spans="7:7" x14ac:dyDescent="0.2">
      <c r="G1323" s="551"/>
    </row>
    <row r="1324" spans="7:7" x14ac:dyDescent="0.2">
      <c r="G1324" s="551"/>
    </row>
    <row r="1325" spans="7:7" x14ac:dyDescent="0.2">
      <c r="G1325" s="551"/>
    </row>
    <row r="1389" spans="7:7" x14ac:dyDescent="0.2">
      <c r="G1389" s="553"/>
    </row>
    <row r="1390" spans="7:7" x14ac:dyDescent="0.2">
      <c r="G1390" s="553"/>
    </row>
    <row r="1391" spans="7:7" x14ac:dyDescent="0.2">
      <c r="G1391" s="552"/>
    </row>
    <row r="1392" spans="7:7" x14ac:dyDescent="0.2">
      <c r="G1392" s="552"/>
    </row>
    <row r="1393" spans="7:7" x14ac:dyDescent="0.2">
      <c r="G1393" s="552"/>
    </row>
    <row r="1394" spans="7:7" x14ac:dyDescent="0.2">
      <c r="G1394" s="552"/>
    </row>
    <row r="1395" spans="7:7" x14ac:dyDescent="0.2">
      <c r="G1395" s="552"/>
    </row>
    <row r="1396" spans="7:7" x14ac:dyDescent="0.2">
      <c r="G1396" s="552"/>
    </row>
    <row r="1397" spans="7:7" x14ac:dyDescent="0.2">
      <c r="G1397" s="552"/>
    </row>
    <row r="1398" spans="7:7" x14ac:dyDescent="0.2">
      <c r="G1398" s="552"/>
    </row>
    <row r="1399" spans="7:7" x14ac:dyDescent="0.2">
      <c r="G1399" s="552"/>
    </row>
    <row r="1400" spans="7:7" x14ac:dyDescent="0.2">
      <c r="G1400" s="552"/>
    </row>
    <row r="1401" spans="7:7" x14ac:dyDescent="0.2">
      <c r="G1401" s="552"/>
    </row>
    <row r="1402" spans="7:7" x14ac:dyDescent="0.2">
      <c r="G1402" s="552"/>
    </row>
    <row r="1403" spans="7:7" x14ac:dyDescent="0.2">
      <c r="G1403" s="552"/>
    </row>
    <row r="1404" spans="7:7" x14ac:dyDescent="0.2">
      <c r="G1404" s="552"/>
    </row>
    <row r="1405" spans="7:7" x14ac:dyDescent="0.2">
      <c r="G1405" s="552"/>
    </row>
    <row r="1406" spans="7:7" x14ac:dyDescent="0.2">
      <c r="G1406" s="552"/>
    </row>
    <row r="1407" spans="7:7" x14ac:dyDescent="0.2">
      <c r="G1407" s="552"/>
    </row>
    <row r="1408" spans="7:7" x14ac:dyDescent="0.2">
      <c r="G1408" s="552"/>
    </row>
    <row r="1409" spans="7:7" x14ac:dyDescent="0.2">
      <c r="G1409" s="552"/>
    </row>
    <row r="1410" spans="7:7" x14ac:dyDescent="0.2">
      <c r="G1410" s="552"/>
    </row>
    <row r="1411" spans="7:7" x14ac:dyDescent="0.2">
      <c r="G1411" s="552"/>
    </row>
    <row r="1412" spans="7:7" x14ac:dyDescent="0.2">
      <c r="G1412" s="552"/>
    </row>
    <row r="1413" spans="7:7" x14ac:dyDescent="0.2">
      <c r="G1413" s="552"/>
    </row>
    <row r="1414" spans="7:7" x14ac:dyDescent="0.2">
      <c r="G1414" s="552"/>
    </row>
    <row r="1415" spans="7:7" x14ac:dyDescent="0.2">
      <c r="G1415" s="552"/>
    </row>
    <row r="1416" spans="7:7" x14ac:dyDescent="0.2">
      <c r="G1416" s="552"/>
    </row>
    <row r="1417" spans="7:7" x14ac:dyDescent="0.2">
      <c r="G1417" s="552"/>
    </row>
    <row r="1418" spans="7:7" x14ac:dyDescent="0.2">
      <c r="G1418" s="552"/>
    </row>
    <row r="1419" spans="7:7" x14ac:dyDescent="0.2">
      <c r="G1419" s="552"/>
    </row>
    <row r="1420" spans="7:7" x14ac:dyDescent="0.2">
      <c r="G1420" s="552"/>
    </row>
    <row r="1421" spans="7:7" x14ac:dyDescent="0.2">
      <c r="G1421" s="552"/>
    </row>
    <row r="1422" spans="7:7" x14ac:dyDescent="0.2">
      <c r="G1422" s="552"/>
    </row>
    <row r="1423" spans="7:7" x14ac:dyDescent="0.2">
      <c r="G1423" s="552"/>
    </row>
    <row r="1424" spans="7:7" x14ac:dyDescent="0.2">
      <c r="G1424" s="552"/>
    </row>
    <row r="1425" spans="7:7" x14ac:dyDescent="0.2">
      <c r="G1425" s="552"/>
    </row>
    <row r="1426" spans="7:7" x14ac:dyDescent="0.2">
      <c r="G1426" s="552"/>
    </row>
    <row r="1427" spans="7:7" x14ac:dyDescent="0.2">
      <c r="G1427" s="552"/>
    </row>
    <row r="1428" spans="7:7" x14ac:dyDescent="0.2">
      <c r="G1428" s="552"/>
    </row>
    <row r="1429" spans="7:7" x14ac:dyDescent="0.2">
      <c r="G1429" s="552"/>
    </row>
    <row r="1430" spans="7:7" x14ac:dyDescent="0.2">
      <c r="G1430" s="552"/>
    </row>
    <row r="1431" spans="7:7" x14ac:dyDescent="0.2">
      <c r="G1431" s="552"/>
    </row>
    <row r="1432" spans="7:7" x14ac:dyDescent="0.2">
      <c r="G1432" s="552"/>
    </row>
    <row r="1433" spans="7:7" x14ac:dyDescent="0.2">
      <c r="G1433" s="552"/>
    </row>
    <row r="1434" spans="7:7" x14ac:dyDescent="0.2">
      <c r="G1434" s="552"/>
    </row>
    <row r="1435" spans="7:7" x14ac:dyDescent="0.2">
      <c r="G1435" s="552"/>
    </row>
    <row r="1436" spans="7:7" x14ac:dyDescent="0.2">
      <c r="G1436" s="552"/>
    </row>
    <row r="1437" spans="7:7" x14ac:dyDescent="0.2">
      <c r="G1437" s="552"/>
    </row>
    <row r="1438" spans="7:7" x14ac:dyDescent="0.2">
      <c r="G1438" s="552"/>
    </row>
    <row r="1439" spans="7:7" x14ac:dyDescent="0.2">
      <c r="G1439" s="552"/>
    </row>
    <row r="1440" spans="7:7" x14ac:dyDescent="0.2">
      <c r="G1440" s="552"/>
    </row>
    <row r="1441" spans="7:7" x14ac:dyDescent="0.2">
      <c r="G1441" s="552"/>
    </row>
    <row r="1442" spans="7:7" x14ac:dyDescent="0.2">
      <c r="G1442" s="552"/>
    </row>
    <row r="1443" spans="7:7" x14ac:dyDescent="0.2">
      <c r="G1443" s="552"/>
    </row>
    <row r="1444" spans="7:7" x14ac:dyDescent="0.2">
      <c r="G1444" s="552"/>
    </row>
    <row r="1445" spans="7:7" x14ac:dyDescent="0.2">
      <c r="G1445" s="552"/>
    </row>
    <row r="1446" spans="7:7" x14ac:dyDescent="0.2">
      <c r="G1446" s="552"/>
    </row>
    <row r="1447" spans="7:7" x14ac:dyDescent="0.2">
      <c r="G1447" s="552"/>
    </row>
    <row r="1448" spans="7:7" x14ac:dyDescent="0.2">
      <c r="G1448" s="552"/>
    </row>
    <row r="1449" spans="7:7" x14ac:dyDescent="0.2">
      <c r="G1449" s="552"/>
    </row>
    <row r="1450" spans="7:7" x14ac:dyDescent="0.2">
      <c r="G1450" s="552"/>
    </row>
    <row r="1451" spans="7:7" x14ac:dyDescent="0.2">
      <c r="G1451" s="552"/>
    </row>
    <row r="1452" spans="7:7" x14ac:dyDescent="0.2">
      <c r="G1452" s="552"/>
    </row>
    <row r="1453" spans="7:7" x14ac:dyDescent="0.2">
      <c r="G1453" s="552"/>
    </row>
    <row r="1454" spans="7:7" x14ac:dyDescent="0.2">
      <c r="G1454" s="552"/>
    </row>
    <row r="1455" spans="7:7" x14ac:dyDescent="0.2">
      <c r="G1455" s="552"/>
    </row>
    <row r="1456" spans="7:7" x14ac:dyDescent="0.2">
      <c r="G1456" s="552"/>
    </row>
    <row r="1457" spans="7:7" x14ac:dyDescent="0.2">
      <c r="G1457" s="552"/>
    </row>
    <row r="1458" spans="7:7" x14ac:dyDescent="0.2">
      <c r="G1458" s="552"/>
    </row>
    <row r="1459" spans="7:7" x14ac:dyDescent="0.2">
      <c r="G1459" s="552"/>
    </row>
    <row r="1460" spans="7:7" x14ac:dyDescent="0.2">
      <c r="G1460" s="552"/>
    </row>
    <row r="1461" spans="7:7" x14ac:dyDescent="0.2">
      <c r="G1461" s="552"/>
    </row>
    <row r="1462" spans="7:7" x14ac:dyDescent="0.2">
      <c r="G1462" s="552"/>
    </row>
    <row r="1463" spans="7:7" x14ac:dyDescent="0.2">
      <c r="G1463" s="552"/>
    </row>
    <row r="1464" spans="7:7" x14ac:dyDescent="0.2">
      <c r="G1464" s="552"/>
    </row>
    <row r="1465" spans="7:7" x14ac:dyDescent="0.2">
      <c r="G1465" s="552"/>
    </row>
    <row r="1466" spans="7:7" x14ac:dyDescent="0.2">
      <c r="G1466" s="552"/>
    </row>
    <row r="1467" spans="7:7" x14ac:dyDescent="0.2">
      <c r="G1467" s="552"/>
    </row>
    <row r="1468" spans="7:7" x14ac:dyDescent="0.2">
      <c r="G1468" s="552"/>
    </row>
    <row r="1469" spans="7:7" x14ac:dyDescent="0.2">
      <c r="G1469" s="552"/>
    </row>
    <row r="1470" spans="7:7" x14ac:dyDescent="0.2">
      <c r="G1470" s="552"/>
    </row>
    <row r="1471" spans="7:7" x14ac:dyDescent="0.2">
      <c r="G1471" s="552"/>
    </row>
    <row r="1472" spans="7:7" x14ac:dyDescent="0.2">
      <c r="G1472" s="552"/>
    </row>
    <row r="1473" spans="7:7" x14ac:dyDescent="0.2">
      <c r="G1473" s="552"/>
    </row>
    <row r="1474" spans="7:7" x14ac:dyDescent="0.2">
      <c r="G1474" s="552"/>
    </row>
    <row r="1475" spans="7:7" x14ac:dyDescent="0.2">
      <c r="G1475" s="552"/>
    </row>
    <row r="1476" spans="7:7" x14ac:dyDescent="0.2">
      <c r="G1476" s="552"/>
    </row>
    <row r="1477" spans="7:7" x14ac:dyDescent="0.2">
      <c r="G1477" s="552"/>
    </row>
    <row r="1478" spans="7:7" x14ac:dyDescent="0.2">
      <c r="G1478" s="552"/>
    </row>
    <row r="1479" spans="7:7" x14ac:dyDescent="0.2">
      <c r="G1479" s="552"/>
    </row>
    <row r="1480" spans="7:7" x14ac:dyDescent="0.2">
      <c r="G1480" s="552"/>
    </row>
    <row r="1481" spans="7:7" x14ac:dyDescent="0.2">
      <c r="G1481" s="552"/>
    </row>
    <row r="1482" spans="7:7" x14ac:dyDescent="0.2">
      <c r="G1482" s="552"/>
    </row>
    <row r="1483" spans="7:7" x14ac:dyDescent="0.2">
      <c r="G1483" s="552"/>
    </row>
    <row r="1484" spans="7:7" x14ac:dyDescent="0.2">
      <c r="G1484" s="552"/>
    </row>
    <row r="1485" spans="7:7" x14ac:dyDescent="0.2">
      <c r="G1485" s="552"/>
    </row>
    <row r="1486" spans="7:7" x14ac:dyDescent="0.2">
      <c r="G1486" s="552"/>
    </row>
    <row r="1487" spans="7:7" x14ac:dyDescent="0.2">
      <c r="G1487" s="552"/>
    </row>
    <row r="1488" spans="7:7" x14ac:dyDescent="0.2">
      <c r="G1488" s="552"/>
    </row>
    <row r="1489" spans="7:7" x14ac:dyDescent="0.2">
      <c r="G1489" s="552"/>
    </row>
    <row r="1490" spans="7:7" x14ac:dyDescent="0.2">
      <c r="G1490" s="552"/>
    </row>
    <row r="1491" spans="7:7" x14ac:dyDescent="0.2">
      <c r="G1491" s="552"/>
    </row>
    <row r="1492" spans="7:7" x14ac:dyDescent="0.2">
      <c r="G1492" s="552"/>
    </row>
    <row r="1493" spans="7:7" x14ac:dyDescent="0.2">
      <c r="G1493" s="552"/>
    </row>
    <row r="1494" spans="7:7" x14ac:dyDescent="0.2">
      <c r="G1494" s="552"/>
    </row>
    <row r="1495" spans="7:7" x14ac:dyDescent="0.2">
      <c r="G1495" s="552"/>
    </row>
    <row r="1496" spans="7:7" x14ac:dyDescent="0.2">
      <c r="G1496" s="552"/>
    </row>
    <row r="1497" spans="7:7" x14ac:dyDescent="0.2">
      <c r="G1497" s="552"/>
    </row>
    <row r="1498" spans="7:7" x14ac:dyDescent="0.2">
      <c r="G1498" s="552"/>
    </row>
    <row r="1499" spans="7:7" x14ac:dyDescent="0.2">
      <c r="G1499" s="552"/>
    </row>
    <row r="1500" spans="7:7" x14ac:dyDescent="0.2">
      <c r="G1500" s="552"/>
    </row>
    <row r="1501" spans="7:7" x14ac:dyDescent="0.2">
      <c r="G1501" s="552"/>
    </row>
    <row r="1502" spans="7:7" x14ac:dyDescent="0.2">
      <c r="G1502" s="552"/>
    </row>
    <row r="1503" spans="7:7" x14ac:dyDescent="0.2">
      <c r="G1503" s="552"/>
    </row>
    <row r="1504" spans="7:7" x14ac:dyDescent="0.2">
      <c r="G1504" s="552"/>
    </row>
    <row r="1505" spans="7:7" x14ac:dyDescent="0.2">
      <c r="G1505" s="552"/>
    </row>
    <row r="1506" spans="7:7" x14ac:dyDescent="0.2">
      <c r="G1506" s="552"/>
    </row>
    <row r="1507" spans="7:7" x14ac:dyDescent="0.2">
      <c r="G1507" s="552"/>
    </row>
    <row r="1508" spans="7:7" x14ac:dyDescent="0.2">
      <c r="G1508" s="552"/>
    </row>
    <row r="1509" spans="7:7" x14ac:dyDescent="0.2">
      <c r="G1509" s="552"/>
    </row>
    <row r="1510" spans="7:7" x14ac:dyDescent="0.2">
      <c r="G1510" s="552"/>
    </row>
    <row r="1511" spans="7:7" x14ac:dyDescent="0.2">
      <c r="G1511" s="552"/>
    </row>
    <row r="1512" spans="7:7" x14ac:dyDescent="0.2">
      <c r="G1512" s="552"/>
    </row>
    <row r="1513" spans="7:7" x14ac:dyDescent="0.2">
      <c r="G1513" s="552"/>
    </row>
    <row r="1514" spans="7:7" x14ac:dyDescent="0.2">
      <c r="G1514" s="552"/>
    </row>
    <row r="1515" spans="7:7" x14ac:dyDescent="0.2">
      <c r="G1515" s="552"/>
    </row>
    <row r="1516" spans="7:7" x14ac:dyDescent="0.2">
      <c r="G1516" s="552"/>
    </row>
    <row r="1517" spans="7:7" x14ac:dyDescent="0.2">
      <c r="G1517" s="552"/>
    </row>
    <row r="1518" spans="7:7" x14ac:dyDescent="0.2">
      <c r="G1518" s="552"/>
    </row>
    <row r="1519" spans="7:7" x14ac:dyDescent="0.2">
      <c r="G1519" s="552"/>
    </row>
    <row r="1520" spans="7:7" x14ac:dyDescent="0.2">
      <c r="G1520" s="552"/>
    </row>
    <row r="1521" spans="7:7" x14ac:dyDescent="0.2">
      <c r="G1521" s="552"/>
    </row>
    <row r="1522" spans="7:7" x14ac:dyDescent="0.2">
      <c r="G1522" s="552"/>
    </row>
    <row r="1523" spans="7:7" x14ac:dyDescent="0.2">
      <c r="G1523" s="552"/>
    </row>
    <row r="1524" spans="7:7" x14ac:dyDescent="0.2">
      <c r="G1524" s="552"/>
    </row>
    <row r="1525" spans="7:7" x14ac:dyDescent="0.2">
      <c r="G1525" s="552"/>
    </row>
    <row r="1526" spans="7:7" x14ac:dyDescent="0.2">
      <c r="G1526" s="552"/>
    </row>
    <row r="1527" spans="7:7" x14ac:dyDescent="0.2">
      <c r="G1527" s="552"/>
    </row>
    <row r="1528" spans="7:7" x14ac:dyDescent="0.2">
      <c r="G1528" s="552"/>
    </row>
    <row r="1529" spans="7:7" x14ac:dyDescent="0.2">
      <c r="G1529" s="552"/>
    </row>
    <row r="1530" spans="7:7" x14ac:dyDescent="0.2">
      <c r="G1530" s="552"/>
    </row>
    <row r="1531" spans="7:7" x14ac:dyDescent="0.2">
      <c r="G1531" s="552"/>
    </row>
    <row r="1532" spans="7:7" x14ac:dyDescent="0.2">
      <c r="G1532" s="552"/>
    </row>
    <row r="1533" spans="7:7" x14ac:dyDescent="0.2">
      <c r="G1533" s="552"/>
    </row>
    <row r="1534" spans="7:7" x14ac:dyDescent="0.2">
      <c r="G1534" s="552"/>
    </row>
    <row r="1535" spans="7:7" x14ac:dyDescent="0.2">
      <c r="G1535" s="552"/>
    </row>
    <row r="1536" spans="7:7" x14ac:dyDescent="0.2">
      <c r="G1536" s="552"/>
    </row>
    <row r="1537" spans="7:7" x14ac:dyDescent="0.2">
      <c r="G1537" s="552"/>
    </row>
    <row r="1538" spans="7:7" x14ac:dyDescent="0.2">
      <c r="G1538" s="552"/>
    </row>
    <row r="1539" spans="7:7" x14ac:dyDescent="0.2">
      <c r="G1539" s="552"/>
    </row>
    <row r="1540" spans="7:7" x14ac:dyDescent="0.2">
      <c r="G1540" s="552"/>
    </row>
    <row r="1541" spans="7:7" x14ac:dyDescent="0.2">
      <c r="G1541" s="552"/>
    </row>
    <row r="1542" spans="7:7" x14ac:dyDescent="0.2">
      <c r="G1542" s="552"/>
    </row>
    <row r="1543" spans="7:7" x14ac:dyDescent="0.2">
      <c r="G1543" s="552"/>
    </row>
    <row r="1544" spans="7:7" x14ac:dyDescent="0.2">
      <c r="G1544" s="552"/>
    </row>
    <row r="1545" spans="7:7" x14ac:dyDescent="0.2">
      <c r="G1545" s="552"/>
    </row>
    <row r="1546" spans="7:7" x14ac:dyDescent="0.2">
      <c r="G1546" s="552"/>
    </row>
    <row r="1547" spans="7:7" x14ac:dyDescent="0.2">
      <c r="G1547" s="552"/>
    </row>
    <row r="1548" spans="7:7" x14ac:dyDescent="0.2">
      <c r="G1548" s="552"/>
    </row>
    <row r="1549" spans="7:7" x14ac:dyDescent="0.2">
      <c r="G1549" s="552"/>
    </row>
    <row r="1550" spans="7:7" x14ac:dyDescent="0.2">
      <c r="G1550" s="552"/>
    </row>
    <row r="1551" spans="7:7" x14ac:dyDescent="0.2">
      <c r="G1551" s="552"/>
    </row>
    <row r="1552" spans="7:7" x14ac:dyDescent="0.2">
      <c r="G1552" s="552"/>
    </row>
    <row r="1553" spans="7:7" x14ac:dyDescent="0.2">
      <c r="G1553" s="552"/>
    </row>
    <row r="1554" spans="7:7" x14ac:dyDescent="0.2">
      <c r="G1554" s="552"/>
    </row>
    <row r="1555" spans="7:7" x14ac:dyDescent="0.2">
      <c r="G1555" s="552"/>
    </row>
    <row r="1556" spans="7:7" x14ac:dyDescent="0.2">
      <c r="G1556" s="552"/>
    </row>
    <row r="1557" spans="7:7" x14ac:dyDescent="0.2">
      <c r="G1557" s="552"/>
    </row>
    <row r="1558" spans="7:7" x14ac:dyDescent="0.2">
      <c r="G1558" s="552"/>
    </row>
    <row r="1559" spans="7:7" x14ac:dyDescent="0.2">
      <c r="G1559" s="552"/>
    </row>
    <row r="1560" spans="7:7" x14ac:dyDescent="0.2">
      <c r="G1560" s="552"/>
    </row>
    <row r="1561" spans="7:7" x14ac:dyDescent="0.2">
      <c r="G1561" s="552"/>
    </row>
    <row r="1562" spans="7:7" x14ac:dyDescent="0.2">
      <c r="G1562" s="552"/>
    </row>
    <row r="1563" spans="7:7" x14ac:dyDescent="0.2">
      <c r="G1563" s="552"/>
    </row>
    <row r="1564" spans="7:7" x14ac:dyDescent="0.2">
      <c r="G1564" s="552"/>
    </row>
    <row r="1565" spans="7:7" x14ac:dyDescent="0.2">
      <c r="G1565" s="552"/>
    </row>
    <row r="1566" spans="7:7" x14ac:dyDescent="0.2">
      <c r="G1566" s="552"/>
    </row>
    <row r="1567" spans="7:7" x14ac:dyDescent="0.2">
      <c r="G1567" s="552"/>
    </row>
    <row r="1568" spans="7:7" x14ac:dyDescent="0.2">
      <c r="G1568" s="552"/>
    </row>
    <row r="1569" spans="7:7" x14ac:dyDescent="0.2">
      <c r="G1569" s="552"/>
    </row>
    <row r="1570" spans="7:7" x14ac:dyDescent="0.2">
      <c r="G1570" s="552"/>
    </row>
    <row r="1571" spans="7:7" x14ac:dyDescent="0.2">
      <c r="G1571" s="552"/>
    </row>
    <row r="1572" spans="7:7" x14ac:dyDescent="0.2">
      <c r="G1572" s="552"/>
    </row>
    <row r="1573" spans="7:7" x14ac:dyDescent="0.2">
      <c r="G1573" s="552"/>
    </row>
    <row r="1574" spans="7:7" x14ac:dyDescent="0.2">
      <c r="G1574" s="552"/>
    </row>
    <row r="1575" spans="7:7" x14ac:dyDescent="0.2">
      <c r="G1575" s="552"/>
    </row>
    <row r="1576" spans="7:7" x14ac:dyDescent="0.2">
      <c r="G1576" s="552"/>
    </row>
    <row r="1577" spans="7:7" x14ac:dyDescent="0.2">
      <c r="G1577" s="552"/>
    </row>
    <row r="1578" spans="7:7" x14ac:dyDescent="0.2">
      <c r="G1578" s="552"/>
    </row>
    <row r="1579" spans="7:7" x14ac:dyDescent="0.2">
      <c r="G1579" s="552"/>
    </row>
    <row r="1580" spans="7:7" x14ac:dyDescent="0.2">
      <c r="G1580" s="552"/>
    </row>
    <row r="1581" spans="7:7" x14ac:dyDescent="0.2">
      <c r="G1581" s="552"/>
    </row>
    <row r="1582" spans="7:7" x14ac:dyDescent="0.2">
      <c r="G1582" s="552"/>
    </row>
    <row r="1583" spans="7:7" x14ac:dyDescent="0.2">
      <c r="G1583" s="552"/>
    </row>
    <row r="1584" spans="7:7" x14ac:dyDescent="0.2">
      <c r="G1584" s="552"/>
    </row>
    <row r="1585" spans="7:7" x14ac:dyDescent="0.2">
      <c r="G1585" s="552"/>
    </row>
    <row r="1586" spans="7:7" x14ac:dyDescent="0.2">
      <c r="G1586" s="552"/>
    </row>
    <row r="1587" spans="7:7" x14ac:dyDescent="0.2">
      <c r="G1587" s="552"/>
    </row>
    <row r="1588" spans="7:7" x14ac:dyDescent="0.2">
      <c r="G1588" s="552"/>
    </row>
    <row r="1589" spans="7:7" x14ac:dyDescent="0.2">
      <c r="G1589" s="552"/>
    </row>
    <row r="1590" spans="7:7" x14ac:dyDescent="0.2">
      <c r="G1590" s="552"/>
    </row>
    <row r="1591" spans="7:7" x14ac:dyDescent="0.2">
      <c r="G1591" s="552"/>
    </row>
    <row r="1592" spans="7:7" x14ac:dyDescent="0.2">
      <c r="G1592" s="552"/>
    </row>
    <row r="1593" spans="7:7" x14ac:dyDescent="0.2">
      <c r="G1593" s="552"/>
    </row>
    <row r="1594" spans="7:7" x14ac:dyDescent="0.2">
      <c r="G1594" s="552"/>
    </row>
    <row r="1595" spans="7:7" x14ac:dyDescent="0.2">
      <c r="G1595" s="552"/>
    </row>
    <row r="1596" spans="7:7" x14ac:dyDescent="0.2">
      <c r="G1596" s="552"/>
    </row>
    <row r="1597" spans="7:7" x14ac:dyDescent="0.2">
      <c r="G1597" s="552"/>
    </row>
    <row r="1598" spans="7:7" x14ac:dyDescent="0.2">
      <c r="G1598" s="552"/>
    </row>
    <row r="1599" spans="7:7" x14ac:dyDescent="0.2">
      <c r="G1599" s="552"/>
    </row>
    <row r="1600" spans="7:7" x14ac:dyDescent="0.2">
      <c r="G1600" s="552"/>
    </row>
    <row r="1601" spans="7:7" x14ac:dyDescent="0.2">
      <c r="G1601" s="552"/>
    </row>
    <row r="1602" spans="7:7" x14ac:dyDescent="0.2">
      <c r="G1602" s="552"/>
    </row>
    <row r="1603" spans="7:7" x14ac:dyDescent="0.2">
      <c r="G1603" s="552"/>
    </row>
    <row r="1604" spans="7:7" x14ac:dyDescent="0.2">
      <c r="G1604" s="552"/>
    </row>
    <row r="1605" spans="7:7" x14ac:dyDescent="0.2">
      <c r="G1605" s="552"/>
    </row>
    <row r="1606" spans="7:7" x14ac:dyDescent="0.2">
      <c r="G1606" s="552"/>
    </row>
    <row r="1660" spans="7:7" x14ac:dyDescent="0.2">
      <c r="G1660" s="551"/>
    </row>
    <row r="1661" spans="7:7" x14ac:dyDescent="0.2">
      <c r="G1661" s="551"/>
    </row>
    <row r="1662" spans="7:7" x14ac:dyDescent="0.2">
      <c r="G1662" s="551"/>
    </row>
    <row r="1663" spans="7:7" x14ac:dyDescent="0.2">
      <c r="G1663" s="551"/>
    </row>
    <row r="1664" spans="7:7" x14ac:dyDescent="0.2">
      <c r="G1664" s="551"/>
    </row>
    <row r="1665" spans="7:7" x14ac:dyDescent="0.2">
      <c r="G1665" s="551"/>
    </row>
    <row r="1666" spans="7:7" x14ac:dyDescent="0.2">
      <c r="G1666" s="551"/>
    </row>
    <row r="1667" spans="7:7" x14ac:dyDescent="0.2">
      <c r="G1667" s="551"/>
    </row>
    <row r="1668" spans="7:7" x14ac:dyDescent="0.2">
      <c r="G1668" s="551"/>
    </row>
    <row r="1669" spans="7:7" x14ac:dyDescent="0.2">
      <c r="G1669" s="551"/>
    </row>
    <row r="1670" spans="7:7" x14ac:dyDescent="0.2">
      <c r="G1670" s="551"/>
    </row>
    <row r="1671" spans="7:7" x14ac:dyDescent="0.2">
      <c r="G1671" s="551"/>
    </row>
    <row r="1672" spans="7:7" x14ac:dyDescent="0.2">
      <c r="G1672" s="551"/>
    </row>
    <row r="1673" spans="7:7" x14ac:dyDescent="0.2">
      <c r="G1673" s="551"/>
    </row>
    <row r="1674" spans="7:7" x14ac:dyDescent="0.2">
      <c r="G1674" s="551"/>
    </row>
    <row r="1675" spans="7:7" x14ac:dyDescent="0.2">
      <c r="G1675" s="551"/>
    </row>
    <row r="1676" spans="7:7" x14ac:dyDescent="0.2">
      <c r="G1676" s="551"/>
    </row>
    <row r="1677" spans="7:7" x14ac:dyDescent="0.2">
      <c r="G1677" s="551"/>
    </row>
    <row r="1678" spans="7:7" x14ac:dyDescent="0.2">
      <c r="G1678" s="551"/>
    </row>
    <row r="1679" spans="7:7" x14ac:dyDescent="0.2">
      <c r="G1679" s="551"/>
    </row>
    <row r="1680" spans="7:7" x14ac:dyDescent="0.2">
      <c r="G1680" s="551"/>
    </row>
    <row r="1681" spans="7:7" x14ac:dyDescent="0.2">
      <c r="G1681" s="551"/>
    </row>
    <row r="1682" spans="7:7" x14ac:dyDescent="0.2">
      <c r="G1682" s="551"/>
    </row>
    <row r="1683" spans="7:7" x14ac:dyDescent="0.2">
      <c r="G1683" s="551"/>
    </row>
    <row r="1684" spans="7:7" x14ac:dyDescent="0.2">
      <c r="G1684" s="551"/>
    </row>
    <row r="1685" spans="7:7" x14ac:dyDescent="0.2">
      <c r="G1685" s="551"/>
    </row>
    <row r="1686" spans="7:7" x14ac:dyDescent="0.2">
      <c r="G1686" s="551"/>
    </row>
    <row r="1687" spans="7:7" x14ac:dyDescent="0.2">
      <c r="G1687" s="551"/>
    </row>
    <row r="1688" spans="7:7" x14ac:dyDescent="0.2">
      <c r="G1688" s="551"/>
    </row>
    <row r="1689" spans="7:7" x14ac:dyDescent="0.2">
      <c r="G1689" s="551"/>
    </row>
    <row r="1690" spans="7:7" x14ac:dyDescent="0.2">
      <c r="G1690" s="551"/>
    </row>
    <row r="1691" spans="7:7" x14ac:dyDescent="0.2">
      <c r="G1691" s="551"/>
    </row>
    <row r="1692" spans="7:7" x14ac:dyDescent="0.2">
      <c r="G1692" s="551"/>
    </row>
    <row r="1693" spans="7:7" x14ac:dyDescent="0.2">
      <c r="G1693" s="551"/>
    </row>
    <row r="1694" spans="7:7" x14ac:dyDescent="0.2">
      <c r="G1694" s="551"/>
    </row>
    <row r="1695" spans="7:7" x14ac:dyDescent="0.2">
      <c r="G1695" s="551"/>
    </row>
    <row r="1696" spans="7:7" x14ac:dyDescent="0.2">
      <c r="G1696" s="551"/>
    </row>
    <row r="1697" spans="7:7" x14ac:dyDescent="0.2">
      <c r="G1697" s="551"/>
    </row>
    <row r="1698" spans="7:7" x14ac:dyDescent="0.2">
      <c r="G1698" s="551"/>
    </row>
    <row r="1699" spans="7:7" x14ac:dyDescent="0.2">
      <c r="G1699" s="551"/>
    </row>
    <row r="1700" spans="7:7" x14ac:dyDescent="0.2">
      <c r="G1700" s="551"/>
    </row>
    <row r="1701" spans="7:7" x14ac:dyDescent="0.2">
      <c r="G1701" s="551"/>
    </row>
    <row r="1702" spans="7:7" x14ac:dyDescent="0.2">
      <c r="G1702" s="551"/>
    </row>
    <row r="1703" spans="7:7" x14ac:dyDescent="0.2">
      <c r="G1703" s="551"/>
    </row>
    <row r="1704" spans="7:7" x14ac:dyDescent="0.2">
      <c r="G1704" s="551"/>
    </row>
    <row r="1705" spans="7:7" x14ac:dyDescent="0.2">
      <c r="G1705" s="551"/>
    </row>
    <row r="1706" spans="7:7" x14ac:dyDescent="0.2">
      <c r="G1706" s="551"/>
    </row>
    <row r="1707" spans="7:7" x14ac:dyDescent="0.2">
      <c r="G1707" s="551"/>
    </row>
    <row r="1708" spans="7:7" x14ac:dyDescent="0.2">
      <c r="G1708" s="551"/>
    </row>
    <row r="1709" spans="7:7" x14ac:dyDescent="0.2">
      <c r="G1709" s="551"/>
    </row>
    <row r="1710" spans="7:7" x14ac:dyDescent="0.2">
      <c r="G1710" s="551"/>
    </row>
    <row r="1711" spans="7:7" x14ac:dyDescent="0.2">
      <c r="G1711" s="551"/>
    </row>
    <row r="1712" spans="7:7" x14ac:dyDescent="0.2">
      <c r="G1712" s="551"/>
    </row>
    <row r="1713" spans="7:7" x14ac:dyDescent="0.2">
      <c r="G1713" s="551"/>
    </row>
    <row r="1714" spans="7:7" x14ac:dyDescent="0.2">
      <c r="G1714" s="551"/>
    </row>
    <row r="1715" spans="7:7" x14ac:dyDescent="0.2">
      <c r="G1715" s="551"/>
    </row>
    <row r="1716" spans="7:7" x14ac:dyDescent="0.2">
      <c r="G1716" s="551"/>
    </row>
    <row r="1717" spans="7:7" x14ac:dyDescent="0.2">
      <c r="G1717" s="551"/>
    </row>
    <row r="1718" spans="7:7" x14ac:dyDescent="0.2">
      <c r="G1718" s="551"/>
    </row>
    <row r="1719" spans="7:7" x14ac:dyDescent="0.2">
      <c r="G1719" s="551"/>
    </row>
    <row r="1720" spans="7:7" x14ac:dyDescent="0.2">
      <c r="G1720" s="551"/>
    </row>
    <row r="1721" spans="7:7" x14ac:dyDescent="0.2">
      <c r="G1721" s="551"/>
    </row>
    <row r="1722" spans="7:7" x14ac:dyDescent="0.2">
      <c r="G1722" s="551"/>
    </row>
    <row r="1723" spans="7:7" x14ac:dyDescent="0.2">
      <c r="G1723" s="551"/>
    </row>
    <row r="1724" spans="7:7" x14ac:dyDescent="0.2">
      <c r="G1724" s="551"/>
    </row>
    <row r="1725" spans="7:7" x14ac:dyDescent="0.2">
      <c r="G1725" s="551"/>
    </row>
    <row r="1726" spans="7:7" x14ac:dyDescent="0.2">
      <c r="G1726" s="551"/>
    </row>
    <row r="1727" spans="7:7" x14ac:dyDescent="0.2">
      <c r="G1727" s="551"/>
    </row>
    <row r="1728" spans="7:7" x14ac:dyDescent="0.2">
      <c r="G1728" s="551"/>
    </row>
    <row r="1729" spans="7:7" x14ac:dyDescent="0.2">
      <c r="G1729" s="551"/>
    </row>
    <row r="1730" spans="7:7" x14ac:dyDescent="0.2">
      <c r="G1730" s="551"/>
    </row>
    <row r="1731" spans="7:7" x14ac:dyDescent="0.2">
      <c r="G1731" s="551"/>
    </row>
    <row r="1732" spans="7:7" x14ac:dyDescent="0.2">
      <c r="G1732" s="551"/>
    </row>
    <row r="1733" spans="7:7" x14ac:dyDescent="0.2">
      <c r="G1733" s="551"/>
    </row>
    <row r="1734" spans="7:7" x14ac:dyDescent="0.2">
      <c r="G1734" s="551"/>
    </row>
    <row r="1735" spans="7:7" x14ac:dyDescent="0.2">
      <c r="G1735" s="551"/>
    </row>
    <row r="1736" spans="7:7" x14ac:dyDescent="0.2">
      <c r="G1736" s="551"/>
    </row>
    <row r="1737" spans="7:7" x14ac:dyDescent="0.2">
      <c r="G1737" s="551"/>
    </row>
    <row r="1738" spans="7:7" x14ac:dyDescent="0.2">
      <c r="G1738" s="551"/>
    </row>
    <row r="1739" spans="7:7" x14ac:dyDescent="0.2">
      <c r="G1739" s="551"/>
    </row>
    <row r="1740" spans="7:7" x14ac:dyDescent="0.2">
      <c r="G1740" s="551"/>
    </row>
    <row r="1741" spans="7:7" x14ac:dyDescent="0.2">
      <c r="G1741" s="551"/>
    </row>
    <row r="1742" spans="7:7" x14ac:dyDescent="0.2">
      <c r="G1742" s="551"/>
    </row>
    <row r="1743" spans="7:7" x14ac:dyDescent="0.2">
      <c r="G1743" s="551"/>
    </row>
    <row r="1744" spans="7:7" x14ac:dyDescent="0.2">
      <c r="G1744" s="551"/>
    </row>
    <row r="1745" spans="7:7" x14ac:dyDescent="0.2">
      <c r="G1745" s="551"/>
    </row>
    <row r="1746" spans="7:7" x14ac:dyDescent="0.2">
      <c r="G1746" s="551"/>
    </row>
    <row r="1747" spans="7:7" x14ac:dyDescent="0.2">
      <c r="G1747" s="551"/>
    </row>
    <row r="1748" spans="7:7" x14ac:dyDescent="0.2">
      <c r="G1748" s="551"/>
    </row>
    <row r="1749" spans="7:7" x14ac:dyDescent="0.2">
      <c r="G1749" s="551"/>
    </row>
    <row r="1750" spans="7:7" x14ac:dyDescent="0.2">
      <c r="G1750" s="551"/>
    </row>
    <row r="1751" spans="7:7" x14ac:dyDescent="0.2">
      <c r="G1751" s="551"/>
    </row>
    <row r="1752" spans="7:7" x14ac:dyDescent="0.2">
      <c r="G1752" s="551"/>
    </row>
    <row r="1753" spans="7:7" x14ac:dyDescent="0.2">
      <c r="G1753" s="551"/>
    </row>
    <row r="1754" spans="7:7" x14ac:dyDescent="0.2">
      <c r="G1754" s="551"/>
    </row>
    <row r="1755" spans="7:7" x14ac:dyDescent="0.2">
      <c r="G1755" s="551"/>
    </row>
    <row r="1756" spans="7:7" x14ac:dyDescent="0.2">
      <c r="G1756" s="551"/>
    </row>
    <row r="1757" spans="7:7" x14ac:dyDescent="0.2">
      <c r="G1757" s="551"/>
    </row>
    <row r="1758" spans="7:7" x14ac:dyDescent="0.2">
      <c r="G1758" s="551"/>
    </row>
    <row r="1759" spans="7:7" x14ac:dyDescent="0.2">
      <c r="G1759" s="551"/>
    </row>
    <row r="1760" spans="7:7" x14ac:dyDescent="0.2">
      <c r="G1760" s="551"/>
    </row>
    <row r="1761" spans="7:7" x14ac:dyDescent="0.2">
      <c r="G1761" s="551"/>
    </row>
    <row r="1762" spans="7:7" x14ac:dyDescent="0.2">
      <c r="G1762" s="551"/>
    </row>
    <row r="1763" spans="7:7" x14ac:dyDescent="0.2">
      <c r="G1763" s="551"/>
    </row>
    <row r="1764" spans="7:7" x14ac:dyDescent="0.2">
      <c r="G1764" s="551"/>
    </row>
    <row r="1765" spans="7:7" x14ac:dyDescent="0.2">
      <c r="G1765" s="551"/>
    </row>
    <row r="1766" spans="7:7" x14ac:dyDescent="0.2">
      <c r="G1766" s="551"/>
    </row>
    <row r="1767" spans="7:7" x14ac:dyDescent="0.2">
      <c r="G1767" s="551"/>
    </row>
    <row r="1768" spans="7:7" x14ac:dyDescent="0.2">
      <c r="G1768" s="551"/>
    </row>
    <row r="1769" spans="7:7" x14ac:dyDescent="0.2">
      <c r="G1769" s="551"/>
    </row>
    <row r="1770" spans="7:7" x14ac:dyDescent="0.2">
      <c r="G1770" s="551"/>
    </row>
    <row r="1771" spans="7:7" x14ac:dyDescent="0.2">
      <c r="G1771" s="551"/>
    </row>
    <row r="1772" spans="7:7" x14ac:dyDescent="0.2">
      <c r="G1772" s="551"/>
    </row>
    <row r="1773" spans="7:7" x14ac:dyDescent="0.2">
      <c r="G1773" s="551"/>
    </row>
    <row r="1774" spans="7:7" x14ac:dyDescent="0.2">
      <c r="G1774" s="551"/>
    </row>
    <row r="1775" spans="7:7" x14ac:dyDescent="0.2">
      <c r="G1775" s="551"/>
    </row>
    <row r="1776" spans="7:7" x14ac:dyDescent="0.2">
      <c r="G1776" s="551"/>
    </row>
    <row r="1777" spans="7:7" x14ac:dyDescent="0.2">
      <c r="G1777" s="551"/>
    </row>
    <row r="1778" spans="7:7" x14ac:dyDescent="0.2">
      <c r="G1778" s="551"/>
    </row>
    <row r="1779" spans="7:7" x14ac:dyDescent="0.2">
      <c r="G1779" s="551"/>
    </row>
    <row r="1780" spans="7:7" x14ac:dyDescent="0.2">
      <c r="G1780" s="551"/>
    </row>
    <row r="1781" spans="7:7" x14ac:dyDescent="0.2">
      <c r="G1781" s="551"/>
    </row>
    <row r="1782" spans="7:7" x14ac:dyDescent="0.2">
      <c r="G1782" s="551"/>
    </row>
    <row r="1783" spans="7:7" x14ac:dyDescent="0.2">
      <c r="G1783" s="551"/>
    </row>
    <row r="1784" spans="7:7" x14ac:dyDescent="0.2">
      <c r="G1784" s="551"/>
    </row>
    <row r="1785" spans="7:7" x14ac:dyDescent="0.2">
      <c r="G1785" s="551"/>
    </row>
    <row r="1786" spans="7:7" x14ac:dyDescent="0.2">
      <c r="G1786" s="551"/>
    </row>
    <row r="1787" spans="7:7" x14ac:dyDescent="0.2">
      <c r="G1787" s="551"/>
    </row>
    <row r="1788" spans="7:7" x14ac:dyDescent="0.2">
      <c r="G1788" s="551"/>
    </row>
    <row r="1789" spans="7:7" x14ac:dyDescent="0.2">
      <c r="G1789" s="551"/>
    </row>
    <row r="1790" spans="7:7" x14ac:dyDescent="0.2">
      <c r="G1790" s="551"/>
    </row>
    <row r="1791" spans="7:7" x14ac:dyDescent="0.2">
      <c r="G1791" s="551"/>
    </row>
    <row r="1792" spans="7:7" x14ac:dyDescent="0.2">
      <c r="G1792" s="551"/>
    </row>
    <row r="1793" spans="7:7" x14ac:dyDescent="0.2">
      <c r="G1793" s="551"/>
    </row>
    <row r="1794" spans="7:7" x14ac:dyDescent="0.2">
      <c r="G1794" s="551"/>
    </row>
    <row r="1795" spans="7:7" x14ac:dyDescent="0.2">
      <c r="G1795" s="551"/>
    </row>
    <row r="1796" spans="7:7" x14ac:dyDescent="0.2">
      <c r="G1796" s="551"/>
    </row>
    <row r="1797" spans="7:7" x14ac:dyDescent="0.2">
      <c r="G1797" s="551"/>
    </row>
    <row r="1798" spans="7:7" x14ac:dyDescent="0.2">
      <c r="G1798" s="551"/>
    </row>
    <row r="1799" spans="7:7" x14ac:dyDescent="0.2">
      <c r="G1799" s="551"/>
    </row>
    <row r="1800" spans="7:7" x14ac:dyDescent="0.2">
      <c r="G1800" s="551"/>
    </row>
    <row r="1801" spans="7:7" x14ac:dyDescent="0.2">
      <c r="G1801" s="551"/>
    </row>
    <row r="1802" spans="7:7" x14ac:dyDescent="0.2">
      <c r="G1802" s="551"/>
    </row>
    <row r="1803" spans="7:7" x14ac:dyDescent="0.2">
      <c r="G1803" s="551"/>
    </row>
    <row r="1804" spans="7:7" x14ac:dyDescent="0.2">
      <c r="G1804" s="551"/>
    </row>
    <row r="1805" spans="7:7" x14ac:dyDescent="0.2">
      <c r="G1805" s="551"/>
    </row>
    <row r="1806" spans="7:7" x14ac:dyDescent="0.2">
      <c r="G1806" s="551"/>
    </row>
    <row r="1807" spans="7:7" x14ac:dyDescent="0.2">
      <c r="G1807" s="551"/>
    </row>
    <row r="1808" spans="7:7" x14ac:dyDescent="0.2">
      <c r="G1808" s="551"/>
    </row>
    <row r="1809" spans="7:7" x14ac:dyDescent="0.2">
      <c r="G1809" s="551"/>
    </row>
    <row r="1810" spans="7:7" x14ac:dyDescent="0.2">
      <c r="G1810" s="551"/>
    </row>
    <row r="1811" spans="7:7" x14ac:dyDescent="0.2">
      <c r="G1811" s="551"/>
    </row>
    <row r="1812" spans="7:7" x14ac:dyDescent="0.2">
      <c r="G1812" s="551"/>
    </row>
    <row r="1813" spans="7:7" x14ac:dyDescent="0.2">
      <c r="G1813" s="551"/>
    </row>
    <row r="1814" spans="7:7" x14ac:dyDescent="0.2">
      <c r="G1814" s="551"/>
    </row>
    <row r="1815" spans="7:7" x14ac:dyDescent="0.2">
      <c r="G1815" s="551"/>
    </row>
    <row r="1816" spans="7:7" x14ac:dyDescent="0.2">
      <c r="G1816" s="551"/>
    </row>
    <row r="1817" spans="7:7" x14ac:dyDescent="0.2">
      <c r="G1817" s="551"/>
    </row>
    <row r="1818" spans="7:7" x14ac:dyDescent="0.2">
      <c r="G1818" s="551"/>
    </row>
    <row r="1819" spans="7:7" x14ac:dyDescent="0.2">
      <c r="G1819" s="551"/>
    </row>
    <row r="1820" spans="7:7" x14ac:dyDescent="0.2">
      <c r="G1820" s="551"/>
    </row>
    <row r="1821" spans="7:7" x14ac:dyDescent="0.2">
      <c r="G1821" s="551"/>
    </row>
    <row r="1822" spans="7:7" x14ac:dyDescent="0.2">
      <c r="G1822" s="551"/>
    </row>
    <row r="1823" spans="7:7" x14ac:dyDescent="0.2">
      <c r="G1823" s="551"/>
    </row>
    <row r="1824" spans="7:7" x14ac:dyDescent="0.2">
      <c r="G1824" s="551"/>
    </row>
    <row r="1825" spans="7:7" x14ac:dyDescent="0.2">
      <c r="G1825" s="551"/>
    </row>
    <row r="1826" spans="7:7" x14ac:dyDescent="0.2">
      <c r="G1826" s="551"/>
    </row>
    <row r="1827" spans="7:7" x14ac:dyDescent="0.2">
      <c r="G1827" s="551"/>
    </row>
    <row r="1828" spans="7:7" x14ac:dyDescent="0.2">
      <c r="G1828" s="551"/>
    </row>
    <row r="1829" spans="7:7" x14ac:dyDescent="0.2">
      <c r="G1829" s="551"/>
    </row>
    <row r="1830" spans="7:7" x14ac:dyDescent="0.2">
      <c r="G1830" s="551"/>
    </row>
    <row r="1831" spans="7:7" x14ac:dyDescent="0.2">
      <c r="G1831" s="551"/>
    </row>
    <row r="1832" spans="7:7" x14ac:dyDescent="0.2">
      <c r="G1832" s="551"/>
    </row>
    <row r="1833" spans="7:7" x14ac:dyDescent="0.2">
      <c r="G1833" s="551"/>
    </row>
    <row r="1834" spans="7:7" x14ac:dyDescent="0.2">
      <c r="G1834" s="551"/>
    </row>
    <row r="1835" spans="7:7" x14ac:dyDescent="0.2">
      <c r="G1835" s="551"/>
    </row>
    <row r="1836" spans="7:7" x14ac:dyDescent="0.2">
      <c r="G1836" s="551"/>
    </row>
    <row r="1837" spans="7:7" x14ac:dyDescent="0.2">
      <c r="G1837" s="551"/>
    </row>
    <row r="1838" spans="7:7" x14ac:dyDescent="0.2">
      <c r="G1838" s="551"/>
    </row>
    <row r="1839" spans="7:7" x14ac:dyDescent="0.2">
      <c r="G1839" s="551"/>
    </row>
    <row r="1840" spans="7:7" x14ac:dyDescent="0.2">
      <c r="G1840" s="551"/>
    </row>
    <row r="1841" spans="7:7" x14ac:dyDescent="0.2">
      <c r="G1841" s="551"/>
    </row>
    <row r="1842" spans="7:7" x14ac:dyDescent="0.2">
      <c r="G1842" s="551"/>
    </row>
    <row r="1843" spans="7:7" x14ac:dyDescent="0.2">
      <c r="G1843" s="551"/>
    </row>
    <row r="1844" spans="7:7" x14ac:dyDescent="0.2">
      <c r="G1844" s="551"/>
    </row>
    <row r="1845" spans="7:7" x14ac:dyDescent="0.2">
      <c r="G1845" s="551"/>
    </row>
    <row r="1846" spans="7:7" x14ac:dyDescent="0.2">
      <c r="G1846" s="551"/>
    </row>
    <row r="1847" spans="7:7" x14ac:dyDescent="0.2">
      <c r="G1847" s="551"/>
    </row>
    <row r="1848" spans="7:7" x14ac:dyDescent="0.2">
      <c r="G1848" s="551"/>
    </row>
    <row r="1849" spans="7:7" x14ac:dyDescent="0.2">
      <c r="G1849" s="551"/>
    </row>
    <row r="1850" spans="7:7" x14ac:dyDescent="0.2">
      <c r="G1850" s="551"/>
    </row>
    <row r="1851" spans="7:7" x14ac:dyDescent="0.2">
      <c r="G1851" s="551"/>
    </row>
    <row r="1852" spans="7:7" x14ac:dyDescent="0.2">
      <c r="G1852" s="551"/>
    </row>
    <row r="1853" spans="7:7" x14ac:dyDescent="0.2">
      <c r="G1853" s="551"/>
    </row>
    <row r="1854" spans="7:7" x14ac:dyDescent="0.2">
      <c r="G1854" s="551"/>
    </row>
    <row r="1855" spans="7:7" x14ac:dyDescent="0.2">
      <c r="G1855" s="551"/>
    </row>
    <row r="1856" spans="7:7" x14ac:dyDescent="0.2">
      <c r="G1856" s="551"/>
    </row>
    <row r="1857" spans="7:7" x14ac:dyDescent="0.2">
      <c r="G1857" s="551"/>
    </row>
    <row r="1858" spans="7:7" x14ac:dyDescent="0.2">
      <c r="G1858" s="551"/>
    </row>
    <row r="1859" spans="7:7" x14ac:dyDescent="0.2">
      <c r="G1859" s="551"/>
    </row>
    <row r="1860" spans="7:7" x14ac:dyDescent="0.2">
      <c r="G1860" s="551"/>
    </row>
    <row r="1861" spans="7:7" x14ac:dyDescent="0.2">
      <c r="G1861" s="551"/>
    </row>
    <row r="1862" spans="7:7" x14ac:dyDescent="0.2">
      <c r="G1862" s="551"/>
    </row>
    <row r="1863" spans="7:7" x14ac:dyDescent="0.2">
      <c r="G1863" s="551"/>
    </row>
    <row r="1864" spans="7:7" x14ac:dyDescent="0.2">
      <c r="G1864" s="551"/>
    </row>
    <row r="1865" spans="7:7" x14ac:dyDescent="0.2">
      <c r="G1865" s="551"/>
    </row>
    <row r="1866" spans="7:7" x14ac:dyDescent="0.2">
      <c r="G1866" s="551"/>
    </row>
    <row r="1867" spans="7:7" x14ac:dyDescent="0.2">
      <c r="G1867" s="551"/>
    </row>
    <row r="1868" spans="7:7" x14ac:dyDescent="0.2">
      <c r="G1868" s="551"/>
    </row>
    <row r="1869" spans="7:7" x14ac:dyDescent="0.2">
      <c r="G1869" s="551"/>
    </row>
    <row r="1870" spans="7:7" x14ac:dyDescent="0.2">
      <c r="G1870" s="551"/>
    </row>
  </sheetData>
  <mergeCells count="9">
    <mergeCell ref="B8:C8"/>
    <mergeCell ref="D8:E8"/>
    <mergeCell ref="G8:H8"/>
    <mergeCell ref="I8:J8"/>
    <mergeCell ref="A1:J1"/>
    <mergeCell ref="A3:J3"/>
    <mergeCell ref="A4:J4"/>
    <mergeCell ref="C7:D7"/>
    <mergeCell ref="H7:I7"/>
  </mergeCells>
  <pageMargins left="0.51181102362204722" right="0.51181102362204722" top="0.74803149606299213" bottom="0.74803149606299213" header="0.31496062992125984" footer="0.31496062992125984"/>
  <pageSetup paperSize="9" scale="70" firstPageNumber="68" fitToHeight="0" orientation="portrait" useFirstPageNumber="1" r:id="rId1"/>
  <headerFooter alignWithMargins="0">
    <oddFooter>&amp;C&amp;P</oddFooter>
  </headerFooter>
  <rowBreaks count="3" manualBreakCount="3">
    <brk id="87" max="9" man="1"/>
    <brk id="147" max="9" man="1"/>
    <brk id="210" max="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A36CF-1975-45DE-9774-6AC568C0A60F}">
  <dimension ref="A1:M1740"/>
  <sheetViews>
    <sheetView view="pageBreakPreview" topLeftCell="A229" zoomScaleNormal="100" zoomScaleSheetLayoutView="100" workbookViewId="0">
      <selection activeCell="H62" sqref="H62"/>
    </sheetView>
  </sheetViews>
  <sheetFormatPr defaultColWidth="9.140625" defaultRowHeight="12" x14ac:dyDescent="0.2"/>
  <cols>
    <col min="1" max="1" width="43.85546875" style="546" customWidth="1"/>
    <col min="2" max="3" width="10.5703125" style="550" customWidth="1"/>
    <col min="4" max="4" width="10.5703125" style="608" customWidth="1"/>
    <col min="5" max="5" width="10.5703125" style="549" customWidth="1"/>
    <col min="6" max="6" width="1.5703125" style="549" customWidth="1"/>
    <col min="7" max="7" width="10.5703125" style="607" customWidth="1"/>
    <col min="8" max="8" width="10.5703125" style="547" customWidth="1"/>
    <col min="9" max="9" width="10.5703125" style="606" customWidth="1"/>
    <col min="10" max="10" width="10.5703125" style="546" customWidth="1"/>
    <col min="11" max="257" width="9.140625" style="546"/>
    <col min="258" max="258" width="53.28515625" style="546" customWidth="1"/>
    <col min="259" max="259" width="11.5703125" style="546" customWidth="1"/>
    <col min="260" max="260" width="10.140625" style="546" bestFit="1" customWidth="1"/>
    <col min="261" max="261" width="12.140625" style="546" bestFit="1" customWidth="1"/>
    <col min="262" max="262" width="10.140625" style="546" bestFit="1" customWidth="1"/>
    <col min="263" max="263" width="11.28515625" style="546" customWidth="1"/>
    <col min="264" max="264" width="10.140625" style="546" bestFit="1" customWidth="1"/>
    <col min="265" max="265" width="12.42578125" style="546" bestFit="1" customWidth="1"/>
    <col min="266" max="266" width="10.28515625" style="546" bestFit="1" customWidth="1"/>
    <col min="267" max="513" width="9.140625" style="546"/>
    <col min="514" max="514" width="53.28515625" style="546" customWidth="1"/>
    <col min="515" max="515" width="11.5703125" style="546" customWidth="1"/>
    <col min="516" max="516" width="10.140625" style="546" bestFit="1" customWidth="1"/>
    <col min="517" max="517" width="12.140625" style="546" bestFit="1" customWidth="1"/>
    <col min="518" max="518" width="10.140625" style="546" bestFit="1" customWidth="1"/>
    <col min="519" max="519" width="11.28515625" style="546" customWidth="1"/>
    <col min="520" max="520" width="10.140625" style="546" bestFit="1" customWidth="1"/>
    <col min="521" max="521" width="12.42578125" style="546" bestFit="1" customWidth="1"/>
    <col min="522" max="522" width="10.28515625" style="546" bestFit="1" customWidth="1"/>
    <col min="523" max="769" width="9.140625" style="546"/>
    <col min="770" max="770" width="53.28515625" style="546" customWidth="1"/>
    <col min="771" max="771" width="11.5703125" style="546" customWidth="1"/>
    <col min="772" max="772" width="10.140625" style="546" bestFit="1" customWidth="1"/>
    <col min="773" max="773" width="12.140625" style="546" bestFit="1" customWidth="1"/>
    <col min="774" max="774" width="10.140625" style="546" bestFit="1" customWidth="1"/>
    <col min="775" max="775" width="11.28515625" style="546" customWidth="1"/>
    <col min="776" max="776" width="10.140625" style="546" bestFit="1" customWidth="1"/>
    <col min="777" max="777" width="12.42578125" style="546" bestFit="1" customWidth="1"/>
    <col min="778" max="778" width="10.28515625" style="546" bestFit="1" customWidth="1"/>
    <col min="779" max="1025" width="9.140625" style="546"/>
    <col min="1026" max="1026" width="53.28515625" style="546" customWidth="1"/>
    <col min="1027" max="1027" width="11.5703125" style="546" customWidth="1"/>
    <col min="1028" max="1028" width="10.140625" style="546" bestFit="1" customWidth="1"/>
    <col min="1029" max="1029" width="12.140625" style="546" bestFit="1" customWidth="1"/>
    <col min="1030" max="1030" width="10.140625" style="546" bestFit="1" customWidth="1"/>
    <col min="1031" max="1031" width="11.28515625" style="546" customWidth="1"/>
    <col min="1032" max="1032" width="10.140625" style="546" bestFit="1" customWidth="1"/>
    <col min="1033" max="1033" width="12.42578125" style="546" bestFit="1" customWidth="1"/>
    <col min="1034" max="1034" width="10.28515625" style="546" bestFit="1" customWidth="1"/>
    <col min="1035" max="1281" width="9.140625" style="546"/>
    <col min="1282" max="1282" width="53.28515625" style="546" customWidth="1"/>
    <col min="1283" max="1283" width="11.5703125" style="546" customWidth="1"/>
    <col min="1284" max="1284" width="10.140625" style="546" bestFit="1" customWidth="1"/>
    <col min="1285" max="1285" width="12.140625" style="546" bestFit="1" customWidth="1"/>
    <col min="1286" max="1286" width="10.140625" style="546" bestFit="1" customWidth="1"/>
    <col min="1287" max="1287" width="11.28515625" style="546" customWidth="1"/>
    <col min="1288" max="1288" width="10.140625" style="546" bestFit="1" customWidth="1"/>
    <col min="1289" max="1289" width="12.42578125" style="546" bestFit="1" customWidth="1"/>
    <col min="1290" max="1290" width="10.28515625" style="546" bestFit="1" customWidth="1"/>
    <col min="1291" max="1537" width="9.140625" style="546"/>
    <col min="1538" max="1538" width="53.28515625" style="546" customWidth="1"/>
    <col min="1539" max="1539" width="11.5703125" style="546" customWidth="1"/>
    <col min="1540" max="1540" width="10.140625" style="546" bestFit="1" customWidth="1"/>
    <col min="1541" max="1541" width="12.140625" style="546" bestFit="1" customWidth="1"/>
    <col min="1542" max="1542" width="10.140625" style="546" bestFit="1" customWidth="1"/>
    <col min="1543" max="1543" width="11.28515625" style="546" customWidth="1"/>
    <col min="1544" max="1544" width="10.140625" style="546" bestFit="1" customWidth="1"/>
    <col min="1545" max="1545" width="12.42578125" style="546" bestFit="1" customWidth="1"/>
    <col min="1546" max="1546" width="10.28515625" style="546" bestFit="1" customWidth="1"/>
    <col min="1547" max="1793" width="9.140625" style="546"/>
    <col min="1794" max="1794" width="53.28515625" style="546" customWidth="1"/>
    <col min="1795" max="1795" width="11.5703125" style="546" customWidth="1"/>
    <col min="1796" max="1796" width="10.140625" style="546" bestFit="1" customWidth="1"/>
    <col min="1797" max="1797" width="12.140625" style="546" bestFit="1" customWidth="1"/>
    <col min="1798" max="1798" width="10.140625" style="546" bestFit="1" customWidth="1"/>
    <col min="1799" max="1799" width="11.28515625" style="546" customWidth="1"/>
    <col min="1800" max="1800" width="10.140625" style="546" bestFit="1" customWidth="1"/>
    <col min="1801" max="1801" width="12.42578125" style="546" bestFit="1" customWidth="1"/>
    <col min="1802" max="1802" width="10.28515625" style="546" bestFit="1" customWidth="1"/>
    <col min="1803" max="2049" width="9.140625" style="546"/>
    <col min="2050" max="2050" width="53.28515625" style="546" customWidth="1"/>
    <col min="2051" max="2051" width="11.5703125" style="546" customWidth="1"/>
    <col min="2052" max="2052" width="10.140625" style="546" bestFit="1" customWidth="1"/>
    <col min="2053" max="2053" width="12.140625" style="546" bestFit="1" customWidth="1"/>
    <col min="2054" max="2054" width="10.140625" style="546" bestFit="1" customWidth="1"/>
    <col min="2055" max="2055" width="11.28515625" style="546" customWidth="1"/>
    <col min="2056" max="2056" width="10.140625" style="546" bestFit="1" customWidth="1"/>
    <col min="2057" max="2057" width="12.42578125" style="546" bestFit="1" customWidth="1"/>
    <col min="2058" max="2058" width="10.28515625" style="546" bestFit="1" customWidth="1"/>
    <col min="2059" max="2305" width="9.140625" style="546"/>
    <col min="2306" max="2306" width="53.28515625" style="546" customWidth="1"/>
    <col min="2307" max="2307" width="11.5703125" style="546" customWidth="1"/>
    <col min="2308" max="2308" width="10.140625" style="546" bestFit="1" customWidth="1"/>
    <col min="2309" max="2309" width="12.140625" style="546" bestFit="1" customWidth="1"/>
    <col min="2310" max="2310" width="10.140625" style="546" bestFit="1" customWidth="1"/>
    <col min="2311" max="2311" width="11.28515625" style="546" customWidth="1"/>
    <col min="2312" max="2312" width="10.140625" style="546" bestFit="1" customWidth="1"/>
    <col min="2313" max="2313" width="12.42578125" style="546" bestFit="1" customWidth="1"/>
    <col min="2314" max="2314" width="10.28515625" style="546" bestFit="1" customWidth="1"/>
    <col min="2315" max="2561" width="9.140625" style="546"/>
    <col min="2562" max="2562" width="53.28515625" style="546" customWidth="1"/>
    <col min="2563" max="2563" width="11.5703125" style="546" customWidth="1"/>
    <col min="2564" max="2564" width="10.140625" style="546" bestFit="1" customWidth="1"/>
    <col min="2565" max="2565" width="12.140625" style="546" bestFit="1" customWidth="1"/>
    <col min="2566" max="2566" width="10.140625" style="546" bestFit="1" customWidth="1"/>
    <col min="2567" max="2567" width="11.28515625" style="546" customWidth="1"/>
    <col min="2568" max="2568" width="10.140625" style="546" bestFit="1" customWidth="1"/>
    <col min="2569" max="2569" width="12.42578125" style="546" bestFit="1" customWidth="1"/>
    <col min="2570" max="2570" width="10.28515625" style="546" bestFit="1" customWidth="1"/>
    <col min="2571" max="2817" width="9.140625" style="546"/>
    <col min="2818" max="2818" width="53.28515625" style="546" customWidth="1"/>
    <col min="2819" max="2819" width="11.5703125" style="546" customWidth="1"/>
    <col min="2820" max="2820" width="10.140625" style="546" bestFit="1" customWidth="1"/>
    <col min="2821" max="2821" width="12.140625" style="546" bestFit="1" customWidth="1"/>
    <col min="2822" max="2822" width="10.140625" style="546" bestFit="1" customWidth="1"/>
    <col min="2823" max="2823" width="11.28515625" style="546" customWidth="1"/>
    <col min="2824" max="2824" width="10.140625" style="546" bestFit="1" customWidth="1"/>
    <col min="2825" max="2825" width="12.42578125" style="546" bestFit="1" customWidth="1"/>
    <col min="2826" max="2826" width="10.28515625" style="546" bestFit="1" customWidth="1"/>
    <col min="2827" max="3073" width="9.140625" style="546"/>
    <col min="3074" max="3074" width="53.28515625" style="546" customWidth="1"/>
    <col min="3075" max="3075" width="11.5703125" style="546" customWidth="1"/>
    <col min="3076" max="3076" width="10.140625" style="546" bestFit="1" customWidth="1"/>
    <col min="3077" max="3077" width="12.140625" style="546" bestFit="1" customWidth="1"/>
    <col min="3078" max="3078" width="10.140625" style="546" bestFit="1" customWidth="1"/>
    <col min="3079" max="3079" width="11.28515625" style="546" customWidth="1"/>
    <col min="3080" max="3080" width="10.140625" style="546" bestFit="1" customWidth="1"/>
    <col min="3081" max="3081" width="12.42578125" style="546" bestFit="1" customWidth="1"/>
    <col min="3082" max="3082" width="10.28515625" style="546" bestFit="1" customWidth="1"/>
    <col min="3083" max="3329" width="9.140625" style="546"/>
    <col min="3330" max="3330" width="53.28515625" style="546" customWidth="1"/>
    <col min="3331" max="3331" width="11.5703125" style="546" customWidth="1"/>
    <col min="3332" max="3332" width="10.140625" style="546" bestFit="1" customWidth="1"/>
    <col min="3333" max="3333" width="12.140625" style="546" bestFit="1" customWidth="1"/>
    <col min="3334" max="3334" width="10.140625" style="546" bestFit="1" customWidth="1"/>
    <col min="3335" max="3335" width="11.28515625" style="546" customWidth="1"/>
    <col min="3336" max="3336" width="10.140625" style="546" bestFit="1" customWidth="1"/>
    <col min="3337" max="3337" width="12.42578125" style="546" bestFit="1" customWidth="1"/>
    <col min="3338" max="3338" width="10.28515625" style="546" bestFit="1" customWidth="1"/>
    <col min="3339" max="3585" width="9.140625" style="546"/>
    <col min="3586" max="3586" width="53.28515625" style="546" customWidth="1"/>
    <col min="3587" max="3587" width="11.5703125" style="546" customWidth="1"/>
    <col min="3588" max="3588" width="10.140625" style="546" bestFit="1" customWidth="1"/>
    <col min="3589" max="3589" width="12.140625" style="546" bestFit="1" customWidth="1"/>
    <col min="3590" max="3590" width="10.140625" style="546" bestFit="1" customWidth="1"/>
    <col min="3591" max="3591" width="11.28515625" style="546" customWidth="1"/>
    <col min="3592" max="3592" width="10.140625" style="546" bestFit="1" customWidth="1"/>
    <col min="3593" max="3593" width="12.42578125" style="546" bestFit="1" customWidth="1"/>
    <col min="3594" max="3594" width="10.28515625" style="546" bestFit="1" customWidth="1"/>
    <col min="3595" max="3841" width="9.140625" style="546"/>
    <col min="3842" max="3842" width="53.28515625" style="546" customWidth="1"/>
    <col min="3843" max="3843" width="11.5703125" style="546" customWidth="1"/>
    <col min="3844" max="3844" width="10.140625" style="546" bestFit="1" customWidth="1"/>
    <col min="3845" max="3845" width="12.140625" style="546" bestFit="1" customWidth="1"/>
    <col min="3846" max="3846" width="10.140625" style="546" bestFit="1" customWidth="1"/>
    <col min="3847" max="3847" width="11.28515625" style="546" customWidth="1"/>
    <col min="3848" max="3848" width="10.140625" style="546" bestFit="1" customWidth="1"/>
    <col min="3849" max="3849" width="12.42578125" style="546" bestFit="1" customWidth="1"/>
    <col min="3850" max="3850" width="10.28515625" style="546" bestFit="1" customWidth="1"/>
    <col min="3851" max="4097" width="9.140625" style="546"/>
    <col min="4098" max="4098" width="53.28515625" style="546" customWidth="1"/>
    <col min="4099" max="4099" width="11.5703125" style="546" customWidth="1"/>
    <col min="4100" max="4100" width="10.140625" style="546" bestFit="1" customWidth="1"/>
    <col min="4101" max="4101" width="12.140625" style="546" bestFit="1" customWidth="1"/>
    <col min="4102" max="4102" width="10.140625" style="546" bestFit="1" customWidth="1"/>
    <col min="4103" max="4103" width="11.28515625" style="546" customWidth="1"/>
    <col min="4104" max="4104" width="10.140625" style="546" bestFit="1" customWidth="1"/>
    <col min="4105" max="4105" width="12.42578125" style="546" bestFit="1" customWidth="1"/>
    <col min="4106" max="4106" width="10.28515625" style="546" bestFit="1" customWidth="1"/>
    <col min="4107" max="4353" width="9.140625" style="546"/>
    <col min="4354" max="4354" width="53.28515625" style="546" customWidth="1"/>
    <col min="4355" max="4355" width="11.5703125" style="546" customWidth="1"/>
    <col min="4356" max="4356" width="10.140625" style="546" bestFit="1" customWidth="1"/>
    <col min="4357" max="4357" width="12.140625" style="546" bestFit="1" customWidth="1"/>
    <col min="4358" max="4358" width="10.140625" style="546" bestFit="1" customWidth="1"/>
    <col min="4359" max="4359" width="11.28515625" style="546" customWidth="1"/>
    <col min="4360" max="4360" width="10.140625" style="546" bestFit="1" customWidth="1"/>
    <col min="4361" max="4361" width="12.42578125" style="546" bestFit="1" customWidth="1"/>
    <col min="4362" max="4362" width="10.28515625" style="546" bestFit="1" customWidth="1"/>
    <col min="4363" max="4609" width="9.140625" style="546"/>
    <col min="4610" max="4610" width="53.28515625" style="546" customWidth="1"/>
    <col min="4611" max="4611" width="11.5703125" style="546" customWidth="1"/>
    <col min="4612" max="4612" width="10.140625" style="546" bestFit="1" customWidth="1"/>
    <col min="4613" max="4613" width="12.140625" style="546" bestFit="1" customWidth="1"/>
    <col min="4614" max="4614" width="10.140625" style="546" bestFit="1" customWidth="1"/>
    <col min="4615" max="4615" width="11.28515625" style="546" customWidth="1"/>
    <col min="4616" max="4616" width="10.140625" style="546" bestFit="1" customWidth="1"/>
    <col min="4617" max="4617" width="12.42578125" style="546" bestFit="1" customWidth="1"/>
    <col min="4618" max="4618" width="10.28515625" style="546" bestFit="1" customWidth="1"/>
    <col min="4619" max="4865" width="9.140625" style="546"/>
    <col min="4866" max="4866" width="53.28515625" style="546" customWidth="1"/>
    <col min="4867" max="4867" width="11.5703125" style="546" customWidth="1"/>
    <col min="4868" max="4868" width="10.140625" style="546" bestFit="1" customWidth="1"/>
    <col min="4869" max="4869" width="12.140625" style="546" bestFit="1" customWidth="1"/>
    <col min="4870" max="4870" width="10.140625" style="546" bestFit="1" customWidth="1"/>
    <col min="4871" max="4871" width="11.28515625" style="546" customWidth="1"/>
    <col min="4872" max="4872" width="10.140625" style="546" bestFit="1" customWidth="1"/>
    <col min="4873" max="4873" width="12.42578125" style="546" bestFit="1" customWidth="1"/>
    <col min="4874" max="4874" width="10.28515625" style="546" bestFit="1" customWidth="1"/>
    <col min="4875" max="5121" width="9.140625" style="546"/>
    <col min="5122" max="5122" width="53.28515625" style="546" customWidth="1"/>
    <col min="5123" max="5123" width="11.5703125" style="546" customWidth="1"/>
    <col min="5124" max="5124" width="10.140625" style="546" bestFit="1" customWidth="1"/>
    <col min="5125" max="5125" width="12.140625" style="546" bestFit="1" customWidth="1"/>
    <col min="5126" max="5126" width="10.140625" style="546" bestFit="1" customWidth="1"/>
    <col min="5127" max="5127" width="11.28515625" style="546" customWidth="1"/>
    <col min="5128" max="5128" width="10.140625" style="546" bestFit="1" customWidth="1"/>
    <col min="5129" max="5129" width="12.42578125" style="546" bestFit="1" customWidth="1"/>
    <col min="5130" max="5130" width="10.28515625" style="546" bestFit="1" customWidth="1"/>
    <col min="5131" max="5377" width="9.140625" style="546"/>
    <col min="5378" max="5378" width="53.28515625" style="546" customWidth="1"/>
    <col min="5379" max="5379" width="11.5703125" style="546" customWidth="1"/>
    <col min="5380" max="5380" width="10.140625" style="546" bestFit="1" customWidth="1"/>
    <col min="5381" max="5381" width="12.140625" style="546" bestFit="1" customWidth="1"/>
    <col min="5382" max="5382" width="10.140625" style="546" bestFit="1" customWidth="1"/>
    <col min="5383" max="5383" width="11.28515625" style="546" customWidth="1"/>
    <col min="5384" max="5384" width="10.140625" style="546" bestFit="1" customWidth="1"/>
    <col min="5385" max="5385" width="12.42578125" style="546" bestFit="1" customWidth="1"/>
    <col min="5386" max="5386" width="10.28515625" style="546" bestFit="1" customWidth="1"/>
    <col min="5387" max="5633" width="9.140625" style="546"/>
    <col min="5634" max="5634" width="53.28515625" style="546" customWidth="1"/>
    <col min="5635" max="5635" width="11.5703125" style="546" customWidth="1"/>
    <col min="5636" max="5636" width="10.140625" style="546" bestFit="1" customWidth="1"/>
    <col min="5637" max="5637" width="12.140625" style="546" bestFit="1" customWidth="1"/>
    <col min="5638" max="5638" width="10.140625" style="546" bestFit="1" customWidth="1"/>
    <col min="5639" max="5639" width="11.28515625" style="546" customWidth="1"/>
    <col min="5640" max="5640" width="10.140625" style="546" bestFit="1" customWidth="1"/>
    <col min="5641" max="5641" width="12.42578125" style="546" bestFit="1" customWidth="1"/>
    <col min="5642" max="5642" width="10.28515625" style="546" bestFit="1" customWidth="1"/>
    <col min="5643" max="5889" width="9.140625" style="546"/>
    <col min="5890" max="5890" width="53.28515625" style="546" customWidth="1"/>
    <col min="5891" max="5891" width="11.5703125" style="546" customWidth="1"/>
    <col min="5892" max="5892" width="10.140625" style="546" bestFit="1" customWidth="1"/>
    <col min="5893" max="5893" width="12.140625" style="546" bestFit="1" customWidth="1"/>
    <col min="5894" max="5894" width="10.140625" style="546" bestFit="1" customWidth="1"/>
    <col min="5895" max="5895" width="11.28515625" style="546" customWidth="1"/>
    <col min="5896" max="5896" width="10.140625" style="546" bestFit="1" customWidth="1"/>
    <col min="5897" max="5897" width="12.42578125" style="546" bestFit="1" customWidth="1"/>
    <col min="5898" max="5898" width="10.28515625" style="546" bestFit="1" customWidth="1"/>
    <col min="5899" max="6145" width="9.140625" style="546"/>
    <col min="6146" max="6146" width="53.28515625" style="546" customWidth="1"/>
    <col min="6147" max="6147" width="11.5703125" style="546" customWidth="1"/>
    <col min="6148" max="6148" width="10.140625" style="546" bestFit="1" customWidth="1"/>
    <col min="6149" max="6149" width="12.140625" style="546" bestFit="1" customWidth="1"/>
    <col min="6150" max="6150" width="10.140625" style="546" bestFit="1" customWidth="1"/>
    <col min="6151" max="6151" width="11.28515625" style="546" customWidth="1"/>
    <col min="6152" max="6152" width="10.140625" style="546" bestFit="1" customWidth="1"/>
    <col min="6153" max="6153" width="12.42578125" style="546" bestFit="1" customWidth="1"/>
    <col min="6154" max="6154" width="10.28515625" style="546" bestFit="1" customWidth="1"/>
    <col min="6155" max="6401" width="9.140625" style="546"/>
    <col min="6402" max="6402" width="53.28515625" style="546" customWidth="1"/>
    <col min="6403" max="6403" width="11.5703125" style="546" customWidth="1"/>
    <col min="6404" max="6404" width="10.140625" style="546" bestFit="1" customWidth="1"/>
    <col min="6405" max="6405" width="12.140625" style="546" bestFit="1" customWidth="1"/>
    <col min="6406" max="6406" width="10.140625" style="546" bestFit="1" customWidth="1"/>
    <col min="6407" max="6407" width="11.28515625" style="546" customWidth="1"/>
    <col min="6408" max="6408" width="10.140625" style="546" bestFit="1" customWidth="1"/>
    <col min="6409" max="6409" width="12.42578125" style="546" bestFit="1" customWidth="1"/>
    <col min="6410" max="6410" width="10.28515625" style="546" bestFit="1" customWidth="1"/>
    <col min="6411" max="6657" width="9.140625" style="546"/>
    <col min="6658" max="6658" width="53.28515625" style="546" customWidth="1"/>
    <col min="6659" max="6659" width="11.5703125" style="546" customWidth="1"/>
    <col min="6660" max="6660" width="10.140625" style="546" bestFit="1" customWidth="1"/>
    <col min="6661" max="6661" width="12.140625" style="546" bestFit="1" customWidth="1"/>
    <col min="6662" max="6662" width="10.140625" style="546" bestFit="1" customWidth="1"/>
    <col min="6663" max="6663" width="11.28515625" style="546" customWidth="1"/>
    <col min="6664" max="6664" width="10.140625" style="546" bestFit="1" customWidth="1"/>
    <col min="6665" max="6665" width="12.42578125" style="546" bestFit="1" customWidth="1"/>
    <col min="6666" max="6666" width="10.28515625" style="546" bestFit="1" customWidth="1"/>
    <col min="6667" max="6913" width="9.140625" style="546"/>
    <col min="6914" max="6914" width="53.28515625" style="546" customWidth="1"/>
    <col min="6915" max="6915" width="11.5703125" style="546" customWidth="1"/>
    <col min="6916" max="6916" width="10.140625" style="546" bestFit="1" customWidth="1"/>
    <col min="6917" max="6917" width="12.140625" style="546" bestFit="1" customWidth="1"/>
    <col min="6918" max="6918" width="10.140625" style="546" bestFit="1" customWidth="1"/>
    <col min="6919" max="6919" width="11.28515625" style="546" customWidth="1"/>
    <col min="6920" max="6920" width="10.140625" style="546" bestFit="1" customWidth="1"/>
    <col min="6921" max="6921" width="12.42578125" style="546" bestFit="1" customWidth="1"/>
    <col min="6922" max="6922" width="10.28515625" style="546" bestFit="1" customWidth="1"/>
    <col min="6923" max="7169" width="9.140625" style="546"/>
    <col min="7170" max="7170" width="53.28515625" style="546" customWidth="1"/>
    <col min="7171" max="7171" width="11.5703125" style="546" customWidth="1"/>
    <col min="7172" max="7172" width="10.140625" style="546" bestFit="1" customWidth="1"/>
    <col min="7173" max="7173" width="12.140625" style="546" bestFit="1" customWidth="1"/>
    <col min="7174" max="7174" width="10.140625" style="546" bestFit="1" customWidth="1"/>
    <col min="7175" max="7175" width="11.28515625" style="546" customWidth="1"/>
    <col min="7176" max="7176" width="10.140625" style="546" bestFit="1" customWidth="1"/>
    <col min="7177" max="7177" width="12.42578125" style="546" bestFit="1" customWidth="1"/>
    <col min="7178" max="7178" width="10.28515625" style="546" bestFit="1" customWidth="1"/>
    <col min="7179" max="7425" width="9.140625" style="546"/>
    <col min="7426" max="7426" width="53.28515625" style="546" customWidth="1"/>
    <col min="7427" max="7427" width="11.5703125" style="546" customWidth="1"/>
    <col min="7428" max="7428" width="10.140625" style="546" bestFit="1" customWidth="1"/>
    <col min="7429" max="7429" width="12.140625" style="546" bestFit="1" customWidth="1"/>
    <col min="7430" max="7430" width="10.140625" style="546" bestFit="1" customWidth="1"/>
    <col min="7431" max="7431" width="11.28515625" style="546" customWidth="1"/>
    <col min="7432" max="7432" width="10.140625" style="546" bestFit="1" customWidth="1"/>
    <col min="7433" max="7433" width="12.42578125" style="546" bestFit="1" customWidth="1"/>
    <col min="7434" max="7434" width="10.28515625" style="546" bestFit="1" customWidth="1"/>
    <col min="7435" max="7681" width="9.140625" style="546"/>
    <col min="7682" max="7682" width="53.28515625" style="546" customWidth="1"/>
    <col min="7683" max="7683" width="11.5703125" style="546" customWidth="1"/>
    <col min="7684" max="7684" width="10.140625" style="546" bestFit="1" customWidth="1"/>
    <col min="7685" max="7685" width="12.140625" style="546" bestFit="1" customWidth="1"/>
    <col min="7686" max="7686" width="10.140625" style="546" bestFit="1" customWidth="1"/>
    <col min="7687" max="7687" width="11.28515625" style="546" customWidth="1"/>
    <col min="7688" max="7688" width="10.140625" style="546" bestFit="1" customWidth="1"/>
    <col min="7689" max="7689" width="12.42578125" style="546" bestFit="1" customWidth="1"/>
    <col min="7690" max="7690" width="10.28515625" style="546" bestFit="1" customWidth="1"/>
    <col min="7691" max="7937" width="9.140625" style="546"/>
    <col min="7938" max="7938" width="53.28515625" style="546" customWidth="1"/>
    <col min="7939" max="7939" width="11.5703125" style="546" customWidth="1"/>
    <col min="7940" max="7940" width="10.140625" style="546" bestFit="1" customWidth="1"/>
    <col min="7941" max="7941" width="12.140625" style="546" bestFit="1" customWidth="1"/>
    <col min="7942" max="7942" width="10.140625" style="546" bestFit="1" customWidth="1"/>
    <col min="7943" max="7943" width="11.28515625" style="546" customWidth="1"/>
    <col min="7944" max="7944" width="10.140625" style="546" bestFit="1" customWidth="1"/>
    <col min="7945" max="7945" width="12.42578125" style="546" bestFit="1" customWidth="1"/>
    <col min="7946" max="7946" width="10.28515625" style="546" bestFit="1" customWidth="1"/>
    <col min="7947" max="8193" width="9.140625" style="546"/>
    <col min="8194" max="8194" width="53.28515625" style="546" customWidth="1"/>
    <col min="8195" max="8195" width="11.5703125" style="546" customWidth="1"/>
    <col min="8196" max="8196" width="10.140625" style="546" bestFit="1" customWidth="1"/>
    <col min="8197" max="8197" width="12.140625" style="546" bestFit="1" customWidth="1"/>
    <col min="8198" max="8198" width="10.140625" style="546" bestFit="1" customWidth="1"/>
    <col min="8199" max="8199" width="11.28515625" style="546" customWidth="1"/>
    <col min="8200" max="8200" width="10.140625" style="546" bestFit="1" customWidth="1"/>
    <col min="8201" max="8201" width="12.42578125" style="546" bestFit="1" customWidth="1"/>
    <col min="8202" max="8202" width="10.28515625" style="546" bestFit="1" customWidth="1"/>
    <col min="8203" max="8449" width="9.140625" style="546"/>
    <col min="8450" max="8450" width="53.28515625" style="546" customWidth="1"/>
    <col min="8451" max="8451" width="11.5703125" style="546" customWidth="1"/>
    <col min="8452" max="8452" width="10.140625" style="546" bestFit="1" customWidth="1"/>
    <col min="8453" max="8453" width="12.140625" style="546" bestFit="1" customWidth="1"/>
    <col min="8454" max="8454" width="10.140625" style="546" bestFit="1" customWidth="1"/>
    <col min="8455" max="8455" width="11.28515625" style="546" customWidth="1"/>
    <col min="8456" max="8456" width="10.140625" style="546" bestFit="1" customWidth="1"/>
    <col min="8457" max="8457" width="12.42578125" style="546" bestFit="1" customWidth="1"/>
    <col min="8458" max="8458" width="10.28515625" style="546" bestFit="1" customWidth="1"/>
    <col min="8459" max="8705" width="9.140625" style="546"/>
    <col min="8706" max="8706" width="53.28515625" style="546" customWidth="1"/>
    <col min="8707" max="8707" width="11.5703125" style="546" customWidth="1"/>
    <col min="8708" max="8708" width="10.140625" style="546" bestFit="1" customWidth="1"/>
    <col min="8709" max="8709" width="12.140625" style="546" bestFit="1" customWidth="1"/>
    <col min="8710" max="8710" width="10.140625" style="546" bestFit="1" customWidth="1"/>
    <col min="8711" max="8711" width="11.28515625" style="546" customWidth="1"/>
    <col min="8712" max="8712" width="10.140625" style="546" bestFit="1" customWidth="1"/>
    <col min="8713" max="8713" width="12.42578125" style="546" bestFit="1" customWidth="1"/>
    <col min="8714" max="8714" width="10.28515625" style="546" bestFit="1" customWidth="1"/>
    <col min="8715" max="8961" width="9.140625" style="546"/>
    <col min="8962" max="8962" width="53.28515625" style="546" customWidth="1"/>
    <col min="8963" max="8963" width="11.5703125" style="546" customWidth="1"/>
    <col min="8964" max="8964" width="10.140625" style="546" bestFit="1" customWidth="1"/>
    <col min="8965" max="8965" width="12.140625" style="546" bestFit="1" customWidth="1"/>
    <col min="8966" max="8966" width="10.140625" style="546" bestFit="1" customWidth="1"/>
    <col min="8967" max="8967" width="11.28515625" style="546" customWidth="1"/>
    <col min="8968" max="8968" width="10.140625" style="546" bestFit="1" customWidth="1"/>
    <col min="8969" max="8969" width="12.42578125" style="546" bestFit="1" customWidth="1"/>
    <col min="8970" max="8970" width="10.28515625" style="546" bestFit="1" customWidth="1"/>
    <col min="8971" max="9217" width="9.140625" style="546"/>
    <col min="9218" max="9218" width="53.28515625" style="546" customWidth="1"/>
    <col min="9219" max="9219" width="11.5703125" style="546" customWidth="1"/>
    <col min="9220" max="9220" width="10.140625" style="546" bestFit="1" customWidth="1"/>
    <col min="9221" max="9221" width="12.140625" style="546" bestFit="1" customWidth="1"/>
    <col min="9222" max="9222" width="10.140625" style="546" bestFit="1" customWidth="1"/>
    <col min="9223" max="9223" width="11.28515625" style="546" customWidth="1"/>
    <col min="9224" max="9224" width="10.140625" style="546" bestFit="1" customWidth="1"/>
    <col min="9225" max="9225" width="12.42578125" style="546" bestFit="1" customWidth="1"/>
    <col min="9226" max="9226" width="10.28515625" style="546" bestFit="1" customWidth="1"/>
    <col min="9227" max="9473" width="9.140625" style="546"/>
    <col min="9474" max="9474" width="53.28515625" style="546" customWidth="1"/>
    <col min="9475" max="9475" width="11.5703125" style="546" customWidth="1"/>
    <col min="9476" max="9476" width="10.140625" style="546" bestFit="1" customWidth="1"/>
    <col min="9477" max="9477" width="12.140625" style="546" bestFit="1" customWidth="1"/>
    <col min="9478" max="9478" width="10.140625" style="546" bestFit="1" customWidth="1"/>
    <col min="9479" max="9479" width="11.28515625" style="546" customWidth="1"/>
    <col min="9480" max="9480" width="10.140625" style="546" bestFit="1" customWidth="1"/>
    <col min="9481" max="9481" width="12.42578125" style="546" bestFit="1" customWidth="1"/>
    <col min="9482" max="9482" width="10.28515625" style="546" bestFit="1" customWidth="1"/>
    <col min="9483" max="9729" width="9.140625" style="546"/>
    <col min="9730" max="9730" width="53.28515625" style="546" customWidth="1"/>
    <col min="9731" max="9731" width="11.5703125" style="546" customWidth="1"/>
    <col min="9732" max="9732" width="10.140625" style="546" bestFit="1" customWidth="1"/>
    <col min="9733" max="9733" width="12.140625" style="546" bestFit="1" customWidth="1"/>
    <col min="9734" max="9734" width="10.140625" style="546" bestFit="1" customWidth="1"/>
    <col min="9735" max="9735" width="11.28515625" style="546" customWidth="1"/>
    <col min="9736" max="9736" width="10.140625" style="546" bestFit="1" customWidth="1"/>
    <col min="9737" max="9737" width="12.42578125" style="546" bestFit="1" customWidth="1"/>
    <col min="9738" max="9738" width="10.28515625" style="546" bestFit="1" customWidth="1"/>
    <col min="9739" max="9985" width="9.140625" style="546"/>
    <col min="9986" max="9986" width="53.28515625" style="546" customWidth="1"/>
    <col min="9987" max="9987" width="11.5703125" style="546" customWidth="1"/>
    <col min="9988" max="9988" width="10.140625" style="546" bestFit="1" customWidth="1"/>
    <col min="9989" max="9989" width="12.140625" style="546" bestFit="1" customWidth="1"/>
    <col min="9990" max="9990" width="10.140625" style="546" bestFit="1" customWidth="1"/>
    <col min="9991" max="9991" width="11.28515625" style="546" customWidth="1"/>
    <col min="9992" max="9992" width="10.140625" style="546" bestFit="1" customWidth="1"/>
    <col min="9993" max="9993" width="12.42578125" style="546" bestFit="1" customWidth="1"/>
    <col min="9994" max="9994" width="10.28515625" style="546" bestFit="1" customWidth="1"/>
    <col min="9995" max="10241" width="9.140625" style="546"/>
    <col min="10242" max="10242" width="53.28515625" style="546" customWidth="1"/>
    <col min="10243" max="10243" width="11.5703125" style="546" customWidth="1"/>
    <col min="10244" max="10244" width="10.140625" style="546" bestFit="1" customWidth="1"/>
    <col min="10245" max="10245" width="12.140625" style="546" bestFit="1" customWidth="1"/>
    <col min="10246" max="10246" width="10.140625" style="546" bestFit="1" customWidth="1"/>
    <col min="10247" max="10247" width="11.28515625" style="546" customWidth="1"/>
    <col min="10248" max="10248" width="10.140625" style="546" bestFit="1" customWidth="1"/>
    <col min="10249" max="10249" width="12.42578125" style="546" bestFit="1" customWidth="1"/>
    <col min="10250" max="10250" width="10.28515625" style="546" bestFit="1" customWidth="1"/>
    <col min="10251" max="10497" width="9.140625" style="546"/>
    <col min="10498" max="10498" width="53.28515625" style="546" customWidth="1"/>
    <col min="10499" max="10499" width="11.5703125" style="546" customWidth="1"/>
    <col min="10500" max="10500" width="10.140625" style="546" bestFit="1" customWidth="1"/>
    <col min="10501" max="10501" width="12.140625" style="546" bestFit="1" customWidth="1"/>
    <col min="10502" max="10502" width="10.140625" style="546" bestFit="1" customWidth="1"/>
    <col min="10503" max="10503" width="11.28515625" style="546" customWidth="1"/>
    <col min="10504" max="10504" width="10.140625" style="546" bestFit="1" customWidth="1"/>
    <col min="10505" max="10505" width="12.42578125" style="546" bestFit="1" customWidth="1"/>
    <col min="10506" max="10506" width="10.28515625" style="546" bestFit="1" customWidth="1"/>
    <col min="10507" max="10753" width="9.140625" style="546"/>
    <col min="10754" max="10754" width="53.28515625" style="546" customWidth="1"/>
    <col min="10755" max="10755" width="11.5703125" style="546" customWidth="1"/>
    <col min="10756" max="10756" width="10.140625" style="546" bestFit="1" customWidth="1"/>
    <col min="10757" max="10757" width="12.140625" style="546" bestFit="1" customWidth="1"/>
    <col min="10758" max="10758" width="10.140625" style="546" bestFit="1" customWidth="1"/>
    <col min="10759" max="10759" width="11.28515625" style="546" customWidth="1"/>
    <col min="10760" max="10760" width="10.140625" style="546" bestFit="1" customWidth="1"/>
    <col min="10761" max="10761" width="12.42578125" style="546" bestFit="1" customWidth="1"/>
    <col min="10762" max="10762" width="10.28515625" style="546" bestFit="1" customWidth="1"/>
    <col min="10763" max="11009" width="9.140625" style="546"/>
    <col min="11010" max="11010" width="53.28515625" style="546" customWidth="1"/>
    <col min="11011" max="11011" width="11.5703125" style="546" customWidth="1"/>
    <col min="11012" max="11012" width="10.140625" style="546" bestFit="1" customWidth="1"/>
    <col min="11013" max="11013" width="12.140625" style="546" bestFit="1" customWidth="1"/>
    <col min="11014" max="11014" width="10.140625" style="546" bestFit="1" customWidth="1"/>
    <col min="11015" max="11015" width="11.28515625" style="546" customWidth="1"/>
    <col min="11016" max="11016" width="10.140625" style="546" bestFit="1" customWidth="1"/>
    <col min="11017" max="11017" width="12.42578125" style="546" bestFit="1" customWidth="1"/>
    <col min="11018" max="11018" width="10.28515625" style="546" bestFit="1" customWidth="1"/>
    <col min="11019" max="11265" width="9.140625" style="546"/>
    <col min="11266" max="11266" width="53.28515625" style="546" customWidth="1"/>
    <col min="11267" max="11267" width="11.5703125" style="546" customWidth="1"/>
    <col min="11268" max="11268" width="10.140625" style="546" bestFit="1" customWidth="1"/>
    <col min="11269" max="11269" width="12.140625" style="546" bestFit="1" customWidth="1"/>
    <col min="11270" max="11270" width="10.140625" style="546" bestFit="1" customWidth="1"/>
    <col min="11271" max="11271" width="11.28515625" style="546" customWidth="1"/>
    <col min="11272" max="11272" width="10.140625" style="546" bestFit="1" customWidth="1"/>
    <col min="11273" max="11273" width="12.42578125" style="546" bestFit="1" customWidth="1"/>
    <col min="11274" max="11274" width="10.28515625" style="546" bestFit="1" customWidth="1"/>
    <col min="11275" max="11521" width="9.140625" style="546"/>
    <col min="11522" max="11522" width="53.28515625" style="546" customWidth="1"/>
    <col min="11523" max="11523" width="11.5703125" style="546" customWidth="1"/>
    <col min="11524" max="11524" width="10.140625" style="546" bestFit="1" customWidth="1"/>
    <col min="11525" max="11525" width="12.140625" style="546" bestFit="1" customWidth="1"/>
    <col min="11526" max="11526" width="10.140625" style="546" bestFit="1" customWidth="1"/>
    <col min="11527" max="11527" width="11.28515625" style="546" customWidth="1"/>
    <col min="11528" max="11528" width="10.140625" style="546" bestFit="1" customWidth="1"/>
    <col min="11529" max="11529" width="12.42578125" style="546" bestFit="1" customWidth="1"/>
    <col min="11530" max="11530" width="10.28515625" style="546" bestFit="1" customWidth="1"/>
    <col min="11531" max="11777" width="9.140625" style="546"/>
    <col min="11778" max="11778" width="53.28515625" style="546" customWidth="1"/>
    <col min="11779" max="11779" width="11.5703125" style="546" customWidth="1"/>
    <col min="11780" max="11780" width="10.140625" style="546" bestFit="1" customWidth="1"/>
    <col min="11781" max="11781" width="12.140625" style="546" bestFit="1" customWidth="1"/>
    <col min="11782" max="11782" width="10.140625" style="546" bestFit="1" customWidth="1"/>
    <col min="11783" max="11783" width="11.28515625" style="546" customWidth="1"/>
    <col min="11784" max="11784" width="10.140625" style="546" bestFit="1" customWidth="1"/>
    <col min="11785" max="11785" width="12.42578125" style="546" bestFit="1" customWidth="1"/>
    <col min="11786" max="11786" width="10.28515625" style="546" bestFit="1" customWidth="1"/>
    <col min="11787" max="12033" width="9.140625" style="546"/>
    <col min="12034" max="12034" width="53.28515625" style="546" customWidth="1"/>
    <col min="12035" max="12035" width="11.5703125" style="546" customWidth="1"/>
    <col min="12036" max="12036" width="10.140625" style="546" bestFit="1" customWidth="1"/>
    <col min="12037" max="12037" width="12.140625" style="546" bestFit="1" customWidth="1"/>
    <col min="12038" max="12038" width="10.140625" style="546" bestFit="1" customWidth="1"/>
    <col min="12039" max="12039" width="11.28515625" style="546" customWidth="1"/>
    <col min="12040" max="12040" width="10.140625" style="546" bestFit="1" customWidth="1"/>
    <col min="12041" max="12041" width="12.42578125" style="546" bestFit="1" customWidth="1"/>
    <col min="12042" max="12042" width="10.28515625" style="546" bestFit="1" customWidth="1"/>
    <col min="12043" max="12289" width="9.140625" style="546"/>
    <col min="12290" max="12290" width="53.28515625" style="546" customWidth="1"/>
    <col min="12291" max="12291" width="11.5703125" style="546" customWidth="1"/>
    <col min="12292" max="12292" width="10.140625" style="546" bestFit="1" customWidth="1"/>
    <col min="12293" max="12293" width="12.140625" style="546" bestFit="1" customWidth="1"/>
    <col min="12294" max="12294" width="10.140625" style="546" bestFit="1" customWidth="1"/>
    <col min="12295" max="12295" width="11.28515625" style="546" customWidth="1"/>
    <col min="12296" max="12296" width="10.140625" style="546" bestFit="1" customWidth="1"/>
    <col min="12297" max="12297" width="12.42578125" style="546" bestFit="1" customWidth="1"/>
    <col min="12298" max="12298" width="10.28515625" style="546" bestFit="1" customWidth="1"/>
    <col min="12299" max="12545" width="9.140625" style="546"/>
    <col min="12546" max="12546" width="53.28515625" style="546" customWidth="1"/>
    <col min="12547" max="12547" width="11.5703125" style="546" customWidth="1"/>
    <col min="12548" max="12548" width="10.140625" style="546" bestFit="1" customWidth="1"/>
    <col min="12549" max="12549" width="12.140625" style="546" bestFit="1" customWidth="1"/>
    <col min="12550" max="12550" width="10.140625" style="546" bestFit="1" customWidth="1"/>
    <col min="12551" max="12551" width="11.28515625" style="546" customWidth="1"/>
    <col min="12552" max="12552" width="10.140625" style="546" bestFit="1" customWidth="1"/>
    <col min="12553" max="12553" width="12.42578125" style="546" bestFit="1" customWidth="1"/>
    <col min="12554" max="12554" width="10.28515625" style="546" bestFit="1" customWidth="1"/>
    <col min="12555" max="12801" width="9.140625" style="546"/>
    <col min="12802" max="12802" width="53.28515625" style="546" customWidth="1"/>
    <col min="12803" max="12803" width="11.5703125" style="546" customWidth="1"/>
    <col min="12804" max="12804" width="10.140625" style="546" bestFit="1" customWidth="1"/>
    <col min="12805" max="12805" width="12.140625" style="546" bestFit="1" customWidth="1"/>
    <col min="12806" max="12806" width="10.140625" style="546" bestFit="1" customWidth="1"/>
    <col min="12807" max="12807" width="11.28515625" style="546" customWidth="1"/>
    <col min="12808" max="12808" width="10.140625" style="546" bestFit="1" customWidth="1"/>
    <col min="12809" max="12809" width="12.42578125" style="546" bestFit="1" customWidth="1"/>
    <col min="12810" max="12810" width="10.28515625" style="546" bestFit="1" customWidth="1"/>
    <col min="12811" max="13057" width="9.140625" style="546"/>
    <col min="13058" max="13058" width="53.28515625" style="546" customWidth="1"/>
    <col min="13059" max="13059" width="11.5703125" style="546" customWidth="1"/>
    <col min="13060" max="13060" width="10.140625" style="546" bestFit="1" customWidth="1"/>
    <col min="13061" max="13061" width="12.140625" style="546" bestFit="1" customWidth="1"/>
    <col min="13062" max="13062" width="10.140625" style="546" bestFit="1" customWidth="1"/>
    <col min="13063" max="13063" width="11.28515625" style="546" customWidth="1"/>
    <col min="13064" max="13064" width="10.140625" style="546" bestFit="1" customWidth="1"/>
    <col min="13065" max="13065" width="12.42578125" style="546" bestFit="1" customWidth="1"/>
    <col min="13066" max="13066" width="10.28515625" style="546" bestFit="1" customWidth="1"/>
    <col min="13067" max="13313" width="9.140625" style="546"/>
    <col min="13314" max="13314" width="53.28515625" style="546" customWidth="1"/>
    <col min="13315" max="13315" width="11.5703125" style="546" customWidth="1"/>
    <col min="13316" max="13316" width="10.140625" style="546" bestFit="1" customWidth="1"/>
    <col min="13317" max="13317" width="12.140625" style="546" bestFit="1" customWidth="1"/>
    <col min="13318" max="13318" width="10.140625" style="546" bestFit="1" customWidth="1"/>
    <col min="13319" max="13319" width="11.28515625" style="546" customWidth="1"/>
    <col min="13320" max="13320" width="10.140625" style="546" bestFit="1" customWidth="1"/>
    <col min="13321" max="13321" width="12.42578125" style="546" bestFit="1" customWidth="1"/>
    <col min="13322" max="13322" width="10.28515625" style="546" bestFit="1" customWidth="1"/>
    <col min="13323" max="13569" width="9.140625" style="546"/>
    <col min="13570" max="13570" width="53.28515625" style="546" customWidth="1"/>
    <col min="13571" max="13571" width="11.5703125" style="546" customWidth="1"/>
    <col min="13572" max="13572" width="10.140625" style="546" bestFit="1" customWidth="1"/>
    <col min="13573" max="13573" width="12.140625" style="546" bestFit="1" customWidth="1"/>
    <col min="13574" max="13574" width="10.140625" style="546" bestFit="1" customWidth="1"/>
    <col min="13575" max="13575" width="11.28515625" style="546" customWidth="1"/>
    <col min="13576" max="13576" width="10.140625" style="546" bestFit="1" customWidth="1"/>
    <col min="13577" max="13577" width="12.42578125" style="546" bestFit="1" customWidth="1"/>
    <col min="13578" max="13578" width="10.28515625" style="546" bestFit="1" customWidth="1"/>
    <col min="13579" max="13825" width="9.140625" style="546"/>
    <col min="13826" max="13826" width="53.28515625" style="546" customWidth="1"/>
    <col min="13827" max="13827" width="11.5703125" style="546" customWidth="1"/>
    <col min="13828" max="13828" width="10.140625" style="546" bestFit="1" customWidth="1"/>
    <col min="13829" max="13829" width="12.140625" style="546" bestFit="1" customWidth="1"/>
    <col min="13830" max="13830" width="10.140625" style="546" bestFit="1" customWidth="1"/>
    <col min="13831" max="13831" width="11.28515625" style="546" customWidth="1"/>
    <col min="13832" max="13832" width="10.140625" style="546" bestFit="1" customWidth="1"/>
    <col min="13833" max="13833" width="12.42578125" style="546" bestFit="1" customWidth="1"/>
    <col min="13834" max="13834" width="10.28515625" style="546" bestFit="1" customWidth="1"/>
    <col min="13835" max="14081" width="9.140625" style="546"/>
    <col min="14082" max="14082" width="53.28515625" style="546" customWidth="1"/>
    <col min="14083" max="14083" width="11.5703125" style="546" customWidth="1"/>
    <col min="14084" max="14084" width="10.140625" style="546" bestFit="1" customWidth="1"/>
    <col min="14085" max="14085" width="12.140625" style="546" bestFit="1" customWidth="1"/>
    <col min="14086" max="14086" width="10.140625" style="546" bestFit="1" customWidth="1"/>
    <col min="14087" max="14087" width="11.28515625" style="546" customWidth="1"/>
    <col min="14088" max="14088" width="10.140625" style="546" bestFit="1" customWidth="1"/>
    <col min="14089" max="14089" width="12.42578125" style="546" bestFit="1" customWidth="1"/>
    <col min="14090" max="14090" width="10.28515625" style="546" bestFit="1" customWidth="1"/>
    <col min="14091" max="14337" width="9.140625" style="546"/>
    <col min="14338" max="14338" width="53.28515625" style="546" customWidth="1"/>
    <col min="14339" max="14339" width="11.5703125" style="546" customWidth="1"/>
    <col min="14340" max="14340" width="10.140625" style="546" bestFit="1" customWidth="1"/>
    <col min="14341" max="14341" width="12.140625" style="546" bestFit="1" customWidth="1"/>
    <col min="14342" max="14342" width="10.140625" style="546" bestFit="1" customWidth="1"/>
    <col min="14343" max="14343" width="11.28515625" style="546" customWidth="1"/>
    <col min="14344" max="14344" width="10.140625" style="546" bestFit="1" customWidth="1"/>
    <col min="14345" max="14345" width="12.42578125" style="546" bestFit="1" customWidth="1"/>
    <col min="14346" max="14346" width="10.28515625" style="546" bestFit="1" customWidth="1"/>
    <col min="14347" max="14593" width="9.140625" style="546"/>
    <col min="14594" max="14594" width="53.28515625" style="546" customWidth="1"/>
    <col min="14595" max="14595" width="11.5703125" style="546" customWidth="1"/>
    <col min="14596" max="14596" width="10.140625" style="546" bestFit="1" customWidth="1"/>
    <col min="14597" max="14597" width="12.140625" style="546" bestFit="1" customWidth="1"/>
    <col min="14598" max="14598" width="10.140625" style="546" bestFit="1" customWidth="1"/>
    <col min="14599" max="14599" width="11.28515625" style="546" customWidth="1"/>
    <col min="14600" max="14600" width="10.140625" style="546" bestFit="1" customWidth="1"/>
    <col min="14601" max="14601" width="12.42578125" style="546" bestFit="1" customWidth="1"/>
    <col min="14602" max="14602" width="10.28515625" style="546" bestFit="1" customWidth="1"/>
    <col min="14603" max="14849" width="9.140625" style="546"/>
    <col min="14850" max="14850" width="53.28515625" style="546" customWidth="1"/>
    <col min="14851" max="14851" width="11.5703125" style="546" customWidth="1"/>
    <col min="14852" max="14852" width="10.140625" style="546" bestFit="1" customWidth="1"/>
    <col min="14853" max="14853" width="12.140625" style="546" bestFit="1" customWidth="1"/>
    <col min="14854" max="14854" width="10.140625" style="546" bestFit="1" customWidth="1"/>
    <col min="14855" max="14855" width="11.28515625" style="546" customWidth="1"/>
    <col min="14856" max="14856" width="10.140625" style="546" bestFit="1" customWidth="1"/>
    <col min="14857" max="14857" width="12.42578125" style="546" bestFit="1" customWidth="1"/>
    <col min="14858" max="14858" width="10.28515625" style="546" bestFit="1" customWidth="1"/>
    <col min="14859" max="15105" width="9.140625" style="546"/>
    <col min="15106" max="15106" width="53.28515625" style="546" customWidth="1"/>
    <col min="15107" max="15107" width="11.5703125" style="546" customWidth="1"/>
    <col min="15108" max="15108" width="10.140625" style="546" bestFit="1" customWidth="1"/>
    <col min="15109" max="15109" width="12.140625" style="546" bestFit="1" customWidth="1"/>
    <col min="15110" max="15110" width="10.140625" style="546" bestFit="1" customWidth="1"/>
    <col min="15111" max="15111" width="11.28515625" style="546" customWidth="1"/>
    <col min="15112" max="15112" width="10.140625" style="546" bestFit="1" customWidth="1"/>
    <col min="15113" max="15113" width="12.42578125" style="546" bestFit="1" customWidth="1"/>
    <col min="15114" max="15114" width="10.28515625" style="546" bestFit="1" customWidth="1"/>
    <col min="15115" max="15361" width="9.140625" style="546"/>
    <col min="15362" max="15362" width="53.28515625" style="546" customWidth="1"/>
    <col min="15363" max="15363" width="11.5703125" style="546" customWidth="1"/>
    <col min="15364" max="15364" width="10.140625" style="546" bestFit="1" customWidth="1"/>
    <col min="15365" max="15365" width="12.140625" style="546" bestFit="1" customWidth="1"/>
    <col min="15366" max="15366" width="10.140625" style="546" bestFit="1" customWidth="1"/>
    <col min="15367" max="15367" width="11.28515625" style="546" customWidth="1"/>
    <col min="15368" max="15368" width="10.140625" style="546" bestFit="1" customWidth="1"/>
    <col min="15369" max="15369" width="12.42578125" style="546" bestFit="1" customWidth="1"/>
    <col min="15370" max="15370" width="10.28515625" style="546" bestFit="1" customWidth="1"/>
    <col min="15371" max="15617" width="9.140625" style="546"/>
    <col min="15618" max="15618" width="53.28515625" style="546" customWidth="1"/>
    <col min="15619" max="15619" width="11.5703125" style="546" customWidth="1"/>
    <col min="15620" max="15620" width="10.140625" style="546" bestFit="1" customWidth="1"/>
    <col min="15621" max="15621" width="12.140625" style="546" bestFit="1" customWidth="1"/>
    <col min="15622" max="15622" width="10.140625" style="546" bestFit="1" customWidth="1"/>
    <col min="15623" max="15623" width="11.28515625" style="546" customWidth="1"/>
    <col min="15624" max="15624" width="10.140625" style="546" bestFit="1" customWidth="1"/>
    <col min="15625" max="15625" width="12.42578125" style="546" bestFit="1" customWidth="1"/>
    <col min="15626" max="15626" width="10.28515625" style="546" bestFit="1" customWidth="1"/>
    <col min="15627" max="15873" width="9.140625" style="546"/>
    <col min="15874" max="15874" width="53.28515625" style="546" customWidth="1"/>
    <col min="15875" max="15875" width="11.5703125" style="546" customWidth="1"/>
    <col min="15876" max="15876" width="10.140625" style="546" bestFit="1" customWidth="1"/>
    <col min="15877" max="15877" width="12.140625" style="546" bestFit="1" customWidth="1"/>
    <col min="15878" max="15878" width="10.140625" style="546" bestFit="1" customWidth="1"/>
    <col min="15879" max="15879" width="11.28515625" style="546" customWidth="1"/>
    <col min="15880" max="15880" width="10.140625" style="546" bestFit="1" customWidth="1"/>
    <col min="15881" max="15881" width="12.42578125" style="546" bestFit="1" customWidth="1"/>
    <col min="15882" max="15882" width="10.28515625" style="546" bestFit="1" customWidth="1"/>
    <col min="15883" max="16129" width="9.140625" style="546"/>
    <col min="16130" max="16130" width="53.28515625" style="546" customWidth="1"/>
    <col min="16131" max="16131" width="11.5703125" style="546" customWidth="1"/>
    <col min="16132" max="16132" width="10.140625" style="546" bestFit="1" customWidth="1"/>
    <col min="16133" max="16133" width="12.140625" style="546" bestFit="1" customWidth="1"/>
    <col min="16134" max="16134" width="10.140625" style="546" bestFit="1" customWidth="1"/>
    <col min="16135" max="16135" width="11.28515625" style="546" customWidth="1"/>
    <col min="16136" max="16136" width="10.140625" style="546" bestFit="1" customWidth="1"/>
    <col min="16137" max="16137" width="12.42578125" style="546" bestFit="1" customWidth="1"/>
    <col min="16138" max="16138" width="10.28515625" style="546" bestFit="1" customWidth="1"/>
    <col min="16139" max="16384" width="9.140625" style="546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</row>
    <row r="2" spans="1:12" s="177" customFormat="1" ht="3.75" customHeight="1" x14ac:dyDescent="0.2">
      <c r="A2" s="3"/>
      <c r="B2" s="17"/>
      <c r="C2" s="3"/>
      <c r="D2" s="394"/>
      <c r="E2" s="3"/>
      <c r="F2" s="3"/>
      <c r="G2" s="17"/>
      <c r="H2" s="3"/>
      <c r="I2" s="633"/>
    </row>
    <row r="3" spans="1:12" s="177" customFormat="1" ht="15" customHeight="1" x14ac:dyDescent="0.2">
      <c r="A3" s="1008" t="s">
        <v>1894</v>
      </c>
      <c r="B3" s="1008"/>
      <c r="C3" s="1008"/>
      <c r="D3" s="1008"/>
      <c r="E3" s="1008"/>
      <c r="F3" s="1008"/>
      <c r="G3" s="1008"/>
      <c r="H3" s="1008"/>
      <c r="I3" s="1008"/>
      <c r="J3" s="1008"/>
    </row>
    <row r="4" spans="1:12" s="177" customFormat="1" ht="15" customHeight="1" x14ac:dyDescent="0.2">
      <c r="A4" s="1032" t="s">
        <v>1893</v>
      </c>
      <c r="B4" s="1032"/>
      <c r="C4" s="1032"/>
      <c r="D4" s="1032"/>
      <c r="E4" s="1032"/>
      <c r="F4" s="1032"/>
      <c r="G4" s="1032"/>
      <c r="H4" s="1032"/>
      <c r="I4" s="1032"/>
      <c r="J4" s="1032"/>
    </row>
    <row r="5" spans="1:12" s="177" customFormat="1" ht="4.5" customHeight="1" x14ac:dyDescent="0.2">
      <c r="A5" s="3"/>
      <c r="B5" s="17"/>
      <c r="C5" s="3"/>
      <c r="D5" s="394"/>
      <c r="E5" s="3"/>
      <c r="F5" s="3"/>
      <c r="G5" s="17"/>
      <c r="H5" s="3"/>
      <c r="I5" s="633"/>
    </row>
    <row r="6" spans="1:12" s="177" customFormat="1" ht="15" customHeight="1" x14ac:dyDescent="0.2">
      <c r="A6" s="217"/>
      <c r="B6" s="1029" t="s">
        <v>61</v>
      </c>
      <c r="C6" s="1029"/>
      <c r="D6" s="1029"/>
      <c r="E6" s="1029"/>
      <c r="F6" s="243"/>
      <c r="G6" s="1029" t="s">
        <v>62</v>
      </c>
      <c r="H6" s="1029"/>
      <c r="I6" s="1029"/>
      <c r="J6" s="1029"/>
    </row>
    <row r="7" spans="1:12" s="631" customFormat="1" ht="15" customHeight="1" x14ac:dyDescent="0.25">
      <c r="A7" s="632"/>
      <c r="B7" s="1009">
        <v>2020</v>
      </c>
      <c r="C7" s="1009"/>
      <c r="D7" s="1009">
        <v>2021</v>
      </c>
      <c r="E7" s="1009"/>
      <c r="F7" s="242"/>
      <c r="G7" s="1009">
        <v>2020</v>
      </c>
      <c r="H7" s="1009"/>
      <c r="I7" s="1009">
        <v>2021</v>
      </c>
      <c r="J7" s="1009"/>
    </row>
    <row r="8" spans="1:12" s="218" customFormat="1" ht="36" x14ac:dyDescent="0.2">
      <c r="B8" s="629" t="s">
        <v>1892</v>
      </c>
      <c r="C8" s="627" t="s">
        <v>690</v>
      </c>
      <c r="D8" s="630" t="s">
        <v>1892</v>
      </c>
      <c r="E8" s="627" t="s">
        <v>690</v>
      </c>
      <c r="F8" s="627"/>
      <c r="G8" s="629" t="s">
        <v>1892</v>
      </c>
      <c r="H8" s="627" t="s">
        <v>690</v>
      </c>
      <c r="I8" s="628" t="s">
        <v>1892</v>
      </c>
      <c r="J8" s="627" t="s">
        <v>690</v>
      </c>
    </row>
    <row r="9" spans="1:12" s="218" customFormat="1" ht="23.25" customHeight="1" x14ac:dyDescent="0.2">
      <c r="B9" s="625" t="s">
        <v>1891</v>
      </c>
      <c r="C9" s="602" t="s">
        <v>691</v>
      </c>
      <c r="D9" s="626" t="s">
        <v>1891</v>
      </c>
      <c r="E9" s="602" t="s">
        <v>691</v>
      </c>
      <c r="F9" s="602"/>
      <c r="G9" s="625" t="s">
        <v>1891</v>
      </c>
      <c r="H9" s="602" t="s">
        <v>691</v>
      </c>
      <c r="I9" s="624" t="s">
        <v>1891</v>
      </c>
      <c r="J9" s="602" t="s">
        <v>691</v>
      </c>
    </row>
    <row r="10" spans="1:12" s="218" customFormat="1" ht="3.75" customHeight="1" thickBot="1" x14ac:dyDescent="0.25">
      <c r="A10" s="37"/>
      <c r="B10" s="911"/>
      <c r="C10" s="910"/>
      <c r="D10" s="399"/>
      <c r="E10" s="910"/>
      <c r="F10" s="910"/>
      <c r="G10" s="911"/>
      <c r="H10" s="910"/>
      <c r="I10" s="912"/>
      <c r="J10" s="910"/>
    </row>
    <row r="11" spans="1:12" ht="12" customHeight="1" x14ac:dyDescent="0.2">
      <c r="B11" s="601"/>
      <c r="C11" s="601"/>
      <c r="E11" s="600"/>
      <c r="F11" s="600"/>
      <c r="G11" s="599"/>
      <c r="H11" s="598"/>
    </row>
    <row r="12" spans="1:12" x14ac:dyDescent="0.2">
      <c r="A12" s="590" t="s">
        <v>1890</v>
      </c>
      <c r="B12" s="328">
        <v>12290.807125439289</v>
      </c>
      <c r="C12" s="618">
        <v>0.19442861464641445</v>
      </c>
      <c r="D12" s="588">
        <v>15001.03976402724</v>
      </c>
      <c r="E12" s="616">
        <v>0.22766010501735026</v>
      </c>
      <c r="F12" s="618"/>
      <c r="G12" s="620">
        <v>12928.503753337485</v>
      </c>
      <c r="H12" s="617">
        <v>0.26882457840376328</v>
      </c>
      <c r="I12" s="328">
        <v>13887.825897784174</v>
      </c>
      <c r="J12" s="614">
        <v>0.23430216587671587</v>
      </c>
      <c r="K12" s="555"/>
      <c r="L12" s="555"/>
    </row>
    <row r="13" spans="1:12" x14ac:dyDescent="0.2">
      <c r="A13" s="589" t="s">
        <v>1889</v>
      </c>
      <c r="B13" s="615"/>
      <c r="C13" s="615"/>
      <c r="D13" s="588"/>
      <c r="E13" s="616"/>
      <c r="F13" s="615"/>
      <c r="G13" s="615"/>
      <c r="H13" s="615"/>
      <c r="I13" s="328"/>
      <c r="J13" s="614"/>
      <c r="K13" s="555"/>
      <c r="L13" s="555"/>
    </row>
    <row r="14" spans="1:12" ht="12" customHeight="1" x14ac:dyDescent="0.2">
      <c r="A14" s="589"/>
      <c r="B14" s="615"/>
      <c r="C14" s="615"/>
      <c r="D14" s="588"/>
      <c r="E14" s="616"/>
      <c r="F14" s="615"/>
      <c r="G14" s="615"/>
      <c r="H14" s="615"/>
      <c r="I14" s="328"/>
      <c r="J14" s="614"/>
      <c r="K14" s="555"/>
      <c r="L14" s="555"/>
    </row>
    <row r="15" spans="1:12" ht="24" x14ac:dyDescent="0.2">
      <c r="A15" s="593" t="s">
        <v>1888</v>
      </c>
      <c r="B15" s="620">
        <v>7755.0170495894454</v>
      </c>
      <c r="C15" s="618">
        <v>0.20437671878761299</v>
      </c>
      <c r="D15" s="588">
        <v>8221.2294967617763</v>
      </c>
      <c r="E15" s="616">
        <v>0.21225034258666736</v>
      </c>
      <c r="F15" s="618"/>
      <c r="G15" s="620">
        <v>8125.6457499935186</v>
      </c>
      <c r="H15" s="617">
        <v>0.21590085169693468</v>
      </c>
      <c r="I15" s="328">
        <v>7977.5129927282269</v>
      </c>
      <c r="J15" s="614">
        <v>0.19632239450707942</v>
      </c>
      <c r="K15" s="555"/>
      <c r="L15" s="555"/>
    </row>
    <row r="16" spans="1:12" ht="24" x14ac:dyDescent="0.2">
      <c r="A16" s="591" t="s">
        <v>1887</v>
      </c>
      <c r="B16" s="615"/>
      <c r="C16" s="615"/>
      <c r="D16" s="588"/>
      <c r="E16" s="616"/>
      <c r="F16" s="615"/>
      <c r="G16" s="615"/>
      <c r="H16" s="615"/>
      <c r="I16" s="328"/>
      <c r="J16" s="614"/>
      <c r="K16" s="555"/>
      <c r="L16" s="555"/>
    </row>
    <row r="17" spans="1:12" ht="12" customHeight="1" x14ac:dyDescent="0.2">
      <c r="A17" s="591"/>
      <c r="B17" s="615"/>
      <c r="C17" s="615"/>
      <c r="D17" s="588"/>
      <c r="E17" s="616"/>
      <c r="F17" s="615"/>
      <c r="G17" s="615"/>
      <c r="H17" s="615"/>
      <c r="I17" s="328"/>
      <c r="J17" s="614"/>
      <c r="K17" s="555"/>
      <c r="L17" s="555"/>
    </row>
    <row r="18" spans="1:12" ht="24" x14ac:dyDescent="0.2">
      <c r="A18" s="593" t="s">
        <v>1886</v>
      </c>
      <c r="B18" s="620">
        <v>15237.616435699818</v>
      </c>
      <c r="C18" s="618">
        <v>0.18493749752087649</v>
      </c>
      <c r="D18" s="588">
        <v>16177.877647093293</v>
      </c>
      <c r="E18" s="616">
        <v>0.17162517225001392</v>
      </c>
      <c r="F18" s="618"/>
      <c r="G18" s="620">
        <v>14727.198568614449</v>
      </c>
      <c r="H18" s="617">
        <v>0.13575141445510325</v>
      </c>
      <c r="I18" s="328">
        <v>15262.447809461157</v>
      </c>
      <c r="J18" s="614">
        <v>0.13369303825304218</v>
      </c>
      <c r="K18" s="555"/>
      <c r="L18" s="555"/>
    </row>
    <row r="19" spans="1:12" ht="24" x14ac:dyDescent="0.2">
      <c r="A19" s="591" t="s">
        <v>1885</v>
      </c>
      <c r="B19" s="615"/>
      <c r="C19" s="615"/>
      <c r="D19" s="588"/>
      <c r="E19" s="616"/>
      <c r="F19" s="615"/>
      <c r="G19" s="615"/>
      <c r="H19" s="615"/>
      <c r="I19" s="328"/>
      <c r="J19" s="614"/>
      <c r="K19" s="555"/>
      <c r="L19" s="555"/>
    </row>
    <row r="20" spans="1:12" ht="12" customHeight="1" x14ac:dyDescent="0.2">
      <c r="A20" s="591"/>
      <c r="B20" s="615"/>
      <c r="C20" s="615"/>
      <c r="D20" s="588"/>
      <c r="E20" s="616"/>
      <c r="F20" s="615"/>
      <c r="G20" s="615"/>
      <c r="H20" s="615"/>
      <c r="I20" s="328"/>
      <c r="J20" s="614"/>
      <c r="K20" s="555"/>
      <c r="L20" s="555"/>
    </row>
    <row r="21" spans="1:12" x14ac:dyDescent="0.2">
      <c r="A21" s="590" t="s">
        <v>1884</v>
      </c>
      <c r="B21" s="620">
        <v>1172.6555434047543</v>
      </c>
      <c r="C21" s="618">
        <v>0.19251988038948317</v>
      </c>
      <c r="D21" s="588">
        <v>1504.9148347068585</v>
      </c>
      <c r="E21" s="616">
        <v>0.13477840905588262</v>
      </c>
      <c r="F21" s="618"/>
      <c r="G21" s="620">
        <v>1140.9395908371034</v>
      </c>
      <c r="H21" s="617">
        <v>0.19820359187262276</v>
      </c>
      <c r="I21" s="328">
        <v>1342.326508119814</v>
      </c>
      <c r="J21" s="614">
        <v>0.17919421978439204</v>
      </c>
      <c r="K21" s="555"/>
      <c r="L21" s="555"/>
    </row>
    <row r="22" spans="1:12" x14ac:dyDescent="0.2">
      <c r="A22" s="589" t="s">
        <v>1883</v>
      </c>
      <c r="B22" s="615"/>
      <c r="C22" s="615"/>
      <c r="D22" s="588"/>
      <c r="E22" s="616"/>
      <c r="F22" s="615"/>
      <c r="G22" s="615"/>
      <c r="H22" s="615"/>
      <c r="I22" s="328"/>
      <c r="J22" s="614"/>
      <c r="K22" s="555"/>
      <c r="L22" s="555"/>
    </row>
    <row r="23" spans="1:12" ht="12" customHeight="1" x14ac:dyDescent="0.2">
      <c r="A23" s="589"/>
      <c r="B23" s="615"/>
      <c r="C23" s="615"/>
      <c r="D23" s="588"/>
      <c r="E23" s="616"/>
      <c r="F23" s="615"/>
      <c r="G23" s="615"/>
      <c r="H23" s="615"/>
      <c r="I23" s="328"/>
      <c r="J23" s="614"/>
      <c r="K23" s="555"/>
      <c r="L23" s="555"/>
    </row>
    <row r="24" spans="1:12" x14ac:dyDescent="0.2">
      <c r="A24" s="593" t="s">
        <v>1882</v>
      </c>
      <c r="B24" s="620">
        <v>2032.6233148722531</v>
      </c>
      <c r="C24" s="618">
        <v>0.23454244135631711</v>
      </c>
      <c r="D24" s="588">
        <v>1992.5177764344262</v>
      </c>
      <c r="E24" s="616">
        <v>0.20029524890608258</v>
      </c>
      <c r="F24" s="618"/>
      <c r="G24" s="620">
        <v>2029.7146621003546</v>
      </c>
      <c r="H24" s="617">
        <v>0.30932814632013816</v>
      </c>
      <c r="I24" s="328">
        <v>2057.55127310129</v>
      </c>
      <c r="J24" s="614">
        <v>0.24151260204349928</v>
      </c>
      <c r="K24" s="555"/>
      <c r="L24" s="555"/>
    </row>
    <row r="25" spans="1:12" x14ac:dyDescent="0.2">
      <c r="A25" s="591" t="s">
        <v>1881</v>
      </c>
      <c r="B25" s="615"/>
      <c r="C25" s="615"/>
      <c r="D25" s="588"/>
      <c r="E25" s="616"/>
      <c r="F25" s="615"/>
      <c r="G25" s="615"/>
      <c r="H25" s="615"/>
      <c r="I25" s="328"/>
      <c r="J25" s="614"/>
      <c r="K25" s="555"/>
      <c r="L25" s="555"/>
    </row>
    <row r="26" spans="1:12" ht="12" customHeight="1" x14ac:dyDescent="0.2">
      <c r="A26" s="591"/>
      <c r="B26" s="615"/>
      <c r="C26" s="615"/>
      <c r="D26" s="588"/>
      <c r="E26" s="616"/>
      <c r="F26" s="615"/>
      <c r="G26" s="615"/>
      <c r="H26" s="615"/>
      <c r="I26" s="328"/>
      <c r="J26" s="614"/>
      <c r="K26" s="555"/>
      <c r="L26" s="555"/>
    </row>
    <row r="27" spans="1:12" ht="12" customHeight="1" x14ac:dyDescent="0.2">
      <c r="A27" s="593" t="s">
        <v>1880</v>
      </c>
      <c r="B27" s="620">
        <v>950.65085393004597</v>
      </c>
      <c r="C27" s="618">
        <v>0.45869769833679458</v>
      </c>
      <c r="D27" s="588">
        <v>1405.41239669522</v>
      </c>
      <c r="E27" s="616">
        <v>0.52182817501096168</v>
      </c>
      <c r="F27" s="618"/>
      <c r="G27" s="620">
        <v>864.69342483932542</v>
      </c>
      <c r="H27" s="617">
        <v>0.41642885271454205</v>
      </c>
      <c r="I27" s="328">
        <v>1309.8654555011985</v>
      </c>
      <c r="J27" s="614">
        <v>0.47274677674447385</v>
      </c>
      <c r="K27" s="555"/>
      <c r="L27" s="555"/>
    </row>
    <row r="28" spans="1:12" ht="12" customHeight="1" x14ac:dyDescent="0.2">
      <c r="A28" s="591" t="s">
        <v>1879</v>
      </c>
      <c r="B28" s="615"/>
      <c r="C28" s="615"/>
      <c r="D28" s="588"/>
      <c r="E28" s="616"/>
      <c r="F28" s="615"/>
      <c r="G28" s="615"/>
      <c r="H28" s="615"/>
      <c r="I28" s="328"/>
      <c r="J28" s="614"/>
      <c r="K28" s="555"/>
      <c r="L28" s="555"/>
    </row>
    <row r="29" spans="1:12" ht="12" customHeight="1" x14ac:dyDescent="0.2">
      <c r="A29" s="591"/>
      <c r="B29" s="615"/>
      <c r="C29" s="615"/>
      <c r="D29" s="588"/>
      <c r="E29" s="616"/>
      <c r="F29" s="615"/>
      <c r="G29" s="615"/>
      <c r="H29" s="615"/>
      <c r="I29" s="328"/>
      <c r="J29" s="614"/>
      <c r="K29" s="555"/>
      <c r="L29" s="555"/>
    </row>
    <row r="30" spans="1:12" ht="24" x14ac:dyDescent="0.2">
      <c r="A30" s="593" t="s">
        <v>1878</v>
      </c>
      <c r="B30" s="620">
        <v>3128.5760486700397</v>
      </c>
      <c r="C30" s="618">
        <v>0.65630735391835959</v>
      </c>
      <c r="D30" s="588">
        <v>3442.5757754514357</v>
      </c>
      <c r="E30" s="616">
        <v>0.52543624267591349</v>
      </c>
      <c r="F30" s="618"/>
      <c r="G30" s="620">
        <v>2763.2251089759029</v>
      </c>
      <c r="H30" s="617">
        <v>0.60610084199812175</v>
      </c>
      <c r="I30" s="328">
        <v>2904.8956591613937</v>
      </c>
      <c r="J30" s="614">
        <v>0.53055649554209672</v>
      </c>
      <c r="K30" s="555"/>
      <c r="L30" s="555"/>
    </row>
    <row r="31" spans="1:12" ht="12" customHeight="1" x14ac:dyDescent="0.2">
      <c r="A31" s="591" t="s">
        <v>1877</v>
      </c>
      <c r="B31" s="615"/>
      <c r="C31" s="615"/>
      <c r="D31" s="588"/>
      <c r="E31" s="616"/>
      <c r="F31" s="615"/>
      <c r="G31" s="615"/>
      <c r="H31" s="615"/>
      <c r="I31" s="328"/>
      <c r="J31" s="614"/>
      <c r="K31" s="555"/>
      <c r="L31" s="555"/>
    </row>
    <row r="32" spans="1:12" ht="12" customHeight="1" x14ac:dyDescent="0.2">
      <c r="A32" s="591"/>
      <c r="B32" s="615"/>
      <c r="C32" s="615"/>
      <c r="D32" s="588"/>
      <c r="E32" s="616"/>
      <c r="F32" s="615"/>
      <c r="G32" s="615"/>
      <c r="H32" s="615"/>
      <c r="I32" s="328"/>
      <c r="J32" s="614"/>
      <c r="K32" s="555"/>
      <c r="L32" s="555"/>
    </row>
    <row r="33" spans="1:12" ht="24" x14ac:dyDescent="0.2">
      <c r="A33" s="593" t="s">
        <v>1876</v>
      </c>
      <c r="B33" s="620">
        <v>1520.7045852767105</v>
      </c>
      <c r="C33" s="618">
        <v>0.31446808774850393</v>
      </c>
      <c r="D33" s="588">
        <v>2103.9258674676612</v>
      </c>
      <c r="E33" s="616">
        <v>0.7064157933321622</v>
      </c>
      <c r="F33" s="618"/>
      <c r="G33" s="620">
        <v>1466.1499521307796</v>
      </c>
      <c r="H33" s="617">
        <v>0.40065959253486327</v>
      </c>
      <c r="I33" s="328">
        <v>1826.5516056131412</v>
      </c>
      <c r="J33" s="614">
        <v>0.39178950299212317</v>
      </c>
      <c r="K33" s="555"/>
      <c r="L33" s="555"/>
    </row>
    <row r="34" spans="1:12" x14ac:dyDescent="0.2">
      <c r="A34" s="591" t="s">
        <v>1875</v>
      </c>
      <c r="B34" s="615"/>
      <c r="C34" s="615"/>
      <c r="D34" s="588"/>
      <c r="E34" s="616"/>
      <c r="F34" s="615"/>
      <c r="G34" s="615"/>
      <c r="H34" s="615"/>
      <c r="I34" s="328"/>
      <c r="J34" s="614"/>
      <c r="K34" s="555"/>
      <c r="L34" s="555"/>
    </row>
    <row r="35" spans="1:12" ht="12" customHeight="1" x14ac:dyDescent="0.2">
      <c r="A35" s="591"/>
      <c r="B35" s="615"/>
      <c r="C35" s="615"/>
      <c r="D35" s="588"/>
      <c r="E35" s="616"/>
      <c r="F35" s="615"/>
      <c r="G35" s="615"/>
      <c r="H35" s="615"/>
      <c r="I35" s="328"/>
      <c r="J35" s="614"/>
      <c r="K35" s="555"/>
      <c r="L35" s="555"/>
    </row>
    <row r="36" spans="1:12" ht="24" customHeight="1" x14ac:dyDescent="0.2">
      <c r="A36" s="593" t="s">
        <v>1874</v>
      </c>
      <c r="B36" s="620">
        <v>2687.7536775331469</v>
      </c>
      <c r="C36" s="618">
        <v>0.51097818630111003</v>
      </c>
      <c r="D36" s="588">
        <v>2901.3344309927693</v>
      </c>
      <c r="E36" s="616">
        <v>0.48295963215054954</v>
      </c>
      <c r="F36" s="618"/>
      <c r="G36" s="620">
        <v>2249.7017968838272</v>
      </c>
      <c r="H36" s="617">
        <v>0.57167812991179023</v>
      </c>
      <c r="I36" s="328">
        <v>2743.0633519883763</v>
      </c>
      <c r="J36" s="614">
        <v>0.56108623734467367</v>
      </c>
      <c r="K36" s="555"/>
      <c r="L36" s="555"/>
    </row>
    <row r="37" spans="1:12" ht="24" x14ac:dyDescent="0.2">
      <c r="A37" s="591" t="s">
        <v>1873</v>
      </c>
      <c r="B37" s="615"/>
      <c r="C37" s="615"/>
      <c r="D37" s="588"/>
      <c r="E37" s="616"/>
      <c r="F37" s="615"/>
      <c r="G37" s="615"/>
      <c r="H37" s="615"/>
      <c r="I37" s="328"/>
      <c r="J37" s="614"/>
      <c r="K37" s="555"/>
      <c r="L37" s="555"/>
    </row>
    <row r="38" spans="1:12" ht="12" customHeight="1" x14ac:dyDescent="0.2">
      <c r="A38" s="591"/>
      <c r="B38" s="615"/>
      <c r="C38" s="615"/>
      <c r="D38" s="588"/>
      <c r="E38" s="616"/>
      <c r="F38" s="615"/>
      <c r="G38" s="615"/>
      <c r="H38" s="615"/>
      <c r="I38" s="328"/>
      <c r="J38" s="614"/>
      <c r="K38" s="555"/>
      <c r="L38" s="555"/>
    </row>
    <row r="39" spans="1:12" ht="24" x14ac:dyDescent="0.2">
      <c r="A39" s="590" t="s">
        <v>1872</v>
      </c>
      <c r="B39" s="620">
        <v>21857.24550810875</v>
      </c>
      <c r="C39" s="618">
        <v>7.9169406726272137E-2</v>
      </c>
      <c r="D39" s="588">
        <v>22047.31279851545</v>
      </c>
      <c r="E39" s="616">
        <v>7.6558043642680818E-2</v>
      </c>
      <c r="F39" s="618"/>
      <c r="G39" s="620">
        <v>23388.057172479948</v>
      </c>
      <c r="H39" s="617">
        <v>0.10676316660011272</v>
      </c>
      <c r="I39" s="328">
        <v>24053.235471279415</v>
      </c>
      <c r="J39" s="614">
        <v>8.4681188513974784E-2</v>
      </c>
      <c r="K39" s="555"/>
      <c r="L39" s="555"/>
    </row>
    <row r="40" spans="1:12" ht="24" x14ac:dyDescent="0.2">
      <c r="A40" s="589" t="s">
        <v>1871</v>
      </c>
      <c r="B40" s="615"/>
      <c r="C40" s="615"/>
      <c r="D40" s="588"/>
      <c r="E40" s="616"/>
      <c r="F40" s="615"/>
      <c r="G40" s="615"/>
      <c r="H40" s="615"/>
      <c r="I40" s="328"/>
      <c r="J40" s="614"/>
      <c r="K40" s="555"/>
      <c r="L40" s="555"/>
    </row>
    <row r="41" spans="1:12" ht="12" customHeight="1" x14ac:dyDescent="0.2">
      <c r="A41" s="589"/>
      <c r="B41" s="615"/>
      <c r="C41" s="615"/>
      <c r="D41" s="588"/>
      <c r="E41" s="616"/>
      <c r="F41" s="615"/>
      <c r="G41" s="615"/>
      <c r="H41" s="615"/>
      <c r="I41" s="328"/>
      <c r="J41" s="614"/>
      <c r="K41" s="555"/>
      <c r="L41" s="555"/>
    </row>
    <row r="42" spans="1:12" ht="12" customHeight="1" x14ac:dyDescent="0.2">
      <c r="A42" s="593" t="s">
        <v>1870</v>
      </c>
      <c r="B42" s="620">
        <v>136790.21977074305</v>
      </c>
      <c r="C42" s="581" t="s">
        <v>421</v>
      </c>
      <c r="D42" s="588">
        <v>245812.80493044422</v>
      </c>
      <c r="E42" s="616" t="s">
        <v>421</v>
      </c>
      <c r="F42" s="581"/>
      <c r="G42" s="620">
        <v>211313.24121656036</v>
      </c>
      <c r="H42" s="581" t="s">
        <v>421</v>
      </c>
      <c r="I42" s="328">
        <v>270187.82294599188</v>
      </c>
      <c r="J42" s="614" t="s">
        <v>421</v>
      </c>
      <c r="K42" s="555"/>
      <c r="L42" s="555"/>
    </row>
    <row r="43" spans="1:12" ht="12" customHeight="1" x14ac:dyDescent="0.2">
      <c r="A43" s="591" t="s">
        <v>1869</v>
      </c>
      <c r="B43" s="615"/>
      <c r="C43" s="615"/>
      <c r="D43" s="588"/>
      <c r="E43" s="616"/>
      <c r="F43" s="615"/>
      <c r="G43" s="615"/>
      <c r="H43" s="615"/>
      <c r="I43" s="328"/>
      <c r="J43" s="614"/>
      <c r="K43" s="555"/>
      <c r="L43" s="555"/>
    </row>
    <row r="44" spans="1:12" ht="12" customHeight="1" x14ac:dyDescent="0.2">
      <c r="A44" s="591"/>
      <c r="B44" s="615"/>
      <c r="C44" s="615"/>
      <c r="D44" s="588"/>
      <c r="E44" s="616"/>
      <c r="F44" s="615"/>
      <c r="G44" s="615"/>
      <c r="H44" s="615"/>
      <c r="I44" s="328"/>
      <c r="J44" s="614"/>
      <c r="K44" s="555"/>
      <c r="L44" s="555"/>
    </row>
    <row r="45" spans="1:12" ht="12" customHeight="1" x14ac:dyDescent="0.2">
      <c r="A45" s="593" t="s">
        <v>1868</v>
      </c>
      <c r="B45" s="620">
        <v>8725.0807568066466</v>
      </c>
      <c r="C45" s="581" t="s">
        <v>421</v>
      </c>
      <c r="D45" s="588">
        <v>7386.3636363636369</v>
      </c>
      <c r="E45" s="616" t="s">
        <v>421</v>
      </c>
      <c r="F45" s="581"/>
      <c r="G45" s="620">
        <v>14864.966207706302</v>
      </c>
      <c r="H45" s="581" t="s">
        <v>421</v>
      </c>
      <c r="I45" s="328">
        <v>7664.0488221425167</v>
      </c>
      <c r="J45" s="614" t="s">
        <v>421</v>
      </c>
      <c r="K45" s="555"/>
      <c r="L45" s="555"/>
    </row>
    <row r="46" spans="1:12" x14ac:dyDescent="0.2">
      <c r="A46" s="591" t="s">
        <v>1867</v>
      </c>
      <c r="B46" s="615"/>
      <c r="C46" s="615"/>
      <c r="D46" s="588"/>
      <c r="E46" s="616"/>
      <c r="F46" s="615"/>
      <c r="G46" s="615"/>
      <c r="H46" s="615"/>
      <c r="I46" s="328"/>
      <c r="J46" s="614"/>
      <c r="K46" s="555"/>
      <c r="L46" s="555"/>
    </row>
    <row r="47" spans="1:12" ht="12" customHeight="1" x14ac:dyDescent="0.2">
      <c r="A47" s="591"/>
      <c r="B47" s="615"/>
      <c r="C47" s="615"/>
      <c r="D47" s="588"/>
      <c r="E47" s="616"/>
      <c r="F47" s="615"/>
      <c r="G47" s="615"/>
      <c r="H47" s="615"/>
      <c r="I47" s="328"/>
      <c r="J47" s="614"/>
      <c r="K47" s="555"/>
      <c r="L47" s="555"/>
    </row>
    <row r="48" spans="1:12" ht="12" customHeight="1" x14ac:dyDescent="0.2">
      <c r="A48" s="593" t="s">
        <v>1866</v>
      </c>
      <c r="B48" s="620">
        <v>1952.2728148189162</v>
      </c>
      <c r="C48" s="618">
        <v>0.14931208115562686</v>
      </c>
      <c r="D48" s="588">
        <v>2442.6765338163436</v>
      </c>
      <c r="E48" s="616">
        <v>0.15889038126278496</v>
      </c>
      <c r="F48" s="618"/>
      <c r="G48" s="620">
        <v>1771.8012946456797</v>
      </c>
      <c r="H48" s="617">
        <v>0.16203790307267099</v>
      </c>
      <c r="I48" s="328">
        <v>2473.9726473654914</v>
      </c>
      <c r="J48" s="614">
        <v>0.18430323896337847</v>
      </c>
      <c r="K48" s="555"/>
      <c r="L48" s="555"/>
    </row>
    <row r="49" spans="1:12" ht="12" customHeight="1" x14ac:dyDescent="0.2">
      <c r="A49" s="591" t="s">
        <v>1865</v>
      </c>
      <c r="B49" s="615"/>
      <c r="C49" s="615"/>
      <c r="D49" s="588"/>
      <c r="E49" s="616"/>
      <c r="F49" s="615"/>
      <c r="G49" s="615"/>
      <c r="H49" s="615"/>
      <c r="I49" s="328"/>
      <c r="J49" s="614"/>
      <c r="K49" s="555"/>
      <c r="L49" s="555"/>
    </row>
    <row r="50" spans="1:12" ht="12" customHeight="1" x14ac:dyDescent="0.2">
      <c r="A50" s="591"/>
      <c r="B50" s="615"/>
      <c r="C50" s="615"/>
      <c r="D50" s="588"/>
      <c r="E50" s="616"/>
      <c r="F50" s="615"/>
      <c r="G50" s="615"/>
      <c r="H50" s="615"/>
      <c r="I50" s="328"/>
      <c r="J50" s="614"/>
      <c r="K50" s="555"/>
      <c r="L50" s="555"/>
    </row>
    <row r="51" spans="1:12" ht="12" customHeight="1" x14ac:dyDescent="0.2">
      <c r="A51" s="593" t="s">
        <v>1864</v>
      </c>
      <c r="B51" s="620">
        <v>2055.4969574036509</v>
      </c>
      <c r="C51" s="581" t="s">
        <v>421</v>
      </c>
      <c r="D51" s="588">
        <v>3798.0575879544385</v>
      </c>
      <c r="E51" s="616" t="s">
        <v>421</v>
      </c>
      <c r="F51" s="581"/>
      <c r="G51" s="620">
        <v>1462.2507496606911</v>
      </c>
      <c r="H51" s="581" t="s">
        <v>421</v>
      </c>
      <c r="I51" s="328">
        <v>2566.4503506427131</v>
      </c>
      <c r="J51" s="614" t="s">
        <v>421</v>
      </c>
      <c r="K51" s="555"/>
      <c r="L51" s="555"/>
    </row>
    <row r="52" spans="1:12" ht="12" customHeight="1" x14ac:dyDescent="0.2">
      <c r="A52" s="589" t="s">
        <v>1863</v>
      </c>
      <c r="B52" s="615"/>
      <c r="C52" s="615"/>
      <c r="D52" s="588"/>
      <c r="E52" s="616"/>
      <c r="F52" s="615"/>
      <c r="G52" s="615"/>
      <c r="H52" s="615"/>
      <c r="I52" s="328"/>
      <c r="J52" s="614"/>
      <c r="K52" s="555"/>
      <c r="L52" s="555"/>
    </row>
    <row r="53" spans="1:12" ht="12" customHeight="1" x14ac:dyDescent="0.2">
      <c r="A53" s="589"/>
      <c r="B53" s="615"/>
      <c r="C53" s="615"/>
      <c r="D53" s="588"/>
      <c r="E53" s="616"/>
      <c r="F53" s="615"/>
      <c r="G53" s="615"/>
      <c r="H53" s="615"/>
      <c r="I53" s="328"/>
      <c r="J53" s="614"/>
      <c r="K53" s="555"/>
      <c r="L53" s="555"/>
    </row>
    <row r="54" spans="1:12" ht="12" customHeight="1" x14ac:dyDescent="0.2">
      <c r="A54" s="590" t="s">
        <v>1862</v>
      </c>
      <c r="B54" s="620">
        <v>6989.6281675966547</v>
      </c>
      <c r="C54" s="618">
        <v>0.11927422612962682</v>
      </c>
      <c r="D54" s="588">
        <v>8679.7403582925417</v>
      </c>
      <c r="E54" s="616">
        <v>9.0672457661389441E-2</v>
      </c>
      <c r="F54" s="618"/>
      <c r="G54" s="620">
        <v>7214.8603854071216</v>
      </c>
      <c r="H54" s="617">
        <v>0.10961819137537386</v>
      </c>
      <c r="I54" s="328">
        <v>7769.9824415148769</v>
      </c>
      <c r="J54" s="614">
        <v>8.977219451774944E-2</v>
      </c>
      <c r="K54" s="555"/>
      <c r="L54" s="555"/>
    </row>
    <row r="55" spans="1:12" ht="12" customHeight="1" x14ac:dyDescent="0.2">
      <c r="A55" s="591" t="s">
        <v>1861</v>
      </c>
      <c r="B55" s="615"/>
      <c r="C55" s="615"/>
      <c r="D55" s="588"/>
      <c r="E55" s="616"/>
      <c r="F55" s="615"/>
      <c r="G55" s="615"/>
      <c r="H55" s="615"/>
      <c r="I55" s="328"/>
      <c r="J55" s="614"/>
      <c r="K55" s="555"/>
      <c r="L55" s="555"/>
    </row>
    <row r="56" spans="1:12" ht="12" customHeight="1" x14ac:dyDescent="0.2">
      <c r="A56" s="591"/>
      <c r="B56" s="615"/>
      <c r="C56" s="615"/>
      <c r="D56" s="588"/>
      <c r="E56" s="616"/>
      <c r="F56" s="615"/>
      <c r="G56" s="615"/>
      <c r="H56" s="615"/>
      <c r="I56" s="328"/>
      <c r="J56" s="614"/>
      <c r="K56" s="555"/>
      <c r="L56" s="555"/>
    </row>
    <row r="57" spans="1:12" ht="12" customHeight="1" x14ac:dyDescent="0.2">
      <c r="A57" s="593" t="s">
        <v>1860</v>
      </c>
      <c r="B57" s="620">
        <v>44557.097072827426</v>
      </c>
      <c r="C57" s="618">
        <v>0.2198691675680215</v>
      </c>
      <c r="D57" s="588">
        <v>94819.874125143629</v>
      </c>
      <c r="E57" s="616">
        <v>9.3574561318644764E-2</v>
      </c>
      <c r="F57" s="618"/>
      <c r="G57" s="620">
        <v>43061.36987840334</v>
      </c>
      <c r="H57" s="617">
        <v>0.17295490973412023</v>
      </c>
      <c r="I57" s="328">
        <v>69984.166072515887</v>
      </c>
      <c r="J57" s="614">
        <v>0.12511867650884309</v>
      </c>
      <c r="K57" s="555"/>
      <c r="L57" s="555"/>
    </row>
    <row r="58" spans="1:12" ht="12" customHeight="1" x14ac:dyDescent="0.2">
      <c r="A58" s="591" t="s">
        <v>1859</v>
      </c>
      <c r="B58" s="615"/>
      <c r="C58" s="615"/>
      <c r="D58" s="588"/>
      <c r="E58" s="616"/>
      <c r="F58" s="615"/>
      <c r="G58" s="615"/>
      <c r="H58" s="615"/>
      <c r="I58" s="328"/>
      <c r="J58" s="614"/>
      <c r="K58" s="555"/>
      <c r="L58" s="555"/>
    </row>
    <row r="59" spans="1:12" ht="12" customHeight="1" x14ac:dyDescent="0.2">
      <c r="A59" s="591"/>
      <c r="B59" s="615"/>
      <c r="C59" s="615"/>
      <c r="D59" s="588"/>
      <c r="E59" s="616"/>
      <c r="F59" s="615"/>
      <c r="G59" s="615"/>
      <c r="H59" s="615"/>
      <c r="I59" s="328"/>
      <c r="J59" s="614"/>
      <c r="K59" s="555"/>
      <c r="L59" s="555"/>
    </row>
    <row r="60" spans="1:12" ht="12" customHeight="1" x14ac:dyDescent="0.2">
      <c r="A60" s="593" t="s">
        <v>1858</v>
      </c>
      <c r="B60" s="620">
        <v>1377299.2137903071</v>
      </c>
      <c r="C60" s="618">
        <v>1.0430577667545533</v>
      </c>
      <c r="D60" s="588">
        <v>2523213.6925201309</v>
      </c>
      <c r="E60" s="616">
        <v>0.60175113340623987</v>
      </c>
      <c r="F60" s="618"/>
      <c r="G60" s="620">
        <v>1550677.934972971</v>
      </c>
      <c r="H60" s="617">
        <v>2.3159445350894607</v>
      </c>
      <c r="I60" s="328">
        <v>2197610.7808205727</v>
      </c>
      <c r="J60" s="614">
        <v>1.4312038636479023</v>
      </c>
      <c r="K60" s="555"/>
      <c r="L60" s="555"/>
    </row>
    <row r="61" spans="1:12" ht="12" customHeight="1" x14ac:dyDescent="0.2">
      <c r="A61" s="591" t="s">
        <v>713</v>
      </c>
      <c r="B61" s="615"/>
      <c r="C61" s="615"/>
      <c r="D61" s="588"/>
      <c r="E61" s="616"/>
      <c r="F61" s="615"/>
      <c r="G61" s="615"/>
      <c r="H61" s="615"/>
      <c r="I61" s="328"/>
      <c r="J61" s="614"/>
      <c r="K61" s="555"/>
      <c r="L61" s="555"/>
    </row>
    <row r="62" spans="1:12" ht="12" customHeight="1" x14ac:dyDescent="0.2">
      <c r="A62" s="591"/>
      <c r="B62" s="615"/>
      <c r="C62" s="615"/>
      <c r="D62" s="588"/>
      <c r="E62" s="616"/>
      <c r="F62" s="615"/>
      <c r="G62" s="615"/>
      <c r="H62" s="615"/>
      <c r="I62" s="328"/>
      <c r="J62" s="614"/>
      <c r="K62" s="555"/>
      <c r="L62" s="555"/>
    </row>
    <row r="63" spans="1:12" ht="24" x14ac:dyDescent="0.2">
      <c r="A63" s="593" t="s">
        <v>1857</v>
      </c>
      <c r="B63" s="620">
        <v>0</v>
      </c>
      <c r="C63" s="620">
        <v>0</v>
      </c>
      <c r="D63" s="588">
        <v>2618750.0605452256</v>
      </c>
      <c r="E63" s="616" t="s">
        <v>421</v>
      </c>
      <c r="F63" s="620"/>
      <c r="G63" s="620">
        <v>1780360.2033513992</v>
      </c>
      <c r="H63" s="617">
        <v>0.10010196968209852</v>
      </c>
      <c r="I63" s="328">
        <v>2533540.1442833836</v>
      </c>
      <c r="J63" s="614" t="s">
        <v>421</v>
      </c>
      <c r="K63" s="555"/>
      <c r="L63" s="555"/>
    </row>
    <row r="64" spans="1:12" ht="24" x14ac:dyDescent="0.2">
      <c r="A64" s="591" t="s">
        <v>715</v>
      </c>
      <c r="B64" s="615"/>
      <c r="C64" s="615"/>
      <c r="D64" s="588"/>
      <c r="E64" s="616"/>
      <c r="F64" s="615"/>
      <c r="G64" s="615"/>
      <c r="H64" s="615"/>
      <c r="I64" s="328"/>
      <c r="J64" s="614"/>
      <c r="K64" s="555"/>
      <c r="L64" s="555"/>
    </row>
    <row r="65" spans="1:12" ht="12" customHeight="1" x14ac:dyDescent="0.2">
      <c r="A65" s="591"/>
      <c r="B65" s="615"/>
      <c r="C65" s="615"/>
      <c r="D65" s="588"/>
      <c r="E65" s="616"/>
      <c r="F65" s="615"/>
      <c r="G65" s="615"/>
      <c r="H65" s="615"/>
      <c r="I65" s="328"/>
      <c r="J65" s="614"/>
      <c r="K65" s="555"/>
      <c r="L65" s="555"/>
    </row>
    <row r="66" spans="1:12" ht="12" customHeight="1" x14ac:dyDescent="0.2">
      <c r="A66" s="593" t="s">
        <v>1856</v>
      </c>
      <c r="B66" s="620">
        <v>1518973.5283790417</v>
      </c>
      <c r="C66" s="618">
        <v>5.9296142607009887</v>
      </c>
      <c r="D66" s="588">
        <v>2987548.115753931</v>
      </c>
      <c r="E66" s="616">
        <v>6.3120085830953059</v>
      </c>
      <c r="F66" s="618"/>
      <c r="G66" s="620">
        <v>1510259.7124631992</v>
      </c>
      <c r="H66" s="617">
        <v>7.0257900685372991</v>
      </c>
      <c r="I66" s="328">
        <v>2335250.931495138</v>
      </c>
      <c r="J66" s="614">
        <v>8.3973552008037071</v>
      </c>
      <c r="K66" s="555"/>
      <c r="L66" s="555"/>
    </row>
    <row r="67" spans="1:12" ht="24" x14ac:dyDescent="0.2">
      <c r="A67" s="591" t="s">
        <v>717</v>
      </c>
      <c r="B67" s="615"/>
      <c r="C67" s="615"/>
      <c r="D67" s="588"/>
      <c r="E67" s="616"/>
      <c r="F67" s="615"/>
      <c r="G67" s="615"/>
      <c r="H67" s="615"/>
      <c r="I67" s="328"/>
      <c r="J67" s="614"/>
      <c r="K67" s="555"/>
      <c r="L67" s="555"/>
    </row>
    <row r="68" spans="1:12" ht="8.25" customHeight="1" x14ac:dyDescent="0.2">
      <c r="A68" s="591"/>
      <c r="B68" s="615"/>
      <c r="C68" s="615"/>
      <c r="D68" s="588"/>
      <c r="E68" s="616"/>
      <c r="F68" s="615"/>
      <c r="G68" s="615"/>
      <c r="H68" s="615"/>
      <c r="I68" s="328"/>
      <c r="J68" s="614"/>
      <c r="K68" s="555"/>
      <c r="L68" s="555"/>
    </row>
    <row r="69" spans="1:12" ht="24" x14ac:dyDescent="0.2">
      <c r="A69" s="593" t="s">
        <v>1855</v>
      </c>
      <c r="B69" s="620">
        <v>5120.6147616674461</v>
      </c>
      <c r="C69" s="618">
        <v>5.9728824911605978E-2</v>
      </c>
      <c r="D69" s="588">
        <v>9065.2068760521888</v>
      </c>
      <c r="E69" s="616" t="s">
        <v>421</v>
      </c>
      <c r="F69" s="618"/>
      <c r="G69" s="620">
        <v>4613.5026827903739</v>
      </c>
      <c r="H69" s="581" t="s">
        <v>421</v>
      </c>
      <c r="I69" s="328">
        <v>5980.5482390649468</v>
      </c>
      <c r="J69" s="614" t="s">
        <v>421</v>
      </c>
      <c r="K69" s="555"/>
      <c r="L69" s="555"/>
    </row>
    <row r="70" spans="1:12" ht="24" x14ac:dyDescent="0.2">
      <c r="A70" s="591" t="s">
        <v>1854</v>
      </c>
      <c r="B70" s="615"/>
      <c r="C70" s="615"/>
      <c r="D70" s="588"/>
      <c r="E70" s="616"/>
      <c r="F70" s="615"/>
      <c r="G70" s="615"/>
      <c r="H70" s="615"/>
      <c r="I70" s="328"/>
      <c r="J70" s="614"/>
      <c r="K70" s="555"/>
      <c r="L70" s="555"/>
    </row>
    <row r="71" spans="1:12" ht="12" customHeight="1" x14ac:dyDescent="0.2">
      <c r="A71" s="591"/>
      <c r="B71" s="615"/>
      <c r="C71" s="615"/>
      <c r="D71" s="588"/>
      <c r="E71" s="616"/>
      <c r="F71" s="615"/>
      <c r="G71" s="615"/>
      <c r="H71" s="615"/>
      <c r="I71" s="328"/>
      <c r="J71" s="614"/>
      <c r="K71" s="555"/>
      <c r="L71" s="555"/>
    </row>
    <row r="72" spans="1:12" x14ac:dyDescent="0.2">
      <c r="A72" s="593" t="s">
        <v>1853</v>
      </c>
      <c r="B72" s="620">
        <v>1049.4077957936245</v>
      </c>
      <c r="C72" s="618">
        <v>0.33130476986475549</v>
      </c>
      <c r="D72" s="588">
        <v>1686.0004565882903</v>
      </c>
      <c r="E72" s="616">
        <v>0.85313550025790197</v>
      </c>
      <c r="F72" s="618"/>
      <c r="G72" s="620">
        <v>995.59603955686316</v>
      </c>
      <c r="H72" s="617">
        <v>0.39964343553039861</v>
      </c>
      <c r="I72" s="328">
        <v>1268.8303580368847</v>
      </c>
      <c r="J72" s="614">
        <v>0.53183856423668441</v>
      </c>
      <c r="K72" s="555"/>
      <c r="L72" s="555"/>
    </row>
    <row r="73" spans="1:12" x14ac:dyDescent="0.2">
      <c r="A73" s="591" t="s">
        <v>1852</v>
      </c>
      <c r="B73" s="615"/>
      <c r="C73" s="615"/>
      <c r="D73" s="588"/>
      <c r="E73" s="616"/>
      <c r="F73" s="615"/>
      <c r="G73" s="615"/>
      <c r="H73" s="615"/>
      <c r="I73" s="328"/>
      <c r="J73" s="614"/>
      <c r="K73" s="555"/>
      <c r="L73" s="555"/>
    </row>
    <row r="74" spans="1:12" ht="12" customHeight="1" x14ac:dyDescent="0.2">
      <c r="A74" s="591"/>
      <c r="B74" s="615"/>
      <c r="C74" s="615"/>
      <c r="D74" s="588"/>
      <c r="E74" s="616"/>
      <c r="F74" s="615"/>
      <c r="G74" s="615"/>
      <c r="H74" s="615"/>
      <c r="I74" s="328"/>
      <c r="J74" s="614"/>
      <c r="K74" s="555"/>
      <c r="L74" s="555"/>
    </row>
    <row r="75" spans="1:12" ht="24" x14ac:dyDescent="0.2">
      <c r="A75" s="593" t="s">
        <v>3078</v>
      </c>
      <c r="B75" s="620">
        <v>3840.4292515762181</v>
      </c>
      <c r="C75" s="581" t="s">
        <v>421</v>
      </c>
      <c r="D75" s="588">
        <v>4760.6941933450807</v>
      </c>
      <c r="E75" s="616" t="s">
        <v>421</v>
      </c>
      <c r="F75" s="581"/>
      <c r="G75" s="620">
        <v>3922.3472873946998</v>
      </c>
      <c r="H75" s="581" t="s">
        <v>421</v>
      </c>
      <c r="I75" s="328">
        <v>4611.1461492824465</v>
      </c>
      <c r="J75" s="614" t="s">
        <v>421</v>
      </c>
      <c r="K75" s="555"/>
      <c r="L75" s="555"/>
    </row>
    <row r="76" spans="1:12" ht="24" x14ac:dyDescent="0.2">
      <c r="A76" s="591" t="s">
        <v>1851</v>
      </c>
      <c r="B76" s="615"/>
      <c r="C76" s="615"/>
      <c r="D76" s="588"/>
      <c r="E76" s="616"/>
      <c r="F76" s="615"/>
      <c r="G76" s="615"/>
      <c r="H76" s="615"/>
      <c r="I76" s="328"/>
      <c r="J76" s="614"/>
      <c r="K76" s="555"/>
      <c r="L76" s="555"/>
    </row>
    <row r="77" spans="1:12" ht="12" customHeight="1" x14ac:dyDescent="0.2">
      <c r="A77" s="591"/>
      <c r="B77" s="615"/>
      <c r="C77" s="615"/>
      <c r="D77" s="588"/>
      <c r="E77" s="616"/>
      <c r="F77" s="615"/>
      <c r="G77" s="615"/>
      <c r="H77" s="615"/>
      <c r="I77" s="328"/>
      <c r="J77" s="614"/>
      <c r="K77" s="555"/>
      <c r="L77" s="555"/>
    </row>
    <row r="78" spans="1:12" ht="24" x14ac:dyDescent="0.2">
      <c r="A78" s="593" t="s">
        <v>3080</v>
      </c>
      <c r="B78" s="620">
        <v>2598.2412233979348</v>
      </c>
      <c r="C78" s="618">
        <v>6.834276137537254E-2</v>
      </c>
      <c r="D78" s="588">
        <v>3451.3766022567111</v>
      </c>
      <c r="E78" s="616">
        <v>7.0437548297540536E-2</v>
      </c>
      <c r="F78" s="618"/>
      <c r="G78" s="620">
        <v>2729.5060660684971</v>
      </c>
      <c r="H78" s="617">
        <v>7.8044586374679495E-2</v>
      </c>
      <c r="I78" s="328">
        <v>3156.5132469824093</v>
      </c>
      <c r="J78" s="614">
        <v>7.5010456073866527E-2</v>
      </c>
      <c r="K78" s="555"/>
      <c r="L78" s="555"/>
    </row>
    <row r="79" spans="1:12" ht="24" x14ac:dyDescent="0.2">
      <c r="A79" s="589" t="s">
        <v>3079</v>
      </c>
      <c r="B79" s="615"/>
      <c r="C79" s="615"/>
      <c r="D79" s="588"/>
      <c r="E79" s="616"/>
      <c r="F79" s="615"/>
      <c r="G79" s="615"/>
      <c r="H79" s="615"/>
      <c r="I79" s="328"/>
      <c r="J79" s="614"/>
      <c r="K79" s="555"/>
      <c r="L79" s="555"/>
    </row>
    <row r="80" spans="1:12" ht="12" customHeight="1" x14ac:dyDescent="0.2">
      <c r="A80" s="589"/>
      <c r="B80" s="615"/>
      <c r="C80" s="615"/>
      <c r="D80" s="588"/>
      <c r="E80" s="616"/>
      <c r="F80" s="615"/>
      <c r="G80" s="615"/>
      <c r="H80" s="615"/>
      <c r="I80" s="328"/>
      <c r="J80" s="614"/>
      <c r="K80" s="555"/>
      <c r="L80" s="555"/>
    </row>
    <row r="81" spans="1:12" x14ac:dyDescent="0.2">
      <c r="A81" s="590" t="s">
        <v>1850</v>
      </c>
      <c r="B81" s="620">
        <v>2001.924886400147</v>
      </c>
      <c r="C81" s="581" t="s">
        <v>421</v>
      </c>
      <c r="D81" s="588">
        <v>3000.701459159046</v>
      </c>
      <c r="E81" s="616" t="s">
        <v>421</v>
      </c>
      <c r="F81" s="581"/>
      <c r="G81" s="620">
        <v>1905.036743646896</v>
      </c>
      <c r="H81" s="581" t="s">
        <v>421</v>
      </c>
      <c r="I81" s="328">
        <v>2281.9638458261306</v>
      </c>
      <c r="J81" s="614" t="s">
        <v>421</v>
      </c>
      <c r="K81" s="555"/>
      <c r="L81" s="555"/>
    </row>
    <row r="82" spans="1:12" x14ac:dyDescent="0.2">
      <c r="A82" s="591" t="s">
        <v>1849</v>
      </c>
      <c r="B82" s="615"/>
      <c r="C82" s="615"/>
      <c r="D82" s="588"/>
      <c r="E82" s="616"/>
      <c r="F82" s="615"/>
      <c r="G82" s="615"/>
      <c r="H82" s="615"/>
      <c r="I82" s="328"/>
      <c r="J82" s="614"/>
      <c r="K82" s="555"/>
      <c r="L82" s="555"/>
    </row>
    <row r="83" spans="1:12" ht="12" customHeight="1" x14ac:dyDescent="0.2">
      <c r="A83" s="591"/>
      <c r="B83" s="615"/>
      <c r="C83" s="615"/>
      <c r="D83" s="588"/>
      <c r="E83" s="616"/>
      <c r="F83" s="615"/>
      <c r="G83" s="615"/>
      <c r="H83" s="615"/>
      <c r="I83" s="328"/>
      <c r="J83" s="614"/>
      <c r="K83" s="555"/>
      <c r="L83" s="555"/>
    </row>
    <row r="84" spans="1:12" ht="12" customHeight="1" x14ac:dyDescent="0.2">
      <c r="A84" s="593" t="s">
        <v>1848</v>
      </c>
      <c r="B84" s="620">
        <v>24228.536120612716</v>
      </c>
      <c r="C84" s="581" t="s">
        <v>421</v>
      </c>
      <c r="D84" s="588">
        <v>27923.757790748485</v>
      </c>
      <c r="E84" s="616" t="s">
        <v>421</v>
      </c>
      <c r="F84" s="581"/>
      <c r="G84" s="620">
        <v>26336.162607381535</v>
      </c>
      <c r="H84" s="581" t="s">
        <v>421</v>
      </c>
      <c r="I84" s="328">
        <v>24796.344431359197</v>
      </c>
      <c r="J84" s="614" t="s">
        <v>421</v>
      </c>
      <c r="K84" s="555"/>
      <c r="L84" s="555"/>
    </row>
    <row r="85" spans="1:12" ht="12" customHeight="1" x14ac:dyDescent="0.2">
      <c r="A85" s="589" t="s">
        <v>744</v>
      </c>
      <c r="B85" s="615"/>
      <c r="C85" s="615"/>
      <c r="D85" s="588"/>
      <c r="E85" s="616"/>
      <c r="F85" s="615"/>
      <c r="G85" s="615"/>
      <c r="H85" s="615"/>
      <c r="I85" s="328"/>
      <c r="J85" s="614"/>
      <c r="K85" s="555"/>
      <c r="L85" s="555"/>
    </row>
    <row r="86" spans="1:12" ht="12" customHeight="1" x14ac:dyDescent="0.2">
      <c r="A86" s="589"/>
      <c r="B86" s="615"/>
      <c r="C86" s="615"/>
      <c r="D86" s="588"/>
      <c r="E86" s="616"/>
      <c r="F86" s="615"/>
      <c r="G86" s="615"/>
      <c r="H86" s="615"/>
      <c r="I86" s="328"/>
      <c r="J86" s="614"/>
      <c r="K86" s="555"/>
      <c r="L86" s="555"/>
    </row>
    <row r="87" spans="1:12" ht="36" x14ac:dyDescent="0.2">
      <c r="A87" s="590" t="s">
        <v>1847</v>
      </c>
      <c r="B87" s="620">
        <v>11345.181353508593</v>
      </c>
      <c r="C87" s="618">
        <v>0.15445799958434034</v>
      </c>
      <c r="D87" s="588">
        <v>13876.959249580317</v>
      </c>
      <c r="E87" s="616">
        <v>0.12624768993226892</v>
      </c>
      <c r="F87" s="618"/>
      <c r="G87" s="620">
        <v>12022.411086646351</v>
      </c>
      <c r="H87" s="617">
        <v>0.13756567203261455</v>
      </c>
      <c r="I87" s="328">
        <v>11880.207459728595</v>
      </c>
      <c r="J87" s="614">
        <v>0.10044769087601624</v>
      </c>
      <c r="K87" s="555"/>
      <c r="L87" s="555"/>
    </row>
    <row r="88" spans="1:12" ht="34.5" customHeight="1" x14ac:dyDescent="0.2">
      <c r="A88" s="591" t="s">
        <v>1846</v>
      </c>
      <c r="B88" s="615"/>
      <c r="C88" s="615"/>
      <c r="D88" s="588"/>
      <c r="E88" s="616"/>
      <c r="F88" s="615"/>
      <c r="G88" s="615"/>
      <c r="H88" s="615"/>
      <c r="I88" s="328"/>
      <c r="J88" s="614"/>
      <c r="K88" s="555"/>
      <c r="L88" s="555"/>
    </row>
    <row r="89" spans="1:12" ht="12" customHeight="1" x14ac:dyDescent="0.2">
      <c r="A89" s="591"/>
      <c r="B89" s="615"/>
      <c r="C89" s="615"/>
      <c r="D89" s="588"/>
      <c r="E89" s="616"/>
      <c r="F89" s="615"/>
      <c r="G89" s="615"/>
      <c r="H89" s="615"/>
      <c r="I89" s="328"/>
      <c r="J89" s="614"/>
      <c r="K89" s="555"/>
      <c r="L89" s="555"/>
    </row>
    <row r="90" spans="1:12" ht="24" x14ac:dyDescent="0.2">
      <c r="A90" s="593" t="s">
        <v>3075</v>
      </c>
      <c r="B90" s="620">
        <v>14517.325220235503</v>
      </c>
      <c r="C90" s="581" t="s">
        <v>421</v>
      </c>
      <c r="D90" s="588">
        <v>14397.803982024057</v>
      </c>
      <c r="E90" s="616" t="s">
        <v>421</v>
      </c>
      <c r="F90" s="581"/>
      <c r="G90" s="620">
        <v>15859.074921754262</v>
      </c>
      <c r="H90" s="581" t="s">
        <v>421</v>
      </c>
      <c r="I90" s="328">
        <v>15434.457921069898</v>
      </c>
      <c r="J90" s="614" t="s">
        <v>421</v>
      </c>
      <c r="K90" s="555"/>
      <c r="L90" s="555"/>
    </row>
    <row r="91" spans="1:12" ht="24" x14ac:dyDescent="0.2">
      <c r="A91" s="589" t="s">
        <v>1845</v>
      </c>
      <c r="B91" s="615"/>
      <c r="C91" s="615"/>
      <c r="D91" s="588"/>
      <c r="E91" s="616"/>
      <c r="F91" s="615"/>
      <c r="G91" s="615"/>
      <c r="H91" s="615"/>
      <c r="I91" s="328"/>
      <c r="J91" s="614"/>
      <c r="K91" s="555"/>
      <c r="L91" s="555"/>
    </row>
    <row r="92" spans="1:12" ht="12" customHeight="1" x14ac:dyDescent="0.2">
      <c r="A92" s="589"/>
      <c r="B92" s="615"/>
      <c r="C92" s="615"/>
      <c r="D92" s="588"/>
      <c r="E92" s="616"/>
      <c r="F92" s="615"/>
      <c r="G92" s="615"/>
      <c r="H92" s="615"/>
      <c r="I92" s="328"/>
      <c r="J92" s="614"/>
      <c r="K92" s="555"/>
      <c r="L92" s="555"/>
    </row>
    <row r="93" spans="1:12" ht="12" customHeight="1" x14ac:dyDescent="0.2">
      <c r="A93" s="590" t="s">
        <v>1844</v>
      </c>
      <c r="B93" s="620">
        <v>256.99576955866644</v>
      </c>
      <c r="C93" s="581" t="s">
        <v>421</v>
      </c>
      <c r="D93" s="588">
        <v>477.39275444226138</v>
      </c>
      <c r="E93" s="616">
        <v>5.1964391828501558E-2</v>
      </c>
      <c r="F93" s="581"/>
      <c r="G93" s="620">
        <v>269.21482217592376</v>
      </c>
      <c r="H93" s="581" t="s">
        <v>421</v>
      </c>
      <c r="I93" s="328">
        <v>301.95589986646957</v>
      </c>
      <c r="J93" s="614" t="s">
        <v>421</v>
      </c>
      <c r="K93" s="555"/>
      <c r="L93" s="555"/>
    </row>
    <row r="94" spans="1:12" ht="12" customHeight="1" x14ac:dyDescent="0.2">
      <c r="A94" s="591" t="s">
        <v>1843</v>
      </c>
      <c r="B94" s="615"/>
      <c r="C94" s="615"/>
      <c r="D94" s="588"/>
      <c r="E94" s="616"/>
      <c r="F94" s="615"/>
      <c r="G94" s="615"/>
      <c r="H94" s="615"/>
      <c r="I94" s="328"/>
      <c r="J94" s="614"/>
      <c r="K94" s="555"/>
      <c r="L94" s="555"/>
    </row>
    <row r="95" spans="1:12" ht="12" customHeight="1" x14ac:dyDescent="0.2">
      <c r="A95" s="591"/>
      <c r="B95" s="615"/>
      <c r="C95" s="615"/>
      <c r="D95" s="588"/>
      <c r="E95" s="616"/>
      <c r="F95" s="615"/>
      <c r="G95" s="615"/>
      <c r="H95" s="615"/>
      <c r="I95" s="328"/>
      <c r="J95" s="614"/>
      <c r="K95" s="555"/>
      <c r="L95" s="555"/>
    </row>
    <row r="96" spans="1:12" ht="12" customHeight="1" x14ac:dyDescent="0.2">
      <c r="A96" s="593" t="s">
        <v>1752</v>
      </c>
      <c r="B96" s="567" t="s">
        <v>734</v>
      </c>
      <c r="C96" s="618">
        <v>0.19540996242545777</v>
      </c>
      <c r="D96" s="588">
        <v>0</v>
      </c>
      <c r="E96" s="616">
        <v>0.21209424970705812</v>
      </c>
      <c r="F96" s="618"/>
      <c r="G96" s="623" t="s">
        <v>734</v>
      </c>
      <c r="H96" s="622">
        <v>0.16110696204742236</v>
      </c>
      <c r="I96" s="328">
        <v>0</v>
      </c>
      <c r="J96" s="614">
        <v>0.19092217367240022</v>
      </c>
      <c r="K96" s="555"/>
      <c r="L96" s="555"/>
    </row>
    <row r="97" spans="1:12" ht="12" customHeight="1" x14ac:dyDescent="0.2">
      <c r="A97" s="591" t="s">
        <v>1751</v>
      </c>
      <c r="B97" s="615"/>
      <c r="C97" s="615"/>
      <c r="D97" s="588"/>
      <c r="E97" s="616"/>
      <c r="F97" s="615"/>
      <c r="G97" s="615"/>
      <c r="H97" s="615"/>
      <c r="I97" s="328"/>
      <c r="J97" s="614"/>
      <c r="K97" s="555"/>
      <c r="L97" s="555"/>
    </row>
    <row r="98" spans="1:12" ht="12" customHeight="1" x14ac:dyDescent="0.2">
      <c r="A98" s="591"/>
      <c r="B98" s="615"/>
      <c r="C98" s="615"/>
      <c r="D98" s="588"/>
      <c r="E98" s="616"/>
      <c r="F98" s="615"/>
      <c r="G98" s="615"/>
      <c r="H98" s="615"/>
      <c r="I98" s="328"/>
      <c r="J98" s="614"/>
      <c r="K98" s="555"/>
      <c r="L98" s="555"/>
    </row>
    <row r="99" spans="1:12" ht="24" x14ac:dyDescent="0.2">
      <c r="A99" s="593" t="s">
        <v>1842</v>
      </c>
      <c r="B99" s="620">
        <v>3147.5032693099911</v>
      </c>
      <c r="C99" s="618">
        <v>1.4332859344629405</v>
      </c>
      <c r="D99" s="588">
        <v>5586.4354923119745</v>
      </c>
      <c r="E99" s="616">
        <v>2.0706259542085292</v>
      </c>
      <c r="F99" s="618"/>
      <c r="G99" s="620">
        <v>3110.4537776297193</v>
      </c>
      <c r="H99" s="617">
        <v>1.4905503900866437</v>
      </c>
      <c r="I99" s="328">
        <v>4394.619477578718</v>
      </c>
      <c r="J99" s="614">
        <v>1.8799252164044389</v>
      </c>
      <c r="K99" s="555"/>
      <c r="L99" s="555"/>
    </row>
    <row r="100" spans="1:12" ht="24" x14ac:dyDescent="0.2">
      <c r="A100" s="591" t="s">
        <v>1841</v>
      </c>
      <c r="B100" s="615"/>
      <c r="C100" s="615"/>
      <c r="D100" s="588"/>
      <c r="E100" s="616"/>
      <c r="F100" s="615"/>
      <c r="G100" s="615"/>
      <c r="H100" s="615"/>
      <c r="I100" s="328"/>
      <c r="J100" s="614"/>
      <c r="K100" s="555"/>
      <c r="L100" s="555"/>
    </row>
    <row r="101" spans="1:12" ht="12" customHeight="1" x14ac:dyDescent="0.2">
      <c r="A101" s="591"/>
      <c r="B101" s="615"/>
      <c r="C101" s="615"/>
      <c r="D101" s="588"/>
      <c r="E101" s="616"/>
      <c r="F101" s="615"/>
      <c r="G101" s="615"/>
      <c r="H101" s="615"/>
      <c r="I101" s="328"/>
      <c r="J101" s="614"/>
      <c r="K101" s="555"/>
      <c r="L101" s="555"/>
    </row>
    <row r="102" spans="1:12" ht="24" x14ac:dyDescent="0.2">
      <c r="A102" s="593" t="s">
        <v>1840</v>
      </c>
      <c r="B102" s="620">
        <v>2794.4074959230147</v>
      </c>
      <c r="C102" s="618">
        <v>0.49666657597274583</v>
      </c>
      <c r="D102" s="588">
        <v>4495.053925915644</v>
      </c>
      <c r="E102" s="616">
        <v>0.64688734342280974</v>
      </c>
      <c r="F102" s="618"/>
      <c r="G102" s="620">
        <v>2807.804249173998</v>
      </c>
      <c r="H102" s="617">
        <v>0.45773583875466084</v>
      </c>
      <c r="I102" s="328">
        <v>3674.1122248750989</v>
      </c>
      <c r="J102" s="614">
        <v>0.53509156196008212</v>
      </c>
      <c r="K102" s="555"/>
      <c r="L102" s="555"/>
    </row>
    <row r="103" spans="1:12" ht="12" customHeight="1" x14ac:dyDescent="0.2">
      <c r="A103" s="591" t="s">
        <v>750</v>
      </c>
      <c r="B103" s="615"/>
      <c r="C103" s="615"/>
      <c r="D103" s="588"/>
      <c r="E103" s="616"/>
      <c r="F103" s="615"/>
      <c r="G103" s="615"/>
      <c r="H103" s="615"/>
      <c r="I103" s="328"/>
      <c r="J103" s="614"/>
      <c r="K103" s="555"/>
      <c r="L103" s="555"/>
    </row>
    <row r="104" spans="1:12" ht="12" customHeight="1" x14ac:dyDescent="0.2">
      <c r="A104" s="591"/>
      <c r="B104" s="615"/>
      <c r="C104" s="615"/>
      <c r="D104" s="588"/>
      <c r="E104" s="616"/>
      <c r="F104" s="615"/>
      <c r="G104" s="615"/>
      <c r="H104" s="615"/>
      <c r="I104" s="328"/>
      <c r="J104" s="614"/>
      <c r="K104" s="555"/>
      <c r="L104" s="555"/>
    </row>
    <row r="105" spans="1:12" ht="24" x14ac:dyDescent="0.2">
      <c r="A105" s="593" t="s">
        <v>1839</v>
      </c>
      <c r="B105" s="620">
        <v>8674.6536444146532</v>
      </c>
      <c r="C105" s="618">
        <v>0.26587098243892876</v>
      </c>
      <c r="D105" s="588">
        <v>6130.2064960148664</v>
      </c>
      <c r="E105" s="616">
        <v>0.59481056678664945</v>
      </c>
      <c r="F105" s="618"/>
      <c r="G105" s="620">
        <v>9164.1823951986589</v>
      </c>
      <c r="H105" s="617">
        <v>0.3773959073735671</v>
      </c>
      <c r="I105" s="328">
        <v>7709.8394236206832</v>
      </c>
      <c r="J105" s="614">
        <v>0.29624409564333293</v>
      </c>
      <c r="K105" s="555"/>
      <c r="L105" s="555"/>
    </row>
    <row r="106" spans="1:12" ht="24" x14ac:dyDescent="0.2">
      <c r="A106" s="591" t="s">
        <v>1838</v>
      </c>
      <c r="B106" s="615"/>
      <c r="C106" s="615"/>
      <c r="D106" s="588"/>
      <c r="E106" s="616"/>
      <c r="F106" s="615"/>
      <c r="G106" s="615"/>
      <c r="H106" s="615"/>
      <c r="I106" s="328"/>
      <c r="J106" s="614"/>
      <c r="K106" s="555"/>
      <c r="L106" s="555"/>
    </row>
    <row r="107" spans="1:12" ht="12" customHeight="1" x14ac:dyDescent="0.2">
      <c r="A107" s="591"/>
      <c r="B107" s="615"/>
      <c r="C107" s="615"/>
      <c r="D107" s="588"/>
      <c r="E107" s="616"/>
      <c r="F107" s="615"/>
      <c r="G107" s="615"/>
      <c r="H107" s="615"/>
      <c r="I107" s="328"/>
      <c r="J107" s="614"/>
      <c r="K107" s="555"/>
      <c r="L107" s="555"/>
    </row>
    <row r="108" spans="1:12" ht="12" customHeight="1" x14ac:dyDescent="0.2">
      <c r="A108" s="593" t="s">
        <v>1837</v>
      </c>
      <c r="B108" s="620">
        <v>30591.628173963807</v>
      </c>
      <c r="C108" s="618">
        <v>1.3029416287413014</v>
      </c>
      <c r="D108" s="588">
        <v>44254.261661510369</v>
      </c>
      <c r="E108" s="616">
        <v>1.3313553391869035</v>
      </c>
      <c r="F108" s="618"/>
      <c r="G108" s="620">
        <v>18608.698640977535</v>
      </c>
      <c r="H108" s="617">
        <v>0.98761679642170486</v>
      </c>
      <c r="I108" s="328">
        <v>40096.270181536878</v>
      </c>
      <c r="J108" s="614">
        <v>1.4505510240102886</v>
      </c>
      <c r="K108" s="555"/>
      <c r="L108" s="555"/>
    </row>
    <row r="109" spans="1:12" ht="12" customHeight="1" x14ac:dyDescent="0.2">
      <c r="A109" s="591" t="s">
        <v>1836</v>
      </c>
      <c r="B109" s="615"/>
      <c r="C109" s="615"/>
      <c r="D109" s="588"/>
      <c r="E109" s="616"/>
      <c r="F109" s="615"/>
      <c r="G109" s="615"/>
      <c r="H109" s="615"/>
      <c r="I109" s="328"/>
      <c r="J109" s="614"/>
      <c r="K109" s="555"/>
      <c r="L109" s="555"/>
    </row>
    <row r="110" spans="1:12" ht="12" customHeight="1" x14ac:dyDescent="0.2">
      <c r="A110" s="591"/>
      <c r="B110" s="615"/>
      <c r="C110" s="615"/>
      <c r="D110" s="588"/>
      <c r="E110" s="616"/>
      <c r="F110" s="615"/>
      <c r="G110" s="615"/>
      <c r="H110" s="615"/>
      <c r="I110" s="328"/>
      <c r="J110" s="614"/>
      <c r="K110" s="555"/>
      <c r="L110" s="555"/>
    </row>
    <row r="111" spans="1:12" ht="24" x14ac:dyDescent="0.2">
      <c r="A111" s="593" t="s">
        <v>1835</v>
      </c>
      <c r="B111" s="620">
        <v>8391.423160486007</v>
      </c>
      <c r="C111" s="618">
        <v>0.16574948106107004</v>
      </c>
      <c r="D111" s="588">
        <v>10018.957992192942</v>
      </c>
      <c r="E111" s="616">
        <v>0.14197063222098594</v>
      </c>
      <c r="F111" s="618"/>
      <c r="G111" s="620">
        <v>7636.6142816047377</v>
      </c>
      <c r="H111" s="617">
        <v>0.13376498933713732</v>
      </c>
      <c r="I111" s="328">
        <v>8689.3453424413965</v>
      </c>
      <c r="J111" s="614">
        <v>0.14908121410497799</v>
      </c>
      <c r="K111" s="555"/>
      <c r="L111" s="555"/>
    </row>
    <row r="112" spans="1:12" ht="23.25" customHeight="1" x14ac:dyDescent="0.2">
      <c r="A112" s="589" t="s">
        <v>1834</v>
      </c>
      <c r="B112" s="615"/>
      <c r="C112" s="615"/>
      <c r="D112" s="588"/>
      <c r="E112" s="616"/>
      <c r="F112" s="615"/>
      <c r="G112" s="615"/>
      <c r="H112" s="615"/>
      <c r="I112" s="328"/>
      <c r="J112" s="614"/>
      <c r="K112" s="555"/>
      <c r="L112" s="555"/>
    </row>
    <row r="113" spans="1:12" ht="12" customHeight="1" x14ac:dyDescent="0.2">
      <c r="A113" s="589"/>
      <c r="B113" s="615"/>
      <c r="C113" s="615"/>
      <c r="D113" s="588"/>
      <c r="E113" s="616"/>
      <c r="F113" s="615"/>
      <c r="G113" s="615"/>
      <c r="H113" s="615"/>
      <c r="I113" s="328"/>
      <c r="J113" s="614"/>
      <c r="K113" s="555"/>
      <c r="L113" s="555"/>
    </row>
    <row r="114" spans="1:12" ht="12" customHeight="1" x14ac:dyDescent="0.2">
      <c r="A114" s="590" t="s">
        <v>1741</v>
      </c>
      <c r="B114" s="567" t="s">
        <v>734</v>
      </c>
      <c r="C114" s="618">
        <v>0.88158288899288906</v>
      </c>
      <c r="D114" s="588">
        <v>0</v>
      </c>
      <c r="E114" s="616">
        <v>0.92285568468730239</v>
      </c>
      <c r="F114" s="618"/>
      <c r="G114" s="567" t="s">
        <v>734</v>
      </c>
      <c r="H114" s="617">
        <v>0.82753956770993431</v>
      </c>
      <c r="I114" s="328">
        <v>0</v>
      </c>
      <c r="J114" s="614">
        <v>0.85714106926138289</v>
      </c>
      <c r="K114" s="555"/>
      <c r="L114" s="555"/>
    </row>
    <row r="115" spans="1:12" ht="12" customHeight="1" x14ac:dyDescent="0.2">
      <c r="A115" s="591" t="s">
        <v>3070</v>
      </c>
      <c r="B115" s="615"/>
      <c r="C115" s="615"/>
      <c r="D115" s="588"/>
      <c r="E115" s="616"/>
      <c r="F115" s="615"/>
      <c r="G115" s="615"/>
      <c r="H115" s="615"/>
      <c r="I115" s="328"/>
      <c r="J115" s="614"/>
      <c r="K115" s="555"/>
      <c r="L115" s="555"/>
    </row>
    <row r="116" spans="1:12" ht="12" customHeight="1" x14ac:dyDescent="0.2">
      <c r="A116" s="591"/>
      <c r="B116" s="615"/>
      <c r="C116" s="615"/>
      <c r="D116" s="588"/>
      <c r="E116" s="616"/>
      <c r="F116" s="615"/>
      <c r="G116" s="615"/>
      <c r="H116" s="615"/>
      <c r="I116" s="328"/>
      <c r="J116" s="614"/>
      <c r="K116" s="555"/>
      <c r="L116" s="555"/>
    </row>
    <row r="117" spans="1:12" ht="24" x14ac:dyDescent="0.2">
      <c r="A117" s="593" t="s">
        <v>1740</v>
      </c>
      <c r="B117" s="567" t="s">
        <v>734</v>
      </c>
      <c r="C117" s="618">
        <v>0.37748245619010418</v>
      </c>
      <c r="D117" s="588">
        <v>0</v>
      </c>
      <c r="E117" s="616">
        <v>0.31296867981525861</v>
      </c>
      <c r="F117" s="618"/>
      <c r="G117" s="567" t="s">
        <v>734</v>
      </c>
      <c r="H117" s="617">
        <v>0.31122711867902847</v>
      </c>
      <c r="I117" s="328">
        <v>0</v>
      </c>
      <c r="J117" s="614">
        <v>0.28212443859825487</v>
      </c>
      <c r="K117" s="555"/>
      <c r="L117" s="555"/>
    </row>
    <row r="118" spans="1:12" ht="24" x14ac:dyDescent="0.2">
      <c r="A118" s="591" t="s">
        <v>1833</v>
      </c>
      <c r="B118" s="615"/>
      <c r="C118" s="615"/>
      <c r="D118" s="588"/>
      <c r="E118" s="616"/>
      <c r="F118" s="615"/>
      <c r="G118" s="615"/>
      <c r="H118" s="615"/>
      <c r="I118" s="328"/>
      <c r="J118" s="614"/>
      <c r="K118" s="555"/>
      <c r="L118" s="555"/>
    </row>
    <row r="119" spans="1:12" ht="12" customHeight="1" x14ac:dyDescent="0.2">
      <c r="A119" s="591"/>
      <c r="B119" s="615"/>
      <c r="C119" s="615"/>
      <c r="D119" s="588"/>
      <c r="E119" s="616"/>
      <c r="F119" s="615"/>
      <c r="G119" s="615"/>
      <c r="H119" s="615"/>
      <c r="I119" s="328"/>
      <c r="J119" s="614"/>
      <c r="K119" s="555"/>
      <c r="L119" s="555"/>
    </row>
    <row r="120" spans="1:12" x14ac:dyDescent="0.2">
      <c r="A120" s="593" t="s">
        <v>1738</v>
      </c>
      <c r="B120" s="567" t="s">
        <v>734</v>
      </c>
      <c r="C120" s="618">
        <v>0.67204124803713428</v>
      </c>
      <c r="D120" s="588">
        <v>0</v>
      </c>
      <c r="E120" s="616">
        <v>0.48404378082638488</v>
      </c>
      <c r="F120" s="618"/>
      <c r="G120" s="567" t="s">
        <v>734</v>
      </c>
      <c r="H120" s="617">
        <v>0.56694457747709193</v>
      </c>
      <c r="I120" s="328">
        <v>0</v>
      </c>
      <c r="J120" s="614">
        <v>0.47765148921243672</v>
      </c>
      <c r="K120" s="555"/>
      <c r="L120" s="555"/>
    </row>
    <row r="121" spans="1:12" ht="24" x14ac:dyDescent="0.2">
      <c r="A121" s="591" t="s">
        <v>1737</v>
      </c>
      <c r="B121" s="615"/>
      <c r="C121" s="615"/>
      <c r="D121" s="588"/>
      <c r="E121" s="616"/>
      <c r="F121" s="615"/>
      <c r="G121" s="615"/>
      <c r="H121" s="615"/>
      <c r="I121" s="328"/>
      <c r="J121" s="614"/>
      <c r="K121" s="555"/>
      <c r="L121" s="555"/>
    </row>
    <row r="122" spans="1:12" ht="12" customHeight="1" x14ac:dyDescent="0.2">
      <c r="A122" s="591"/>
      <c r="B122" s="615"/>
      <c r="C122" s="615"/>
      <c r="D122" s="588"/>
      <c r="E122" s="616"/>
      <c r="F122" s="615"/>
      <c r="G122" s="615"/>
      <c r="H122" s="615"/>
      <c r="I122" s="328"/>
      <c r="J122" s="614"/>
      <c r="K122" s="555"/>
      <c r="L122" s="555"/>
    </row>
    <row r="123" spans="1:12" ht="24" x14ac:dyDescent="0.2">
      <c r="A123" s="593" t="s">
        <v>1832</v>
      </c>
      <c r="B123" s="620">
        <v>162851.36560693642</v>
      </c>
      <c r="C123" s="618">
        <v>0.15002389933101631</v>
      </c>
      <c r="D123" s="588">
        <v>22058.353803486531</v>
      </c>
      <c r="E123" s="616">
        <v>0.17969719115661284</v>
      </c>
      <c r="F123" s="618"/>
      <c r="G123" s="620">
        <v>134790.01971674536</v>
      </c>
      <c r="H123" s="617">
        <v>0.12127175213928396</v>
      </c>
      <c r="I123" s="328">
        <v>56348.780182050461</v>
      </c>
      <c r="J123" s="614">
        <v>0.21442743608193604</v>
      </c>
      <c r="K123" s="555"/>
      <c r="L123" s="555"/>
    </row>
    <row r="124" spans="1:12" x14ac:dyDescent="0.2">
      <c r="A124" s="591" t="s">
        <v>1831</v>
      </c>
      <c r="B124" s="615"/>
      <c r="C124" s="615"/>
      <c r="D124" s="588"/>
      <c r="E124" s="616"/>
      <c r="F124" s="615"/>
      <c r="G124" s="615"/>
      <c r="H124" s="615"/>
      <c r="I124" s="328"/>
      <c r="J124" s="614"/>
      <c r="K124" s="555"/>
      <c r="L124" s="555"/>
    </row>
    <row r="125" spans="1:12" ht="12" customHeight="1" x14ac:dyDescent="0.2">
      <c r="A125" s="591"/>
      <c r="B125" s="615"/>
      <c r="C125" s="615"/>
      <c r="D125" s="588"/>
      <c r="E125" s="616"/>
      <c r="F125" s="615"/>
      <c r="G125" s="615"/>
      <c r="H125" s="615"/>
      <c r="I125" s="328"/>
      <c r="J125" s="614"/>
      <c r="K125" s="555"/>
      <c r="L125" s="555"/>
    </row>
    <row r="126" spans="1:12" ht="24" x14ac:dyDescent="0.2">
      <c r="A126" s="593" t="s">
        <v>1734</v>
      </c>
      <c r="B126" s="567" t="s">
        <v>734</v>
      </c>
      <c r="C126" s="618">
        <v>1.5606466770569996</v>
      </c>
      <c r="D126" s="588">
        <v>0</v>
      </c>
      <c r="E126" s="616">
        <v>2.2173133120399107</v>
      </c>
      <c r="F126" s="618"/>
      <c r="G126" s="567" t="s">
        <v>734</v>
      </c>
      <c r="H126" s="617">
        <v>1.523163746396297</v>
      </c>
      <c r="I126" s="328">
        <v>0</v>
      </c>
      <c r="J126" s="614">
        <v>1.5995837262478163</v>
      </c>
      <c r="K126" s="555"/>
      <c r="L126" s="555"/>
    </row>
    <row r="127" spans="1:12" ht="24" x14ac:dyDescent="0.2">
      <c r="A127" s="591" t="s">
        <v>1733</v>
      </c>
      <c r="B127" s="615"/>
      <c r="C127" s="615"/>
      <c r="D127" s="588"/>
      <c r="E127" s="616"/>
      <c r="F127" s="615"/>
      <c r="G127" s="615"/>
      <c r="H127" s="615"/>
      <c r="I127" s="328"/>
      <c r="J127" s="614"/>
      <c r="K127" s="555"/>
      <c r="L127" s="555"/>
    </row>
    <row r="128" spans="1:12" ht="12" customHeight="1" x14ac:dyDescent="0.2">
      <c r="A128" s="591"/>
      <c r="B128" s="615"/>
      <c r="C128" s="615"/>
      <c r="D128" s="588"/>
      <c r="E128" s="616"/>
      <c r="F128" s="615"/>
      <c r="G128" s="615"/>
      <c r="H128" s="615"/>
      <c r="I128" s="328"/>
      <c r="J128" s="614"/>
      <c r="K128" s="555"/>
      <c r="L128" s="555"/>
    </row>
    <row r="129" spans="1:12" ht="24" x14ac:dyDescent="0.2">
      <c r="A129" s="593" t="s">
        <v>1732</v>
      </c>
      <c r="B129" s="567" t="s">
        <v>734</v>
      </c>
      <c r="C129" s="618">
        <v>0.20853864156073512</v>
      </c>
      <c r="D129" s="588">
        <v>0</v>
      </c>
      <c r="E129" s="616">
        <v>0.15981134388423704</v>
      </c>
      <c r="F129" s="618"/>
      <c r="G129" s="567" t="s">
        <v>734</v>
      </c>
      <c r="H129" s="617">
        <v>0.14866879971441169</v>
      </c>
      <c r="I129" s="328">
        <v>0</v>
      </c>
      <c r="J129" s="614">
        <v>0.16114401472185491</v>
      </c>
      <c r="K129" s="555"/>
      <c r="L129" s="555"/>
    </row>
    <row r="130" spans="1:12" ht="24" x14ac:dyDescent="0.2">
      <c r="A130" s="591" t="s">
        <v>1731</v>
      </c>
      <c r="B130" s="615"/>
      <c r="C130" s="615"/>
      <c r="D130" s="588"/>
      <c r="E130" s="616"/>
      <c r="F130" s="615"/>
      <c r="G130" s="615"/>
      <c r="H130" s="615"/>
      <c r="I130" s="328"/>
      <c r="J130" s="614"/>
      <c r="K130" s="555"/>
      <c r="L130" s="555"/>
    </row>
    <row r="131" spans="1:12" ht="12" customHeight="1" x14ac:dyDescent="0.2">
      <c r="A131" s="591"/>
      <c r="B131" s="615"/>
      <c r="C131" s="615"/>
      <c r="D131" s="588"/>
      <c r="E131" s="616"/>
      <c r="F131" s="615"/>
      <c r="G131" s="615"/>
      <c r="H131" s="615"/>
      <c r="I131" s="328"/>
      <c r="J131" s="614"/>
      <c r="K131" s="555"/>
      <c r="L131" s="555"/>
    </row>
    <row r="132" spans="1:12" ht="24" x14ac:dyDescent="0.2">
      <c r="A132" s="593" t="s">
        <v>1730</v>
      </c>
      <c r="B132" s="567" t="s">
        <v>734</v>
      </c>
      <c r="C132" s="621">
        <v>0.68413536359792793</v>
      </c>
      <c r="D132" s="588">
        <v>0</v>
      </c>
      <c r="E132" s="616">
        <v>0.55729221668379858</v>
      </c>
      <c r="F132" s="621"/>
      <c r="G132" s="567" t="s">
        <v>734</v>
      </c>
      <c r="H132" s="617">
        <v>0.65740885080110811</v>
      </c>
      <c r="I132" s="328">
        <v>0</v>
      </c>
      <c r="J132" s="614">
        <v>0.52210359633085912</v>
      </c>
      <c r="K132" s="555"/>
      <c r="L132" s="555"/>
    </row>
    <row r="133" spans="1:12" ht="12" customHeight="1" x14ac:dyDescent="0.2">
      <c r="A133" s="591" t="s">
        <v>645</v>
      </c>
      <c r="B133" s="615"/>
      <c r="C133" s="615"/>
      <c r="D133" s="588"/>
      <c r="E133" s="616"/>
      <c r="F133" s="615"/>
      <c r="G133" s="615"/>
      <c r="H133" s="615"/>
      <c r="I133" s="328"/>
      <c r="J133" s="614"/>
      <c r="K133" s="555"/>
      <c r="L133" s="555"/>
    </row>
    <row r="134" spans="1:12" ht="12" customHeight="1" x14ac:dyDescent="0.2">
      <c r="A134" s="591"/>
      <c r="B134" s="615"/>
      <c r="C134" s="615"/>
      <c r="D134" s="588"/>
      <c r="E134" s="616"/>
      <c r="F134" s="615"/>
      <c r="G134" s="615"/>
      <c r="H134" s="615"/>
      <c r="I134" s="328"/>
      <c r="J134" s="614"/>
      <c r="K134" s="555"/>
      <c r="L134" s="555"/>
    </row>
    <row r="135" spans="1:12" ht="24" x14ac:dyDescent="0.2">
      <c r="A135" s="593" t="s">
        <v>1830</v>
      </c>
      <c r="B135" s="620">
        <v>32.896461496500677</v>
      </c>
      <c r="C135" s="618">
        <v>0.31920581251059577</v>
      </c>
      <c r="D135" s="588">
        <v>39.954668443841896</v>
      </c>
      <c r="E135" s="616">
        <v>0.33849902661775183</v>
      </c>
      <c r="F135" s="618"/>
      <c r="G135" s="620">
        <v>33.153536838290371</v>
      </c>
      <c r="H135" s="617">
        <v>0.31884342270715671</v>
      </c>
      <c r="I135" s="328">
        <v>30.608368670214706</v>
      </c>
      <c r="J135" s="614">
        <v>0.30644419273619006</v>
      </c>
      <c r="K135" s="555"/>
      <c r="L135" s="555"/>
    </row>
    <row r="136" spans="1:12" ht="24" x14ac:dyDescent="0.2">
      <c r="A136" s="591" t="s">
        <v>1829</v>
      </c>
      <c r="B136" s="615"/>
      <c r="C136" s="615"/>
      <c r="D136" s="588"/>
      <c r="E136" s="616"/>
      <c r="F136" s="615"/>
      <c r="G136" s="615"/>
      <c r="H136" s="615"/>
      <c r="I136" s="328"/>
      <c r="J136" s="614"/>
      <c r="K136" s="555"/>
      <c r="L136" s="555"/>
    </row>
    <row r="137" spans="1:12" ht="12" customHeight="1" x14ac:dyDescent="0.2">
      <c r="A137" s="591"/>
      <c r="B137" s="615"/>
      <c r="C137" s="615"/>
      <c r="D137" s="588"/>
      <c r="E137" s="616"/>
      <c r="F137" s="615"/>
      <c r="G137" s="615"/>
      <c r="H137" s="615"/>
      <c r="I137" s="328"/>
      <c r="J137" s="614"/>
      <c r="K137" s="555"/>
      <c r="L137" s="555"/>
    </row>
    <row r="138" spans="1:12" x14ac:dyDescent="0.2">
      <c r="A138" s="593" t="s">
        <v>1828</v>
      </c>
      <c r="B138" s="620">
        <v>314.93550147302324</v>
      </c>
      <c r="C138" s="618">
        <v>0.15597519157729589</v>
      </c>
      <c r="D138" s="588">
        <v>337.68598981403625</v>
      </c>
      <c r="E138" s="616">
        <v>0.17412706398896752</v>
      </c>
      <c r="F138" s="618"/>
      <c r="G138" s="620">
        <v>262.16736784388252</v>
      </c>
      <c r="H138" s="617">
        <v>0.14246447941672563</v>
      </c>
      <c r="I138" s="328">
        <v>299.77767265846734</v>
      </c>
      <c r="J138" s="614">
        <v>0.16835812377275472</v>
      </c>
      <c r="K138" s="555"/>
      <c r="L138" s="555"/>
    </row>
    <row r="139" spans="1:12" x14ac:dyDescent="0.2">
      <c r="A139" s="589" t="s">
        <v>1827</v>
      </c>
      <c r="B139" s="615"/>
      <c r="C139" s="615"/>
      <c r="D139" s="588"/>
      <c r="E139" s="616"/>
      <c r="F139" s="615"/>
      <c r="G139" s="615"/>
      <c r="H139" s="615"/>
      <c r="I139" s="328"/>
      <c r="J139" s="614"/>
      <c r="K139" s="555"/>
      <c r="L139" s="555"/>
    </row>
    <row r="140" spans="1:12" ht="12" customHeight="1" x14ac:dyDescent="0.2">
      <c r="A140" s="589"/>
      <c r="B140" s="615"/>
      <c r="C140" s="615"/>
      <c r="D140" s="588"/>
      <c r="E140" s="616"/>
      <c r="F140" s="615"/>
      <c r="G140" s="615"/>
      <c r="H140" s="615"/>
      <c r="I140" s="328"/>
      <c r="J140" s="614"/>
      <c r="K140" s="555"/>
      <c r="L140" s="555"/>
    </row>
    <row r="141" spans="1:12" ht="24" x14ac:dyDescent="0.2">
      <c r="A141" s="590" t="s">
        <v>1826</v>
      </c>
      <c r="B141" s="620">
        <v>555063.78947368416</v>
      </c>
      <c r="C141" s="581" t="s">
        <v>421</v>
      </c>
      <c r="D141" s="588">
        <v>2415809.3114754097</v>
      </c>
      <c r="E141" s="616">
        <v>0.15854409490177099</v>
      </c>
      <c r="F141" s="581"/>
      <c r="G141" s="620">
        <v>412448.0639367816</v>
      </c>
      <c r="H141" s="617">
        <v>7.1722811118731369E-2</v>
      </c>
      <c r="I141" s="328">
        <v>407321.79757575755</v>
      </c>
      <c r="J141" s="614" t="s">
        <v>421</v>
      </c>
      <c r="K141" s="555"/>
      <c r="L141" s="555"/>
    </row>
    <row r="142" spans="1:12" ht="24" x14ac:dyDescent="0.2">
      <c r="A142" s="589" t="s">
        <v>1825</v>
      </c>
      <c r="B142" s="615"/>
      <c r="C142" s="615"/>
      <c r="D142" s="588"/>
      <c r="E142" s="616"/>
      <c r="F142" s="615"/>
      <c r="G142" s="615"/>
      <c r="H142" s="615"/>
      <c r="I142" s="328"/>
      <c r="J142" s="614"/>
      <c r="K142" s="555"/>
      <c r="L142" s="555"/>
    </row>
    <row r="143" spans="1:12" ht="12" customHeight="1" x14ac:dyDescent="0.2">
      <c r="A143" s="589"/>
      <c r="B143" s="615"/>
      <c r="C143" s="615"/>
      <c r="D143" s="588"/>
      <c r="E143" s="616"/>
      <c r="F143" s="615"/>
      <c r="G143" s="615"/>
      <c r="H143" s="615"/>
      <c r="I143" s="328"/>
      <c r="J143" s="614"/>
      <c r="K143" s="555"/>
      <c r="L143" s="555"/>
    </row>
    <row r="144" spans="1:12" ht="12" customHeight="1" x14ac:dyDescent="0.2">
      <c r="A144" s="590" t="s">
        <v>1723</v>
      </c>
      <c r="B144" s="567" t="s">
        <v>734</v>
      </c>
      <c r="C144" s="618">
        <v>31.394301099344514</v>
      </c>
      <c r="D144" s="588">
        <v>0</v>
      </c>
      <c r="E144" s="616">
        <v>33.018783173199317</v>
      </c>
      <c r="F144" s="618"/>
      <c r="G144" s="567" t="s">
        <v>734</v>
      </c>
      <c r="H144" s="617">
        <v>31.605929076674421</v>
      </c>
      <c r="I144" s="328">
        <v>0</v>
      </c>
      <c r="J144" s="614">
        <v>31.857804535605609</v>
      </c>
      <c r="K144" s="555"/>
      <c r="L144" s="555"/>
    </row>
    <row r="145" spans="1:12" ht="12" customHeight="1" x14ac:dyDescent="0.2">
      <c r="A145" s="589" t="s">
        <v>1722</v>
      </c>
      <c r="B145" s="615"/>
      <c r="C145" s="615"/>
      <c r="D145" s="588"/>
      <c r="E145" s="616"/>
      <c r="F145" s="615"/>
      <c r="G145" s="615"/>
      <c r="H145" s="615"/>
      <c r="I145" s="328"/>
      <c r="J145" s="614"/>
      <c r="K145" s="555"/>
      <c r="L145" s="555"/>
    </row>
    <row r="146" spans="1:12" ht="12" customHeight="1" x14ac:dyDescent="0.2">
      <c r="A146" s="589"/>
      <c r="B146" s="615"/>
      <c r="C146" s="615"/>
      <c r="D146" s="588"/>
      <c r="E146" s="616"/>
      <c r="F146" s="615"/>
      <c r="G146" s="615"/>
      <c r="H146" s="615"/>
      <c r="I146" s="328"/>
      <c r="J146" s="614"/>
      <c r="K146" s="555"/>
      <c r="L146" s="555"/>
    </row>
    <row r="147" spans="1:12" ht="24.75" customHeight="1" x14ac:dyDescent="0.2">
      <c r="A147" s="594" t="s">
        <v>1721</v>
      </c>
      <c r="B147" s="567" t="s">
        <v>734</v>
      </c>
      <c r="C147" s="618">
        <v>0.85531454516312144</v>
      </c>
      <c r="D147" s="588">
        <v>0</v>
      </c>
      <c r="E147" s="616">
        <v>0.77486728066545396</v>
      </c>
      <c r="F147" s="618"/>
      <c r="G147" s="567" t="s">
        <v>734</v>
      </c>
      <c r="H147" s="617">
        <v>0.90186048318001732</v>
      </c>
      <c r="I147" s="328">
        <v>0</v>
      </c>
      <c r="J147" s="614">
        <v>0.7792142065698664</v>
      </c>
      <c r="K147" s="555"/>
      <c r="L147" s="555"/>
    </row>
    <row r="148" spans="1:12" ht="36" x14ac:dyDescent="0.2">
      <c r="A148" s="592" t="s">
        <v>649</v>
      </c>
      <c r="B148" s="615"/>
      <c r="C148" s="615"/>
      <c r="D148" s="588"/>
      <c r="E148" s="616"/>
      <c r="F148" s="615"/>
      <c r="G148" s="615"/>
      <c r="H148" s="615"/>
      <c r="I148" s="328"/>
      <c r="J148" s="614"/>
      <c r="K148" s="555"/>
      <c r="L148" s="555"/>
    </row>
    <row r="149" spans="1:12" ht="12" customHeight="1" x14ac:dyDescent="0.2">
      <c r="A149" s="591"/>
      <c r="B149" s="615"/>
      <c r="C149" s="615"/>
      <c r="D149" s="588"/>
      <c r="E149" s="616"/>
      <c r="F149" s="615"/>
      <c r="G149" s="615"/>
      <c r="H149" s="615"/>
      <c r="I149" s="328"/>
      <c r="J149" s="614"/>
      <c r="K149" s="555"/>
      <c r="L149" s="555"/>
    </row>
    <row r="150" spans="1:12" ht="24" x14ac:dyDescent="0.2">
      <c r="A150" s="594" t="s">
        <v>650</v>
      </c>
      <c r="B150" s="567" t="s">
        <v>734</v>
      </c>
      <c r="C150" s="618">
        <v>3.2510054017638885</v>
      </c>
      <c r="D150" s="588">
        <v>0</v>
      </c>
      <c r="E150" s="616">
        <v>2.7633429120132105</v>
      </c>
      <c r="F150" s="618"/>
      <c r="G150" s="567" t="s">
        <v>734</v>
      </c>
      <c r="H150" s="617">
        <v>3.1344126420158611</v>
      </c>
      <c r="I150" s="328">
        <v>0</v>
      </c>
      <c r="J150" s="614">
        <v>2.8671721638278918</v>
      </c>
      <c r="K150" s="555"/>
      <c r="L150" s="555"/>
    </row>
    <row r="151" spans="1:12" ht="24" x14ac:dyDescent="0.2">
      <c r="A151" s="592" t="s">
        <v>1720</v>
      </c>
      <c r="B151" s="615"/>
      <c r="C151" s="615"/>
      <c r="D151" s="588"/>
      <c r="E151" s="616"/>
      <c r="F151" s="615"/>
      <c r="G151" s="615"/>
      <c r="H151" s="615"/>
      <c r="I151" s="328"/>
      <c r="J151" s="614"/>
      <c r="K151" s="555"/>
      <c r="L151" s="555"/>
    </row>
    <row r="152" spans="1:12" ht="12" customHeight="1" x14ac:dyDescent="0.2">
      <c r="A152" s="592"/>
      <c r="B152" s="615"/>
      <c r="C152" s="615"/>
      <c r="D152" s="588"/>
      <c r="E152" s="616"/>
      <c r="F152" s="615"/>
      <c r="G152" s="615"/>
      <c r="H152" s="615"/>
      <c r="I152" s="328"/>
      <c r="J152" s="614"/>
      <c r="K152" s="555"/>
      <c r="L152" s="555"/>
    </row>
    <row r="153" spans="1:12" x14ac:dyDescent="0.2">
      <c r="A153" s="594" t="s">
        <v>652</v>
      </c>
      <c r="B153" s="567" t="s">
        <v>734</v>
      </c>
      <c r="C153" s="618">
        <v>2.8075407162187247</v>
      </c>
      <c r="D153" s="588">
        <v>0</v>
      </c>
      <c r="E153" s="616">
        <v>2.8244391966930031</v>
      </c>
      <c r="F153" s="618"/>
      <c r="G153" s="567" t="s">
        <v>734</v>
      </c>
      <c r="H153" s="617">
        <v>2.8389769964021361</v>
      </c>
      <c r="I153" s="328">
        <v>0</v>
      </c>
      <c r="J153" s="614">
        <v>2.7561893381126268</v>
      </c>
      <c r="K153" s="555"/>
      <c r="L153" s="555"/>
    </row>
    <row r="154" spans="1:12" x14ac:dyDescent="0.2">
      <c r="A154" s="592" t="s">
        <v>653</v>
      </c>
      <c r="B154" s="615"/>
      <c r="C154" s="615"/>
      <c r="D154" s="588"/>
      <c r="E154" s="616"/>
      <c r="F154" s="615"/>
      <c r="G154" s="615"/>
      <c r="H154" s="615"/>
      <c r="I154" s="328"/>
      <c r="J154" s="614"/>
      <c r="K154" s="555"/>
      <c r="L154" s="555"/>
    </row>
    <row r="155" spans="1:12" ht="12" customHeight="1" x14ac:dyDescent="0.2">
      <c r="A155" s="592"/>
      <c r="B155" s="615"/>
      <c r="C155" s="615"/>
      <c r="D155" s="588"/>
      <c r="E155" s="616"/>
      <c r="F155" s="615"/>
      <c r="G155" s="615"/>
      <c r="H155" s="615"/>
      <c r="I155" s="328"/>
      <c r="J155" s="614"/>
      <c r="K155" s="555"/>
      <c r="L155" s="555"/>
    </row>
    <row r="156" spans="1:12" ht="12" customHeight="1" x14ac:dyDescent="0.2">
      <c r="A156" s="594" t="s">
        <v>1719</v>
      </c>
      <c r="B156" s="567" t="s">
        <v>734</v>
      </c>
      <c r="C156" s="618">
        <v>18.63228822529895</v>
      </c>
      <c r="D156" s="588">
        <v>0</v>
      </c>
      <c r="E156" s="616">
        <v>20.808483283818017</v>
      </c>
      <c r="F156" s="618"/>
      <c r="G156" s="567" t="s">
        <v>734</v>
      </c>
      <c r="H156" s="617">
        <v>19.258989917528069</v>
      </c>
      <c r="I156" s="328">
        <v>0</v>
      </c>
      <c r="J156" s="614">
        <v>19.744328371997426</v>
      </c>
      <c r="K156" s="555"/>
      <c r="L156" s="555"/>
    </row>
    <row r="157" spans="1:12" ht="24" x14ac:dyDescent="0.2">
      <c r="A157" s="592" t="s">
        <v>1718</v>
      </c>
      <c r="B157" s="615"/>
      <c r="C157" s="615"/>
      <c r="D157" s="588"/>
      <c r="E157" s="616"/>
      <c r="F157" s="615"/>
      <c r="G157" s="615"/>
      <c r="H157" s="615"/>
      <c r="I157" s="328"/>
      <c r="J157" s="614"/>
      <c r="K157" s="555"/>
      <c r="L157" s="555"/>
    </row>
    <row r="158" spans="1:12" ht="12" customHeight="1" x14ac:dyDescent="0.2">
      <c r="A158" s="591"/>
      <c r="B158" s="615"/>
      <c r="C158" s="615"/>
      <c r="D158" s="588"/>
      <c r="E158" s="616"/>
      <c r="F158" s="615"/>
      <c r="G158" s="615"/>
      <c r="H158" s="615"/>
      <c r="I158" s="328"/>
      <c r="J158" s="614"/>
      <c r="K158" s="555"/>
      <c r="L158" s="555"/>
    </row>
    <row r="159" spans="1:12" ht="12" customHeight="1" x14ac:dyDescent="0.2">
      <c r="A159" s="594" t="s">
        <v>1717</v>
      </c>
      <c r="B159" s="567" t="s">
        <v>734</v>
      </c>
      <c r="C159" s="618">
        <v>13.143421352369176</v>
      </c>
      <c r="D159" s="588">
        <v>0</v>
      </c>
      <c r="E159" s="616">
        <v>14.908866206899043</v>
      </c>
      <c r="F159" s="618"/>
      <c r="G159" s="567" t="s">
        <v>734</v>
      </c>
      <c r="H159" s="617">
        <v>13.360875762389741</v>
      </c>
      <c r="I159" s="328">
        <v>0</v>
      </c>
      <c r="J159" s="614">
        <v>14.027311993514951</v>
      </c>
      <c r="K159" s="555"/>
      <c r="L159" s="555"/>
    </row>
    <row r="160" spans="1:12" ht="12" customHeight="1" x14ac:dyDescent="0.2">
      <c r="A160" s="592" t="s">
        <v>1716</v>
      </c>
      <c r="B160" s="615"/>
      <c r="C160" s="615"/>
      <c r="D160" s="588"/>
      <c r="E160" s="616"/>
      <c r="F160" s="615"/>
      <c r="G160" s="615"/>
      <c r="H160" s="615"/>
      <c r="I160" s="328"/>
      <c r="J160" s="614"/>
      <c r="K160" s="555"/>
      <c r="L160" s="555"/>
    </row>
    <row r="161" spans="1:12" ht="12" customHeight="1" x14ac:dyDescent="0.2">
      <c r="A161" s="592"/>
      <c r="B161" s="615"/>
      <c r="C161" s="615"/>
      <c r="D161" s="588"/>
      <c r="E161" s="616"/>
      <c r="F161" s="615"/>
      <c r="G161" s="615"/>
      <c r="H161" s="615"/>
      <c r="I161" s="328"/>
      <c r="J161" s="614"/>
      <c r="K161" s="555"/>
      <c r="L161" s="555"/>
    </row>
    <row r="162" spans="1:12" ht="12" customHeight="1" x14ac:dyDescent="0.2">
      <c r="A162" s="594" t="s">
        <v>1715</v>
      </c>
      <c r="B162" s="567" t="s">
        <v>734</v>
      </c>
      <c r="C162" s="618">
        <v>4.4753464859084389</v>
      </c>
      <c r="D162" s="588">
        <v>0</v>
      </c>
      <c r="E162" s="616">
        <v>4.617145444227666</v>
      </c>
      <c r="F162" s="618"/>
      <c r="G162" s="567" t="s">
        <v>734</v>
      </c>
      <c r="H162" s="617">
        <v>4.8400263611946457</v>
      </c>
      <c r="I162" s="328">
        <v>0</v>
      </c>
      <c r="J162" s="614">
        <v>4.5637191968969271</v>
      </c>
      <c r="K162" s="555"/>
      <c r="L162" s="555"/>
    </row>
    <row r="163" spans="1:12" ht="12" customHeight="1" x14ac:dyDescent="0.2">
      <c r="A163" s="592" t="s">
        <v>1714</v>
      </c>
      <c r="B163" s="615"/>
      <c r="C163" s="615"/>
      <c r="D163" s="588"/>
      <c r="E163" s="616"/>
      <c r="F163" s="615"/>
      <c r="G163" s="615"/>
      <c r="H163" s="615"/>
      <c r="I163" s="328"/>
      <c r="J163" s="614"/>
      <c r="K163" s="555"/>
      <c r="L163" s="555"/>
    </row>
    <row r="164" spans="1:12" ht="12" customHeight="1" x14ac:dyDescent="0.2">
      <c r="A164" s="592"/>
      <c r="B164" s="615"/>
      <c r="C164" s="615"/>
      <c r="D164" s="588"/>
      <c r="E164" s="616"/>
      <c r="F164" s="615"/>
      <c r="G164" s="615"/>
      <c r="H164" s="615"/>
      <c r="I164" s="328"/>
      <c r="J164" s="614"/>
      <c r="K164" s="555"/>
      <c r="L164" s="555"/>
    </row>
    <row r="165" spans="1:12" ht="12" customHeight="1" x14ac:dyDescent="0.2">
      <c r="A165" s="594" t="s">
        <v>1713</v>
      </c>
      <c r="B165" s="567" t="s">
        <v>734</v>
      </c>
      <c r="C165" s="618">
        <v>1.0135203870213352</v>
      </c>
      <c r="D165" s="588">
        <v>0</v>
      </c>
      <c r="E165" s="616">
        <v>1.2824716326913079</v>
      </c>
      <c r="F165" s="618"/>
      <c r="G165" s="567" t="s">
        <v>734</v>
      </c>
      <c r="H165" s="617">
        <v>1.0580877939436846</v>
      </c>
      <c r="I165" s="328">
        <v>0</v>
      </c>
      <c r="J165" s="614">
        <v>1.1532971815855508</v>
      </c>
      <c r="K165" s="555"/>
      <c r="L165" s="555"/>
    </row>
    <row r="166" spans="1:12" ht="12" customHeight="1" x14ac:dyDescent="0.2">
      <c r="A166" s="592" t="s">
        <v>1712</v>
      </c>
      <c r="B166" s="615"/>
      <c r="C166" s="615"/>
      <c r="D166" s="588"/>
      <c r="E166" s="616"/>
      <c r="F166" s="615"/>
      <c r="G166" s="615"/>
      <c r="H166" s="615"/>
      <c r="I166" s="328"/>
      <c r="J166" s="614"/>
      <c r="K166" s="555"/>
      <c r="L166" s="555"/>
    </row>
    <row r="167" spans="1:12" ht="12" customHeight="1" x14ac:dyDescent="0.2">
      <c r="A167" s="591"/>
      <c r="B167" s="615"/>
      <c r="C167" s="615"/>
      <c r="D167" s="588"/>
      <c r="E167" s="616"/>
      <c r="F167" s="615"/>
      <c r="G167" s="615"/>
      <c r="H167" s="615"/>
      <c r="I167" s="328"/>
      <c r="J167" s="614"/>
      <c r="K167" s="555"/>
      <c r="L167" s="555"/>
    </row>
    <row r="168" spans="1:12" ht="24" x14ac:dyDescent="0.2">
      <c r="A168" s="594" t="s">
        <v>3076</v>
      </c>
      <c r="B168" s="567" t="s">
        <v>734</v>
      </c>
      <c r="C168" s="618">
        <v>5.8481522108998263</v>
      </c>
      <c r="D168" s="588">
        <v>0</v>
      </c>
      <c r="E168" s="616">
        <v>5.8476505000096335</v>
      </c>
      <c r="F168" s="618"/>
      <c r="G168" s="567" t="s">
        <v>734</v>
      </c>
      <c r="H168" s="617">
        <v>5.4716890375483391</v>
      </c>
      <c r="I168" s="328">
        <v>0</v>
      </c>
      <c r="J168" s="614">
        <v>5.7109004550977973</v>
      </c>
      <c r="K168" s="555"/>
      <c r="L168" s="555"/>
    </row>
    <row r="169" spans="1:12" ht="24" x14ac:dyDescent="0.2">
      <c r="A169" s="592" t="s">
        <v>3077</v>
      </c>
      <c r="B169" s="615"/>
      <c r="C169" s="615"/>
      <c r="D169" s="588"/>
      <c r="E169" s="616"/>
      <c r="F169" s="615"/>
      <c r="G169" s="615"/>
      <c r="H169" s="615"/>
      <c r="I169" s="328"/>
      <c r="J169" s="614"/>
      <c r="K169" s="555"/>
      <c r="L169" s="555"/>
    </row>
    <row r="170" spans="1:12" ht="12" customHeight="1" x14ac:dyDescent="0.2">
      <c r="A170" s="591"/>
      <c r="B170" s="615"/>
      <c r="C170" s="615"/>
      <c r="D170" s="588"/>
      <c r="E170" s="616"/>
      <c r="F170" s="615"/>
      <c r="G170" s="615"/>
      <c r="H170" s="615"/>
      <c r="I170" s="328"/>
      <c r="J170" s="614"/>
      <c r="K170" s="555"/>
      <c r="L170" s="555"/>
    </row>
    <row r="171" spans="1:12" ht="12" customHeight="1" x14ac:dyDescent="0.2">
      <c r="A171" s="593" t="s">
        <v>1824</v>
      </c>
      <c r="B171" s="620">
        <v>14642.781178270849</v>
      </c>
      <c r="C171" s="618">
        <v>7.643343270290523E-2</v>
      </c>
      <c r="D171" s="588">
        <v>11205.145966709348</v>
      </c>
      <c r="E171" s="616" t="s">
        <v>421</v>
      </c>
      <c r="F171" s="618"/>
      <c r="G171" s="620">
        <v>22139.426719840478</v>
      </c>
      <c r="H171" s="617">
        <v>7.7673725128229287E-2</v>
      </c>
      <c r="I171" s="328">
        <v>21334.067741301358</v>
      </c>
      <c r="J171" s="614">
        <v>5.4958760799394581E-2</v>
      </c>
      <c r="K171" s="555"/>
      <c r="L171" s="555"/>
    </row>
    <row r="172" spans="1:12" ht="12" customHeight="1" x14ac:dyDescent="0.2">
      <c r="A172" s="591" t="s">
        <v>1823</v>
      </c>
      <c r="B172" s="615"/>
      <c r="C172" s="615"/>
      <c r="D172" s="588"/>
      <c r="E172" s="616"/>
      <c r="F172" s="615"/>
      <c r="G172" s="615"/>
      <c r="H172" s="615"/>
      <c r="I172" s="328"/>
      <c r="J172" s="614"/>
      <c r="K172" s="555"/>
      <c r="L172" s="555"/>
    </row>
    <row r="173" spans="1:12" ht="12" customHeight="1" x14ac:dyDescent="0.2">
      <c r="A173" s="591"/>
      <c r="B173" s="615"/>
      <c r="C173" s="615"/>
      <c r="D173" s="588"/>
      <c r="E173" s="616"/>
      <c r="F173" s="615"/>
      <c r="G173" s="615"/>
      <c r="H173" s="615"/>
      <c r="I173" s="328"/>
      <c r="J173" s="614"/>
      <c r="K173" s="555"/>
      <c r="L173" s="555"/>
    </row>
    <row r="174" spans="1:12" ht="12" customHeight="1" x14ac:dyDescent="0.2">
      <c r="A174" s="593" t="s">
        <v>751</v>
      </c>
      <c r="B174" s="620">
        <v>116239.41741357234</v>
      </c>
      <c r="C174" s="618">
        <v>0.12085577523467966</v>
      </c>
      <c r="D174" s="588">
        <v>102276.00900900901</v>
      </c>
      <c r="E174" s="616">
        <v>9.7711194766613149E-2</v>
      </c>
      <c r="F174" s="618"/>
      <c r="G174" s="620">
        <v>96991.146124805688</v>
      </c>
      <c r="H174" s="617">
        <v>0.10912212945586836</v>
      </c>
      <c r="I174" s="328">
        <v>101496.80986352358</v>
      </c>
      <c r="J174" s="614">
        <v>9.9426053203181708E-2</v>
      </c>
      <c r="K174" s="555"/>
      <c r="L174" s="555"/>
    </row>
    <row r="175" spans="1:12" ht="12" customHeight="1" x14ac:dyDescent="0.2">
      <c r="A175" s="591" t="s">
        <v>1822</v>
      </c>
      <c r="B175" s="615"/>
      <c r="C175" s="615"/>
      <c r="D175" s="588"/>
      <c r="E175" s="616"/>
      <c r="F175" s="615"/>
      <c r="G175" s="615"/>
      <c r="H175" s="615"/>
      <c r="I175" s="328"/>
      <c r="J175" s="614"/>
      <c r="K175" s="555"/>
      <c r="L175" s="555"/>
    </row>
    <row r="176" spans="1:12" ht="12" customHeight="1" x14ac:dyDescent="0.2">
      <c r="A176" s="591"/>
      <c r="B176" s="615"/>
      <c r="C176" s="615"/>
      <c r="D176" s="588"/>
      <c r="E176" s="616"/>
      <c r="F176" s="615"/>
      <c r="G176" s="615"/>
      <c r="H176" s="615"/>
      <c r="I176" s="328"/>
      <c r="J176" s="614"/>
      <c r="K176" s="555"/>
      <c r="L176" s="555"/>
    </row>
    <row r="177" spans="1:12" ht="12" customHeight="1" x14ac:dyDescent="0.2">
      <c r="A177" s="593" t="s">
        <v>1821</v>
      </c>
      <c r="B177" s="620">
        <v>34907.793968253965</v>
      </c>
      <c r="C177" s="618">
        <v>0.14638477442179607</v>
      </c>
      <c r="D177" s="588">
        <v>0</v>
      </c>
      <c r="E177" s="616">
        <v>0</v>
      </c>
      <c r="F177" s="618"/>
      <c r="G177" s="620">
        <v>28517.366847009318</v>
      </c>
      <c r="H177" s="581" t="s">
        <v>421</v>
      </c>
      <c r="I177" s="328">
        <v>30719.289173349785</v>
      </c>
      <c r="J177" s="614">
        <v>8.0694824183817307E-2</v>
      </c>
      <c r="K177" s="555"/>
      <c r="L177" s="555"/>
    </row>
    <row r="178" spans="1:12" ht="12" customHeight="1" x14ac:dyDescent="0.2">
      <c r="A178" s="589" t="s">
        <v>1820</v>
      </c>
      <c r="B178" s="615"/>
      <c r="C178" s="615"/>
      <c r="D178" s="588"/>
      <c r="E178" s="616"/>
      <c r="F178" s="615"/>
      <c r="G178" s="615"/>
      <c r="H178" s="615"/>
      <c r="I178" s="328"/>
      <c r="J178" s="614"/>
      <c r="K178" s="555"/>
      <c r="L178" s="555"/>
    </row>
    <row r="179" spans="1:12" ht="12" customHeight="1" x14ac:dyDescent="0.2">
      <c r="A179" s="589"/>
      <c r="B179" s="615"/>
      <c r="C179" s="615"/>
      <c r="D179" s="588"/>
      <c r="E179" s="616"/>
      <c r="F179" s="615"/>
      <c r="G179" s="615"/>
      <c r="H179" s="615"/>
      <c r="I179" s="328"/>
      <c r="J179" s="614"/>
      <c r="K179" s="555"/>
      <c r="L179" s="555"/>
    </row>
    <row r="180" spans="1:12" ht="12" customHeight="1" x14ac:dyDescent="0.2">
      <c r="A180" s="590" t="s">
        <v>1819</v>
      </c>
      <c r="B180" s="620">
        <v>78172.979301423024</v>
      </c>
      <c r="C180" s="618">
        <v>8.0445009604759421E-2</v>
      </c>
      <c r="D180" s="588">
        <v>92302.02442002442</v>
      </c>
      <c r="E180" s="616">
        <v>8.1330363476232959E-2</v>
      </c>
      <c r="F180" s="618"/>
      <c r="G180" s="620">
        <v>70921.572027110291</v>
      </c>
      <c r="H180" s="617">
        <v>7.1897812329309238E-2</v>
      </c>
      <c r="I180" s="328">
        <v>82869.002600568871</v>
      </c>
      <c r="J180" s="614">
        <v>0.10327738900883761</v>
      </c>
      <c r="K180" s="555"/>
      <c r="L180" s="555"/>
    </row>
    <row r="181" spans="1:12" ht="12" customHeight="1" x14ac:dyDescent="0.2">
      <c r="A181" s="589" t="s">
        <v>1818</v>
      </c>
      <c r="B181" s="615"/>
      <c r="C181" s="615"/>
      <c r="D181" s="588"/>
      <c r="E181" s="616"/>
      <c r="F181" s="615"/>
      <c r="G181" s="615"/>
      <c r="H181" s="615"/>
      <c r="I181" s="328"/>
      <c r="J181" s="614"/>
      <c r="K181" s="555"/>
      <c r="L181" s="555"/>
    </row>
    <row r="182" spans="1:12" ht="12" customHeight="1" x14ac:dyDescent="0.2">
      <c r="A182" s="589"/>
      <c r="B182" s="615"/>
      <c r="C182" s="615"/>
      <c r="D182" s="588"/>
      <c r="E182" s="616"/>
      <c r="F182" s="615"/>
      <c r="G182" s="615"/>
      <c r="H182" s="615"/>
      <c r="I182" s="328"/>
      <c r="J182" s="614"/>
      <c r="K182" s="555"/>
      <c r="L182" s="555"/>
    </row>
    <row r="183" spans="1:12" ht="12" customHeight="1" x14ac:dyDescent="0.2">
      <c r="A183" s="590" t="s">
        <v>1817</v>
      </c>
      <c r="B183" s="620">
        <v>34269.176666666666</v>
      </c>
      <c r="C183" s="618">
        <v>0.16423628817377073</v>
      </c>
      <c r="D183" s="588">
        <v>32680.713637949077</v>
      </c>
      <c r="E183" s="616">
        <v>0.10080377808523525</v>
      </c>
      <c r="F183" s="618"/>
      <c r="G183" s="620">
        <v>33946.950365302102</v>
      </c>
      <c r="H183" s="617">
        <v>0.10970570297404861</v>
      </c>
      <c r="I183" s="328">
        <v>33928.68788016717</v>
      </c>
      <c r="J183" s="614">
        <v>8.3046498636569127E-2</v>
      </c>
      <c r="K183" s="555"/>
      <c r="L183" s="555"/>
    </row>
    <row r="184" spans="1:12" ht="12" customHeight="1" x14ac:dyDescent="0.2">
      <c r="A184" s="589" t="s">
        <v>1816</v>
      </c>
      <c r="B184" s="615"/>
      <c r="C184" s="615"/>
      <c r="D184" s="588"/>
      <c r="E184" s="616"/>
      <c r="F184" s="615"/>
      <c r="G184" s="615"/>
      <c r="H184" s="615"/>
      <c r="I184" s="328"/>
      <c r="J184" s="614"/>
      <c r="K184" s="555"/>
      <c r="L184" s="555"/>
    </row>
    <row r="185" spans="1:12" ht="12" customHeight="1" x14ac:dyDescent="0.2">
      <c r="A185" s="589"/>
      <c r="B185" s="615"/>
      <c r="C185" s="615"/>
      <c r="D185" s="588"/>
      <c r="E185" s="616"/>
      <c r="F185" s="615"/>
      <c r="G185" s="615"/>
      <c r="H185" s="615"/>
      <c r="I185" s="328"/>
      <c r="J185" s="614"/>
      <c r="K185" s="555"/>
      <c r="L185" s="555"/>
    </row>
    <row r="186" spans="1:12" ht="12" customHeight="1" x14ac:dyDescent="0.2">
      <c r="A186" s="590" t="s">
        <v>1815</v>
      </c>
      <c r="B186" s="620">
        <v>436160.45454545453</v>
      </c>
      <c r="C186" s="581" t="s">
        <v>421</v>
      </c>
      <c r="D186" s="588">
        <v>810068</v>
      </c>
      <c r="E186" s="616" t="s">
        <v>421</v>
      </c>
      <c r="F186" s="581"/>
      <c r="G186" s="328">
        <v>394459.43373493978</v>
      </c>
      <c r="H186" s="581" t="s">
        <v>421</v>
      </c>
      <c r="I186" s="328">
        <v>489602.14814814815</v>
      </c>
      <c r="J186" s="614" t="s">
        <v>421</v>
      </c>
      <c r="K186" s="555"/>
      <c r="L186" s="555"/>
    </row>
    <row r="187" spans="1:12" ht="12" customHeight="1" x14ac:dyDescent="0.2">
      <c r="A187" s="589" t="s">
        <v>1814</v>
      </c>
      <c r="B187" s="615"/>
      <c r="C187" s="615"/>
      <c r="D187" s="588"/>
      <c r="E187" s="616"/>
      <c r="F187" s="615"/>
      <c r="G187" s="615"/>
      <c r="H187" s="615"/>
      <c r="I187" s="328"/>
      <c r="J187" s="614"/>
      <c r="K187" s="555"/>
      <c r="L187" s="555"/>
    </row>
    <row r="188" spans="1:12" ht="12" customHeight="1" x14ac:dyDescent="0.2">
      <c r="A188" s="589"/>
      <c r="B188" s="615"/>
      <c r="C188" s="615"/>
      <c r="D188" s="588"/>
      <c r="E188" s="616"/>
      <c r="F188" s="615"/>
      <c r="G188" s="615"/>
      <c r="H188" s="615"/>
      <c r="I188" s="328"/>
      <c r="J188" s="614"/>
      <c r="K188" s="555"/>
      <c r="L188" s="555"/>
    </row>
    <row r="189" spans="1:12" ht="12" customHeight="1" x14ac:dyDescent="0.2">
      <c r="A189" s="590" t="s">
        <v>1813</v>
      </c>
      <c r="B189" s="620">
        <v>33453.847799511001</v>
      </c>
      <c r="C189" s="618">
        <v>0.21858159000398891</v>
      </c>
      <c r="D189" s="588">
        <v>31663.335006758061</v>
      </c>
      <c r="E189" s="616">
        <v>0.17642501054623402</v>
      </c>
      <c r="F189" s="618"/>
      <c r="G189" s="620">
        <v>38706.119097567258</v>
      </c>
      <c r="H189" s="617">
        <v>0.13138144964302856</v>
      </c>
      <c r="I189" s="328">
        <v>35070.741415178454</v>
      </c>
      <c r="J189" s="614">
        <v>0.13147123859910625</v>
      </c>
      <c r="K189" s="555"/>
      <c r="L189" s="555"/>
    </row>
    <row r="190" spans="1:12" ht="12" customHeight="1" x14ac:dyDescent="0.2">
      <c r="A190" s="589" t="s">
        <v>1812</v>
      </c>
      <c r="B190" s="615"/>
      <c r="C190" s="615"/>
      <c r="D190" s="588"/>
      <c r="E190" s="616"/>
      <c r="F190" s="615"/>
      <c r="G190" s="615"/>
      <c r="H190" s="615"/>
      <c r="I190" s="328"/>
      <c r="J190" s="614"/>
      <c r="K190" s="555"/>
      <c r="L190" s="555"/>
    </row>
    <row r="191" spans="1:12" ht="12" customHeight="1" x14ac:dyDescent="0.2">
      <c r="A191" s="589"/>
      <c r="B191" s="615"/>
      <c r="C191" s="615"/>
      <c r="D191" s="588"/>
      <c r="E191" s="616"/>
      <c r="F191" s="615"/>
      <c r="G191" s="615"/>
      <c r="H191" s="615"/>
      <c r="I191" s="328"/>
      <c r="J191" s="614"/>
      <c r="K191" s="555"/>
      <c r="L191" s="555"/>
    </row>
    <row r="192" spans="1:12" ht="12" customHeight="1" x14ac:dyDescent="0.2">
      <c r="A192" s="590" t="s">
        <v>1811</v>
      </c>
      <c r="B192" s="620">
        <v>97684.69887780548</v>
      </c>
      <c r="C192" s="618">
        <v>0.20859017863705687</v>
      </c>
      <c r="D192" s="588">
        <v>90543.885492897112</v>
      </c>
      <c r="E192" s="616">
        <v>0.22629029171855522</v>
      </c>
      <c r="F192" s="618"/>
      <c r="G192" s="620">
        <v>79727.322412015899</v>
      </c>
      <c r="H192" s="617">
        <v>0.1352756730597609</v>
      </c>
      <c r="I192" s="328">
        <v>81302.186079545456</v>
      </c>
      <c r="J192" s="614">
        <v>0.20869349061973172</v>
      </c>
      <c r="K192" s="555"/>
      <c r="L192" s="555"/>
    </row>
    <row r="193" spans="1:12" ht="12" customHeight="1" x14ac:dyDescent="0.2">
      <c r="A193" s="589" t="s">
        <v>1810</v>
      </c>
      <c r="B193" s="615"/>
      <c r="C193" s="615"/>
      <c r="D193" s="588"/>
      <c r="E193" s="616"/>
      <c r="F193" s="615"/>
      <c r="G193" s="615"/>
      <c r="H193" s="615"/>
      <c r="I193" s="328"/>
      <c r="J193" s="614"/>
      <c r="K193" s="555"/>
      <c r="L193" s="555"/>
    </row>
    <row r="194" spans="1:12" ht="12" customHeight="1" x14ac:dyDescent="0.2">
      <c r="A194" s="589"/>
      <c r="B194" s="615"/>
      <c r="C194" s="615"/>
      <c r="D194" s="588"/>
      <c r="E194" s="616"/>
      <c r="F194" s="615"/>
      <c r="G194" s="615"/>
      <c r="H194" s="615"/>
      <c r="I194" s="328"/>
      <c r="J194" s="614"/>
      <c r="K194" s="555"/>
      <c r="L194" s="555"/>
    </row>
    <row r="195" spans="1:12" ht="12" customHeight="1" x14ac:dyDescent="0.2">
      <c r="A195" s="590" t="s">
        <v>1809</v>
      </c>
      <c r="B195" s="567" t="s">
        <v>734</v>
      </c>
      <c r="C195" s="618">
        <v>1.6532738903790669</v>
      </c>
      <c r="D195" s="588">
        <v>0</v>
      </c>
      <c r="E195" s="616">
        <v>1.3637152524389642</v>
      </c>
      <c r="F195" s="618"/>
      <c r="G195" s="567" t="s">
        <v>734</v>
      </c>
      <c r="H195" s="617">
        <v>1.195519955178028</v>
      </c>
      <c r="I195" s="328">
        <v>0</v>
      </c>
      <c r="J195" s="614">
        <v>1.1952798730150891</v>
      </c>
      <c r="K195" s="555"/>
      <c r="L195" s="555"/>
    </row>
    <row r="196" spans="1:12" ht="12" customHeight="1" x14ac:dyDescent="0.2">
      <c r="A196" s="589" t="s">
        <v>1696</v>
      </c>
      <c r="B196" s="615"/>
      <c r="C196" s="615"/>
      <c r="D196" s="588"/>
      <c r="E196" s="616"/>
      <c r="F196" s="615"/>
      <c r="G196" s="615"/>
      <c r="H196" s="615"/>
      <c r="I196" s="328"/>
      <c r="J196" s="614"/>
      <c r="K196" s="555"/>
      <c r="L196" s="555"/>
    </row>
    <row r="197" spans="1:12" ht="12" customHeight="1" x14ac:dyDescent="0.2">
      <c r="A197" s="589"/>
      <c r="B197" s="615"/>
      <c r="C197" s="615"/>
      <c r="D197" s="588"/>
      <c r="E197" s="616"/>
      <c r="F197" s="615"/>
      <c r="G197" s="615"/>
      <c r="H197" s="615"/>
      <c r="I197" s="328"/>
      <c r="J197" s="614"/>
      <c r="K197" s="555"/>
      <c r="L197" s="555"/>
    </row>
    <row r="198" spans="1:12" ht="12" customHeight="1" x14ac:dyDescent="0.2">
      <c r="A198" s="590" t="s">
        <v>1695</v>
      </c>
      <c r="B198" s="567" t="s">
        <v>734</v>
      </c>
      <c r="C198" s="618">
        <v>0.87494604699758805</v>
      </c>
      <c r="D198" s="588">
        <v>0</v>
      </c>
      <c r="E198" s="616">
        <v>0.68783648991794588</v>
      </c>
      <c r="F198" s="618"/>
      <c r="G198" s="567" t="s">
        <v>734</v>
      </c>
      <c r="H198" s="617">
        <v>0.88737576090851877</v>
      </c>
      <c r="I198" s="328">
        <v>0</v>
      </c>
      <c r="J198" s="614">
        <v>0.81395753807276783</v>
      </c>
      <c r="K198" s="555"/>
      <c r="L198" s="555"/>
    </row>
    <row r="199" spans="1:12" ht="12" customHeight="1" x14ac:dyDescent="0.2">
      <c r="A199" s="589" t="s">
        <v>1694</v>
      </c>
      <c r="B199" s="615"/>
      <c r="C199" s="615"/>
      <c r="D199" s="588"/>
      <c r="E199" s="616"/>
      <c r="F199" s="615"/>
      <c r="G199" s="615"/>
      <c r="H199" s="615"/>
      <c r="I199" s="328"/>
      <c r="J199" s="614"/>
      <c r="K199" s="555"/>
      <c r="L199" s="555"/>
    </row>
    <row r="200" spans="1:12" ht="12" customHeight="1" x14ac:dyDescent="0.2">
      <c r="A200" s="589"/>
      <c r="B200" s="615"/>
      <c r="C200" s="615"/>
      <c r="D200" s="588"/>
      <c r="E200" s="616"/>
      <c r="F200" s="615"/>
      <c r="G200" s="615"/>
      <c r="H200" s="615"/>
      <c r="I200" s="328"/>
      <c r="J200" s="614"/>
      <c r="K200" s="555"/>
      <c r="L200" s="555"/>
    </row>
    <row r="201" spans="1:12" ht="12" customHeight="1" x14ac:dyDescent="0.2">
      <c r="A201" s="590" t="s">
        <v>1693</v>
      </c>
      <c r="B201" s="567" t="s">
        <v>734</v>
      </c>
      <c r="C201" s="581" t="s">
        <v>421</v>
      </c>
      <c r="D201" s="588">
        <v>0</v>
      </c>
      <c r="E201" s="616" t="s">
        <v>421</v>
      </c>
      <c r="F201" s="581"/>
      <c r="G201" s="567" t="s">
        <v>734</v>
      </c>
      <c r="H201" s="617">
        <v>1.288474310594953</v>
      </c>
      <c r="I201" s="328">
        <v>0</v>
      </c>
      <c r="J201" s="614">
        <v>7.6656345492961742E-2</v>
      </c>
      <c r="K201" s="555"/>
      <c r="L201" s="555"/>
    </row>
    <row r="202" spans="1:12" ht="12" customHeight="1" x14ac:dyDescent="0.2">
      <c r="A202" s="589" t="s">
        <v>1692</v>
      </c>
      <c r="B202" s="615"/>
      <c r="C202" s="615"/>
      <c r="D202" s="588"/>
      <c r="E202" s="616"/>
      <c r="F202" s="615"/>
      <c r="G202" s="615"/>
      <c r="H202" s="615"/>
      <c r="I202" s="328"/>
      <c r="J202" s="614"/>
      <c r="K202" s="555"/>
      <c r="L202" s="555"/>
    </row>
    <row r="203" spans="1:12" ht="12" customHeight="1" x14ac:dyDescent="0.2">
      <c r="A203" s="589"/>
      <c r="B203" s="615"/>
      <c r="C203" s="615"/>
      <c r="D203" s="588"/>
      <c r="E203" s="616"/>
      <c r="F203" s="615"/>
      <c r="G203" s="615"/>
      <c r="H203" s="615"/>
      <c r="I203" s="328"/>
      <c r="J203" s="614"/>
      <c r="K203" s="555"/>
      <c r="L203" s="555"/>
    </row>
    <row r="204" spans="1:12" ht="12" customHeight="1" x14ac:dyDescent="0.2">
      <c r="A204" s="590" t="s">
        <v>1691</v>
      </c>
      <c r="B204" s="567" t="s">
        <v>734</v>
      </c>
      <c r="C204" s="618">
        <v>1.7308136189500896</v>
      </c>
      <c r="D204" s="588">
        <v>0</v>
      </c>
      <c r="E204" s="616">
        <v>1.6651220573725662</v>
      </c>
      <c r="F204" s="618"/>
      <c r="G204" s="567" t="s">
        <v>734</v>
      </c>
      <c r="H204" s="617">
        <v>1.6201022188954595</v>
      </c>
      <c r="I204" s="328">
        <v>0</v>
      </c>
      <c r="J204" s="614">
        <v>1.5457139907812252</v>
      </c>
      <c r="K204" s="555"/>
      <c r="L204" s="555"/>
    </row>
    <row r="205" spans="1:12" ht="12" customHeight="1" x14ac:dyDescent="0.2">
      <c r="A205" s="589" t="s">
        <v>1690</v>
      </c>
      <c r="B205" s="615"/>
      <c r="C205" s="615"/>
      <c r="D205" s="588"/>
      <c r="E205" s="616"/>
      <c r="F205" s="615"/>
      <c r="G205" s="615"/>
      <c r="H205" s="615"/>
      <c r="I205" s="328"/>
      <c r="J205" s="614"/>
      <c r="K205" s="555"/>
      <c r="L205" s="555"/>
    </row>
    <row r="206" spans="1:12" ht="12" customHeight="1" x14ac:dyDescent="0.2">
      <c r="A206" s="589"/>
      <c r="B206" s="615"/>
      <c r="C206" s="615"/>
      <c r="D206" s="588"/>
      <c r="E206" s="616"/>
      <c r="F206" s="615"/>
      <c r="G206" s="615"/>
      <c r="H206" s="615"/>
      <c r="I206" s="328"/>
      <c r="J206" s="614"/>
      <c r="K206" s="555"/>
      <c r="L206" s="555"/>
    </row>
    <row r="207" spans="1:12" ht="12" customHeight="1" x14ac:dyDescent="0.2">
      <c r="A207" s="590" t="s">
        <v>1689</v>
      </c>
      <c r="B207" s="567" t="s">
        <v>734</v>
      </c>
      <c r="C207" s="618">
        <v>0.68656265698626795</v>
      </c>
      <c r="D207" s="588">
        <v>0</v>
      </c>
      <c r="E207" s="616">
        <v>0.69603902087348479</v>
      </c>
      <c r="F207" s="618"/>
      <c r="G207" s="567" t="s">
        <v>734</v>
      </c>
      <c r="H207" s="617">
        <v>0.64543539237852166</v>
      </c>
      <c r="I207" s="328">
        <v>0</v>
      </c>
      <c r="J207" s="614">
        <v>0.65014309088853961</v>
      </c>
      <c r="K207" s="555"/>
      <c r="L207" s="555"/>
    </row>
    <row r="208" spans="1:12" ht="12" customHeight="1" x14ac:dyDescent="0.2">
      <c r="A208" s="589" t="s">
        <v>1688</v>
      </c>
      <c r="B208" s="615"/>
      <c r="C208" s="615"/>
      <c r="D208" s="588"/>
      <c r="E208" s="616"/>
      <c r="F208" s="615"/>
      <c r="G208" s="615"/>
      <c r="H208" s="615"/>
      <c r="I208" s="328"/>
      <c r="J208" s="614"/>
      <c r="K208" s="555"/>
      <c r="L208" s="555"/>
    </row>
    <row r="209" spans="1:13" ht="12" customHeight="1" x14ac:dyDescent="0.2">
      <c r="A209" s="589"/>
      <c r="B209" s="615"/>
      <c r="C209" s="615"/>
      <c r="D209" s="588"/>
      <c r="E209" s="616"/>
      <c r="F209" s="615"/>
      <c r="G209" s="615"/>
      <c r="H209" s="615"/>
      <c r="I209" s="328"/>
      <c r="J209" s="614"/>
      <c r="K209" s="555"/>
      <c r="L209" s="555"/>
    </row>
    <row r="210" spans="1:13" ht="12" customHeight="1" x14ac:dyDescent="0.2">
      <c r="A210" s="590" t="s">
        <v>1687</v>
      </c>
      <c r="B210" s="567" t="s">
        <v>734</v>
      </c>
      <c r="C210" s="618">
        <v>2.0791943250151652</v>
      </c>
      <c r="D210" s="588">
        <v>0</v>
      </c>
      <c r="E210" s="616">
        <v>1.4647732465514032</v>
      </c>
      <c r="F210" s="618"/>
      <c r="G210" s="567" t="s">
        <v>734</v>
      </c>
      <c r="H210" s="617">
        <v>1.2804544747266267</v>
      </c>
      <c r="I210" s="328">
        <v>0</v>
      </c>
      <c r="J210" s="614">
        <v>1.8548710276428948</v>
      </c>
      <c r="K210" s="555"/>
      <c r="L210" s="555"/>
    </row>
    <row r="211" spans="1:13" ht="12" customHeight="1" x14ac:dyDescent="0.2">
      <c r="A211" s="589" t="s">
        <v>1686</v>
      </c>
      <c r="B211" s="615"/>
      <c r="C211" s="615"/>
      <c r="D211" s="588"/>
      <c r="E211" s="616"/>
      <c r="F211" s="615"/>
      <c r="G211" s="615"/>
      <c r="H211" s="615"/>
      <c r="I211" s="328"/>
      <c r="J211" s="614"/>
      <c r="K211" s="555"/>
      <c r="L211" s="555"/>
    </row>
    <row r="212" spans="1:13" ht="12" customHeight="1" x14ac:dyDescent="0.2">
      <c r="A212" s="589"/>
      <c r="B212" s="615"/>
      <c r="C212" s="615"/>
      <c r="D212" s="588"/>
      <c r="E212" s="616"/>
      <c r="F212" s="615"/>
      <c r="G212" s="615"/>
      <c r="H212" s="615"/>
      <c r="I212" s="328"/>
      <c r="J212" s="614"/>
      <c r="K212" s="555"/>
      <c r="L212" s="555"/>
    </row>
    <row r="213" spans="1:13" ht="12" customHeight="1" x14ac:dyDescent="0.2">
      <c r="A213" s="590" t="s">
        <v>1685</v>
      </c>
      <c r="B213" s="567" t="s">
        <v>734</v>
      </c>
      <c r="C213" s="622">
        <v>59.65070979639917</v>
      </c>
      <c r="D213" s="588">
        <v>0</v>
      </c>
      <c r="E213" s="616">
        <v>61.920545796722429</v>
      </c>
      <c r="F213" s="622"/>
      <c r="G213" s="567" t="s">
        <v>734</v>
      </c>
      <c r="H213" s="622">
        <v>61.489729992078843</v>
      </c>
      <c r="I213" s="328">
        <v>0</v>
      </c>
      <c r="J213" s="614">
        <v>62.066806904405588</v>
      </c>
      <c r="K213" s="555"/>
      <c r="L213" s="555"/>
    </row>
    <row r="214" spans="1:13" ht="12" customHeight="1" x14ac:dyDescent="0.2">
      <c r="A214" s="589" t="s">
        <v>1808</v>
      </c>
      <c r="B214" s="615"/>
      <c r="C214" s="615"/>
      <c r="D214" s="588"/>
      <c r="E214" s="616"/>
      <c r="F214" s="615"/>
      <c r="G214" s="615"/>
      <c r="H214" s="615"/>
      <c r="I214" s="328"/>
      <c r="J214" s="614"/>
      <c r="K214" s="555"/>
      <c r="L214" s="555"/>
    </row>
    <row r="215" spans="1:13" ht="12" customHeight="1" x14ac:dyDescent="0.2">
      <c r="A215" s="589"/>
      <c r="B215" s="615"/>
      <c r="C215" s="615"/>
      <c r="D215" s="588"/>
      <c r="E215" s="616"/>
      <c r="F215" s="615"/>
      <c r="G215" s="615"/>
      <c r="H215" s="615"/>
      <c r="I215" s="328"/>
      <c r="J215" s="614"/>
      <c r="K215" s="555"/>
      <c r="L215" s="555"/>
    </row>
    <row r="216" spans="1:13" ht="12" customHeight="1" x14ac:dyDescent="0.2">
      <c r="A216" s="590" t="s">
        <v>1684</v>
      </c>
      <c r="B216" s="567" t="s">
        <v>734</v>
      </c>
      <c r="C216" s="618">
        <v>0.26736918267379778</v>
      </c>
      <c r="D216" s="588">
        <v>0</v>
      </c>
      <c r="E216" s="616">
        <v>0.20037942131845865</v>
      </c>
      <c r="F216" s="618"/>
      <c r="G216" s="567" t="s">
        <v>734</v>
      </c>
      <c r="H216" s="617">
        <v>0.2591846256532388</v>
      </c>
      <c r="I216" s="328">
        <v>0</v>
      </c>
      <c r="J216" s="614">
        <v>0.21531769512341106</v>
      </c>
      <c r="K216" s="555"/>
      <c r="L216" s="555"/>
    </row>
    <row r="217" spans="1:13" ht="12" customHeight="1" x14ac:dyDescent="0.2">
      <c r="A217" s="619" t="s">
        <v>1683</v>
      </c>
      <c r="B217" s="615"/>
      <c r="C217" s="615"/>
      <c r="D217" s="588"/>
      <c r="E217" s="616"/>
      <c r="F217" s="615"/>
      <c r="G217" s="615"/>
      <c r="H217" s="615"/>
      <c r="I217" s="328"/>
      <c r="J217" s="614"/>
      <c r="K217" s="555"/>
      <c r="L217" s="555"/>
    </row>
    <row r="218" spans="1:13" ht="12" customHeight="1" x14ac:dyDescent="0.2">
      <c r="A218" s="591"/>
      <c r="B218" s="615"/>
      <c r="C218" s="615"/>
      <c r="D218" s="588"/>
      <c r="E218" s="616"/>
      <c r="F218" s="615"/>
      <c r="G218" s="615"/>
      <c r="H218" s="615"/>
      <c r="I218" s="328"/>
      <c r="J218" s="614"/>
      <c r="K218" s="555"/>
      <c r="L218" s="555"/>
    </row>
    <row r="219" spans="1:13" ht="12" customHeight="1" x14ac:dyDescent="0.2">
      <c r="A219" s="590" t="s">
        <v>1682</v>
      </c>
      <c r="B219" s="567" t="s">
        <v>734</v>
      </c>
      <c r="C219" s="618">
        <v>40.081921020927034</v>
      </c>
      <c r="D219" s="588">
        <v>0</v>
      </c>
      <c r="E219" s="616">
        <v>37.879074781959119</v>
      </c>
      <c r="F219" s="618"/>
      <c r="G219" s="567" t="s">
        <v>734</v>
      </c>
      <c r="H219" s="617">
        <v>38.251085382267917</v>
      </c>
      <c r="I219" s="328">
        <v>0</v>
      </c>
      <c r="J219" s="614">
        <v>37.717875400471002</v>
      </c>
      <c r="K219" s="555"/>
      <c r="L219" s="555"/>
    </row>
    <row r="220" spans="1:13" ht="12" customHeight="1" x14ac:dyDescent="0.2">
      <c r="A220" s="589" t="s">
        <v>1681</v>
      </c>
      <c r="B220" s="615"/>
      <c r="C220" s="615"/>
      <c r="D220" s="588"/>
      <c r="E220" s="616"/>
      <c r="F220" s="615"/>
      <c r="G220" s="615"/>
      <c r="H220" s="615"/>
      <c r="I220" s="328"/>
      <c r="J220" s="614"/>
      <c r="K220" s="555"/>
      <c r="L220" s="555"/>
    </row>
    <row r="221" spans="1:13" ht="12" customHeight="1" x14ac:dyDescent="0.2">
      <c r="A221" s="589"/>
      <c r="B221" s="615"/>
      <c r="C221" s="615"/>
      <c r="D221" s="588"/>
      <c r="E221" s="616"/>
      <c r="F221" s="615"/>
      <c r="G221" s="615"/>
      <c r="H221" s="615"/>
      <c r="I221" s="328"/>
      <c r="J221" s="614"/>
      <c r="K221" s="555"/>
      <c r="L221" s="555"/>
    </row>
    <row r="222" spans="1:13" ht="12" customHeight="1" x14ac:dyDescent="0.2">
      <c r="A222" s="531" t="s">
        <v>74</v>
      </c>
      <c r="B222" s="566" t="s">
        <v>734</v>
      </c>
      <c r="C222" s="610">
        <v>100</v>
      </c>
      <c r="D222" s="566" t="s">
        <v>734</v>
      </c>
      <c r="E222" s="610">
        <v>100</v>
      </c>
      <c r="F222" s="610"/>
      <c r="G222" s="566" t="s">
        <v>734</v>
      </c>
      <c r="H222" s="610">
        <v>100</v>
      </c>
      <c r="I222" s="566" t="s">
        <v>734</v>
      </c>
      <c r="J222" s="610">
        <v>100</v>
      </c>
      <c r="K222" s="555"/>
      <c r="L222" s="555"/>
    </row>
    <row r="223" spans="1:13" ht="17.25" customHeight="1" x14ac:dyDescent="0.2">
      <c r="A223" s="586"/>
      <c r="B223" s="564"/>
      <c r="C223" s="564"/>
      <c r="D223" s="567"/>
      <c r="E223" s="581"/>
      <c r="F223" s="581"/>
      <c r="G223" s="546"/>
      <c r="H223" s="581"/>
      <c r="I223" s="567"/>
      <c r="J223" s="581"/>
      <c r="K223" s="555"/>
      <c r="L223" s="555"/>
      <c r="M223" s="582"/>
    </row>
    <row r="224" spans="1:13" ht="17.25" customHeight="1" x14ac:dyDescent="0.2">
      <c r="B224" s="564"/>
      <c r="C224" s="564"/>
      <c r="D224" s="567"/>
      <c r="E224" s="581"/>
      <c r="F224" s="581"/>
      <c r="G224" s="546"/>
      <c r="H224" s="581"/>
      <c r="I224" s="567"/>
      <c r="J224" s="581"/>
      <c r="K224" s="555"/>
      <c r="L224" s="555"/>
      <c r="M224" s="582"/>
    </row>
    <row r="225" spans="2:13" ht="17.25" customHeight="1" x14ac:dyDescent="0.2">
      <c r="B225" s="567"/>
      <c r="C225" s="581"/>
      <c r="D225" s="567"/>
      <c r="E225" s="581"/>
      <c r="F225" s="581"/>
      <c r="G225" s="546"/>
      <c r="H225" s="581"/>
      <c r="I225" s="567"/>
      <c r="J225" s="581"/>
      <c r="K225" s="555"/>
      <c r="L225" s="555"/>
      <c r="M225" s="582"/>
    </row>
    <row r="226" spans="2:13" ht="17.25" customHeight="1" x14ac:dyDescent="0.2">
      <c r="B226" s="564"/>
      <c r="C226" s="564"/>
      <c r="D226" s="567"/>
      <c r="E226" s="581"/>
      <c r="F226" s="581"/>
      <c r="G226" s="546"/>
      <c r="H226" s="581"/>
      <c r="I226" s="567"/>
      <c r="J226" s="581"/>
      <c r="K226" s="555"/>
      <c r="L226" s="555"/>
      <c r="M226" s="582"/>
    </row>
    <row r="227" spans="2:13" ht="17.25" customHeight="1" x14ac:dyDescent="0.2">
      <c r="B227" s="564"/>
      <c r="C227" s="564"/>
      <c r="D227" s="567"/>
      <c r="E227" s="581"/>
      <c r="F227" s="581"/>
      <c r="G227" s="546"/>
      <c r="H227" s="581"/>
      <c r="I227" s="567"/>
      <c r="J227" s="581"/>
      <c r="K227" s="555"/>
      <c r="L227" s="555"/>
      <c r="M227" s="582"/>
    </row>
    <row r="228" spans="2:13" ht="17.25" customHeight="1" x14ac:dyDescent="0.2">
      <c r="B228" s="567"/>
      <c r="C228" s="581"/>
      <c r="D228" s="567"/>
      <c r="E228" s="581"/>
      <c r="F228" s="581"/>
      <c r="G228" s="546"/>
      <c r="H228" s="581"/>
      <c r="I228" s="567"/>
      <c r="J228" s="581"/>
      <c r="K228" s="555"/>
      <c r="L228" s="555"/>
      <c r="M228" s="582"/>
    </row>
    <row r="229" spans="2:13" ht="17.25" customHeight="1" x14ac:dyDescent="0.2">
      <c r="B229" s="567"/>
      <c r="C229" s="581"/>
      <c r="D229" s="567"/>
      <c r="E229" s="581"/>
      <c r="F229" s="581"/>
      <c r="G229" s="546"/>
      <c r="H229" s="581"/>
      <c r="I229" s="567"/>
      <c r="J229" s="581"/>
      <c r="K229" s="555"/>
      <c r="L229" s="555"/>
      <c r="M229" s="582"/>
    </row>
    <row r="230" spans="2:13" ht="17.25" customHeight="1" x14ac:dyDescent="0.2">
      <c r="B230" s="567"/>
      <c r="C230" s="581"/>
      <c r="D230" s="567"/>
      <c r="E230" s="581"/>
      <c r="F230" s="581"/>
      <c r="G230" s="546"/>
      <c r="H230" s="581"/>
      <c r="I230" s="567"/>
      <c r="J230" s="581"/>
      <c r="K230" s="555"/>
      <c r="L230" s="555"/>
      <c r="M230" s="582"/>
    </row>
    <row r="231" spans="2:13" ht="17.25" customHeight="1" x14ac:dyDescent="0.2">
      <c r="B231" s="567"/>
      <c r="C231" s="581"/>
      <c r="D231" s="567"/>
      <c r="E231" s="581"/>
      <c r="F231" s="581"/>
      <c r="G231" s="546"/>
      <c r="H231" s="581"/>
      <c r="I231" s="567"/>
      <c r="J231" s="581"/>
      <c r="K231" s="555"/>
      <c r="L231" s="555"/>
      <c r="M231" s="582"/>
    </row>
    <row r="232" spans="2:13" ht="17.25" customHeight="1" x14ac:dyDescent="0.2">
      <c r="B232" s="567"/>
      <c r="C232" s="581"/>
      <c r="D232" s="567"/>
      <c r="E232" s="581"/>
      <c r="F232" s="581"/>
      <c r="G232" s="546"/>
      <c r="H232" s="581"/>
      <c r="I232" s="567"/>
      <c r="J232" s="581"/>
      <c r="K232" s="555"/>
      <c r="L232" s="555"/>
      <c r="M232" s="582"/>
    </row>
    <row r="233" spans="2:13" ht="17.25" customHeight="1" x14ac:dyDescent="0.2">
      <c r="B233" s="567"/>
      <c r="C233" s="581"/>
      <c r="D233" s="567"/>
      <c r="E233" s="581"/>
      <c r="F233" s="581"/>
      <c r="G233" s="546"/>
      <c r="H233" s="581"/>
      <c r="I233" s="567"/>
      <c r="J233" s="581"/>
      <c r="K233" s="555"/>
      <c r="L233" s="555"/>
      <c r="M233" s="582"/>
    </row>
    <row r="234" spans="2:13" ht="17.25" customHeight="1" x14ac:dyDescent="0.2">
      <c r="B234" s="567"/>
      <c r="C234" s="581"/>
      <c r="D234" s="567"/>
      <c r="E234" s="581"/>
      <c r="F234" s="581"/>
      <c r="G234" s="546"/>
      <c r="H234" s="581"/>
      <c r="I234" s="567"/>
      <c r="J234" s="581"/>
      <c r="K234" s="555"/>
      <c r="L234" s="555"/>
      <c r="M234" s="582"/>
    </row>
    <row r="235" spans="2:13" ht="17.25" customHeight="1" x14ac:dyDescent="0.2">
      <c r="B235" s="567"/>
      <c r="C235" s="581"/>
      <c r="D235" s="567"/>
      <c r="E235" s="581"/>
      <c r="F235" s="581"/>
      <c r="G235" s="546"/>
      <c r="H235" s="581"/>
      <c r="I235" s="567"/>
      <c r="J235" s="581"/>
      <c r="K235" s="555"/>
      <c r="L235" s="555"/>
      <c r="M235" s="582"/>
    </row>
    <row r="236" spans="2:13" ht="17.25" customHeight="1" x14ac:dyDescent="0.2">
      <c r="B236" s="567"/>
      <c r="C236" s="581"/>
      <c r="D236" s="567"/>
      <c r="E236" s="581"/>
      <c r="F236" s="581"/>
      <c r="G236" s="546"/>
      <c r="H236" s="581"/>
      <c r="I236" s="567"/>
      <c r="J236" s="581"/>
      <c r="K236" s="555"/>
      <c r="L236" s="555"/>
      <c r="M236" s="582"/>
    </row>
    <row r="237" spans="2:13" ht="17.25" customHeight="1" x14ac:dyDescent="0.2">
      <c r="B237" s="567"/>
      <c r="C237" s="581"/>
      <c r="D237" s="567"/>
      <c r="E237" s="581"/>
      <c r="F237" s="581"/>
      <c r="G237" s="546"/>
      <c r="H237" s="581"/>
      <c r="I237" s="567"/>
      <c r="J237" s="581"/>
      <c r="K237" s="555"/>
      <c r="L237" s="555"/>
      <c r="M237" s="582"/>
    </row>
    <row r="238" spans="2:13" ht="17.25" customHeight="1" x14ac:dyDescent="0.2">
      <c r="B238" s="567"/>
      <c r="C238" s="581"/>
      <c r="D238" s="567"/>
      <c r="E238" s="581"/>
      <c r="F238" s="581"/>
      <c r="G238" s="546"/>
      <c r="H238" s="581"/>
      <c r="I238" s="567"/>
      <c r="J238" s="581"/>
      <c r="K238" s="555"/>
      <c r="L238" s="555"/>
      <c r="M238" s="582"/>
    </row>
    <row r="239" spans="2:13" ht="17.25" customHeight="1" x14ac:dyDescent="0.2">
      <c r="B239" s="567"/>
      <c r="C239" s="581"/>
      <c r="D239" s="567"/>
      <c r="E239" s="581"/>
      <c r="F239" s="581"/>
      <c r="G239" s="546"/>
      <c r="H239" s="581"/>
      <c r="I239" s="567"/>
      <c r="J239" s="581"/>
      <c r="K239" s="555"/>
      <c r="L239" s="555"/>
      <c r="M239" s="582"/>
    </row>
    <row r="240" spans="2:13" ht="17.25" customHeight="1" x14ac:dyDescent="0.2">
      <c r="B240" s="567"/>
      <c r="C240" s="581"/>
      <c r="D240" s="567"/>
      <c r="E240" s="581"/>
      <c r="F240" s="581"/>
      <c r="G240" s="546"/>
      <c r="H240" s="581"/>
      <c r="I240" s="567"/>
      <c r="J240" s="581"/>
      <c r="K240" s="555"/>
      <c r="L240" s="555"/>
      <c r="M240" s="582"/>
    </row>
    <row r="241" spans="2:13" ht="17.25" customHeight="1" x14ac:dyDescent="0.2">
      <c r="B241" s="567"/>
      <c r="C241" s="581"/>
      <c r="D241" s="567"/>
      <c r="E241" s="581"/>
      <c r="F241" s="581"/>
      <c r="G241" s="546"/>
      <c r="H241" s="581"/>
      <c r="I241" s="567"/>
      <c r="J241" s="581"/>
      <c r="K241" s="555"/>
      <c r="L241" s="555"/>
      <c r="M241" s="582"/>
    </row>
    <row r="242" spans="2:13" ht="17.25" customHeight="1" x14ac:dyDescent="0.2">
      <c r="B242" s="567"/>
      <c r="C242" s="581"/>
      <c r="D242" s="567"/>
      <c r="E242" s="581"/>
      <c r="F242" s="581"/>
      <c r="G242" s="546"/>
      <c r="H242" s="581"/>
      <c r="I242" s="567"/>
      <c r="J242" s="581"/>
      <c r="K242" s="555"/>
      <c r="L242" s="555"/>
      <c r="M242" s="582"/>
    </row>
    <row r="243" spans="2:13" ht="17.25" customHeight="1" x14ac:dyDescent="0.2">
      <c r="B243" s="567"/>
      <c r="C243" s="581"/>
      <c r="D243" s="567"/>
      <c r="E243" s="581"/>
      <c r="F243" s="581"/>
      <c r="G243" s="546"/>
      <c r="H243" s="581"/>
      <c r="I243" s="567"/>
      <c r="J243" s="581"/>
      <c r="K243" s="555"/>
      <c r="L243" s="555"/>
      <c r="M243" s="582"/>
    </row>
    <row r="244" spans="2:13" ht="17.25" customHeight="1" x14ac:dyDescent="0.2">
      <c r="B244" s="567"/>
      <c r="C244" s="581"/>
      <c r="D244" s="567"/>
      <c r="E244" s="581"/>
      <c r="F244" s="581"/>
      <c r="G244" s="546"/>
      <c r="H244" s="581"/>
      <c r="I244" s="567"/>
      <c r="J244" s="581"/>
      <c r="K244" s="555"/>
      <c r="L244" s="555"/>
      <c r="M244" s="582"/>
    </row>
    <row r="245" spans="2:13" ht="17.25" customHeight="1" x14ac:dyDescent="0.2">
      <c r="B245" s="567"/>
      <c r="C245" s="581"/>
      <c r="D245" s="567"/>
      <c r="E245" s="581"/>
      <c r="F245" s="581"/>
      <c r="G245" s="546"/>
      <c r="H245" s="581"/>
      <c r="I245" s="567"/>
      <c r="J245" s="581"/>
      <c r="K245" s="555"/>
      <c r="L245" s="555"/>
      <c r="M245" s="582"/>
    </row>
    <row r="246" spans="2:13" ht="17.25" customHeight="1" x14ac:dyDescent="0.2">
      <c r="B246" s="567"/>
      <c r="C246" s="581"/>
      <c r="D246" s="567"/>
      <c r="E246" s="581"/>
      <c r="F246" s="581"/>
      <c r="G246" s="546"/>
      <c r="H246" s="581"/>
      <c r="I246" s="567"/>
      <c r="J246" s="581"/>
      <c r="M246" s="582"/>
    </row>
    <row r="247" spans="2:13" ht="17.25" customHeight="1" x14ac:dyDescent="0.2">
      <c r="B247" s="567"/>
      <c r="C247" s="581"/>
      <c r="D247" s="567"/>
      <c r="E247" s="581"/>
      <c r="F247" s="581"/>
      <c r="G247" s="546"/>
      <c r="H247" s="581"/>
      <c r="I247" s="567"/>
      <c r="J247" s="581"/>
      <c r="M247" s="582"/>
    </row>
    <row r="248" spans="2:13" ht="17.25" customHeight="1" x14ac:dyDescent="0.2">
      <c r="B248" s="567"/>
      <c r="C248" s="581"/>
      <c r="D248" s="567"/>
      <c r="E248" s="581"/>
      <c r="F248" s="581"/>
      <c r="G248" s="546"/>
      <c r="H248" s="581"/>
      <c r="I248" s="567"/>
      <c r="J248" s="581"/>
      <c r="M248" s="582"/>
    </row>
    <row r="249" spans="2:13" ht="17.25" customHeight="1" x14ac:dyDescent="0.2">
      <c r="B249" s="567"/>
      <c r="C249" s="581"/>
      <c r="D249" s="567"/>
      <c r="E249" s="581"/>
      <c r="F249" s="581"/>
      <c r="G249" s="546"/>
      <c r="H249" s="581"/>
      <c r="I249" s="567"/>
      <c r="J249" s="581"/>
      <c r="M249" s="582"/>
    </row>
    <row r="250" spans="2:13" ht="17.25" customHeight="1" x14ac:dyDescent="0.2">
      <c r="B250" s="567"/>
      <c r="C250" s="581"/>
      <c r="D250" s="567"/>
      <c r="E250" s="581"/>
      <c r="F250" s="581"/>
      <c r="G250" s="546"/>
      <c r="H250" s="581"/>
      <c r="I250" s="567"/>
      <c r="J250" s="581"/>
      <c r="M250" s="582"/>
    </row>
    <row r="251" spans="2:13" ht="17.25" customHeight="1" x14ac:dyDescent="0.2">
      <c r="B251" s="567"/>
      <c r="C251" s="581"/>
      <c r="D251" s="567"/>
      <c r="E251" s="581"/>
      <c r="F251" s="581"/>
      <c r="G251" s="546"/>
      <c r="H251" s="581"/>
      <c r="I251" s="567"/>
      <c r="J251" s="581"/>
      <c r="M251" s="582"/>
    </row>
    <row r="252" spans="2:13" ht="17.25" customHeight="1" x14ac:dyDescent="0.2">
      <c r="B252" s="567"/>
      <c r="C252" s="581"/>
      <c r="D252" s="567"/>
      <c r="E252" s="581"/>
      <c r="F252" s="581"/>
      <c r="G252" s="546"/>
      <c r="H252" s="581"/>
      <c r="I252" s="567"/>
      <c r="J252" s="581"/>
      <c r="M252" s="582"/>
    </row>
    <row r="253" spans="2:13" ht="17.25" customHeight="1" x14ac:dyDescent="0.2">
      <c r="B253" s="567"/>
      <c r="C253" s="581"/>
      <c r="D253" s="567"/>
      <c r="E253" s="581"/>
      <c r="F253" s="581"/>
      <c r="G253" s="546"/>
      <c r="H253" s="581"/>
      <c r="I253" s="567"/>
      <c r="J253" s="581"/>
      <c r="M253" s="582"/>
    </row>
    <row r="254" spans="2:13" ht="17.25" customHeight="1" x14ac:dyDescent="0.2">
      <c r="B254" s="567"/>
      <c r="C254" s="581"/>
      <c r="D254" s="567"/>
      <c r="E254" s="581"/>
      <c r="F254" s="581"/>
      <c r="G254" s="546"/>
      <c r="H254" s="581"/>
      <c r="I254" s="567"/>
      <c r="J254" s="581"/>
      <c r="M254" s="582"/>
    </row>
    <row r="255" spans="2:13" ht="17.25" customHeight="1" x14ac:dyDescent="0.2">
      <c r="B255" s="567"/>
      <c r="C255" s="581"/>
      <c r="D255" s="567"/>
      <c r="E255" s="581"/>
      <c r="F255" s="581"/>
      <c r="G255" s="546"/>
      <c r="H255" s="581"/>
      <c r="I255" s="567"/>
      <c r="J255" s="581"/>
      <c r="M255" s="582"/>
    </row>
    <row r="256" spans="2:13" ht="17.25" customHeight="1" x14ac:dyDescent="0.2">
      <c r="B256" s="567"/>
      <c r="C256" s="581"/>
      <c r="D256" s="567"/>
      <c r="E256" s="581"/>
      <c r="F256" s="581"/>
      <c r="G256" s="546"/>
      <c r="H256" s="581"/>
      <c r="I256" s="567"/>
      <c r="J256" s="581"/>
      <c r="M256" s="582"/>
    </row>
    <row r="257" spans="2:13" ht="17.25" customHeight="1" x14ac:dyDescent="0.2">
      <c r="B257" s="567"/>
      <c r="C257" s="581"/>
      <c r="D257" s="567"/>
      <c r="E257" s="581"/>
      <c r="F257" s="581"/>
      <c r="G257" s="546"/>
      <c r="H257" s="581"/>
      <c r="I257" s="567"/>
      <c r="J257" s="581"/>
      <c r="M257" s="582"/>
    </row>
    <row r="258" spans="2:13" ht="17.25" customHeight="1" x14ac:dyDescent="0.2">
      <c r="B258" s="567"/>
      <c r="C258" s="581"/>
      <c r="D258" s="567"/>
      <c r="E258" s="581"/>
      <c r="F258" s="581"/>
      <c r="G258" s="546"/>
      <c r="H258" s="581"/>
      <c r="I258" s="567"/>
      <c r="J258" s="581"/>
      <c r="M258" s="582"/>
    </row>
    <row r="259" spans="2:13" ht="17.25" customHeight="1" x14ac:dyDescent="0.2">
      <c r="B259" s="567"/>
      <c r="C259" s="581"/>
      <c r="D259" s="567"/>
      <c r="E259" s="581"/>
      <c r="F259" s="581"/>
      <c r="G259" s="546"/>
      <c r="H259" s="581"/>
      <c r="I259" s="567"/>
      <c r="J259" s="581"/>
      <c r="M259" s="582"/>
    </row>
    <row r="260" spans="2:13" ht="17.25" customHeight="1" x14ac:dyDescent="0.2">
      <c r="B260" s="567"/>
      <c r="C260" s="581"/>
      <c r="D260" s="567"/>
      <c r="E260" s="581"/>
      <c r="F260" s="581"/>
      <c r="G260" s="546"/>
      <c r="H260" s="581"/>
      <c r="I260" s="567"/>
      <c r="J260" s="581"/>
      <c r="M260" s="582"/>
    </row>
    <row r="261" spans="2:13" ht="17.25" customHeight="1" x14ac:dyDescent="0.2">
      <c r="B261" s="567"/>
      <c r="C261" s="581"/>
      <c r="D261" s="567"/>
      <c r="E261" s="581"/>
      <c r="F261" s="581"/>
      <c r="G261" s="546"/>
      <c r="H261" s="581"/>
      <c r="I261" s="567"/>
      <c r="J261" s="581"/>
      <c r="M261" s="582"/>
    </row>
    <row r="262" spans="2:13" ht="17.25" customHeight="1" x14ac:dyDescent="0.2">
      <c r="B262" s="567"/>
      <c r="C262" s="581"/>
      <c r="D262" s="567"/>
      <c r="E262" s="581"/>
      <c r="F262" s="581"/>
      <c r="G262" s="546"/>
      <c r="H262" s="581"/>
      <c r="I262" s="567"/>
      <c r="J262" s="581"/>
      <c r="M262" s="582"/>
    </row>
    <row r="263" spans="2:13" ht="17.25" customHeight="1" x14ac:dyDescent="0.2">
      <c r="B263" s="567"/>
      <c r="C263" s="581"/>
      <c r="D263" s="567"/>
      <c r="E263" s="581"/>
      <c r="F263" s="581"/>
      <c r="G263" s="546"/>
      <c r="H263" s="581"/>
      <c r="I263" s="567"/>
      <c r="J263" s="581"/>
      <c r="M263" s="582"/>
    </row>
    <row r="264" spans="2:13" ht="17.25" customHeight="1" x14ac:dyDescent="0.2">
      <c r="B264" s="567"/>
      <c r="C264" s="581"/>
      <c r="D264" s="567"/>
      <c r="E264" s="581"/>
      <c r="F264" s="581"/>
      <c r="G264" s="546"/>
      <c r="H264" s="581"/>
      <c r="I264" s="567"/>
      <c r="J264" s="581"/>
      <c r="M264" s="582"/>
    </row>
    <row r="265" spans="2:13" ht="17.25" customHeight="1" x14ac:dyDescent="0.2">
      <c r="B265" s="567"/>
      <c r="C265" s="581"/>
      <c r="D265" s="567"/>
      <c r="E265" s="581"/>
      <c r="F265" s="581"/>
      <c r="G265" s="546"/>
      <c r="H265" s="581"/>
      <c r="I265" s="567"/>
      <c r="J265" s="581"/>
      <c r="M265" s="582"/>
    </row>
    <row r="266" spans="2:13" ht="17.25" customHeight="1" x14ac:dyDescent="0.2">
      <c r="B266" s="567"/>
      <c r="C266" s="581"/>
      <c r="D266" s="567"/>
      <c r="E266" s="581"/>
      <c r="F266" s="581"/>
      <c r="G266" s="546"/>
      <c r="H266" s="581"/>
      <c r="I266" s="567"/>
      <c r="J266" s="581"/>
      <c r="M266" s="582"/>
    </row>
    <row r="267" spans="2:13" ht="17.25" customHeight="1" x14ac:dyDescent="0.2">
      <c r="B267" s="567"/>
      <c r="C267" s="581"/>
      <c r="D267" s="567"/>
      <c r="E267" s="581"/>
      <c r="F267" s="581"/>
      <c r="G267" s="546"/>
      <c r="H267" s="581"/>
      <c r="I267" s="567"/>
      <c r="J267" s="581"/>
      <c r="M267" s="582"/>
    </row>
    <row r="268" spans="2:13" ht="17.25" customHeight="1" x14ac:dyDescent="0.2">
      <c r="B268" s="567"/>
      <c r="C268" s="581"/>
      <c r="D268" s="567"/>
      <c r="E268" s="581"/>
      <c r="F268" s="581"/>
      <c r="G268" s="546"/>
      <c r="H268" s="581"/>
      <c r="I268" s="567"/>
      <c r="J268" s="581"/>
      <c r="M268" s="582"/>
    </row>
    <row r="269" spans="2:13" ht="17.25" customHeight="1" x14ac:dyDescent="0.2">
      <c r="B269" s="567"/>
      <c r="C269" s="581"/>
      <c r="D269" s="567"/>
      <c r="E269" s="581"/>
      <c r="F269" s="581"/>
      <c r="G269" s="546"/>
      <c r="H269" s="581"/>
      <c r="I269" s="567"/>
      <c r="J269" s="581"/>
      <c r="M269" s="582"/>
    </row>
    <row r="270" spans="2:13" ht="17.25" customHeight="1" x14ac:dyDescent="0.2">
      <c r="B270" s="567"/>
      <c r="C270" s="581"/>
      <c r="D270" s="567"/>
      <c r="E270" s="581"/>
      <c r="F270" s="581"/>
      <c r="G270" s="546"/>
      <c r="H270" s="581"/>
      <c r="I270" s="567"/>
      <c r="J270" s="581"/>
      <c r="M270" s="582"/>
    </row>
    <row r="271" spans="2:13" ht="17.25" customHeight="1" x14ac:dyDescent="0.2">
      <c r="B271" s="567"/>
      <c r="C271" s="581"/>
      <c r="D271" s="567"/>
      <c r="E271" s="581"/>
      <c r="F271" s="581"/>
      <c r="G271" s="546"/>
      <c r="H271" s="581"/>
      <c r="I271" s="567"/>
      <c r="J271" s="581"/>
      <c r="M271" s="582"/>
    </row>
    <row r="272" spans="2:13" ht="17.25" customHeight="1" x14ac:dyDescent="0.2">
      <c r="B272" s="567"/>
      <c r="C272" s="581"/>
      <c r="D272" s="567"/>
      <c r="E272" s="581"/>
      <c r="F272" s="581"/>
      <c r="G272" s="546"/>
      <c r="H272" s="581"/>
      <c r="I272" s="567"/>
      <c r="J272" s="581"/>
      <c r="M272" s="582"/>
    </row>
    <row r="273" spans="2:13" ht="17.25" customHeight="1" x14ac:dyDescent="0.2">
      <c r="B273" s="567"/>
      <c r="C273" s="581"/>
      <c r="D273" s="567"/>
      <c r="E273" s="581"/>
      <c r="F273" s="581"/>
      <c r="G273" s="546"/>
      <c r="H273" s="581"/>
      <c r="I273" s="567"/>
      <c r="J273" s="581"/>
      <c r="M273" s="582"/>
    </row>
    <row r="274" spans="2:13" ht="17.25" customHeight="1" x14ac:dyDescent="0.2">
      <c r="B274" s="567"/>
      <c r="C274" s="581"/>
      <c r="D274" s="567"/>
      <c r="E274" s="581"/>
      <c r="F274" s="581"/>
      <c r="G274" s="546"/>
      <c r="H274" s="581"/>
      <c r="I274" s="567"/>
      <c r="J274" s="581"/>
      <c r="M274" s="582"/>
    </row>
    <row r="275" spans="2:13" ht="17.25" customHeight="1" x14ac:dyDescent="0.2">
      <c r="B275" s="567"/>
      <c r="C275" s="581"/>
      <c r="D275" s="567"/>
      <c r="E275" s="581"/>
      <c r="F275" s="581"/>
      <c r="G275" s="546"/>
      <c r="H275" s="581"/>
      <c r="I275" s="567"/>
      <c r="J275" s="581"/>
      <c r="M275" s="582"/>
    </row>
    <row r="276" spans="2:13" ht="17.25" customHeight="1" x14ac:dyDescent="0.2">
      <c r="B276" s="567"/>
      <c r="C276" s="581"/>
      <c r="D276" s="567"/>
      <c r="E276" s="581"/>
      <c r="F276" s="581"/>
      <c r="G276" s="546"/>
      <c r="H276" s="581"/>
      <c r="I276" s="567"/>
      <c r="J276" s="581"/>
      <c r="M276" s="582"/>
    </row>
    <row r="277" spans="2:13" ht="17.25" customHeight="1" x14ac:dyDescent="0.2">
      <c r="B277" s="567"/>
      <c r="C277" s="581"/>
      <c r="D277" s="567"/>
      <c r="E277" s="581"/>
      <c r="F277" s="581"/>
      <c r="G277" s="546"/>
      <c r="H277" s="581"/>
      <c r="I277" s="567"/>
      <c r="J277" s="581"/>
      <c r="M277" s="582"/>
    </row>
    <row r="278" spans="2:13" ht="17.25" customHeight="1" x14ac:dyDescent="0.2">
      <c r="B278" s="567"/>
      <c r="C278" s="581"/>
      <c r="D278" s="567"/>
      <c r="E278" s="581"/>
      <c r="F278" s="581"/>
      <c r="G278" s="546"/>
      <c r="H278" s="581"/>
      <c r="I278" s="567"/>
      <c r="J278" s="581"/>
      <c r="M278" s="582"/>
    </row>
    <row r="279" spans="2:13" ht="17.25" customHeight="1" x14ac:dyDescent="0.2">
      <c r="B279" s="567"/>
      <c r="C279" s="581"/>
      <c r="D279" s="567"/>
      <c r="E279" s="581"/>
      <c r="F279" s="581"/>
      <c r="G279" s="546"/>
      <c r="H279" s="581"/>
      <c r="I279" s="567"/>
      <c r="J279" s="581"/>
      <c r="M279" s="582"/>
    </row>
    <row r="280" spans="2:13" ht="17.25" customHeight="1" x14ac:dyDescent="0.2">
      <c r="B280" s="567"/>
      <c r="C280" s="581"/>
      <c r="D280" s="567"/>
      <c r="E280" s="581"/>
      <c r="F280" s="581"/>
      <c r="G280" s="546"/>
      <c r="H280" s="581"/>
      <c r="I280" s="567"/>
      <c r="J280" s="581"/>
      <c r="M280" s="582"/>
    </row>
    <row r="281" spans="2:13" ht="17.25" customHeight="1" x14ac:dyDescent="0.2">
      <c r="B281" s="567"/>
      <c r="C281" s="581"/>
      <c r="D281" s="567"/>
      <c r="E281" s="581"/>
      <c r="F281" s="581"/>
      <c r="G281" s="546"/>
      <c r="H281" s="581"/>
      <c r="I281" s="567"/>
      <c r="J281" s="581"/>
      <c r="M281" s="582"/>
    </row>
    <row r="282" spans="2:13" ht="17.25" customHeight="1" x14ac:dyDescent="0.2">
      <c r="B282" s="567"/>
      <c r="C282" s="581"/>
      <c r="D282" s="567"/>
      <c r="E282" s="581"/>
      <c r="F282" s="581"/>
      <c r="G282" s="546"/>
      <c r="H282" s="581"/>
      <c r="I282" s="567"/>
      <c r="J282" s="581"/>
      <c r="M282" s="582"/>
    </row>
    <row r="283" spans="2:13" ht="17.25" customHeight="1" x14ac:dyDescent="0.2">
      <c r="B283" s="567"/>
      <c r="C283" s="581"/>
      <c r="D283" s="567"/>
      <c r="E283" s="581"/>
      <c r="F283" s="581"/>
      <c r="G283" s="546"/>
      <c r="H283" s="581"/>
      <c r="I283" s="567"/>
      <c r="J283" s="581"/>
      <c r="M283" s="582"/>
    </row>
    <row r="284" spans="2:13" ht="17.25" customHeight="1" x14ac:dyDescent="0.2">
      <c r="B284" s="567"/>
      <c r="C284" s="581"/>
      <c r="D284" s="567"/>
      <c r="E284" s="581"/>
      <c r="F284" s="581"/>
      <c r="G284" s="546"/>
      <c r="H284" s="581"/>
      <c r="I284" s="567"/>
      <c r="J284" s="581"/>
      <c r="M284" s="582"/>
    </row>
    <row r="285" spans="2:13" ht="17.25" customHeight="1" x14ac:dyDescent="0.2">
      <c r="B285" s="567"/>
      <c r="C285" s="581"/>
      <c r="D285" s="567"/>
      <c r="E285" s="581"/>
      <c r="F285" s="581"/>
      <c r="G285" s="546"/>
      <c r="H285" s="581"/>
      <c r="I285" s="567"/>
      <c r="J285" s="581"/>
      <c r="M285" s="582"/>
    </row>
    <row r="286" spans="2:13" ht="17.25" customHeight="1" x14ac:dyDescent="0.2">
      <c r="B286" s="567"/>
      <c r="C286" s="581"/>
      <c r="D286" s="567"/>
      <c r="E286" s="581"/>
      <c r="F286" s="581"/>
      <c r="G286" s="546"/>
      <c r="H286" s="581"/>
      <c r="I286" s="567"/>
      <c r="J286" s="581"/>
      <c r="M286" s="582"/>
    </row>
    <row r="287" spans="2:13" ht="17.25" customHeight="1" x14ac:dyDescent="0.2">
      <c r="B287" s="567"/>
      <c r="C287" s="581"/>
      <c r="D287" s="567"/>
      <c r="E287" s="581"/>
      <c r="F287" s="581"/>
      <c r="G287" s="546"/>
      <c r="H287" s="581"/>
      <c r="I287" s="567"/>
      <c r="J287" s="581"/>
      <c r="M287" s="582"/>
    </row>
    <row r="288" spans="2:13" ht="17.25" customHeight="1" x14ac:dyDescent="0.2">
      <c r="B288" s="567"/>
      <c r="C288" s="581"/>
      <c r="D288" s="567"/>
      <c r="E288" s="581"/>
      <c r="F288" s="581"/>
      <c r="G288" s="546"/>
      <c r="H288" s="581"/>
      <c r="I288" s="567"/>
      <c r="J288" s="581"/>
      <c r="M288" s="582"/>
    </row>
    <row r="289" spans="2:13" ht="17.25" customHeight="1" x14ac:dyDescent="0.2">
      <c r="B289" s="567"/>
      <c r="C289" s="581"/>
      <c r="D289" s="567"/>
      <c r="E289" s="581"/>
      <c r="F289" s="581"/>
      <c r="G289" s="546"/>
      <c r="H289" s="581"/>
      <c r="I289" s="567"/>
      <c r="J289" s="581"/>
      <c r="M289" s="582"/>
    </row>
    <row r="290" spans="2:13" ht="17.25" customHeight="1" x14ac:dyDescent="0.2">
      <c r="B290" s="567"/>
      <c r="C290" s="581"/>
      <c r="D290" s="567"/>
      <c r="E290" s="581"/>
      <c r="F290" s="581"/>
      <c r="G290" s="546"/>
      <c r="H290" s="581"/>
      <c r="I290" s="546"/>
      <c r="M290" s="582"/>
    </row>
    <row r="291" spans="2:13" ht="17.25" customHeight="1" x14ac:dyDescent="0.2">
      <c r="B291" s="567"/>
      <c r="C291" s="581"/>
      <c r="D291" s="567"/>
      <c r="E291" s="581"/>
      <c r="F291" s="581"/>
      <c r="G291" s="546"/>
      <c r="H291" s="581"/>
      <c r="I291" s="546"/>
      <c r="M291" s="582"/>
    </row>
    <row r="292" spans="2:13" ht="17.25" customHeight="1" x14ac:dyDescent="0.2">
      <c r="B292" s="567"/>
      <c r="C292" s="581"/>
      <c r="D292" s="567"/>
      <c r="E292" s="581"/>
      <c r="F292" s="581"/>
      <c r="G292" s="546"/>
      <c r="H292" s="581"/>
      <c r="I292" s="567"/>
      <c r="J292" s="581"/>
      <c r="M292" s="582"/>
    </row>
    <row r="293" spans="2:13" ht="17.25" customHeight="1" x14ac:dyDescent="0.2">
      <c r="B293" s="567"/>
      <c r="C293" s="581"/>
      <c r="D293" s="567"/>
      <c r="E293" s="581"/>
      <c r="F293" s="581"/>
      <c r="G293" s="546"/>
      <c r="H293" s="581"/>
      <c r="I293" s="546"/>
      <c r="M293" s="582"/>
    </row>
    <row r="294" spans="2:13" ht="17.25" customHeight="1" x14ac:dyDescent="0.2">
      <c r="B294" s="567"/>
      <c r="C294" s="581"/>
      <c r="D294" s="567"/>
      <c r="E294" s="581"/>
      <c r="F294" s="581"/>
      <c r="G294" s="546"/>
      <c r="H294" s="581"/>
      <c r="I294" s="546"/>
      <c r="M294" s="582"/>
    </row>
    <row r="295" spans="2:13" ht="17.25" customHeight="1" x14ac:dyDescent="0.2">
      <c r="B295" s="567"/>
      <c r="C295" s="581"/>
      <c r="D295" s="567"/>
      <c r="E295" s="581"/>
      <c r="F295" s="581"/>
      <c r="G295" s="546"/>
      <c r="H295" s="581"/>
      <c r="I295" s="567"/>
      <c r="J295" s="581"/>
      <c r="M295" s="582"/>
    </row>
    <row r="296" spans="2:13" ht="17.25" customHeight="1" x14ac:dyDescent="0.2">
      <c r="B296" s="567"/>
      <c r="C296" s="581"/>
      <c r="D296" s="567"/>
      <c r="E296" s="581"/>
      <c r="F296" s="581"/>
      <c r="G296" s="546"/>
      <c r="H296" s="581"/>
      <c r="I296" s="546"/>
      <c r="M296" s="582"/>
    </row>
    <row r="297" spans="2:13" ht="17.25" customHeight="1" x14ac:dyDescent="0.2">
      <c r="B297" s="567"/>
      <c r="C297" s="581"/>
      <c r="D297" s="567"/>
      <c r="E297" s="581"/>
      <c r="F297" s="581"/>
      <c r="G297" s="546"/>
      <c r="H297" s="581"/>
      <c r="I297" s="546"/>
      <c r="M297" s="582"/>
    </row>
    <row r="298" spans="2:13" ht="17.25" customHeight="1" x14ac:dyDescent="0.2">
      <c r="B298" s="567"/>
      <c r="C298" s="581"/>
      <c r="D298" s="567"/>
      <c r="E298" s="581"/>
      <c r="F298" s="581"/>
      <c r="G298" s="546"/>
      <c r="H298" s="581"/>
      <c r="I298" s="567"/>
      <c r="J298" s="581"/>
      <c r="M298" s="582"/>
    </row>
    <row r="299" spans="2:13" ht="17.25" customHeight="1" x14ac:dyDescent="0.2">
      <c r="B299" s="567"/>
      <c r="C299" s="581"/>
      <c r="D299" s="567"/>
      <c r="E299" s="581"/>
      <c r="F299" s="581"/>
      <c r="G299" s="546"/>
      <c r="H299" s="581"/>
      <c r="I299" s="546"/>
      <c r="M299" s="582"/>
    </row>
    <row r="300" spans="2:13" ht="17.25" customHeight="1" x14ac:dyDescent="0.2">
      <c r="B300" s="567"/>
      <c r="C300" s="581"/>
      <c r="D300" s="567"/>
      <c r="E300" s="581"/>
      <c r="F300" s="581"/>
      <c r="G300" s="546"/>
      <c r="H300" s="581"/>
      <c r="I300" s="546"/>
      <c r="M300" s="582"/>
    </row>
    <row r="301" spans="2:13" ht="17.25" customHeight="1" x14ac:dyDescent="0.2">
      <c r="B301" s="567"/>
      <c r="C301" s="581"/>
      <c r="D301" s="567"/>
      <c r="E301" s="581"/>
      <c r="F301" s="581"/>
      <c r="G301" s="546"/>
      <c r="H301" s="581"/>
      <c r="I301" s="546"/>
      <c r="M301" s="582"/>
    </row>
    <row r="302" spans="2:13" ht="17.25" customHeight="1" x14ac:dyDescent="0.2">
      <c r="B302" s="567"/>
      <c r="C302" s="581"/>
      <c r="D302" s="567"/>
      <c r="E302" s="581"/>
      <c r="F302" s="581"/>
      <c r="G302" s="546"/>
      <c r="H302" s="581"/>
      <c r="I302" s="546"/>
      <c r="M302" s="582"/>
    </row>
    <row r="303" spans="2:13" ht="17.25" customHeight="1" x14ac:dyDescent="0.2">
      <c r="B303" s="567"/>
      <c r="C303" s="581"/>
      <c r="D303" s="567"/>
      <c r="E303" s="581"/>
      <c r="F303" s="581"/>
      <c r="G303" s="546"/>
      <c r="H303" s="581"/>
      <c r="I303" s="546"/>
      <c r="M303" s="582"/>
    </row>
    <row r="304" spans="2:13" ht="17.25" customHeight="1" x14ac:dyDescent="0.2">
      <c r="B304" s="567"/>
      <c r="C304" s="581"/>
      <c r="D304" s="567"/>
      <c r="E304" s="581"/>
      <c r="F304" s="581"/>
      <c r="G304" s="546"/>
      <c r="H304" s="581"/>
      <c r="I304" s="546"/>
      <c r="M304" s="582"/>
    </row>
    <row r="305" spans="2:13" ht="17.25" customHeight="1" x14ac:dyDescent="0.2">
      <c r="B305" s="567"/>
      <c r="C305" s="581"/>
      <c r="D305" s="567"/>
      <c r="E305" s="581"/>
      <c r="F305" s="581"/>
      <c r="G305" s="546"/>
      <c r="H305" s="581"/>
      <c r="I305" s="546"/>
      <c r="M305" s="582"/>
    </row>
    <row r="306" spans="2:13" ht="17.25" customHeight="1" x14ac:dyDescent="0.2">
      <c r="B306" s="567"/>
      <c r="C306" s="581"/>
      <c r="D306" s="567"/>
      <c r="E306" s="581"/>
      <c r="F306" s="581"/>
      <c r="G306" s="546"/>
      <c r="H306" s="581"/>
      <c r="I306" s="546"/>
      <c r="M306" s="582"/>
    </row>
    <row r="307" spans="2:13" ht="17.25" customHeight="1" x14ac:dyDescent="0.2">
      <c r="B307" s="567"/>
      <c r="C307" s="581"/>
      <c r="D307" s="567"/>
      <c r="E307" s="581"/>
      <c r="F307" s="581"/>
      <c r="G307" s="546"/>
      <c r="H307" s="581"/>
      <c r="I307" s="546"/>
      <c r="M307" s="582"/>
    </row>
    <row r="308" spans="2:13" ht="17.25" customHeight="1" x14ac:dyDescent="0.2">
      <c r="B308" s="567"/>
      <c r="C308" s="581"/>
      <c r="D308" s="567"/>
      <c r="E308" s="581"/>
      <c r="F308" s="581"/>
      <c r="G308" s="546"/>
      <c r="H308" s="581"/>
      <c r="I308" s="546"/>
      <c r="M308" s="582"/>
    </row>
    <row r="309" spans="2:13" ht="17.25" customHeight="1" x14ac:dyDescent="0.2">
      <c r="B309" s="567"/>
      <c r="C309" s="581"/>
      <c r="D309" s="567"/>
      <c r="E309" s="581"/>
      <c r="F309" s="581"/>
      <c r="G309" s="546"/>
      <c r="H309" s="581"/>
      <c r="I309" s="546"/>
      <c r="M309" s="582"/>
    </row>
    <row r="310" spans="2:13" ht="17.25" customHeight="1" x14ac:dyDescent="0.2">
      <c r="B310" s="567"/>
      <c r="C310" s="581"/>
      <c r="D310" s="567"/>
      <c r="E310" s="581"/>
      <c r="F310" s="581"/>
      <c r="G310" s="546"/>
      <c r="H310" s="581"/>
      <c r="I310" s="546"/>
      <c r="M310" s="582"/>
    </row>
    <row r="311" spans="2:13" ht="17.25" customHeight="1" x14ac:dyDescent="0.2">
      <c r="B311" s="567"/>
      <c r="C311" s="581"/>
      <c r="D311" s="567"/>
      <c r="E311" s="581"/>
      <c r="F311" s="581"/>
      <c r="G311" s="546"/>
      <c r="H311" s="581"/>
      <c r="I311" s="546"/>
      <c r="M311" s="582"/>
    </row>
    <row r="312" spans="2:13" ht="17.25" customHeight="1" x14ac:dyDescent="0.2">
      <c r="B312" s="567"/>
      <c r="C312" s="581"/>
      <c r="D312" s="567"/>
      <c r="E312" s="581"/>
      <c r="F312" s="581"/>
      <c r="G312" s="546"/>
      <c r="H312" s="581"/>
      <c r="I312" s="546"/>
      <c r="M312" s="582"/>
    </row>
    <row r="313" spans="2:13" ht="17.25" customHeight="1" x14ac:dyDescent="0.2">
      <c r="B313" s="567"/>
      <c r="C313" s="581"/>
      <c r="D313" s="567"/>
      <c r="E313" s="581"/>
      <c r="F313" s="581"/>
      <c r="G313" s="546"/>
      <c r="H313" s="581"/>
      <c r="I313" s="546"/>
      <c r="M313" s="582"/>
    </row>
    <row r="314" spans="2:13" ht="17.25" customHeight="1" x14ac:dyDescent="0.2">
      <c r="B314" s="567"/>
      <c r="C314" s="581"/>
      <c r="D314" s="567"/>
      <c r="E314" s="581"/>
      <c r="F314" s="581"/>
      <c r="G314" s="546"/>
      <c r="H314" s="581"/>
      <c r="I314" s="546"/>
      <c r="M314" s="582"/>
    </row>
    <row r="315" spans="2:13" ht="17.25" customHeight="1" x14ac:dyDescent="0.2">
      <c r="B315" s="567"/>
      <c r="C315" s="581"/>
      <c r="D315" s="567"/>
      <c r="E315" s="581"/>
      <c r="F315" s="581"/>
      <c r="G315" s="546"/>
      <c r="H315" s="581"/>
      <c r="I315" s="546"/>
      <c r="M315" s="582"/>
    </row>
    <row r="316" spans="2:13" ht="17.25" customHeight="1" x14ac:dyDescent="0.2">
      <c r="B316" s="567"/>
      <c r="C316" s="581"/>
      <c r="D316" s="567"/>
      <c r="E316" s="581"/>
      <c r="F316" s="581"/>
      <c r="G316" s="546"/>
      <c r="H316" s="581"/>
      <c r="I316" s="546"/>
      <c r="M316" s="582"/>
    </row>
    <row r="317" spans="2:13" ht="17.25" customHeight="1" x14ac:dyDescent="0.2">
      <c r="B317" s="567"/>
      <c r="C317" s="581"/>
      <c r="D317" s="567"/>
      <c r="E317" s="581"/>
      <c r="F317" s="581"/>
      <c r="G317" s="546"/>
      <c r="H317" s="581"/>
      <c r="I317" s="546"/>
      <c r="M317" s="582"/>
    </row>
    <row r="318" spans="2:13" ht="17.25" customHeight="1" x14ac:dyDescent="0.2">
      <c r="B318" s="567"/>
      <c r="C318" s="581"/>
      <c r="D318" s="567"/>
      <c r="E318" s="581"/>
      <c r="F318" s="581"/>
      <c r="G318" s="546"/>
      <c r="H318" s="581"/>
      <c r="I318" s="546"/>
      <c r="M318" s="582"/>
    </row>
    <row r="319" spans="2:13" ht="17.25" customHeight="1" x14ac:dyDescent="0.2">
      <c r="B319" s="567"/>
      <c r="C319" s="581"/>
      <c r="D319" s="567"/>
      <c r="E319" s="581"/>
      <c r="F319" s="581"/>
      <c r="G319" s="546"/>
      <c r="H319" s="581"/>
      <c r="I319" s="546"/>
      <c r="M319" s="582"/>
    </row>
    <row r="320" spans="2:13" ht="17.25" customHeight="1" x14ac:dyDescent="0.2">
      <c r="B320" s="567"/>
      <c r="C320" s="581"/>
      <c r="D320" s="567"/>
      <c r="E320" s="581"/>
      <c r="F320" s="581"/>
      <c r="G320" s="546"/>
      <c r="H320" s="581"/>
      <c r="I320" s="546"/>
      <c r="M320" s="582"/>
    </row>
    <row r="321" spans="2:13" ht="17.25" customHeight="1" x14ac:dyDescent="0.2">
      <c r="B321" s="567"/>
      <c r="C321" s="581"/>
      <c r="D321" s="567"/>
      <c r="E321" s="581"/>
      <c r="F321" s="581"/>
      <c r="G321" s="546"/>
      <c r="H321" s="581"/>
      <c r="I321" s="546"/>
      <c r="M321" s="582"/>
    </row>
    <row r="322" spans="2:13" ht="17.25" customHeight="1" x14ac:dyDescent="0.2">
      <c r="B322" s="567"/>
      <c r="C322" s="581"/>
      <c r="D322" s="567"/>
      <c r="E322" s="581"/>
      <c r="F322" s="581"/>
      <c r="G322" s="546"/>
      <c r="H322" s="581"/>
      <c r="I322" s="546"/>
      <c r="M322" s="582"/>
    </row>
    <row r="323" spans="2:13" ht="17.25" customHeight="1" x14ac:dyDescent="0.2">
      <c r="B323" s="567"/>
      <c r="C323" s="581"/>
      <c r="D323" s="567"/>
      <c r="E323" s="581"/>
      <c r="F323" s="581"/>
      <c r="G323" s="546"/>
      <c r="H323" s="581"/>
      <c r="I323" s="546"/>
      <c r="M323" s="582"/>
    </row>
    <row r="324" spans="2:13" ht="17.25" customHeight="1" x14ac:dyDescent="0.2">
      <c r="B324" s="567"/>
      <c r="C324" s="581"/>
      <c r="D324" s="567"/>
      <c r="E324" s="581"/>
      <c r="F324" s="581"/>
      <c r="G324" s="546"/>
      <c r="H324" s="581"/>
      <c r="I324" s="546"/>
      <c r="M324" s="582"/>
    </row>
    <row r="325" spans="2:13" ht="17.25" customHeight="1" x14ac:dyDescent="0.2">
      <c r="B325" s="567"/>
      <c r="C325" s="581"/>
      <c r="D325" s="567"/>
      <c r="E325" s="581"/>
      <c r="F325" s="581"/>
      <c r="G325" s="546"/>
      <c r="H325" s="581"/>
      <c r="I325" s="546"/>
      <c r="M325" s="582"/>
    </row>
    <row r="326" spans="2:13" ht="17.25" customHeight="1" x14ac:dyDescent="0.2">
      <c r="B326" s="567"/>
      <c r="C326" s="581"/>
      <c r="D326" s="567"/>
      <c r="E326" s="581"/>
      <c r="F326" s="581"/>
      <c r="G326" s="546"/>
      <c r="H326" s="581"/>
      <c r="I326" s="546"/>
      <c r="M326" s="582"/>
    </row>
    <row r="327" spans="2:13" ht="17.25" customHeight="1" x14ac:dyDescent="0.2">
      <c r="B327" s="567"/>
      <c r="C327" s="581"/>
      <c r="D327" s="567"/>
      <c r="E327" s="581"/>
      <c r="F327" s="581"/>
      <c r="G327" s="546"/>
      <c r="H327" s="581"/>
      <c r="I327" s="546"/>
      <c r="M327" s="582"/>
    </row>
    <row r="328" spans="2:13" ht="17.25" customHeight="1" x14ac:dyDescent="0.2">
      <c r="B328" s="567"/>
      <c r="C328" s="581"/>
      <c r="D328" s="567"/>
      <c r="E328" s="581"/>
      <c r="F328" s="581"/>
      <c r="G328" s="546"/>
      <c r="H328" s="581"/>
      <c r="I328" s="546"/>
      <c r="M328" s="582"/>
    </row>
    <row r="329" spans="2:13" ht="17.25" customHeight="1" x14ac:dyDescent="0.2">
      <c r="B329" s="567"/>
      <c r="C329" s="581"/>
      <c r="D329" s="567"/>
      <c r="E329" s="581"/>
      <c r="F329" s="581"/>
      <c r="G329" s="546"/>
      <c r="H329" s="581"/>
      <c r="I329" s="546"/>
      <c r="M329" s="582"/>
    </row>
    <row r="330" spans="2:13" ht="17.25" customHeight="1" x14ac:dyDescent="0.2">
      <c r="B330" s="567"/>
      <c r="C330" s="581"/>
      <c r="D330" s="567"/>
      <c r="E330" s="581"/>
      <c r="F330" s="581"/>
      <c r="G330" s="546"/>
      <c r="H330" s="581"/>
      <c r="I330" s="546"/>
      <c r="M330" s="582"/>
    </row>
    <row r="331" spans="2:13" ht="17.25" customHeight="1" x14ac:dyDescent="0.2">
      <c r="B331" s="567"/>
      <c r="C331" s="581"/>
      <c r="D331" s="567"/>
      <c r="E331" s="581"/>
      <c r="F331" s="581"/>
      <c r="G331" s="546"/>
      <c r="H331" s="581"/>
      <c r="I331" s="546"/>
      <c r="M331" s="582"/>
    </row>
    <row r="332" spans="2:13" ht="17.25" customHeight="1" x14ac:dyDescent="0.2">
      <c r="B332" s="567"/>
      <c r="C332" s="581"/>
      <c r="D332" s="567"/>
      <c r="E332" s="581"/>
      <c r="F332" s="581"/>
      <c r="G332" s="546"/>
      <c r="H332" s="581"/>
      <c r="I332" s="546"/>
      <c r="M332" s="582"/>
    </row>
    <row r="333" spans="2:13" ht="17.25" customHeight="1" x14ac:dyDescent="0.2">
      <c r="B333" s="567"/>
      <c r="C333" s="581"/>
      <c r="D333" s="567"/>
      <c r="E333" s="581"/>
      <c r="F333" s="581"/>
      <c r="G333" s="546"/>
      <c r="H333" s="581"/>
      <c r="I333" s="546"/>
      <c r="M333" s="582"/>
    </row>
    <row r="334" spans="2:13" ht="17.25" customHeight="1" x14ac:dyDescent="0.2">
      <c r="B334" s="567"/>
      <c r="C334" s="581"/>
      <c r="D334" s="567"/>
      <c r="E334" s="581"/>
      <c r="F334" s="581"/>
      <c r="G334" s="546"/>
      <c r="H334" s="581"/>
      <c r="I334" s="546"/>
      <c r="M334" s="582"/>
    </row>
    <row r="335" spans="2:13" ht="17.25" customHeight="1" x14ac:dyDescent="0.2">
      <c r="B335" s="567"/>
      <c r="C335" s="581"/>
      <c r="D335" s="567"/>
      <c r="E335" s="581"/>
      <c r="F335" s="581"/>
      <c r="G335" s="546"/>
      <c r="H335" s="581"/>
      <c r="I335" s="546"/>
      <c r="M335" s="582"/>
    </row>
    <row r="336" spans="2:13" ht="17.25" customHeight="1" x14ac:dyDescent="0.2">
      <c r="B336" s="567"/>
      <c r="C336" s="581"/>
      <c r="D336" s="567"/>
      <c r="E336" s="581"/>
      <c r="F336" s="581"/>
      <c r="G336" s="546"/>
      <c r="H336" s="581"/>
      <c r="I336" s="546"/>
      <c r="M336" s="582"/>
    </row>
    <row r="337" spans="2:13" ht="17.25" customHeight="1" x14ac:dyDescent="0.2">
      <c r="B337" s="567"/>
      <c r="C337" s="581"/>
      <c r="D337" s="567"/>
      <c r="E337" s="581"/>
      <c r="F337" s="581"/>
      <c r="G337" s="546"/>
      <c r="H337" s="581"/>
      <c r="I337" s="546"/>
      <c r="M337" s="582"/>
    </row>
    <row r="338" spans="2:13" ht="17.25" customHeight="1" x14ac:dyDescent="0.2">
      <c r="B338" s="567"/>
      <c r="C338" s="581"/>
      <c r="D338" s="567"/>
      <c r="E338" s="581"/>
      <c r="F338" s="581"/>
      <c r="G338" s="546"/>
      <c r="H338" s="581"/>
      <c r="I338" s="546"/>
      <c r="M338" s="582"/>
    </row>
    <row r="339" spans="2:13" ht="17.25" customHeight="1" x14ac:dyDescent="0.2">
      <c r="B339" s="567"/>
      <c r="C339" s="581"/>
      <c r="D339" s="567"/>
      <c r="E339" s="581"/>
      <c r="F339" s="581"/>
      <c r="G339" s="546"/>
      <c r="H339" s="581"/>
      <c r="I339" s="546"/>
      <c r="M339" s="582"/>
    </row>
    <row r="340" spans="2:13" ht="17.25" customHeight="1" x14ac:dyDescent="0.2">
      <c r="B340" s="567"/>
      <c r="C340" s="581"/>
      <c r="D340" s="567"/>
      <c r="E340" s="581"/>
      <c r="F340" s="581"/>
      <c r="G340" s="546"/>
      <c r="H340" s="581"/>
      <c r="I340" s="546"/>
      <c r="M340" s="582"/>
    </row>
    <row r="341" spans="2:13" ht="17.25" customHeight="1" x14ac:dyDescent="0.2">
      <c r="B341" s="567"/>
      <c r="C341" s="581"/>
      <c r="D341" s="567"/>
      <c r="E341" s="581"/>
      <c r="F341" s="581"/>
      <c r="G341" s="546"/>
      <c r="H341" s="581"/>
      <c r="I341" s="546"/>
      <c r="M341" s="582"/>
    </row>
    <row r="342" spans="2:13" ht="17.25" customHeight="1" x14ac:dyDescent="0.2">
      <c r="B342" s="567"/>
      <c r="C342" s="581"/>
      <c r="D342" s="567"/>
      <c r="E342" s="581"/>
      <c r="F342" s="581"/>
      <c r="G342" s="546"/>
      <c r="H342" s="581"/>
      <c r="I342" s="546"/>
      <c r="M342" s="582"/>
    </row>
    <row r="343" spans="2:13" ht="17.25" customHeight="1" x14ac:dyDescent="0.2">
      <c r="B343" s="564"/>
      <c r="C343" s="564"/>
      <c r="D343" s="567"/>
      <c r="E343" s="613"/>
      <c r="F343" s="613"/>
      <c r="G343" s="546"/>
      <c r="H343" s="581"/>
      <c r="I343" s="546"/>
      <c r="M343" s="582"/>
    </row>
    <row r="344" spans="2:13" ht="17.25" customHeight="1" x14ac:dyDescent="0.2">
      <c r="B344" s="564"/>
      <c r="C344" s="564"/>
      <c r="D344" s="564"/>
      <c r="E344" s="564"/>
      <c r="F344" s="564"/>
      <c r="G344" s="546"/>
      <c r="H344" s="581"/>
      <c r="I344" s="546"/>
      <c r="M344" s="582"/>
    </row>
    <row r="345" spans="2:13" ht="17.25" customHeight="1" x14ac:dyDescent="0.2">
      <c r="B345" s="567"/>
      <c r="C345" s="613"/>
      <c r="D345" s="564"/>
      <c r="E345" s="564"/>
      <c r="F345" s="564"/>
      <c r="G345" s="546"/>
      <c r="H345" s="546"/>
      <c r="I345" s="546"/>
      <c r="M345" s="582"/>
    </row>
    <row r="346" spans="2:13" ht="17.25" customHeight="1" x14ac:dyDescent="0.2">
      <c r="B346" s="564"/>
      <c r="C346" s="564"/>
      <c r="D346" s="567"/>
      <c r="E346" s="581"/>
      <c r="F346" s="581"/>
      <c r="G346" s="546"/>
      <c r="H346" s="546"/>
      <c r="I346" s="546"/>
      <c r="M346" s="582"/>
    </row>
    <row r="347" spans="2:13" ht="17.25" customHeight="1" x14ac:dyDescent="0.2">
      <c r="B347" s="564"/>
      <c r="C347" s="564"/>
      <c r="D347" s="564"/>
      <c r="E347" s="564"/>
      <c r="F347" s="564"/>
      <c r="G347" s="546"/>
      <c r="H347" s="546"/>
      <c r="I347" s="546"/>
      <c r="M347" s="582"/>
    </row>
    <row r="348" spans="2:13" ht="17.25" customHeight="1" x14ac:dyDescent="0.2">
      <c r="B348" s="567"/>
      <c r="C348" s="581"/>
      <c r="D348" s="567"/>
      <c r="E348" s="564"/>
      <c r="F348" s="564"/>
      <c r="G348" s="546"/>
      <c r="H348" s="546"/>
      <c r="I348" s="546"/>
      <c r="M348" s="582"/>
    </row>
    <row r="349" spans="2:13" ht="17.25" customHeight="1" x14ac:dyDescent="0.2">
      <c r="B349" s="564"/>
      <c r="C349" s="564"/>
      <c r="D349" s="567"/>
      <c r="E349" s="581"/>
      <c r="F349" s="581"/>
      <c r="G349" s="546"/>
      <c r="H349" s="546"/>
      <c r="I349" s="546"/>
      <c r="M349" s="582"/>
    </row>
    <row r="350" spans="2:13" x14ac:dyDescent="0.2">
      <c r="B350" s="564"/>
      <c r="C350" s="564"/>
      <c r="D350" s="564"/>
      <c r="E350" s="564"/>
      <c r="F350" s="564"/>
      <c r="G350" s="546"/>
      <c r="H350" s="581"/>
      <c r="I350" s="546"/>
      <c r="M350" s="582"/>
    </row>
    <row r="351" spans="2:13" x14ac:dyDescent="0.2">
      <c r="B351" s="567"/>
      <c r="C351" s="581"/>
      <c r="D351" s="564"/>
      <c r="E351" s="564"/>
      <c r="F351" s="564"/>
      <c r="G351" s="546"/>
      <c r="H351" s="546"/>
      <c r="I351" s="546"/>
      <c r="M351" s="582"/>
    </row>
    <row r="352" spans="2:13" x14ac:dyDescent="0.2">
      <c r="B352" s="564"/>
      <c r="C352" s="564"/>
      <c r="D352" s="567"/>
      <c r="E352" s="610"/>
      <c r="F352" s="610"/>
      <c r="G352" s="546"/>
      <c r="H352" s="546"/>
      <c r="I352" s="546"/>
      <c r="M352" s="582"/>
    </row>
    <row r="353" spans="2:13" x14ac:dyDescent="0.2">
      <c r="B353" s="564"/>
      <c r="C353" s="564"/>
      <c r="D353" s="564"/>
      <c r="E353" s="564"/>
      <c r="F353" s="564"/>
      <c r="G353" s="546"/>
      <c r="H353" s="581"/>
      <c r="I353" s="546"/>
      <c r="M353" s="582"/>
    </row>
    <row r="354" spans="2:13" x14ac:dyDescent="0.2">
      <c r="B354" s="567"/>
      <c r="C354" s="610"/>
      <c r="D354" s="564"/>
      <c r="E354" s="564"/>
      <c r="F354" s="564"/>
      <c r="G354" s="546"/>
      <c r="H354" s="581"/>
      <c r="I354" s="546"/>
      <c r="M354" s="582"/>
    </row>
    <row r="355" spans="2:13" x14ac:dyDescent="0.2">
      <c r="B355" s="564"/>
      <c r="C355" s="564"/>
      <c r="D355" s="564"/>
      <c r="E355" s="564"/>
      <c r="F355" s="564"/>
      <c r="G355" s="546"/>
      <c r="H355" s="546"/>
      <c r="I355" s="546"/>
      <c r="M355" s="582"/>
    </row>
    <row r="356" spans="2:13" x14ac:dyDescent="0.2">
      <c r="B356" s="564"/>
      <c r="C356" s="564"/>
      <c r="D356" s="564"/>
      <c r="E356" s="564"/>
      <c r="F356" s="564"/>
      <c r="G356" s="546"/>
      <c r="H356" s="546"/>
      <c r="I356" s="546"/>
      <c r="M356" s="582"/>
    </row>
    <row r="357" spans="2:13" x14ac:dyDescent="0.2">
      <c r="B357" s="564"/>
      <c r="C357" s="564"/>
      <c r="D357" s="564"/>
      <c r="E357" s="564"/>
      <c r="F357" s="564"/>
      <c r="G357" s="546"/>
      <c r="H357" s="546"/>
      <c r="I357" s="546"/>
      <c r="M357" s="582"/>
    </row>
    <row r="358" spans="2:13" x14ac:dyDescent="0.2">
      <c r="B358" s="564"/>
      <c r="C358" s="564"/>
      <c r="D358" s="564"/>
      <c r="E358" s="564"/>
      <c r="F358" s="564"/>
      <c r="G358" s="546"/>
      <c r="H358" s="546"/>
      <c r="I358" s="546"/>
      <c r="M358" s="582"/>
    </row>
    <row r="359" spans="2:13" x14ac:dyDescent="0.2">
      <c r="B359" s="564"/>
      <c r="C359" s="564"/>
      <c r="D359" s="564"/>
      <c r="E359" s="564"/>
      <c r="F359" s="564"/>
      <c r="G359" s="546"/>
      <c r="H359" s="546"/>
      <c r="I359" s="546"/>
      <c r="M359" s="582"/>
    </row>
    <row r="360" spans="2:13" x14ac:dyDescent="0.2">
      <c r="B360" s="564"/>
      <c r="C360" s="564"/>
      <c r="D360" s="564"/>
      <c r="E360" s="564"/>
      <c r="F360" s="564"/>
      <c r="G360" s="546"/>
      <c r="H360" s="546"/>
      <c r="I360" s="546"/>
      <c r="M360" s="582"/>
    </row>
    <row r="361" spans="2:13" x14ac:dyDescent="0.2">
      <c r="B361" s="564"/>
      <c r="C361" s="564"/>
      <c r="D361" s="564"/>
      <c r="E361" s="564"/>
      <c r="F361" s="564"/>
      <c r="G361" s="546"/>
      <c r="H361" s="546"/>
      <c r="I361" s="546"/>
      <c r="M361" s="582"/>
    </row>
    <row r="362" spans="2:13" x14ac:dyDescent="0.2">
      <c r="B362" s="564"/>
      <c r="C362" s="564"/>
      <c r="D362" s="564"/>
      <c r="E362" s="564"/>
      <c r="F362" s="564"/>
      <c r="G362" s="546"/>
      <c r="H362" s="546"/>
      <c r="I362" s="546"/>
      <c r="M362" s="582"/>
    </row>
    <row r="363" spans="2:13" x14ac:dyDescent="0.2">
      <c r="B363" s="564"/>
      <c r="C363" s="564"/>
      <c r="D363" s="564"/>
      <c r="E363" s="564"/>
      <c r="F363" s="564"/>
      <c r="G363" s="546"/>
      <c r="H363" s="546"/>
      <c r="I363" s="546"/>
      <c r="M363" s="582"/>
    </row>
    <row r="364" spans="2:13" x14ac:dyDescent="0.2">
      <c r="B364" s="564"/>
      <c r="C364" s="564"/>
      <c r="D364" s="564"/>
      <c r="E364" s="564"/>
      <c r="F364" s="564"/>
      <c r="G364" s="546"/>
      <c r="H364" s="546"/>
      <c r="I364" s="546"/>
      <c r="M364" s="582"/>
    </row>
    <row r="365" spans="2:13" x14ac:dyDescent="0.2">
      <c r="B365" s="564"/>
      <c r="C365" s="564"/>
      <c r="D365" s="564"/>
      <c r="E365" s="564"/>
      <c r="F365" s="564"/>
      <c r="G365" s="546"/>
      <c r="H365" s="546"/>
      <c r="I365" s="546"/>
      <c r="M365" s="582"/>
    </row>
    <row r="366" spans="2:13" x14ac:dyDescent="0.2">
      <c r="B366" s="564"/>
      <c r="C366" s="564"/>
      <c r="D366" s="564"/>
      <c r="E366" s="564"/>
      <c r="F366" s="564"/>
      <c r="G366" s="546"/>
      <c r="H366" s="546"/>
      <c r="I366" s="546"/>
      <c r="M366" s="582"/>
    </row>
    <row r="367" spans="2:13" x14ac:dyDescent="0.2">
      <c r="B367" s="564"/>
      <c r="C367" s="564"/>
      <c r="D367" s="564"/>
      <c r="E367" s="564"/>
      <c r="F367" s="564"/>
      <c r="G367" s="546"/>
      <c r="H367" s="546"/>
      <c r="I367" s="546"/>
      <c r="M367" s="582"/>
    </row>
    <row r="368" spans="2:13" x14ac:dyDescent="0.2">
      <c r="B368" s="564"/>
      <c r="C368" s="564"/>
      <c r="D368" s="564"/>
      <c r="E368" s="564"/>
      <c r="F368" s="564"/>
      <c r="G368" s="546"/>
      <c r="H368" s="546"/>
      <c r="I368" s="546"/>
      <c r="M368" s="582"/>
    </row>
    <row r="369" spans="2:13" x14ac:dyDescent="0.2">
      <c r="B369" s="564"/>
      <c r="C369" s="564"/>
      <c r="D369" s="564"/>
      <c r="E369" s="564"/>
      <c r="F369" s="564"/>
      <c r="G369" s="546"/>
      <c r="H369" s="546"/>
      <c r="I369" s="546"/>
      <c r="M369" s="582"/>
    </row>
    <row r="370" spans="2:13" x14ac:dyDescent="0.2">
      <c r="B370" s="564"/>
      <c r="C370" s="564"/>
      <c r="D370" s="564"/>
      <c r="E370" s="564"/>
      <c r="F370" s="564"/>
      <c r="G370" s="546"/>
      <c r="H370" s="546"/>
      <c r="I370" s="546"/>
      <c r="M370" s="582"/>
    </row>
    <row r="371" spans="2:13" x14ac:dyDescent="0.2">
      <c r="B371" s="564"/>
      <c r="C371" s="564"/>
      <c r="D371" s="564"/>
      <c r="E371" s="564"/>
      <c r="F371" s="564"/>
      <c r="G371" s="546"/>
      <c r="H371" s="546"/>
      <c r="I371" s="546"/>
      <c r="M371" s="582"/>
    </row>
    <row r="372" spans="2:13" x14ac:dyDescent="0.2">
      <c r="B372" s="564"/>
      <c r="C372" s="564"/>
      <c r="D372" s="564"/>
      <c r="E372" s="564"/>
      <c r="F372" s="564"/>
      <c r="G372" s="546"/>
      <c r="H372" s="546"/>
      <c r="I372" s="546"/>
      <c r="M372" s="582"/>
    </row>
    <row r="373" spans="2:13" x14ac:dyDescent="0.2">
      <c r="B373" s="564"/>
      <c r="C373" s="564"/>
      <c r="D373" s="564"/>
      <c r="E373" s="564"/>
      <c r="F373" s="564"/>
      <c r="G373" s="546"/>
      <c r="H373" s="546"/>
      <c r="I373" s="546"/>
      <c r="M373" s="582"/>
    </row>
    <row r="374" spans="2:13" x14ac:dyDescent="0.2">
      <c r="B374" s="564"/>
      <c r="C374" s="564"/>
      <c r="D374" s="564"/>
      <c r="E374" s="564"/>
      <c r="F374" s="564"/>
      <c r="G374" s="546"/>
      <c r="H374" s="546"/>
      <c r="I374" s="546"/>
    </row>
    <row r="375" spans="2:13" x14ac:dyDescent="0.2">
      <c r="B375" s="564"/>
      <c r="C375" s="564"/>
      <c r="D375" s="564"/>
      <c r="E375" s="564"/>
      <c r="F375" s="564"/>
      <c r="G375" s="546"/>
      <c r="H375" s="546"/>
      <c r="I375" s="546"/>
    </row>
    <row r="376" spans="2:13" x14ac:dyDescent="0.2">
      <c r="B376" s="564"/>
      <c r="C376" s="564"/>
      <c r="D376" s="564"/>
      <c r="E376" s="564"/>
      <c r="F376" s="564"/>
      <c r="G376" s="546"/>
      <c r="H376" s="546"/>
      <c r="I376" s="546"/>
    </row>
    <row r="377" spans="2:13" x14ac:dyDescent="0.2">
      <c r="B377" s="564"/>
      <c r="C377" s="564"/>
      <c r="D377" s="564"/>
      <c r="E377" s="564"/>
      <c r="F377" s="564"/>
      <c r="G377" s="546"/>
      <c r="H377" s="546"/>
      <c r="I377" s="546"/>
    </row>
    <row r="378" spans="2:13" x14ac:dyDescent="0.2">
      <c r="B378" s="564"/>
      <c r="C378" s="564"/>
      <c r="D378" s="564"/>
      <c r="E378" s="564"/>
      <c r="F378" s="564"/>
      <c r="G378" s="606"/>
      <c r="H378" s="546"/>
      <c r="I378" s="546"/>
    </row>
    <row r="379" spans="2:13" x14ac:dyDescent="0.2">
      <c r="B379" s="564"/>
      <c r="C379" s="564"/>
      <c r="D379" s="564"/>
      <c r="E379" s="564"/>
      <c r="F379" s="564"/>
      <c r="G379" s="606"/>
      <c r="H379" s="546"/>
      <c r="I379" s="546"/>
    </row>
    <row r="380" spans="2:13" x14ac:dyDescent="0.2">
      <c r="B380" s="564"/>
      <c r="C380" s="564"/>
      <c r="D380" s="564"/>
      <c r="E380" s="564"/>
      <c r="F380" s="564"/>
      <c r="G380" s="606"/>
      <c r="H380" s="546"/>
      <c r="I380" s="546"/>
    </row>
    <row r="381" spans="2:13" x14ac:dyDescent="0.2">
      <c r="B381" s="564"/>
      <c r="C381" s="564"/>
      <c r="D381" s="564"/>
      <c r="E381" s="564"/>
      <c r="F381" s="564"/>
      <c r="G381" s="606"/>
      <c r="H381" s="546"/>
      <c r="I381" s="546"/>
    </row>
    <row r="382" spans="2:13" x14ac:dyDescent="0.2">
      <c r="B382" s="564"/>
      <c r="C382" s="564"/>
      <c r="D382" s="564"/>
      <c r="E382" s="564"/>
      <c r="F382" s="564"/>
      <c r="G382" s="606"/>
      <c r="H382" s="546"/>
      <c r="I382" s="546"/>
    </row>
    <row r="383" spans="2:13" x14ac:dyDescent="0.2">
      <c r="B383" s="564"/>
      <c r="C383" s="564"/>
      <c r="D383" s="564"/>
      <c r="E383" s="564"/>
      <c r="F383" s="564"/>
      <c r="G383" s="606"/>
      <c r="H383" s="546"/>
      <c r="I383" s="546"/>
    </row>
    <row r="384" spans="2:13" x14ac:dyDescent="0.2">
      <c r="B384" s="564"/>
      <c r="C384" s="564"/>
      <c r="D384" s="564"/>
      <c r="E384" s="564"/>
      <c r="F384" s="564"/>
      <c r="G384" s="606"/>
      <c r="H384" s="546"/>
      <c r="I384" s="546"/>
    </row>
    <row r="385" spans="2:9" x14ac:dyDescent="0.2">
      <c r="B385" s="564"/>
      <c r="C385" s="564"/>
      <c r="D385" s="564"/>
      <c r="E385" s="564"/>
      <c r="F385" s="564"/>
      <c r="G385" s="606"/>
      <c r="H385" s="546"/>
      <c r="I385" s="546"/>
    </row>
    <row r="386" spans="2:9" x14ac:dyDescent="0.2">
      <c r="B386" s="612"/>
      <c r="C386" s="564"/>
      <c r="D386" s="564"/>
      <c r="E386" s="564"/>
      <c r="F386" s="564"/>
      <c r="G386" s="606"/>
      <c r="H386" s="546"/>
      <c r="I386" s="546"/>
    </row>
    <row r="387" spans="2:9" x14ac:dyDescent="0.2">
      <c r="B387" s="612"/>
      <c r="C387" s="564"/>
      <c r="D387" s="564"/>
      <c r="E387" s="564"/>
      <c r="F387" s="564"/>
      <c r="G387" s="606"/>
      <c r="H387" s="546"/>
      <c r="I387" s="546"/>
    </row>
    <row r="388" spans="2:9" x14ac:dyDescent="0.2">
      <c r="B388" s="612"/>
      <c r="C388" s="564"/>
      <c r="D388" s="564"/>
      <c r="E388" s="564"/>
      <c r="F388" s="564"/>
      <c r="G388" s="606"/>
      <c r="H388" s="546"/>
      <c r="I388" s="546"/>
    </row>
    <row r="389" spans="2:9" x14ac:dyDescent="0.2">
      <c r="B389" s="612"/>
      <c r="C389" s="564"/>
      <c r="D389" s="564"/>
      <c r="E389" s="564"/>
      <c r="F389" s="564"/>
      <c r="G389" s="606"/>
      <c r="H389" s="546"/>
      <c r="I389" s="546"/>
    </row>
    <row r="390" spans="2:9" x14ac:dyDescent="0.2">
      <c r="B390" s="612"/>
      <c r="C390" s="564"/>
      <c r="D390" s="564"/>
      <c r="E390" s="564"/>
      <c r="F390" s="564"/>
      <c r="G390" s="606"/>
      <c r="H390" s="546"/>
      <c r="I390" s="546"/>
    </row>
    <row r="391" spans="2:9" x14ac:dyDescent="0.2">
      <c r="B391" s="612"/>
      <c r="C391" s="564"/>
      <c r="D391" s="564"/>
      <c r="E391" s="564"/>
      <c r="F391" s="564"/>
      <c r="G391" s="606"/>
      <c r="H391" s="546"/>
      <c r="I391" s="546"/>
    </row>
    <row r="392" spans="2:9" x14ac:dyDescent="0.2">
      <c r="B392" s="612"/>
      <c r="C392" s="564"/>
      <c r="D392" s="564"/>
      <c r="E392" s="564"/>
      <c r="F392" s="564"/>
      <c r="G392" s="606"/>
      <c r="H392" s="546"/>
      <c r="I392" s="546"/>
    </row>
    <row r="393" spans="2:9" x14ac:dyDescent="0.2">
      <c r="B393" s="612"/>
      <c r="C393" s="564"/>
      <c r="D393" s="564"/>
      <c r="E393" s="564"/>
      <c r="F393" s="564"/>
      <c r="G393" s="606"/>
      <c r="H393" s="546"/>
      <c r="I393" s="546"/>
    </row>
    <row r="394" spans="2:9" x14ac:dyDescent="0.2">
      <c r="B394" s="612"/>
      <c r="C394" s="564"/>
      <c r="D394" s="564"/>
      <c r="E394" s="564"/>
      <c r="F394" s="564"/>
      <c r="G394" s="606"/>
      <c r="H394" s="546"/>
      <c r="I394" s="546"/>
    </row>
    <row r="395" spans="2:9" x14ac:dyDescent="0.2">
      <c r="B395" s="612"/>
      <c r="C395" s="564"/>
      <c r="D395" s="564"/>
      <c r="E395" s="564"/>
      <c r="F395" s="564"/>
      <c r="G395" s="606"/>
      <c r="H395" s="546"/>
      <c r="I395" s="546"/>
    </row>
    <row r="396" spans="2:9" x14ac:dyDescent="0.2">
      <c r="B396" s="612"/>
      <c r="C396" s="564"/>
      <c r="D396" s="564"/>
      <c r="E396" s="564"/>
      <c r="F396" s="564"/>
      <c r="G396" s="606"/>
      <c r="H396" s="546"/>
      <c r="I396" s="546"/>
    </row>
    <row r="397" spans="2:9" x14ac:dyDescent="0.2">
      <c r="B397" s="612"/>
      <c r="C397" s="564"/>
      <c r="D397" s="564"/>
      <c r="E397" s="564"/>
      <c r="F397" s="564"/>
      <c r="G397" s="606"/>
      <c r="H397" s="546"/>
      <c r="I397" s="546"/>
    </row>
    <row r="398" spans="2:9" x14ac:dyDescent="0.2">
      <c r="B398" s="612"/>
      <c r="C398" s="564"/>
      <c r="D398" s="564"/>
      <c r="E398" s="564"/>
      <c r="F398" s="564"/>
      <c r="G398" s="606"/>
      <c r="H398" s="546"/>
      <c r="I398" s="546"/>
    </row>
    <row r="399" spans="2:9" x14ac:dyDescent="0.2">
      <c r="B399" s="612"/>
      <c r="C399" s="564"/>
      <c r="D399" s="564"/>
      <c r="E399" s="564"/>
      <c r="F399" s="564"/>
      <c r="G399" s="606"/>
      <c r="H399" s="546"/>
      <c r="I399" s="546"/>
    </row>
    <row r="400" spans="2:9" x14ac:dyDescent="0.2">
      <c r="B400" s="612"/>
      <c r="C400" s="564"/>
      <c r="D400" s="564"/>
      <c r="E400" s="564"/>
      <c r="F400" s="564"/>
      <c r="G400" s="606"/>
      <c r="H400" s="546"/>
      <c r="I400" s="546"/>
    </row>
    <row r="401" spans="2:9" x14ac:dyDescent="0.2">
      <c r="B401" s="612"/>
      <c r="C401" s="564"/>
      <c r="D401" s="564"/>
      <c r="E401" s="564"/>
      <c r="F401" s="564"/>
      <c r="G401" s="606"/>
      <c r="H401" s="546"/>
      <c r="I401" s="546"/>
    </row>
    <row r="402" spans="2:9" x14ac:dyDescent="0.2">
      <c r="B402" s="612"/>
      <c r="C402" s="564"/>
      <c r="D402" s="564"/>
      <c r="E402" s="564"/>
      <c r="F402" s="564"/>
      <c r="G402" s="606"/>
      <c r="H402" s="546"/>
      <c r="I402" s="546"/>
    </row>
    <row r="403" spans="2:9" x14ac:dyDescent="0.2">
      <c r="B403" s="612"/>
      <c r="C403" s="564"/>
      <c r="D403" s="564"/>
      <c r="E403" s="564"/>
      <c r="F403" s="564"/>
      <c r="G403" s="606"/>
      <c r="H403" s="546"/>
      <c r="I403" s="546"/>
    </row>
    <row r="404" spans="2:9" x14ac:dyDescent="0.2">
      <c r="B404" s="612"/>
      <c r="C404" s="564"/>
      <c r="D404" s="564"/>
      <c r="E404" s="564"/>
      <c r="F404" s="564"/>
      <c r="G404" s="606"/>
      <c r="H404" s="546"/>
      <c r="I404" s="546"/>
    </row>
    <row r="405" spans="2:9" x14ac:dyDescent="0.2">
      <c r="C405" s="555"/>
      <c r="D405" s="564"/>
      <c r="E405" s="564"/>
      <c r="F405" s="564"/>
      <c r="G405" s="562"/>
      <c r="H405" s="555"/>
      <c r="I405" s="546"/>
    </row>
    <row r="406" spans="2:9" x14ac:dyDescent="0.2">
      <c r="C406" s="555"/>
      <c r="D406" s="564"/>
      <c r="E406" s="564"/>
      <c r="F406" s="564"/>
      <c r="G406" s="562"/>
      <c r="H406" s="555"/>
      <c r="I406" s="546"/>
    </row>
    <row r="407" spans="2:9" x14ac:dyDescent="0.2">
      <c r="C407" s="555"/>
      <c r="D407" s="564"/>
      <c r="E407" s="564"/>
      <c r="F407" s="564"/>
      <c r="G407" s="562"/>
      <c r="H407" s="555"/>
      <c r="I407" s="546"/>
    </row>
    <row r="408" spans="2:9" x14ac:dyDescent="0.2">
      <c r="C408" s="555"/>
      <c r="D408" s="564"/>
      <c r="E408" s="564"/>
      <c r="F408" s="564"/>
      <c r="G408" s="562"/>
      <c r="H408" s="555"/>
      <c r="I408" s="546"/>
    </row>
    <row r="409" spans="2:9" x14ac:dyDescent="0.2">
      <c r="C409" s="555"/>
      <c r="D409" s="564"/>
      <c r="E409" s="564"/>
      <c r="F409" s="564"/>
      <c r="G409" s="562"/>
      <c r="H409" s="555"/>
      <c r="I409" s="546"/>
    </row>
    <row r="410" spans="2:9" x14ac:dyDescent="0.2">
      <c r="C410" s="555"/>
      <c r="D410" s="564"/>
      <c r="E410" s="564"/>
      <c r="F410" s="564"/>
      <c r="G410" s="562"/>
      <c r="H410" s="555"/>
      <c r="I410" s="546"/>
    </row>
    <row r="411" spans="2:9" x14ac:dyDescent="0.2">
      <c r="C411" s="555"/>
      <c r="D411" s="564"/>
      <c r="E411" s="564"/>
      <c r="F411" s="564"/>
      <c r="G411" s="562"/>
      <c r="H411" s="555"/>
      <c r="I411" s="546"/>
    </row>
    <row r="412" spans="2:9" x14ac:dyDescent="0.2">
      <c r="C412" s="555"/>
      <c r="D412" s="564"/>
      <c r="E412" s="564"/>
      <c r="F412" s="564"/>
      <c r="G412" s="562"/>
      <c r="H412" s="555"/>
      <c r="I412" s="546"/>
    </row>
    <row r="413" spans="2:9" x14ac:dyDescent="0.2">
      <c r="C413" s="555"/>
      <c r="D413" s="564"/>
      <c r="E413" s="564"/>
      <c r="F413" s="564"/>
      <c r="G413" s="562"/>
      <c r="H413" s="555"/>
      <c r="I413" s="546"/>
    </row>
    <row r="414" spans="2:9" x14ac:dyDescent="0.2">
      <c r="C414" s="555"/>
      <c r="D414" s="564"/>
      <c r="E414" s="564"/>
      <c r="F414" s="564"/>
      <c r="G414" s="562"/>
      <c r="H414" s="555"/>
      <c r="I414" s="546"/>
    </row>
    <row r="415" spans="2:9" x14ac:dyDescent="0.2">
      <c r="C415" s="555"/>
      <c r="D415" s="564"/>
      <c r="E415" s="564"/>
      <c r="F415" s="564"/>
      <c r="G415" s="562"/>
      <c r="H415" s="555"/>
      <c r="I415" s="546"/>
    </row>
    <row r="416" spans="2:9" x14ac:dyDescent="0.2">
      <c r="C416" s="555"/>
      <c r="D416" s="564"/>
      <c r="E416" s="564"/>
      <c r="F416" s="564"/>
      <c r="G416" s="562"/>
      <c r="H416" s="555"/>
      <c r="I416" s="546"/>
    </row>
    <row r="417" spans="3:9" x14ac:dyDescent="0.2">
      <c r="C417" s="555"/>
      <c r="D417" s="564"/>
      <c r="E417" s="564"/>
      <c r="F417" s="564"/>
      <c r="G417" s="562"/>
      <c r="H417" s="555"/>
      <c r="I417" s="546"/>
    </row>
    <row r="418" spans="3:9" x14ac:dyDescent="0.2">
      <c r="C418" s="555"/>
      <c r="D418" s="564"/>
      <c r="E418" s="564"/>
      <c r="F418" s="564"/>
      <c r="G418" s="562"/>
      <c r="H418" s="555"/>
      <c r="I418" s="546"/>
    </row>
    <row r="419" spans="3:9" x14ac:dyDescent="0.2">
      <c r="C419" s="555"/>
      <c r="D419" s="546"/>
      <c r="E419" s="546"/>
      <c r="F419" s="546"/>
      <c r="G419" s="562"/>
      <c r="H419" s="555"/>
      <c r="I419" s="546"/>
    </row>
    <row r="420" spans="3:9" x14ac:dyDescent="0.2">
      <c r="C420" s="555"/>
      <c r="D420" s="546"/>
      <c r="E420" s="546"/>
      <c r="F420" s="546"/>
      <c r="G420" s="562"/>
      <c r="H420" s="555"/>
      <c r="I420" s="546"/>
    </row>
    <row r="421" spans="3:9" x14ac:dyDescent="0.2">
      <c r="C421" s="555"/>
      <c r="D421" s="546"/>
      <c r="E421" s="546"/>
      <c r="F421" s="546"/>
      <c r="G421" s="562"/>
      <c r="H421" s="555"/>
      <c r="I421" s="546"/>
    </row>
    <row r="422" spans="3:9" x14ac:dyDescent="0.2">
      <c r="C422" s="555"/>
      <c r="D422" s="546"/>
      <c r="E422" s="546"/>
      <c r="F422" s="546"/>
      <c r="G422" s="562"/>
      <c r="H422" s="555"/>
      <c r="I422" s="546"/>
    </row>
    <row r="423" spans="3:9" x14ac:dyDescent="0.2">
      <c r="C423" s="555"/>
      <c r="D423" s="546"/>
      <c r="E423" s="546"/>
      <c r="F423" s="546"/>
      <c r="G423" s="562"/>
      <c r="H423" s="555"/>
      <c r="I423" s="546"/>
    </row>
    <row r="424" spans="3:9" x14ac:dyDescent="0.2">
      <c r="C424" s="555"/>
      <c r="D424" s="546"/>
      <c r="E424" s="546"/>
      <c r="F424" s="546"/>
      <c r="G424" s="562"/>
      <c r="H424" s="555"/>
      <c r="I424" s="546"/>
    </row>
    <row r="425" spans="3:9" x14ac:dyDescent="0.2">
      <c r="C425" s="555"/>
      <c r="D425" s="546"/>
      <c r="E425" s="546"/>
      <c r="F425" s="546"/>
      <c r="G425" s="562"/>
      <c r="H425" s="555"/>
      <c r="I425" s="546"/>
    </row>
    <row r="426" spans="3:9" x14ac:dyDescent="0.2">
      <c r="C426" s="555"/>
      <c r="D426" s="546"/>
      <c r="E426" s="546"/>
      <c r="F426" s="546"/>
      <c r="G426" s="562"/>
      <c r="H426" s="555"/>
      <c r="I426" s="546"/>
    </row>
    <row r="427" spans="3:9" x14ac:dyDescent="0.2">
      <c r="C427" s="555"/>
      <c r="D427" s="546"/>
      <c r="E427" s="546"/>
      <c r="F427" s="546"/>
      <c r="G427" s="562"/>
      <c r="H427" s="555"/>
      <c r="I427" s="546"/>
    </row>
    <row r="428" spans="3:9" x14ac:dyDescent="0.2">
      <c r="C428" s="555"/>
      <c r="D428" s="546"/>
      <c r="E428" s="546"/>
      <c r="F428" s="546"/>
      <c r="G428" s="562"/>
      <c r="H428" s="555"/>
      <c r="I428" s="546"/>
    </row>
    <row r="429" spans="3:9" x14ac:dyDescent="0.2">
      <c r="C429" s="555"/>
      <c r="D429" s="519"/>
      <c r="E429" s="546"/>
      <c r="F429" s="546"/>
      <c r="G429" s="562"/>
      <c r="H429" s="555"/>
      <c r="I429" s="546"/>
    </row>
    <row r="430" spans="3:9" x14ac:dyDescent="0.2">
      <c r="C430" s="555"/>
      <c r="D430" s="519"/>
      <c r="E430" s="546"/>
      <c r="F430" s="546"/>
      <c r="G430" s="562"/>
      <c r="H430" s="555"/>
      <c r="I430" s="546"/>
    </row>
    <row r="431" spans="3:9" x14ac:dyDescent="0.2">
      <c r="C431" s="555"/>
      <c r="D431" s="519"/>
      <c r="E431" s="546"/>
      <c r="F431" s="546"/>
      <c r="G431" s="562"/>
      <c r="H431" s="555"/>
      <c r="I431" s="546"/>
    </row>
    <row r="432" spans="3:9" x14ac:dyDescent="0.2">
      <c r="C432" s="555"/>
      <c r="D432" s="519"/>
      <c r="E432" s="546"/>
      <c r="F432" s="546"/>
      <c r="G432" s="562"/>
      <c r="H432" s="555"/>
      <c r="I432" s="546"/>
    </row>
    <row r="433" spans="3:9" x14ac:dyDescent="0.2">
      <c r="C433" s="555"/>
      <c r="D433" s="519"/>
      <c r="E433" s="546"/>
      <c r="F433" s="546"/>
      <c r="G433" s="562"/>
      <c r="H433" s="555"/>
      <c r="I433" s="546"/>
    </row>
    <row r="434" spans="3:9" x14ac:dyDescent="0.2">
      <c r="C434" s="555"/>
      <c r="D434" s="519"/>
      <c r="E434" s="546"/>
      <c r="F434" s="546"/>
      <c r="G434" s="571"/>
      <c r="H434" s="555"/>
      <c r="I434" s="546"/>
    </row>
    <row r="435" spans="3:9" x14ac:dyDescent="0.2">
      <c r="C435" s="555"/>
      <c r="D435" s="519"/>
      <c r="E435" s="546"/>
      <c r="F435" s="546"/>
      <c r="G435" s="575"/>
      <c r="H435" s="555"/>
      <c r="I435" s="546"/>
    </row>
    <row r="436" spans="3:9" x14ac:dyDescent="0.2">
      <c r="C436" s="555"/>
      <c r="D436" s="519"/>
      <c r="E436" s="546"/>
      <c r="F436" s="546"/>
      <c r="G436" s="575"/>
      <c r="H436" s="555"/>
      <c r="I436" s="546"/>
    </row>
    <row r="437" spans="3:9" x14ac:dyDescent="0.2">
      <c r="C437" s="555"/>
      <c r="D437" s="519"/>
      <c r="E437" s="546"/>
      <c r="F437" s="546"/>
      <c r="G437" s="575"/>
      <c r="H437" s="555"/>
      <c r="I437" s="546"/>
    </row>
    <row r="438" spans="3:9" x14ac:dyDescent="0.2">
      <c r="C438" s="555"/>
      <c r="D438" s="519"/>
      <c r="E438" s="546"/>
      <c r="F438" s="546"/>
      <c r="G438" s="575"/>
      <c r="H438" s="555"/>
      <c r="I438" s="546"/>
    </row>
    <row r="439" spans="3:9" x14ac:dyDescent="0.2">
      <c r="C439" s="555"/>
      <c r="D439" s="519"/>
      <c r="E439" s="546"/>
      <c r="F439" s="546"/>
      <c r="G439" s="575"/>
      <c r="H439" s="555"/>
      <c r="I439" s="546"/>
    </row>
    <row r="440" spans="3:9" x14ac:dyDescent="0.2">
      <c r="C440" s="555"/>
      <c r="D440" s="519"/>
      <c r="E440" s="546"/>
      <c r="F440" s="546"/>
      <c r="G440" s="562"/>
      <c r="H440" s="555"/>
      <c r="I440" s="546"/>
    </row>
    <row r="441" spans="3:9" x14ac:dyDescent="0.2">
      <c r="C441" s="555"/>
      <c r="D441" s="519"/>
      <c r="E441" s="546"/>
      <c r="F441" s="546"/>
      <c r="G441" s="562"/>
      <c r="H441" s="555"/>
      <c r="I441" s="546"/>
    </row>
    <row r="442" spans="3:9" x14ac:dyDescent="0.2">
      <c r="C442" s="555"/>
      <c r="D442" s="519"/>
      <c r="E442" s="546"/>
      <c r="F442" s="546"/>
      <c r="G442" s="575"/>
      <c r="H442" s="555"/>
      <c r="I442" s="546"/>
    </row>
    <row r="443" spans="3:9" x14ac:dyDescent="0.2">
      <c r="C443" s="555"/>
      <c r="D443" s="519"/>
      <c r="E443" s="546"/>
      <c r="F443" s="546"/>
      <c r="G443" s="575"/>
      <c r="H443" s="555"/>
      <c r="I443" s="546"/>
    </row>
    <row r="444" spans="3:9" x14ac:dyDescent="0.2">
      <c r="C444" s="555"/>
      <c r="D444" s="519"/>
      <c r="E444" s="546"/>
      <c r="F444" s="546"/>
      <c r="G444" s="575"/>
      <c r="H444" s="555"/>
      <c r="I444" s="546"/>
    </row>
    <row r="445" spans="3:9" x14ac:dyDescent="0.2">
      <c r="C445" s="555"/>
      <c r="D445" s="519"/>
      <c r="E445" s="546"/>
      <c r="F445" s="546"/>
      <c r="G445" s="575"/>
      <c r="H445" s="555"/>
      <c r="I445" s="546"/>
    </row>
    <row r="446" spans="3:9" x14ac:dyDescent="0.2">
      <c r="C446" s="555"/>
      <c r="D446" s="519"/>
      <c r="E446" s="546"/>
      <c r="F446" s="546"/>
      <c r="G446" s="575"/>
      <c r="H446" s="555"/>
      <c r="I446" s="546"/>
    </row>
    <row r="447" spans="3:9" x14ac:dyDescent="0.2">
      <c r="C447" s="555"/>
      <c r="D447" s="519"/>
      <c r="E447" s="546"/>
      <c r="F447" s="546"/>
      <c r="G447" s="575"/>
      <c r="H447" s="555"/>
      <c r="I447" s="546"/>
    </row>
    <row r="448" spans="3:9" x14ac:dyDescent="0.2">
      <c r="C448" s="555"/>
      <c r="D448" s="519"/>
      <c r="E448" s="546"/>
      <c r="F448" s="546"/>
      <c r="G448" s="575"/>
      <c r="H448" s="555"/>
      <c r="I448" s="546"/>
    </row>
    <row r="449" spans="3:9" x14ac:dyDescent="0.2">
      <c r="C449" s="555"/>
      <c r="D449" s="519"/>
      <c r="E449" s="546"/>
      <c r="F449" s="546"/>
      <c r="G449" s="575"/>
      <c r="H449" s="555"/>
      <c r="I449" s="546"/>
    </row>
    <row r="450" spans="3:9" x14ac:dyDescent="0.2">
      <c r="C450" s="555"/>
      <c r="D450" s="519"/>
      <c r="E450" s="546"/>
      <c r="F450" s="546"/>
      <c r="G450" s="575"/>
      <c r="H450" s="555"/>
      <c r="I450" s="546"/>
    </row>
    <row r="451" spans="3:9" x14ac:dyDescent="0.2">
      <c r="C451" s="555"/>
      <c r="D451" s="519"/>
      <c r="E451" s="546"/>
      <c r="F451" s="546"/>
      <c r="G451" s="575"/>
      <c r="H451" s="555"/>
      <c r="I451" s="546"/>
    </row>
    <row r="452" spans="3:9" x14ac:dyDescent="0.2">
      <c r="C452" s="555"/>
      <c r="D452" s="519"/>
      <c r="E452" s="546"/>
      <c r="F452" s="546"/>
      <c r="G452" s="575"/>
      <c r="H452" s="555"/>
      <c r="I452" s="546"/>
    </row>
    <row r="453" spans="3:9" x14ac:dyDescent="0.2">
      <c r="C453" s="555"/>
      <c r="D453" s="519"/>
      <c r="E453" s="546"/>
      <c r="F453" s="546"/>
      <c r="G453" s="575"/>
      <c r="H453" s="555"/>
      <c r="I453" s="546"/>
    </row>
    <row r="454" spans="3:9" x14ac:dyDescent="0.2">
      <c r="C454" s="555"/>
      <c r="D454" s="519"/>
      <c r="E454" s="546"/>
      <c r="F454" s="546"/>
      <c r="G454" s="575"/>
      <c r="H454" s="555"/>
      <c r="I454" s="546"/>
    </row>
    <row r="455" spans="3:9" x14ac:dyDescent="0.2">
      <c r="C455" s="555"/>
      <c r="D455" s="519"/>
      <c r="E455" s="546"/>
      <c r="F455" s="546"/>
      <c r="G455" s="575"/>
      <c r="H455" s="555"/>
      <c r="I455" s="546"/>
    </row>
    <row r="456" spans="3:9" x14ac:dyDescent="0.2">
      <c r="C456" s="555"/>
      <c r="D456" s="519"/>
      <c r="E456" s="546"/>
      <c r="F456" s="546"/>
      <c r="G456" s="575"/>
      <c r="H456" s="555"/>
      <c r="I456" s="546"/>
    </row>
    <row r="457" spans="3:9" x14ac:dyDescent="0.2">
      <c r="C457" s="555"/>
      <c r="D457" s="519"/>
      <c r="E457" s="546"/>
      <c r="F457" s="546"/>
      <c r="G457" s="575"/>
      <c r="H457" s="555"/>
      <c r="I457" s="546"/>
    </row>
    <row r="458" spans="3:9" x14ac:dyDescent="0.2">
      <c r="C458" s="555"/>
      <c r="D458" s="519"/>
      <c r="E458" s="546"/>
      <c r="F458" s="546"/>
      <c r="G458" s="575"/>
      <c r="H458" s="555"/>
      <c r="I458" s="546"/>
    </row>
    <row r="459" spans="3:9" x14ac:dyDescent="0.2">
      <c r="C459" s="555"/>
      <c r="D459" s="519"/>
      <c r="E459" s="546"/>
      <c r="F459" s="546"/>
      <c r="G459" s="575"/>
      <c r="H459" s="555"/>
      <c r="I459" s="546"/>
    </row>
    <row r="460" spans="3:9" x14ac:dyDescent="0.2">
      <c r="C460" s="555"/>
      <c r="D460" s="519"/>
      <c r="E460" s="546"/>
      <c r="F460" s="546"/>
      <c r="G460" s="575"/>
      <c r="H460" s="555"/>
      <c r="I460" s="546"/>
    </row>
    <row r="461" spans="3:9" x14ac:dyDescent="0.2">
      <c r="C461" s="555"/>
      <c r="D461" s="519"/>
      <c r="E461" s="546"/>
      <c r="F461" s="546"/>
      <c r="G461" s="575"/>
      <c r="H461" s="555"/>
      <c r="I461" s="546"/>
    </row>
    <row r="462" spans="3:9" x14ac:dyDescent="0.2">
      <c r="C462" s="555"/>
      <c r="D462" s="519"/>
      <c r="E462" s="546"/>
      <c r="F462" s="546"/>
      <c r="G462" s="575"/>
      <c r="H462" s="555"/>
      <c r="I462" s="546"/>
    </row>
    <row r="463" spans="3:9" x14ac:dyDescent="0.2">
      <c r="C463" s="555"/>
      <c r="D463" s="519"/>
      <c r="E463" s="546"/>
      <c r="F463" s="546"/>
      <c r="G463" s="575"/>
      <c r="H463" s="555"/>
    </row>
    <row r="464" spans="3:9" x14ac:dyDescent="0.2">
      <c r="C464" s="555"/>
      <c r="D464" s="519"/>
      <c r="E464" s="546"/>
      <c r="F464" s="546"/>
      <c r="G464" s="575"/>
      <c r="H464" s="555"/>
    </row>
    <row r="465" spans="3:8" x14ac:dyDescent="0.2">
      <c r="C465" s="555"/>
      <c r="D465" s="519"/>
      <c r="E465" s="546"/>
      <c r="F465" s="546"/>
      <c r="G465" s="575"/>
      <c r="H465" s="555"/>
    </row>
    <row r="466" spans="3:8" x14ac:dyDescent="0.2">
      <c r="C466" s="555"/>
      <c r="D466" s="519"/>
      <c r="E466" s="546"/>
      <c r="F466" s="546"/>
      <c r="G466" s="575"/>
      <c r="H466" s="555"/>
    </row>
    <row r="467" spans="3:8" x14ac:dyDescent="0.2">
      <c r="C467" s="555"/>
      <c r="D467" s="519"/>
      <c r="E467" s="546"/>
      <c r="F467" s="546"/>
      <c r="G467" s="562"/>
      <c r="H467" s="555"/>
    </row>
    <row r="468" spans="3:8" x14ac:dyDescent="0.2">
      <c r="C468" s="555"/>
      <c r="D468" s="519"/>
      <c r="E468" s="546"/>
      <c r="F468" s="546"/>
      <c r="G468" s="562"/>
      <c r="H468" s="555"/>
    </row>
    <row r="469" spans="3:8" x14ac:dyDescent="0.2">
      <c r="C469" s="555"/>
      <c r="D469" s="519"/>
      <c r="E469" s="546"/>
      <c r="F469" s="546"/>
      <c r="G469" s="575"/>
      <c r="H469" s="555"/>
    </row>
    <row r="470" spans="3:8" x14ac:dyDescent="0.2">
      <c r="C470" s="555"/>
      <c r="D470" s="519"/>
      <c r="E470" s="546"/>
      <c r="F470" s="546"/>
      <c r="G470" s="575"/>
      <c r="H470" s="555"/>
    </row>
    <row r="471" spans="3:8" x14ac:dyDescent="0.2">
      <c r="C471" s="555"/>
      <c r="D471" s="519"/>
      <c r="E471" s="546"/>
      <c r="F471" s="546"/>
      <c r="G471" s="575"/>
      <c r="H471" s="555"/>
    </row>
    <row r="472" spans="3:8" x14ac:dyDescent="0.2">
      <c r="C472" s="555"/>
      <c r="D472" s="519"/>
      <c r="E472" s="546"/>
      <c r="F472" s="546"/>
      <c r="G472" s="575"/>
      <c r="H472" s="555"/>
    </row>
    <row r="473" spans="3:8" x14ac:dyDescent="0.2">
      <c r="C473" s="555"/>
      <c r="D473" s="519"/>
      <c r="E473" s="546"/>
      <c r="F473" s="546"/>
      <c r="G473" s="562"/>
      <c r="H473" s="555"/>
    </row>
    <row r="474" spans="3:8" x14ac:dyDescent="0.2">
      <c r="C474" s="555"/>
      <c r="D474" s="519"/>
      <c r="E474" s="546"/>
      <c r="F474" s="546"/>
      <c r="G474" s="562"/>
      <c r="H474" s="555"/>
    </row>
    <row r="475" spans="3:8" x14ac:dyDescent="0.2">
      <c r="C475" s="555"/>
      <c r="D475" s="519"/>
      <c r="E475" s="546"/>
      <c r="F475" s="546"/>
      <c r="G475" s="575"/>
      <c r="H475" s="555"/>
    </row>
    <row r="476" spans="3:8" x14ac:dyDescent="0.2">
      <c r="C476" s="555"/>
      <c r="D476" s="519"/>
      <c r="E476" s="546"/>
      <c r="F476" s="546"/>
      <c r="G476" s="562"/>
      <c r="H476" s="555"/>
    </row>
    <row r="477" spans="3:8" x14ac:dyDescent="0.2">
      <c r="C477" s="555"/>
      <c r="D477" s="519"/>
      <c r="E477" s="546"/>
      <c r="F477" s="546"/>
      <c r="G477" s="562"/>
      <c r="H477" s="555"/>
    </row>
    <row r="478" spans="3:8" x14ac:dyDescent="0.2">
      <c r="C478" s="555"/>
      <c r="D478" s="519"/>
      <c r="E478" s="546"/>
      <c r="F478" s="546"/>
      <c r="G478" s="575"/>
      <c r="H478" s="555"/>
    </row>
    <row r="479" spans="3:8" x14ac:dyDescent="0.2">
      <c r="C479" s="555"/>
      <c r="D479" s="519"/>
      <c r="E479" s="546"/>
      <c r="F479" s="546"/>
      <c r="G479" s="575"/>
      <c r="H479" s="555"/>
    </row>
    <row r="480" spans="3:8" x14ac:dyDescent="0.2">
      <c r="C480" s="555"/>
      <c r="D480" s="519"/>
      <c r="E480" s="546"/>
      <c r="F480" s="546"/>
      <c r="G480" s="575"/>
      <c r="H480" s="555"/>
    </row>
    <row r="481" spans="3:8" x14ac:dyDescent="0.2">
      <c r="C481" s="555"/>
      <c r="D481" s="519"/>
      <c r="E481" s="546"/>
      <c r="F481" s="546"/>
      <c r="G481" s="575"/>
      <c r="H481" s="555"/>
    </row>
    <row r="482" spans="3:8" x14ac:dyDescent="0.2">
      <c r="C482" s="555"/>
      <c r="D482" s="519"/>
      <c r="E482" s="546"/>
      <c r="F482" s="546"/>
      <c r="G482" s="575"/>
      <c r="H482" s="555"/>
    </row>
    <row r="483" spans="3:8" x14ac:dyDescent="0.2">
      <c r="C483" s="555"/>
      <c r="D483" s="562"/>
      <c r="E483" s="555"/>
      <c r="F483" s="555"/>
      <c r="G483" s="562"/>
      <c r="H483" s="555"/>
    </row>
    <row r="484" spans="3:8" x14ac:dyDescent="0.2">
      <c r="C484" s="555"/>
      <c r="D484" s="575"/>
      <c r="E484" s="555"/>
      <c r="F484" s="555"/>
      <c r="G484" s="575"/>
      <c r="H484" s="555"/>
    </row>
    <row r="485" spans="3:8" x14ac:dyDescent="0.2">
      <c r="C485" s="555"/>
      <c r="D485" s="575"/>
      <c r="E485" s="555"/>
      <c r="F485" s="555"/>
      <c r="G485" s="562"/>
      <c r="H485" s="555"/>
    </row>
    <row r="486" spans="3:8" x14ac:dyDescent="0.2">
      <c r="C486" s="555"/>
      <c r="D486" s="562"/>
      <c r="E486" s="555"/>
      <c r="F486" s="555"/>
      <c r="G486" s="562"/>
      <c r="H486" s="555"/>
    </row>
    <row r="487" spans="3:8" x14ac:dyDescent="0.2">
      <c r="C487" s="555"/>
      <c r="D487" s="575"/>
      <c r="E487" s="555"/>
      <c r="F487" s="555"/>
      <c r="G487" s="575"/>
      <c r="H487" s="555"/>
    </row>
    <row r="488" spans="3:8" x14ac:dyDescent="0.2">
      <c r="C488" s="555"/>
      <c r="D488" s="575"/>
      <c r="E488" s="555"/>
      <c r="F488" s="555"/>
      <c r="G488" s="562"/>
      <c r="H488" s="555"/>
    </row>
    <row r="489" spans="3:8" x14ac:dyDescent="0.2">
      <c r="C489" s="555"/>
      <c r="D489" s="562"/>
      <c r="E489" s="555"/>
      <c r="F489" s="555"/>
      <c r="G489" s="562"/>
      <c r="H489" s="555"/>
    </row>
    <row r="490" spans="3:8" x14ac:dyDescent="0.2">
      <c r="C490" s="555"/>
      <c r="D490" s="575"/>
      <c r="E490" s="555"/>
      <c r="F490" s="555"/>
      <c r="G490" s="575"/>
      <c r="H490" s="555"/>
    </row>
    <row r="491" spans="3:8" x14ac:dyDescent="0.2">
      <c r="C491" s="555"/>
      <c r="D491" s="575"/>
      <c r="E491" s="555"/>
      <c r="F491" s="555"/>
      <c r="G491" s="575"/>
      <c r="H491" s="555"/>
    </row>
    <row r="492" spans="3:8" x14ac:dyDescent="0.2">
      <c r="C492" s="555"/>
      <c r="D492" s="562"/>
      <c r="E492" s="555"/>
      <c r="F492" s="555"/>
      <c r="G492" s="575"/>
      <c r="H492" s="555"/>
    </row>
    <row r="493" spans="3:8" x14ac:dyDescent="0.2">
      <c r="C493" s="555"/>
      <c r="D493" s="575"/>
      <c r="E493" s="555"/>
      <c r="F493" s="555"/>
      <c r="G493" s="575"/>
      <c r="H493" s="555"/>
    </row>
    <row r="494" spans="3:8" x14ac:dyDescent="0.2">
      <c r="C494" s="555"/>
      <c r="D494" s="575"/>
      <c r="E494" s="555"/>
      <c r="F494" s="555"/>
      <c r="G494" s="575"/>
      <c r="H494" s="555"/>
    </row>
    <row r="495" spans="3:8" x14ac:dyDescent="0.2">
      <c r="C495" s="555"/>
      <c r="D495" s="562"/>
      <c r="E495" s="555"/>
      <c r="F495" s="555"/>
      <c r="G495" s="562"/>
      <c r="H495" s="555"/>
    </row>
    <row r="496" spans="3:8" x14ac:dyDescent="0.2">
      <c r="C496" s="555"/>
      <c r="D496" s="575"/>
      <c r="E496" s="555"/>
      <c r="F496" s="555"/>
      <c r="G496" s="570"/>
      <c r="H496" s="555"/>
    </row>
    <row r="497" spans="3:8" x14ac:dyDescent="0.2">
      <c r="C497" s="555"/>
      <c r="D497" s="575"/>
      <c r="E497" s="555"/>
      <c r="F497" s="555"/>
      <c r="G497" s="558"/>
      <c r="H497" s="555"/>
    </row>
    <row r="498" spans="3:8" x14ac:dyDescent="0.2">
      <c r="C498" s="555"/>
      <c r="D498" s="562"/>
      <c r="E498" s="555"/>
      <c r="F498" s="555"/>
      <c r="G498" s="558"/>
      <c r="H498" s="555"/>
    </row>
    <row r="499" spans="3:8" x14ac:dyDescent="0.2">
      <c r="C499" s="555"/>
      <c r="D499" s="575"/>
      <c r="E499" s="555"/>
      <c r="F499" s="555"/>
      <c r="G499" s="570"/>
      <c r="H499" s="555"/>
    </row>
    <row r="500" spans="3:8" x14ac:dyDescent="0.2">
      <c r="C500" s="555"/>
      <c r="D500" s="575"/>
      <c r="E500" s="555"/>
      <c r="F500" s="555"/>
      <c r="G500" s="558"/>
      <c r="H500" s="555"/>
    </row>
    <row r="501" spans="3:8" x14ac:dyDescent="0.2">
      <c r="C501" s="555"/>
      <c r="D501" s="562"/>
      <c r="E501" s="555"/>
      <c r="F501" s="555"/>
      <c r="G501" s="558"/>
      <c r="H501" s="555"/>
    </row>
    <row r="502" spans="3:8" x14ac:dyDescent="0.2">
      <c r="C502" s="555"/>
      <c r="D502" s="575"/>
      <c r="E502" s="555"/>
      <c r="F502" s="555"/>
      <c r="G502" s="570"/>
      <c r="H502" s="555"/>
    </row>
    <row r="503" spans="3:8" x14ac:dyDescent="0.2">
      <c r="C503" s="555"/>
      <c r="D503" s="575"/>
      <c r="E503" s="555"/>
      <c r="F503" s="555"/>
      <c r="G503" s="570"/>
      <c r="H503" s="555"/>
    </row>
    <row r="504" spans="3:8" x14ac:dyDescent="0.2">
      <c r="C504" s="555"/>
      <c r="D504" s="562"/>
      <c r="E504" s="555"/>
      <c r="F504" s="555"/>
      <c r="G504" s="570"/>
      <c r="H504" s="555"/>
    </row>
    <row r="505" spans="3:8" x14ac:dyDescent="0.2">
      <c r="C505" s="555"/>
      <c r="D505" s="575"/>
      <c r="E505" s="555"/>
      <c r="F505" s="555"/>
      <c r="G505" s="570"/>
      <c r="H505" s="555"/>
    </row>
    <row r="506" spans="3:8" x14ac:dyDescent="0.2">
      <c r="C506" s="555"/>
      <c r="D506" s="575"/>
      <c r="E506" s="555"/>
      <c r="F506" s="555"/>
      <c r="G506" s="570"/>
      <c r="H506" s="555"/>
    </row>
    <row r="507" spans="3:8" x14ac:dyDescent="0.2">
      <c r="C507" s="555"/>
      <c r="D507" s="562"/>
      <c r="E507" s="555"/>
      <c r="F507" s="555"/>
      <c r="G507" s="570"/>
      <c r="H507" s="555"/>
    </row>
    <row r="508" spans="3:8" x14ac:dyDescent="0.2">
      <c r="C508" s="555"/>
      <c r="D508" s="562"/>
      <c r="E508" s="555"/>
      <c r="F508" s="555"/>
      <c r="G508" s="570"/>
      <c r="H508" s="555"/>
    </row>
    <row r="509" spans="3:8" x14ac:dyDescent="0.2">
      <c r="C509" s="555"/>
      <c r="D509" s="575"/>
      <c r="E509" s="555"/>
      <c r="F509" s="555"/>
      <c r="G509" s="570"/>
      <c r="H509" s="555"/>
    </row>
    <row r="510" spans="3:8" x14ac:dyDescent="0.2">
      <c r="C510" s="555"/>
      <c r="D510" s="562"/>
      <c r="E510" s="555"/>
      <c r="F510" s="555"/>
      <c r="G510" s="570"/>
      <c r="H510" s="555"/>
    </row>
    <row r="511" spans="3:8" x14ac:dyDescent="0.2">
      <c r="C511" s="555"/>
      <c r="D511" s="575"/>
      <c r="E511" s="555"/>
      <c r="F511" s="555"/>
      <c r="G511" s="570"/>
      <c r="H511" s="555"/>
    </row>
    <row r="512" spans="3:8" x14ac:dyDescent="0.2">
      <c r="C512" s="555"/>
      <c r="D512" s="575"/>
      <c r="E512" s="555"/>
      <c r="F512" s="555"/>
      <c r="G512" s="570"/>
      <c r="H512" s="555"/>
    </row>
    <row r="513" spans="3:8" x14ac:dyDescent="0.2">
      <c r="C513" s="555"/>
      <c r="D513" s="562"/>
      <c r="E513" s="555"/>
      <c r="F513" s="555"/>
      <c r="G513" s="570"/>
      <c r="H513" s="555"/>
    </row>
    <row r="514" spans="3:8" x14ac:dyDescent="0.2">
      <c r="C514" s="555"/>
      <c r="D514" s="562"/>
      <c r="E514" s="555"/>
      <c r="F514" s="555"/>
      <c r="G514" s="570"/>
      <c r="H514" s="555"/>
    </row>
    <row r="515" spans="3:8" x14ac:dyDescent="0.2">
      <c r="C515" s="555"/>
      <c r="D515" s="562"/>
      <c r="E515" s="555"/>
      <c r="F515" s="555"/>
      <c r="G515" s="570"/>
      <c r="H515" s="555"/>
    </row>
    <row r="516" spans="3:8" x14ac:dyDescent="0.2">
      <c r="C516" s="555"/>
      <c r="D516" s="562"/>
      <c r="E516" s="555"/>
      <c r="F516" s="555"/>
      <c r="G516" s="570"/>
      <c r="H516" s="555"/>
    </row>
    <row r="517" spans="3:8" x14ac:dyDescent="0.2">
      <c r="C517" s="555"/>
      <c r="D517" s="562"/>
      <c r="E517" s="555"/>
      <c r="F517" s="555"/>
      <c r="G517" s="570"/>
      <c r="H517" s="555"/>
    </row>
    <row r="518" spans="3:8" x14ac:dyDescent="0.2">
      <c r="C518" s="555"/>
      <c r="D518" s="562"/>
      <c r="E518" s="555"/>
      <c r="F518" s="555"/>
      <c r="G518" s="570"/>
      <c r="H518" s="555"/>
    </row>
    <row r="519" spans="3:8" x14ac:dyDescent="0.2">
      <c r="C519" s="555"/>
      <c r="D519" s="562"/>
      <c r="E519" s="555"/>
      <c r="F519" s="555"/>
      <c r="G519" s="570"/>
      <c r="H519" s="555"/>
    </row>
    <row r="520" spans="3:8" x14ac:dyDescent="0.2">
      <c r="C520" s="555"/>
      <c r="D520" s="562"/>
      <c r="E520" s="555"/>
      <c r="F520" s="555"/>
      <c r="G520" s="570"/>
      <c r="H520" s="555"/>
    </row>
    <row r="521" spans="3:8" x14ac:dyDescent="0.2">
      <c r="C521" s="555"/>
      <c r="D521" s="562"/>
      <c r="E521" s="555"/>
      <c r="F521" s="555"/>
      <c r="G521" s="570"/>
      <c r="H521" s="555"/>
    </row>
    <row r="522" spans="3:8" x14ac:dyDescent="0.2">
      <c r="C522" s="555"/>
      <c r="D522" s="562"/>
      <c r="E522" s="555"/>
      <c r="F522" s="555"/>
      <c r="G522" s="570"/>
      <c r="H522" s="555"/>
    </row>
    <row r="523" spans="3:8" x14ac:dyDescent="0.2">
      <c r="C523" s="555"/>
      <c r="D523" s="562"/>
      <c r="E523" s="555"/>
      <c r="F523" s="555"/>
      <c r="G523" s="570"/>
      <c r="H523" s="555"/>
    </row>
    <row r="524" spans="3:8" x14ac:dyDescent="0.2">
      <c r="C524" s="555"/>
      <c r="D524" s="562"/>
      <c r="E524" s="555"/>
      <c r="F524" s="555"/>
      <c r="G524" s="570"/>
      <c r="H524" s="555"/>
    </row>
    <row r="525" spans="3:8" x14ac:dyDescent="0.2">
      <c r="C525" s="555"/>
      <c r="D525" s="562"/>
      <c r="E525" s="555"/>
      <c r="F525" s="555"/>
      <c r="G525" s="570"/>
      <c r="H525" s="555"/>
    </row>
    <row r="526" spans="3:8" x14ac:dyDescent="0.2">
      <c r="C526" s="555"/>
      <c r="D526" s="562"/>
      <c r="E526" s="555"/>
      <c r="F526" s="555"/>
      <c r="G526" s="570"/>
      <c r="H526" s="555"/>
    </row>
    <row r="527" spans="3:8" x14ac:dyDescent="0.2">
      <c r="C527" s="555"/>
      <c r="D527" s="562"/>
      <c r="E527" s="555"/>
      <c r="F527" s="555"/>
      <c r="G527" s="570"/>
      <c r="H527" s="555"/>
    </row>
    <row r="528" spans="3:8" x14ac:dyDescent="0.2">
      <c r="C528" s="555"/>
      <c r="D528" s="562"/>
      <c r="E528" s="555"/>
      <c r="F528" s="555"/>
      <c r="G528" s="570"/>
      <c r="H528" s="555"/>
    </row>
    <row r="529" spans="3:8" x14ac:dyDescent="0.2">
      <c r="C529" s="555"/>
      <c r="D529" s="562"/>
      <c r="E529" s="555"/>
      <c r="F529" s="555"/>
      <c r="G529" s="570"/>
      <c r="H529" s="555"/>
    </row>
    <row r="530" spans="3:8" x14ac:dyDescent="0.2">
      <c r="C530" s="555"/>
      <c r="D530" s="562"/>
      <c r="E530" s="555"/>
      <c r="F530" s="555"/>
      <c r="G530" s="570"/>
      <c r="H530" s="555"/>
    </row>
    <row r="531" spans="3:8" x14ac:dyDescent="0.2">
      <c r="C531" s="555"/>
      <c r="D531" s="562"/>
      <c r="E531" s="555"/>
      <c r="F531" s="555"/>
      <c r="G531" s="570"/>
      <c r="H531" s="555"/>
    </row>
    <row r="532" spans="3:8" x14ac:dyDescent="0.2">
      <c r="C532" s="555"/>
      <c r="D532" s="562"/>
      <c r="E532" s="555"/>
      <c r="F532" s="555"/>
      <c r="G532" s="570"/>
      <c r="H532" s="555"/>
    </row>
    <row r="533" spans="3:8" x14ac:dyDescent="0.2">
      <c r="C533" s="555"/>
      <c r="D533" s="562"/>
      <c r="E533" s="555"/>
      <c r="F533" s="555"/>
      <c r="G533" s="570"/>
      <c r="H533" s="555"/>
    </row>
    <row r="534" spans="3:8" x14ac:dyDescent="0.2">
      <c r="C534" s="555"/>
      <c r="D534" s="562"/>
      <c r="E534" s="555"/>
      <c r="F534" s="555"/>
      <c r="G534" s="570"/>
      <c r="H534" s="555"/>
    </row>
    <row r="535" spans="3:8" x14ac:dyDescent="0.2">
      <c r="C535" s="555"/>
      <c r="D535" s="612"/>
      <c r="E535" s="564"/>
      <c r="F535" s="564"/>
      <c r="G535" s="570"/>
      <c r="H535" s="555"/>
    </row>
    <row r="536" spans="3:8" x14ac:dyDescent="0.2">
      <c r="C536" s="555"/>
      <c r="D536" s="612"/>
      <c r="E536" s="564"/>
      <c r="F536" s="564"/>
      <c r="G536" s="570"/>
      <c r="H536" s="555"/>
    </row>
    <row r="537" spans="3:8" x14ac:dyDescent="0.2">
      <c r="C537" s="555"/>
      <c r="D537" s="612"/>
      <c r="E537" s="564"/>
      <c r="F537" s="564"/>
      <c r="G537" s="570"/>
      <c r="H537" s="555"/>
    </row>
    <row r="538" spans="3:8" x14ac:dyDescent="0.2">
      <c r="C538" s="555"/>
      <c r="D538" s="612"/>
      <c r="E538" s="564"/>
      <c r="F538" s="564"/>
      <c r="G538" s="570"/>
      <c r="H538" s="555"/>
    </row>
    <row r="539" spans="3:8" x14ac:dyDescent="0.2">
      <c r="C539" s="555"/>
      <c r="D539" s="612"/>
      <c r="E539" s="564"/>
      <c r="F539" s="564"/>
      <c r="G539" s="570"/>
      <c r="H539" s="555"/>
    </row>
    <row r="540" spans="3:8" x14ac:dyDescent="0.2">
      <c r="C540" s="555"/>
      <c r="D540" s="612"/>
      <c r="E540" s="564"/>
      <c r="F540" s="564"/>
      <c r="G540" s="570"/>
      <c r="H540" s="555"/>
    </row>
    <row r="541" spans="3:8" x14ac:dyDescent="0.2">
      <c r="C541" s="555"/>
      <c r="D541" s="612"/>
      <c r="E541" s="564"/>
      <c r="F541" s="564"/>
      <c r="G541" s="570"/>
      <c r="H541" s="555"/>
    </row>
    <row r="542" spans="3:8" x14ac:dyDescent="0.2">
      <c r="C542" s="555"/>
      <c r="D542" s="612"/>
      <c r="E542" s="564"/>
      <c r="F542" s="564"/>
      <c r="G542" s="570"/>
      <c r="H542" s="555"/>
    </row>
    <row r="543" spans="3:8" x14ac:dyDescent="0.2">
      <c r="C543" s="555"/>
      <c r="D543" s="612"/>
      <c r="E543" s="564"/>
      <c r="F543" s="564"/>
      <c r="G543" s="570"/>
      <c r="H543" s="555"/>
    </row>
    <row r="544" spans="3:8" x14ac:dyDescent="0.2">
      <c r="C544" s="555"/>
      <c r="D544" s="612"/>
      <c r="E544" s="564"/>
      <c r="F544" s="564"/>
      <c r="G544" s="570"/>
      <c r="H544" s="555"/>
    </row>
    <row r="545" spans="3:8" x14ac:dyDescent="0.2">
      <c r="C545" s="555"/>
      <c r="D545" s="612"/>
      <c r="E545" s="564"/>
      <c r="F545" s="564"/>
      <c r="G545" s="570"/>
      <c r="H545" s="555"/>
    </row>
    <row r="546" spans="3:8" x14ac:dyDescent="0.2">
      <c r="C546" s="555"/>
      <c r="D546" s="612"/>
      <c r="E546" s="564"/>
      <c r="F546" s="564"/>
      <c r="G546" s="570"/>
      <c r="H546" s="555"/>
    </row>
    <row r="547" spans="3:8" x14ac:dyDescent="0.2">
      <c r="C547" s="555"/>
      <c r="D547" s="612"/>
      <c r="E547" s="564"/>
      <c r="F547" s="564"/>
      <c r="G547" s="570"/>
      <c r="H547" s="555"/>
    </row>
    <row r="548" spans="3:8" x14ac:dyDescent="0.2">
      <c r="C548" s="555"/>
      <c r="D548" s="612"/>
      <c r="E548" s="564"/>
      <c r="F548" s="564"/>
      <c r="G548" s="570"/>
      <c r="H548" s="555"/>
    </row>
    <row r="549" spans="3:8" x14ac:dyDescent="0.2">
      <c r="C549" s="555"/>
      <c r="D549" s="612"/>
      <c r="E549" s="564"/>
      <c r="F549" s="564"/>
      <c r="G549" s="570"/>
      <c r="H549" s="555"/>
    </row>
    <row r="550" spans="3:8" x14ac:dyDescent="0.2">
      <c r="C550" s="555"/>
      <c r="D550" s="612"/>
      <c r="E550" s="564"/>
      <c r="F550" s="564"/>
      <c r="G550" s="570"/>
      <c r="H550" s="555"/>
    </row>
    <row r="551" spans="3:8" x14ac:dyDescent="0.2">
      <c r="C551" s="555"/>
      <c r="D551" s="519"/>
      <c r="E551" s="546"/>
      <c r="F551" s="546"/>
      <c r="G551" s="570"/>
      <c r="H551" s="555"/>
    </row>
    <row r="552" spans="3:8" x14ac:dyDescent="0.2">
      <c r="C552" s="555"/>
      <c r="D552" s="519"/>
      <c r="E552" s="546"/>
      <c r="F552" s="546"/>
      <c r="G552" s="558"/>
      <c r="H552" s="555"/>
    </row>
    <row r="553" spans="3:8" x14ac:dyDescent="0.2">
      <c r="C553" s="555"/>
      <c r="D553" s="519"/>
      <c r="E553" s="546"/>
      <c r="F553" s="546"/>
      <c r="G553" s="609"/>
      <c r="H553" s="555"/>
    </row>
    <row r="554" spans="3:8" x14ac:dyDescent="0.2">
      <c r="C554" s="555"/>
      <c r="D554" s="519"/>
      <c r="E554" s="546"/>
      <c r="F554" s="546"/>
      <c r="G554" s="558"/>
      <c r="H554" s="555"/>
    </row>
    <row r="555" spans="3:8" x14ac:dyDescent="0.2">
      <c r="C555" s="555"/>
      <c r="D555" s="519"/>
      <c r="E555" s="546"/>
      <c r="F555" s="546"/>
      <c r="G555" s="558"/>
      <c r="H555" s="555"/>
    </row>
    <row r="556" spans="3:8" x14ac:dyDescent="0.2">
      <c r="C556" s="555"/>
      <c r="D556" s="519"/>
      <c r="E556" s="546"/>
      <c r="F556" s="546"/>
      <c r="G556" s="558"/>
      <c r="H556" s="555"/>
    </row>
    <row r="557" spans="3:8" x14ac:dyDescent="0.2">
      <c r="C557" s="555"/>
      <c r="D557" s="519"/>
      <c r="E557" s="546"/>
      <c r="F557" s="546"/>
      <c r="G557" s="558"/>
      <c r="H557" s="555"/>
    </row>
    <row r="558" spans="3:8" x14ac:dyDescent="0.2">
      <c r="C558" s="555"/>
      <c r="D558" s="519"/>
      <c r="E558" s="546"/>
      <c r="F558" s="546"/>
      <c r="G558" s="558"/>
      <c r="H558" s="555"/>
    </row>
    <row r="559" spans="3:8" x14ac:dyDescent="0.2">
      <c r="C559" s="555"/>
      <c r="D559" s="519"/>
      <c r="E559" s="546"/>
      <c r="F559" s="546"/>
      <c r="G559" s="558"/>
      <c r="H559" s="555"/>
    </row>
    <row r="560" spans="3:8" x14ac:dyDescent="0.2">
      <c r="C560" s="555"/>
      <c r="D560" s="519"/>
      <c r="E560" s="546"/>
      <c r="F560" s="546"/>
      <c r="G560" s="558"/>
      <c r="H560" s="555"/>
    </row>
    <row r="561" spans="3:8" x14ac:dyDescent="0.2">
      <c r="C561" s="555"/>
      <c r="D561" s="558"/>
      <c r="E561" s="581"/>
      <c r="F561" s="581"/>
      <c r="G561" s="557"/>
      <c r="H561" s="555"/>
    </row>
    <row r="562" spans="3:8" x14ac:dyDescent="0.2">
      <c r="C562" s="555"/>
      <c r="D562" s="558"/>
      <c r="E562" s="581"/>
      <c r="F562" s="581"/>
      <c r="G562" s="557"/>
      <c r="H562" s="555"/>
    </row>
    <row r="563" spans="3:8" x14ac:dyDescent="0.2">
      <c r="C563" s="555"/>
      <c r="D563" s="567"/>
      <c r="E563" s="581"/>
      <c r="F563" s="581"/>
      <c r="G563" s="557"/>
      <c r="H563" s="555"/>
    </row>
    <row r="564" spans="3:8" x14ac:dyDescent="0.2">
      <c r="C564" s="555"/>
      <c r="D564" s="558"/>
      <c r="E564" s="581"/>
      <c r="F564" s="581"/>
      <c r="G564" s="557"/>
      <c r="H564" s="555"/>
    </row>
    <row r="565" spans="3:8" x14ac:dyDescent="0.2">
      <c r="C565" s="555"/>
      <c r="D565" s="567"/>
      <c r="E565" s="581"/>
      <c r="F565" s="581"/>
      <c r="G565" s="557"/>
      <c r="H565" s="555"/>
    </row>
    <row r="566" spans="3:8" x14ac:dyDescent="0.2">
      <c r="C566" s="555"/>
      <c r="D566" s="567"/>
      <c r="E566" s="581"/>
      <c r="F566" s="581"/>
      <c r="G566" s="557"/>
      <c r="H566" s="555"/>
    </row>
    <row r="567" spans="3:8" x14ac:dyDescent="0.2">
      <c r="C567" s="555"/>
      <c r="D567" s="567"/>
      <c r="E567" s="581"/>
      <c r="F567" s="581"/>
      <c r="G567" s="558"/>
      <c r="H567" s="555"/>
    </row>
    <row r="568" spans="3:8" x14ac:dyDescent="0.2">
      <c r="C568" s="555"/>
      <c r="D568" s="567"/>
      <c r="E568" s="581"/>
      <c r="F568" s="581"/>
      <c r="G568" s="558"/>
      <c r="H568" s="555"/>
    </row>
    <row r="569" spans="3:8" x14ac:dyDescent="0.2">
      <c r="C569" s="555"/>
      <c r="D569" s="567"/>
      <c r="E569" s="581"/>
      <c r="F569" s="581"/>
      <c r="G569" s="558"/>
    </row>
    <row r="570" spans="3:8" x14ac:dyDescent="0.2">
      <c r="C570" s="555"/>
      <c r="D570" s="567"/>
      <c r="E570" s="581"/>
      <c r="F570" s="581"/>
      <c r="G570" s="558"/>
    </row>
    <row r="571" spans="3:8" x14ac:dyDescent="0.2">
      <c r="C571" s="555"/>
      <c r="D571" s="567"/>
      <c r="E571" s="581"/>
      <c r="F571" s="581"/>
      <c r="G571" s="558"/>
    </row>
    <row r="572" spans="3:8" x14ac:dyDescent="0.2">
      <c r="C572" s="555"/>
      <c r="D572" s="567"/>
      <c r="E572" s="581"/>
      <c r="F572" s="581"/>
      <c r="G572" s="558"/>
    </row>
    <row r="573" spans="3:8" x14ac:dyDescent="0.2">
      <c r="C573" s="555"/>
      <c r="D573" s="567"/>
      <c r="E573" s="581"/>
      <c r="F573" s="581"/>
      <c r="G573" s="558"/>
    </row>
    <row r="574" spans="3:8" x14ac:dyDescent="0.2">
      <c r="C574" s="555"/>
      <c r="D574" s="567"/>
      <c r="E574" s="581"/>
      <c r="F574" s="581"/>
      <c r="G574" s="558"/>
    </row>
    <row r="575" spans="3:8" x14ac:dyDescent="0.2">
      <c r="C575" s="555"/>
      <c r="D575" s="567"/>
      <c r="E575" s="581"/>
      <c r="F575" s="581"/>
      <c r="G575" s="558"/>
    </row>
    <row r="576" spans="3:8" x14ac:dyDescent="0.2">
      <c r="C576" s="555"/>
      <c r="D576" s="567"/>
      <c r="E576" s="581"/>
      <c r="F576" s="581"/>
      <c r="G576" s="558"/>
    </row>
    <row r="577" spans="3:7" x14ac:dyDescent="0.2">
      <c r="C577" s="555"/>
      <c r="D577" s="567"/>
      <c r="E577" s="581"/>
      <c r="F577" s="581"/>
      <c r="G577" s="558"/>
    </row>
    <row r="578" spans="3:7" x14ac:dyDescent="0.2">
      <c r="C578" s="555"/>
      <c r="D578" s="567"/>
      <c r="E578" s="581"/>
      <c r="F578" s="581"/>
      <c r="G578" s="558"/>
    </row>
    <row r="579" spans="3:7" x14ac:dyDescent="0.2">
      <c r="C579" s="555"/>
      <c r="D579" s="567"/>
      <c r="E579" s="581"/>
      <c r="F579" s="581"/>
      <c r="G579" s="558"/>
    </row>
    <row r="580" spans="3:7" x14ac:dyDescent="0.2">
      <c r="C580" s="555"/>
      <c r="D580" s="567"/>
      <c r="E580" s="581"/>
      <c r="F580" s="581"/>
      <c r="G580" s="558"/>
    </row>
    <row r="581" spans="3:7" x14ac:dyDescent="0.2">
      <c r="C581" s="555"/>
      <c r="D581" s="567"/>
      <c r="E581" s="581"/>
      <c r="F581" s="581"/>
      <c r="G581" s="558"/>
    </row>
    <row r="582" spans="3:7" x14ac:dyDescent="0.2">
      <c r="C582" s="555"/>
      <c r="D582" s="567"/>
      <c r="E582" s="581"/>
      <c r="F582" s="581"/>
      <c r="G582" s="558"/>
    </row>
    <row r="583" spans="3:7" x14ac:dyDescent="0.2">
      <c r="C583" s="555"/>
      <c r="D583" s="567"/>
      <c r="E583" s="581"/>
      <c r="F583" s="581"/>
      <c r="G583" s="558"/>
    </row>
    <row r="584" spans="3:7" x14ac:dyDescent="0.2">
      <c r="C584" s="555"/>
      <c r="D584" s="567"/>
      <c r="E584" s="581"/>
      <c r="F584" s="581"/>
      <c r="G584" s="558"/>
    </row>
    <row r="585" spans="3:7" x14ac:dyDescent="0.2">
      <c r="C585" s="555"/>
      <c r="D585" s="567"/>
      <c r="E585" s="581"/>
      <c r="F585" s="581"/>
      <c r="G585" s="558"/>
    </row>
    <row r="586" spans="3:7" x14ac:dyDescent="0.2">
      <c r="C586" s="555"/>
      <c r="D586" s="567"/>
      <c r="E586" s="581"/>
      <c r="F586" s="581"/>
      <c r="G586" s="558"/>
    </row>
    <row r="587" spans="3:7" x14ac:dyDescent="0.2">
      <c r="C587" s="555"/>
      <c r="D587" s="567"/>
      <c r="E587" s="581"/>
      <c r="F587" s="581"/>
      <c r="G587" s="558"/>
    </row>
    <row r="588" spans="3:7" x14ac:dyDescent="0.2">
      <c r="C588" s="555"/>
      <c r="D588" s="567"/>
      <c r="E588" s="581"/>
      <c r="F588" s="581"/>
      <c r="G588" s="558"/>
    </row>
    <row r="589" spans="3:7" x14ac:dyDescent="0.2">
      <c r="C589" s="555"/>
      <c r="D589" s="567"/>
      <c r="E589" s="581"/>
      <c r="F589" s="581"/>
      <c r="G589" s="558"/>
    </row>
    <row r="590" spans="3:7" x14ac:dyDescent="0.2">
      <c r="C590" s="555"/>
      <c r="D590" s="567"/>
      <c r="E590" s="581"/>
      <c r="F590" s="581"/>
      <c r="G590" s="558"/>
    </row>
    <row r="591" spans="3:7" x14ac:dyDescent="0.2">
      <c r="C591" s="555"/>
      <c r="D591" s="567"/>
      <c r="E591" s="581"/>
      <c r="F591" s="581"/>
      <c r="G591" s="558"/>
    </row>
    <row r="592" spans="3:7" x14ac:dyDescent="0.2">
      <c r="C592" s="555"/>
      <c r="D592" s="567"/>
      <c r="E592" s="581"/>
      <c r="F592" s="581"/>
      <c r="G592" s="558"/>
    </row>
    <row r="593" spans="3:7" x14ac:dyDescent="0.2">
      <c r="C593" s="555"/>
      <c r="D593" s="567"/>
      <c r="E593" s="581"/>
      <c r="F593" s="581"/>
      <c r="G593" s="558"/>
    </row>
    <row r="594" spans="3:7" x14ac:dyDescent="0.2">
      <c r="C594" s="555"/>
      <c r="D594" s="567"/>
      <c r="E594" s="581"/>
      <c r="F594" s="581"/>
      <c r="G594" s="558"/>
    </row>
    <row r="595" spans="3:7" x14ac:dyDescent="0.2">
      <c r="C595" s="555"/>
      <c r="D595" s="567"/>
      <c r="E595" s="581"/>
      <c r="F595" s="581"/>
      <c r="G595" s="558"/>
    </row>
    <row r="596" spans="3:7" x14ac:dyDescent="0.2">
      <c r="C596" s="555"/>
      <c r="D596" s="567"/>
      <c r="E596" s="581"/>
      <c r="F596" s="581"/>
      <c r="G596" s="558"/>
    </row>
    <row r="597" spans="3:7" x14ac:dyDescent="0.2">
      <c r="C597" s="555"/>
      <c r="D597" s="567"/>
      <c r="E597" s="581"/>
      <c r="F597" s="581"/>
      <c r="G597" s="558"/>
    </row>
    <row r="598" spans="3:7" x14ac:dyDescent="0.2">
      <c r="C598" s="555"/>
      <c r="D598" s="567"/>
      <c r="E598" s="581"/>
      <c r="F598" s="581"/>
      <c r="G598" s="558"/>
    </row>
    <row r="599" spans="3:7" x14ac:dyDescent="0.2">
      <c r="C599" s="555"/>
      <c r="D599" s="567"/>
      <c r="E599" s="581"/>
      <c r="F599" s="581"/>
      <c r="G599" s="558"/>
    </row>
    <row r="600" spans="3:7" x14ac:dyDescent="0.2">
      <c r="C600" s="555"/>
      <c r="D600" s="567"/>
      <c r="E600" s="581"/>
      <c r="F600" s="581"/>
      <c r="G600" s="558"/>
    </row>
    <row r="601" spans="3:7" x14ac:dyDescent="0.2">
      <c r="C601" s="555"/>
      <c r="D601" s="567"/>
      <c r="E601" s="581"/>
      <c r="F601" s="581"/>
      <c r="G601" s="558"/>
    </row>
    <row r="602" spans="3:7" x14ac:dyDescent="0.2">
      <c r="C602" s="555"/>
      <c r="D602" s="567"/>
      <c r="E602" s="581"/>
      <c r="F602" s="581"/>
      <c r="G602" s="558"/>
    </row>
    <row r="603" spans="3:7" x14ac:dyDescent="0.2">
      <c r="C603" s="555"/>
      <c r="D603" s="567"/>
      <c r="E603" s="581"/>
      <c r="F603" s="581"/>
      <c r="G603" s="558"/>
    </row>
    <row r="604" spans="3:7" x14ac:dyDescent="0.2">
      <c r="C604" s="555"/>
      <c r="D604" s="567"/>
      <c r="E604" s="581"/>
      <c r="F604" s="581"/>
      <c r="G604" s="558"/>
    </row>
    <row r="605" spans="3:7" x14ac:dyDescent="0.2">
      <c r="D605" s="567"/>
      <c r="E605" s="546"/>
      <c r="F605" s="546"/>
      <c r="G605" s="558"/>
    </row>
    <row r="606" spans="3:7" x14ac:dyDescent="0.2">
      <c r="D606" s="567"/>
      <c r="E606" s="546"/>
      <c r="F606" s="546"/>
      <c r="G606" s="558"/>
    </row>
    <row r="607" spans="3:7" x14ac:dyDescent="0.2">
      <c r="D607" s="567"/>
      <c r="E607" s="611"/>
      <c r="F607" s="611"/>
      <c r="G607" s="558"/>
    </row>
    <row r="608" spans="3:7" x14ac:dyDescent="0.2">
      <c r="D608" s="567"/>
      <c r="E608" s="581"/>
      <c r="F608" s="581"/>
      <c r="G608" s="558"/>
    </row>
    <row r="609" spans="4:7" x14ac:dyDescent="0.2">
      <c r="D609" s="558"/>
      <c r="E609" s="581"/>
      <c r="F609" s="581"/>
      <c r="G609" s="558"/>
    </row>
    <row r="610" spans="4:7" x14ac:dyDescent="0.2">
      <c r="D610" s="558"/>
      <c r="E610" s="581"/>
      <c r="F610" s="581"/>
      <c r="G610" s="558"/>
    </row>
    <row r="611" spans="4:7" x14ac:dyDescent="0.2">
      <c r="D611" s="567"/>
      <c r="E611" s="546"/>
      <c r="F611" s="546"/>
      <c r="G611" s="558"/>
    </row>
    <row r="612" spans="4:7" x14ac:dyDescent="0.2">
      <c r="D612" s="567"/>
      <c r="E612" s="546"/>
      <c r="F612" s="546"/>
      <c r="G612" s="558"/>
    </row>
    <row r="613" spans="4:7" x14ac:dyDescent="0.2">
      <c r="D613" s="567"/>
      <c r="E613" s="581"/>
      <c r="F613" s="581"/>
      <c r="G613" s="558"/>
    </row>
    <row r="614" spans="4:7" x14ac:dyDescent="0.2">
      <c r="D614" s="567"/>
      <c r="E614" s="546"/>
      <c r="F614" s="546"/>
      <c r="G614" s="558"/>
    </row>
    <row r="615" spans="4:7" x14ac:dyDescent="0.2">
      <c r="D615" s="558"/>
      <c r="E615" s="581"/>
      <c r="F615" s="581"/>
      <c r="G615" s="558"/>
    </row>
    <row r="616" spans="4:7" x14ac:dyDescent="0.2">
      <c r="D616" s="558"/>
      <c r="E616" s="610"/>
      <c r="F616" s="610"/>
      <c r="G616" s="558"/>
    </row>
    <row r="617" spans="4:7" x14ac:dyDescent="0.2">
      <c r="D617" s="567"/>
      <c r="E617" s="574"/>
      <c r="F617" s="574"/>
      <c r="G617" s="558"/>
    </row>
    <row r="618" spans="4:7" x14ac:dyDescent="0.2">
      <c r="D618" s="558"/>
      <c r="E618" s="574"/>
      <c r="F618" s="574"/>
      <c r="G618" s="558"/>
    </row>
    <row r="619" spans="4:7" x14ac:dyDescent="0.2">
      <c r="D619" s="567"/>
      <c r="E619" s="574"/>
      <c r="F619" s="574"/>
      <c r="G619" s="558"/>
    </row>
    <row r="620" spans="4:7" x14ac:dyDescent="0.2">
      <c r="D620" s="567"/>
      <c r="E620" s="574"/>
      <c r="F620" s="574"/>
      <c r="G620" s="558"/>
    </row>
    <row r="621" spans="4:7" x14ac:dyDescent="0.2">
      <c r="D621" s="555"/>
      <c r="E621" s="574"/>
      <c r="F621" s="574"/>
      <c r="G621" s="558"/>
    </row>
    <row r="622" spans="4:7" x14ac:dyDescent="0.2">
      <c r="D622" s="555"/>
      <c r="E622" s="574"/>
      <c r="F622" s="574"/>
      <c r="G622" s="558"/>
    </row>
    <row r="623" spans="4:7" x14ac:dyDescent="0.2">
      <c r="D623" s="555"/>
      <c r="E623" s="574"/>
      <c r="F623" s="574"/>
      <c r="G623" s="558"/>
    </row>
    <row r="624" spans="4:7" x14ac:dyDescent="0.2">
      <c r="D624" s="555"/>
      <c r="E624" s="574"/>
      <c r="F624" s="574"/>
      <c r="G624" s="558"/>
    </row>
    <row r="625" spans="4:7" x14ac:dyDescent="0.2">
      <c r="D625" s="555"/>
      <c r="E625" s="574"/>
      <c r="F625" s="574"/>
      <c r="G625" s="558"/>
    </row>
    <row r="626" spans="4:7" x14ac:dyDescent="0.2">
      <c r="D626" s="555"/>
      <c r="E626" s="574"/>
      <c r="F626" s="574"/>
      <c r="G626" s="558"/>
    </row>
    <row r="627" spans="4:7" x14ac:dyDescent="0.2">
      <c r="D627" s="555"/>
      <c r="E627" s="574"/>
      <c r="F627" s="574"/>
      <c r="G627" s="558"/>
    </row>
    <row r="628" spans="4:7" x14ac:dyDescent="0.2">
      <c r="D628" s="555"/>
      <c r="E628" s="574"/>
      <c r="F628" s="574"/>
      <c r="G628" s="558"/>
    </row>
    <row r="629" spans="4:7" x14ac:dyDescent="0.2">
      <c r="D629" s="555"/>
      <c r="E629" s="574"/>
      <c r="F629" s="574"/>
      <c r="G629" s="558"/>
    </row>
    <row r="630" spans="4:7" x14ac:dyDescent="0.2">
      <c r="D630" s="555"/>
      <c r="E630" s="574"/>
      <c r="F630" s="574"/>
      <c r="G630" s="558"/>
    </row>
    <row r="631" spans="4:7" x14ac:dyDescent="0.2">
      <c r="D631" s="555"/>
      <c r="E631" s="574"/>
      <c r="F631" s="574"/>
      <c r="G631" s="558"/>
    </row>
    <row r="632" spans="4:7" x14ac:dyDescent="0.2">
      <c r="D632" s="555"/>
      <c r="E632" s="574"/>
      <c r="F632" s="574"/>
      <c r="G632" s="558"/>
    </row>
    <row r="633" spans="4:7" x14ac:dyDescent="0.2">
      <c r="D633" s="555"/>
      <c r="E633" s="574"/>
      <c r="F633" s="574"/>
      <c r="G633" s="558"/>
    </row>
    <row r="634" spans="4:7" x14ac:dyDescent="0.2">
      <c r="D634" s="555"/>
      <c r="E634" s="574"/>
      <c r="F634" s="574"/>
      <c r="G634" s="558"/>
    </row>
    <row r="635" spans="4:7" x14ac:dyDescent="0.2">
      <c r="D635" s="555"/>
      <c r="E635" s="574"/>
      <c r="F635" s="574"/>
      <c r="G635" s="558"/>
    </row>
    <row r="636" spans="4:7" x14ac:dyDescent="0.2">
      <c r="D636" s="555"/>
      <c r="E636" s="574"/>
      <c r="F636" s="574"/>
      <c r="G636" s="558"/>
    </row>
    <row r="637" spans="4:7" x14ac:dyDescent="0.2">
      <c r="D637" s="555"/>
      <c r="E637" s="574"/>
      <c r="F637" s="574"/>
      <c r="G637" s="558"/>
    </row>
    <row r="638" spans="4:7" x14ac:dyDescent="0.2">
      <c r="D638" s="555"/>
      <c r="E638" s="574"/>
      <c r="F638" s="574"/>
      <c r="G638" s="558"/>
    </row>
    <row r="639" spans="4:7" x14ac:dyDescent="0.2">
      <c r="D639" s="555"/>
      <c r="E639" s="574"/>
      <c r="F639" s="574"/>
      <c r="G639" s="558"/>
    </row>
    <row r="640" spans="4:7" x14ac:dyDescent="0.2">
      <c r="D640" s="555"/>
      <c r="E640" s="546"/>
      <c r="F640" s="546"/>
      <c r="G640" s="558"/>
    </row>
    <row r="641" spans="4:9" x14ac:dyDescent="0.2">
      <c r="D641" s="555"/>
      <c r="E641" s="546"/>
      <c r="F641" s="546"/>
      <c r="G641" s="558"/>
    </row>
    <row r="642" spans="4:9" x14ac:dyDescent="0.2">
      <c r="D642" s="555"/>
      <c r="E642" s="546"/>
      <c r="F642" s="546"/>
      <c r="G642" s="558"/>
    </row>
    <row r="643" spans="4:9" x14ac:dyDescent="0.2">
      <c r="D643" s="555"/>
      <c r="E643" s="546"/>
      <c r="F643" s="546"/>
      <c r="G643" s="558"/>
    </row>
    <row r="644" spans="4:9" x14ac:dyDescent="0.2">
      <c r="D644" s="519"/>
      <c r="E644" s="546"/>
      <c r="F644" s="546"/>
      <c r="G644" s="558"/>
    </row>
    <row r="645" spans="4:9" x14ac:dyDescent="0.2">
      <c r="D645" s="519"/>
      <c r="E645" s="546"/>
      <c r="F645" s="546"/>
      <c r="G645" s="558"/>
    </row>
    <row r="646" spans="4:9" x14ac:dyDescent="0.2">
      <c r="D646" s="519"/>
      <c r="E646" s="546"/>
      <c r="F646" s="546"/>
      <c r="G646" s="558"/>
    </row>
    <row r="647" spans="4:9" x14ac:dyDescent="0.2">
      <c r="D647" s="519"/>
      <c r="E647" s="546"/>
      <c r="F647" s="546"/>
      <c r="G647" s="558"/>
    </row>
    <row r="648" spans="4:9" x14ac:dyDescent="0.2">
      <c r="D648" s="519"/>
      <c r="E648" s="546"/>
      <c r="F648" s="546"/>
      <c r="G648" s="558"/>
      <c r="I648" s="546"/>
    </row>
    <row r="649" spans="4:9" x14ac:dyDescent="0.2">
      <c r="D649" s="519"/>
      <c r="E649" s="546"/>
      <c r="F649" s="546"/>
      <c r="G649" s="558"/>
      <c r="I649" s="546"/>
    </row>
    <row r="650" spans="4:9" x14ac:dyDescent="0.2">
      <c r="D650" s="519"/>
      <c r="E650" s="546"/>
      <c r="F650" s="546"/>
      <c r="G650" s="558"/>
      <c r="I650" s="546"/>
    </row>
    <row r="651" spans="4:9" x14ac:dyDescent="0.2">
      <c r="D651" s="519"/>
      <c r="E651" s="546"/>
      <c r="F651" s="546"/>
      <c r="G651" s="558"/>
      <c r="I651" s="546"/>
    </row>
    <row r="652" spans="4:9" x14ac:dyDescent="0.2">
      <c r="D652" s="570"/>
      <c r="E652" s="546"/>
      <c r="F652" s="546"/>
      <c r="G652" s="558"/>
      <c r="I652" s="546"/>
    </row>
    <row r="653" spans="4:9" x14ac:dyDescent="0.2">
      <c r="D653" s="570"/>
      <c r="E653" s="546"/>
      <c r="F653" s="546"/>
      <c r="G653" s="558"/>
      <c r="I653" s="546"/>
    </row>
    <row r="654" spans="4:9" x14ac:dyDescent="0.2">
      <c r="D654" s="570"/>
      <c r="E654" s="546"/>
      <c r="F654" s="546"/>
      <c r="G654" s="558"/>
      <c r="I654" s="546"/>
    </row>
    <row r="655" spans="4:9" x14ac:dyDescent="0.2">
      <c r="D655" s="570"/>
      <c r="E655" s="546"/>
      <c r="F655" s="546"/>
      <c r="G655" s="558"/>
      <c r="I655" s="546"/>
    </row>
    <row r="656" spans="4:9" x14ac:dyDescent="0.2">
      <c r="D656" s="570"/>
      <c r="E656" s="546"/>
      <c r="F656" s="546"/>
      <c r="G656" s="558"/>
      <c r="I656" s="546"/>
    </row>
    <row r="657" spans="4:9" x14ac:dyDescent="0.2">
      <c r="D657" s="570"/>
      <c r="E657" s="546"/>
      <c r="F657" s="546"/>
      <c r="G657" s="556"/>
      <c r="I657" s="546"/>
    </row>
    <row r="658" spans="4:9" x14ac:dyDescent="0.2">
      <c r="D658" s="570"/>
      <c r="E658" s="546"/>
      <c r="F658" s="546"/>
      <c r="G658" s="558"/>
      <c r="I658" s="546"/>
    </row>
    <row r="659" spans="4:9" x14ac:dyDescent="0.2">
      <c r="D659" s="570"/>
      <c r="E659" s="546"/>
      <c r="F659" s="546"/>
      <c r="G659" s="558"/>
      <c r="I659" s="546"/>
    </row>
    <row r="660" spans="4:9" x14ac:dyDescent="0.2">
      <c r="D660" s="570"/>
      <c r="E660" s="546"/>
      <c r="F660" s="546"/>
      <c r="G660" s="558"/>
      <c r="I660" s="546"/>
    </row>
    <row r="661" spans="4:9" x14ac:dyDescent="0.2">
      <c r="D661" s="570"/>
      <c r="E661" s="546"/>
      <c r="F661" s="546"/>
      <c r="G661" s="558"/>
      <c r="I661" s="546"/>
    </row>
    <row r="662" spans="4:9" x14ac:dyDescent="0.2">
      <c r="D662" s="570"/>
      <c r="E662" s="546"/>
      <c r="F662" s="546"/>
      <c r="G662" s="558"/>
      <c r="I662" s="546"/>
    </row>
    <row r="663" spans="4:9" x14ac:dyDescent="0.2">
      <c r="D663" s="570"/>
      <c r="E663" s="546"/>
      <c r="F663" s="546"/>
      <c r="G663" s="558"/>
      <c r="I663" s="546"/>
    </row>
    <row r="664" spans="4:9" x14ac:dyDescent="0.2">
      <c r="D664" s="570"/>
      <c r="E664" s="546"/>
      <c r="F664" s="546"/>
      <c r="G664" s="558"/>
      <c r="I664" s="546"/>
    </row>
    <row r="665" spans="4:9" x14ac:dyDescent="0.2">
      <c r="D665" s="570"/>
      <c r="E665" s="546"/>
      <c r="F665" s="546"/>
      <c r="G665" s="558"/>
      <c r="I665" s="546"/>
    </row>
    <row r="666" spans="4:9" x14ac:dyDescent="0.2">
      <c r="D666" s="570"/>
      <c r="E666" s="546"/>
      <c r="F666" s="546"/>
      <c r="G666" s="558"/>
      <c r="I666" s="546"/>
    </row>
    <row r="667" spans="4:9" x14ac:dyDescent="0.2">
      <c r="D667" s="570"/>
      <c r="E667" s="546"/>
      <c r="F667" s="546"/>
      <c r="G667" s="558"/>
      <c r="I667" s="546"/>
    </row>
    <row r="668" spans="4:9" x14ac:dyDescent="0.2">
      <c r="D668" s="570"/>
      <c r="E668" s="546"/>
      <c r="F668" s="546"/>
      <c r="G668" s="558"/>
      <c r="I668" s="546"/>
    </row>
    <row r="669" spans="4:9" x14ac:dyDescent="0.2">
      <c r="D669" s="570"/>
      <c r="E669" s="546"/>
      <c r="F669" s="546"/>
      <c r="G669" s="558"/>
      <c r="I669" s="546"/>
    </row>
    <row r="670" spans="4:9" x14ac:dyDescent="0.2">
      <c r="D670" s="570"/>
      <c r="E670" s="546"/>
      <c r="F670" s="546"/>
      <c r="G670" s="558"/>
      <c r="I670" s="546"/>
    </row>
    <row r="671" spans="4:9" x14ac:dyDescent="0.2">
      <c r="D671" s="570"/>
      <c r="E671" s="546"/>
      <c r="F671" s="546"/>
      <c r="G671" s="558"/>
      <c r="I671" s="546"/>
    </row>
    <row r="672" spans="4:9" x14ac:dyDescent="0.2">
      <c r="D672" s="570"/>
      <c r="E672" s="546"/>
      <c r="F672" s="546"/>
      <c r="G672" s="558"/>
      <c r="I672" s="546"/>
    </row>
    <row r="673" spans="4:9" x14ac:dyDescent="0.2">
      <c r="D673" s="570"/>
      <c r="E673" s="546"/>
      <c r="F673" s="546"/>
      <c r="G673" s="558"/>
      <c r="I673" s="546"/>
    </row>
    <row r="674" spans="4:9" x14ac:dyDescent="0.2">
      <c r="D674" s="570"/>
      <c r="E674" s="546"/>
      <c r="F674" s="546"/>
      <c r="G674" s="558"/>
      <c r="I674" s="546"/>
    </row>
    <row r="675" spans="4:9" x14ac:dyDescent="0.2">
      <c r="D675" s="570"/>
      <c r="E675" s="546"/>
      <c r="F675" s="546"/>
      <c r="G675" s="558"/>
      <c r="I675" s="546"/>
    </row>
    <row r="676" spans="4:9" x14ac:dyDescent="0.2">
      <c r="D676" s="570"/>
      <c r="E676" s="546"/>
      <c r="F676" s="546"/>
      <c r="G676" s="558"/>
      <c r="I676" s="546"/>
    </row>
    <row r="677" spans="4:9" x14ac:dyDescent="0.2">
      <c r="D677" s="570"/>
      <c r="E677" s="546"/>
      <c r="F677" s="546"/>
      <c r="G677" s="558"/>
      <c r="I677" s="546"/>
    </row>
    <row r="678" spans="4:9" x14ac:dyDescent="0.2">
      <c r="D678" s="570"/>
      <c r="E678" s="546"/>
      <c r="F678" s="546"/>
      <c r="G678" s="558"/>
      <c r="I678" s="546"/>
    </row>
    <row r="679" spans="4:9" x14ac:dyDescent="0.2">
      <c r="D679" s="570"/>
      <c r="E679" s="546"/>
      <c r="F679" s="546"/>
      <c r="G679" s="558"/>
      <c r="I679" s="546"/>
    </row>
    <row r="680" spans="4:9" x14ac:dyDescent="0.2">
      <c r="D680" s="570"/>
      <c r="E680" s="546"/>
      <c r="F680" s="546"/>
      <c r="G680" s="558"/>
      <c r="I680" s="546"/>
    </row>
    <row r="681" spans="4:9" x14ac:dyDescent="0.2">
      <c r="D681" s="570"/>
      <c r="E681" s="546"/>
      <c r="F681" s="546"/>
      <c r="G681" s="558"/>
      <c r="I681" s="546"/>
    </row>
    <row r="682" spans="4:9" x14ac:dyDescent="0.2">
      <c r="D682" s="570"/>
      <c r="E682" s="546"/>
      <c r="F682" s="546"/>
      <c r="G682" s="558"/>
      <c r="I682" s="546"/>
    </row>
    <row r="683" spans="4:9" x14ac:dyDescent="0.2">
      <c r="D683" s="570"/>
      <c r="E683" s="546"/>
      <c r="F683" s="546"/>
      <c r="G683" s="557"/>
      <c r="I683" s="546"/>
    </row>
    <row r="684" spans="4:9" x14ac:dyDescent="0.2">
      <c r="D684" s="570"/>
      <c r="E684" s="546"/>
      <c r="F684" s="546"/>
      <c r="G684" s="557"/>
      <c r="I684" s="546"/>
    </row>
    <row r="685" spans="4:9" x14ac:dyDescent="0.2">
      <c r="D685" s="570"/>
      <c r="E685" s="546"/>
      <c r="F685" s="546"/>
      <c r="G685" s="558"/>
      <c r="I685" s="546"/>
    </row>
    <row r="686" spans="4:9" x14ac:dyDescent="0.2">
      <c r="D686" s="570"/>
      <c r="E686" s="546"/>
      <c r="F686" s="546"/>
      <c r="G686" s="558"/>
      <c r="I686" s="546"/>
    </row>
    <row r="687" spans="4:9" x14ac:dyDescent="0.2">
      <c r="D687" s="570"/>
      <c r="E687" s="546"/>
      <c r="F687" s="546"/>
      <c r="G687" s="558"/>
      <c r="I687" s="546"/>
    </row>
    <row r="688" spans="4:9" x14ac:dyDescent="0.2">
      <c r="D688" s="570"/>
      <c r="E688" s="546"/>
      <c r="F688" s="546"/>
      <c r="G688" s="558"/>
      <c r="I688" s="546"/>
    </row>
    <row r="689" spans="4:9" x14ac:dyDescent="0.2">
      <c r="D689" s="570"/>
      <c r="E689" s="546"/>
      <c r="F689" s="546"/>
      <c r="G689" s="558"/>
      <c r="I689" s="546"/>
    </row>
    <row r="690" spans="4:9" x14ac:dyDescent="0.2">
      <c r="D690" s="570"/>
      <c r="E690" s="546"/>
      <c r="F690" s="546"/>
      <c r="G690" s="558"/>
      <c r="I690" s="546"/>
    </row>
    <row r="691" spans="4:9" x14ac:dyDescent="0.2">
      <c r="D691" s="570"/>
      <c r="E691" s="546"/>
      <c r="F691" s="546"/>
      <c r="G691" s="558"/>
      <c r="I691" s="546"/>
    </row>
    <row r="692" spans="4:9" x14ac:dyDescent="0.2">
      <c r="D692" s="570"/>
      <c r="E692" s="546"/>
      <c r="F692" s="546"/>
      <c r="G692" s="558"/>
      <c r="I692" s="546"/>
    </row>
    <row r="693" spans="4:9" x14ac:dyDescent="0.2">
      <c r="D693" s="570"/>
      <c r="E693" s="546"/>
      <c r="F693" s="546"/>
      <c r="G693" s="558"/>
      <c r="I693" s="546"/>
    </row>
    <row r="694" spans="4:9" x14ac:dyDescent="0.2">
      <c r="D694" s="570"/>
      <c r="E694" s="546"/>
      <c r="F694" s="546"/>
      <c r="G694" s="558"/>
      <c r="I694" s="546"/>
    </row>
    <row r="695" spans="4:9" x14ac:dyDescent="0.2">
      <c r="D695" s="570"/>
      <c r="E695" s="546"/>
      <c r="F695" s="546"/>
      <c r="G695" s="558"/>
      <c r="I695" s="546"/>
    </row>
    <row r="696" spans="4:9" x14ac:dyDescent="0.2">
      <c r="D696" s="570"/>
      <c r="E696" s="546"/>
      <c r="F696" s="546"/>
      <c r="G696" s="558"/>
      <c r="I696" s="546"/>
    </row>
    <row r="697" spans="4:9" x14ac:dyDescent="0.2">
      <c r="D697" s="570"/>
      <c r="E697" s="546"/>
      <c r="F697" s="546"/>
      <c r="G697" s="558"/>
      <c r="I697" s="546"/>
    </row>
    <row r="698" spans="4:9" x14ac:dyDescent="0.2">
      <c r="D698" s="570"/>
      <c r="E698" s="546"/>
      <c r="F698" s="546"/>
      <c r="G698" s="558"/>
      <c r="I698" s="546"/>
    </row>
    <row r="699" spans="4:9" x14ac:dyDescent="0.2">
      <c r="D699" s="570"/>
      <c r="E699" s="546"/>
      <c r="F699" s="546"/>
      <c r="G699" s="558"/>
      <c r="I699" s="546"/>
    </row>
    <row r="700" spans="4:9" x14ac:dyDescent="0.2">
      <c r="D700" s="570"/>
      <c r="E700" s="546"/>
      <c r="F700" s="546"/>
      <c r="G700" s="558"/>
      <c r="I700" s="546"/>
    </row>
    <row r="701" spans="4:9" x14ac:dyDescent="0.2">
      <c r="D701" s="570"/>
      <c r="E701" s="546"/>
      <c r="F701" s="546"/>
      <c r="G701" s="558"/>
      <c r="I701" s="546"/>
    </row>
    <row r="702" spans="4:9" x14ac:dyDescent="0.2">
      <c r="D702" s="570"/>
      <c r="E702" s="546"/>
      <c r="F702" s="546"/>
      <c r="G702" s="558"/>
      <c r="I702" s="546"/>
    </row>
    <row r="703" spans="4:9" x14ac:dyDescent="0.2">
      <c r="D703" s="570"/>
      <c r="E703" s="546"/>
      <c r="F703" s="546"/>
      <c r="G703" s="558"/>
      <c r="I703" s="546"/>
    </row>
    <row r="704" spans="4:9" x14ac:dyDescent="0.2">
      <c r="D704" s="570"/>
      <c r="E704" s="546"/>
      <c r="F704" s="546"/>
      <c r="G704" s="557"/>
      <c r="I704" s="546"/>
    </row>
    <row r="705" spans="4:9" x14ac:dyDescent="0.2">
      <c r="D705" s="570"/>
      <c r="E705" s="546"/>
      <c r="F705" s="546"/>
      <c r="G705" s="557"/>
      <c r="I705" s="560"/>
    </row>
    <row r="706" spans="4:9" x14ac:dyDescent="0.2">
      <c r="D706" s="570"/>
      <c r="E706" s="546"/>
      <c r="F706" s="546"/>
      <c r="G706" s="558"/>
      <c r="I706" s="546"/>
    </row>
    <row r="707" spans="4:9" x14ac:dyDescent="0.2">
      <c r="D707" s="570"/>
      <c r="E707" s="546"/>
      <c r="F707" s="546"/>
      <c r="G707" s="558"/>
      <c r="I707" s="546"/>
    </row>
    <row r="708" spans="4:9" x14ac:dyDescent="0.2">
      <c r="D708" s="570"/>
      <c r="E708" s="546"/>
      <c r="F708" s="546"/>
      <c r="G708" s="558"/>
      <c r="I708" s="546"/>
    </row>
    <row r="709" spans="4:9" x14ac:dyDescent="0.2">
      <c r="D709" s="570"/>
      <c r="E709" s="546"/>
      <c r="F709" s="546"/>
      <c r="G709" s="558"/>
      <c r="I709" s="546"/>
    </row>
    <row r="710" spans="4:9" x14ac:dyDescent="0.2">
      <c r="D710" s="570"/>
      <c r="E710" s="546"/>
      <c r="F710" s="546"/>
      <c r="G710" s="558"/>
      <c r="I710" s="546"/>
    </row>
    <row r="711" spans="4:9" x14ac:dyDescent="0.2">
      <c r="D711" s="570"/>
      <c r="E711" s="546"/>
      <c r="F711" s="546"/>
      <c r="G711" s="558"/>
      <c r="I711" s="546"/>
    </row>
    <row r="712" spans="4:9" x14ac:dyDescent="0.2">
      <c r="D712" s="570"/>
      <c r="E712" s="546"/>
      <c r="F712" s="546"/>
      <c r="G712" s="558"/>
      <c r="I712" s="546"/>
    </row>
    <row r="713" spans="4:9" x14ac:dyDescent="0.2">
      <c r="D713" s="570"/>
      <c r="E713" s="546"/>
      <c r="F713" s="546"/>
      <c r="G713" s="558"/>
      <c r="I713" s="546"/>
    </row>
    <row r="714" spans="4:9" x14ac:dyDescent="0.2">
      <c r="D714" s="570"/>
      <c r="E714" s="546"/>
      <c r="F714" s="546"/>
      <c r="G714" s="558"/>
      <c r="I714" s="546"/>
    </row>
    <row r="715" spans="4:9" x14ac:dyDescent="0.2">
      <c r="D715" s="570"/>
      <c r="E715" s="546"/>
      <c r="F715" s="546"/>
      <c r="G715" s="558"/>
      <c r="I715" s="546"/>
    </row>
    <row r="716" spans="4:9" x14ac:dyDescent="0.2">
      <c r="D716" s="570"/>
      <c r="E716" s="546"/>
      <c r="F716" s="546"/>
      <c r="G716" s="557"/>
      <c r="I716" s="546"/>
    </row>
    <row r="717" spans="4:9" x14ac:dyDescent="0.2">
      <c r="D717" s="570"/>
      <c r="E717" s="546"/>
      <c r="F717" s="546"/>
      <c r="G717" s="557"/>
      <c r="I717" s="546"/>
    </row>
    <row r="718" spans="4:9" x14ac:dyDescent="0.2">
      <c r="D718" s="570"/>
      <c r="E718" s="546"/>
      <c r="F718" s="546"/>
      <c r="G718" s="558"/>
      <c r="I718" s="546"/>
    </row>
    <row r="719" spans="4:9" x14ac:dyDescent="0.2">
      <c r="D719" s="570"/>
      <c r="E719" s="546"/>
      <c r="F719" s="546"/>
      <c r="G719" s="558"/>
      <c r="I719" s="546"/>
    </row>
    <row r="720" spans="4:9" x14ac:dyDescent="0.2">
      <c r="D720" s="570"/>
      <c r="E720" s="546"/>
      <c r="F720" s="546"/>
      <c r="G720" s="558"/>
      <c r="I720" s="546"/>
    </row>
    <row r="721" spans="4:9" x14ac:dyDescent="0.2">
      <c r="D721" s="570"/>
      <c r="E721" s="546"/>
      <c r="F721" s="546"/>
      <c r="G721" s="558"/>
      <c r="I721" s="546"/>
    </row>
    <row r="722" spans="4:9" x14ac:dyDescent="0.2">
      <c r="D722" s="570"/>
      <c r="E722" s="546"/>
      <c r="F722" s="546"/>
      <c r="G722" s="558"/>
      <c r="I722" s="546"/>
    </row>
    <row r="723" spans="4:9" x14ac:dyDescent="0.2">
      <c r="D723" s="570"/>
      <c r="E723" s="546"/>
      <c r="F723" s="546"/>
      <c r="G723" s="558"/>
      <c r="I723" s="546"/>
    </row>
    <row r="724" spans="4:9" x14ac:dyDescent="0.2">
      <c r="D724" s="570"/>
      <c r="E724" s="546"/>
      <c r="F724" s="546"/>
      <c r="G724" s="558"/>
      <c r="I724" s="546"/>
    </row>
    <row r="725" spans="4:9" x14ac:dyDescent="0.2">
      <c r="D725" s="570"/>
      <c r="E725" s="546"/>
      <c r="F725" s="546"/>
      <c r="G725" s="558"/>
      <c r="I725" s="546"/>
    </row>
    <row r="726" spans="4:9" x14ac:dyDescent="0.2">
      <c r="D726" s="570"/>
      <c r="E726" s="546"/>
      <c r="F726" s="546"/>
      <c r="G726" s="558"/>
      <c r="I726" s="546"/>
    </row>
    <row r="727" spans="4:9" x14ac:dyDescent="0.2">
      <c r="D727" s="570"/>
      <c r="E727" s="546"/>
      <c r="F727" s="546"/>
      <c r="G727" s="558"/>
      <c r="I727" s="546"/>
    </row>
    <row r="728" spans="4:9" x14ac:dyDescent="0.2">
      <c r="D728" s="570"/>
      <c r="E728" s="546"/>
      <c r="F728" s="546"/>
      <c r="G728" s="558"/>
      <c r="I728" s="546"/>
    </row>
    <row r="729" spans="4:9" x14ac:dyDescent="0.2">
      <c r="D729" s="570"/>
      <c r="E729" s="546"/>
      <c r="F729" s="546"/>
      <c r="G729" s="557"/>
    </row>
    <row r="730" spans="4:9" x14ac:dyDescent="0.2">
      <c r="D730" s="570"/>
      <c r="E730" s="546"/>
      <c r="F730" s="546"/>
      <c r="G730" s="558"/>
    </row>
    <row r="731" spans="4:9" x14ac:dyDescent="0.2">
      <c r="D731" s="570"/>
      <c r="E731" s="546"/>
      <c r="F731" s="546"/>
      <c r="G731" s="557"/>
    </row>
    <row r="732" spans="4:9" x14ac:dyDescent="0.2">
      <c r="D732" s="570"/>
      <c r="E732" s="546"/>
      <c r="F732" s="546"/>
      <c r="G732" s="557"/>
    </row>
    <row r="733" spans="4:9" x14ac:dyDescent="0.2">
      <c r="D733" s="570"/>
      <c r="E733" s="546"/>
      <c r="F733" s="546"/>
      <c r="G733" s="558"/>
    </row>
    <row r="734" spans="4:9" x14ac:dyDescent="0.2">
      <c r="D734" s="570"/>
      <c r="E734" s="546"/>
      <c r="F734" s="546"/>
      <c r="G734" s="558"/>
    </row>
    <row r="735" spans="4:9" x14ac:dyDescent="0.2">
      <c r="D735" s="570"/>
      <c r="E735" s="546"/>
      <c r="F735" s="546"/>
      <c r="G735" s="558"/>
    </row>
    <row r="736" spans="4:9" x14ac:dyDescent="0.2">
      <c r="D736" s="570"/>
      <c r="E736" s="546"/>
      <c r="F736" s="546"/>
      <c r="G736" s="558"/>
    </row>
    <row r="737" spans="4:9" x14ac:dyDescent="0.2">
      <c r="D737" s="570"/>
      <c r="E737" s="546"/>
      <c r="F737" s="546"/>
      <c r="G737" s="558"/>
      <c r="I737" s="546"/>
    </row>
    <row r="738" spans="4:9" x14ac:dyDescent="0.2">
      <c r="D738" s="570"/>
      <c r="E738" s="546"/>
      <c r="F738" s="546"/>
      <c r="G738" s="558"/>
      <c r="I738" s="546"/>
    </row>
    <row r="739" spans="4:9" x14ac:dyDescent="0.2">
      <c r="D739" s="570"/>
      <c r="E739" s="546"/>
      <c r="F739" s="546"/>
      <c r="G739" s="558"/>
      <c r="I739" s="546"/>
    </row>
    <row r="740" spans="4:9" x14ac:dyDescent="0.2">
      <c r="D740" s="570"/>
      <c r="E740" s="546"/>
      <c r="F740" s="546"/>
      <c r="G740" s="558"/>
      <c r="I740" s="546"/>
    </row>
    <row r="741" spans="4:9" x14ac:dyDescent="0.2">
      <c r="D741" s="570"/>
      <c r="E741" s="546"/>
      <c r="F741" s="546"/>
      <c r="G741" s="558"/>
      <c r="I741" s="546"/>
    </row>
    <row r="742" spans="4:9" x14ac:dyDescent="0.2">
      <c r="D742" s="570"/>
      <c r="E742" s="546"/>
      <c r="F742" s="546"/>
      <c r="G742" s="558"/>
      <c r="I742" s="546"/>
    </row>
    <row r="743" spans="4:9" x14ac:dyDescent="0.2">
      <c r="D743" s="570"/>
      <c r="E743" s="546"/>
      <c r="F743" s="546"/>
      <c r="G743" s="558"/>
      <c r="I743" s="546"/>
    </row>
    <row r="744" spans="4:9" x14ac:dyDescent="0.2">
      <c r="D744" s="570"/>
      <c r="E744" s="546"/>
      <c r="F744" s="546"/>
      <c r="G744" s="558"/>
      <c r="I744" s="546"/>
    </row>
    <row r="745" spans="4:9" x14ac:dyDescent="0.2">
      <c r="D745" s="570"/>
      <c r="E745" s="546"/>
      <c r="F745" s="546"/>
      <c r="G745" s="558"/>
      <c r="I745" s="546"/>
    </row>
    <row r="746" spans="4:9" x14ac:dyDescent="0.2">
      <c r="D746" s="570"/>
      <c r="E746" s="546"/>
      <c r="F746" s="546"/>
      <c r="G746" s="558"/>
      <c r="I746" s="546"/>
    </row>
    <row r="747" spans="4:9" x14ac:dyDescent="0.2">
      <c r="D747" s="570"/>
      <c r="E747" s="546"/>
      <c r="F747" s="546"/>
      <c r="G747" s="558"/>
      <c r="I747" s="546"/>
    </row>
    <row r="748" spans="4:9" x14ac:dyDescent="0.2">
      <c r="D748" s="570"/>
      <c r="E748" s="546"/>
      <c r="F748" s="546"/>
      <c r="G748" s="558"/>
      <c r="I748" s="546"/>
    </row>
    <row r="749" spans="4:9" x14ac:dyDescent="0.2">
      <c r="D749" s="570"/>
      <c r="E749" s="546"/>
      <c r="F749" s="546"/>
      <c r="G749" s="558"/>
      <c r="I749" s="546"/>
    </row>
    <row r="750" spans="4:9" x14ac:dyDescent="0.2">
      <c r="D750" s="570"/>
      <c r="E750" s="546"/>
      <c r="F750" s="546"/>
      <c r="G750" s="558"/>
      <c r="I750" s="546"/>
    </row>
    <row r="751" spans="4:9" x14ac:dyDescent="0.2">
      <c r="D751" s="570"/>
      <c r="E751" s="546"/>
      <c r="F751" s="546"/>
      <c r="G751" s="558"/>
      <c r="I751" s="546"/>
    </row>
    <row r="752" spans="4:9" x14ac:dyDescent="0.2">
      <c r="D752" s="570"/>
      <c r="E752" s="546"/>
      <c r="F752" s="546"/>
      <c r="G752" s="558"/>
      <c r="I752" s="546"/>
    </row>
    <row r="753" spans="4:9" x14ac:dyDescent="0.2">
      <c r="D753" s="570"/>
      <c r="E753" s="546"/>
      <c r="F753" s="546"/>
      <c r="G753" s="558"/>
      <c r="I753" s="546"/>
    </row>
    <row r="754" spans="4:9" x14ac:dyDescent="0.2">
      <c r="D754" s="570"/>
      <c r="E754" s="546"/>
      <c r="F754" s="546"/>
      <c r="G754" s="570"/>
      <c r="I754" s="546"/>
    </row>
    <row r="755" spans="4:9" x14ac:dyDescent="0.2">
      <c r="D755" s="570"/>
      <c r="E755" s="546"/>
      <c r="F755" s="546"/>
      <c r="G755" s="570"/>
      <c r="I755" s="546"/>
    </row>
    <row r="756" spans="4:9" x14ac:dyDescent="0.2">
      <c r="D756" s="570"/>
      <c r="E756" s="546"/>
      <c r="F756" s="546"/>
      <c r="G756" s="570"/>
      <c r="I756" s="546"/>
    </row>
    <row r="757" spans="4:9" x14ac:dyDescent="0.2">
      <c r="D757" s="570"/>
      <c r="E757" s="546"/>
      <c r="F757" s="546"/>
      <c r="G757" s="570"/>
      <c r="I757" s="546"/>
    </row>
    <row r="758" spans="4:9" x14ac:dyDescent="0.2">
      <c r="D758" s="570"/>
      <c r="E758" s="546"/>
      <c r="F758" s="546"/>
      <c r="G758" s="570"/>
      <c r="I758" s="546"/>
    </row>
    <row r="759" spans="4:9" x14ac:dyDescent="0.2">
      <c r="D759" s="570"/>
      <c r="E759" s="546"/>
      <c r="F759" s="546"/>
      <c r="G759" s="570"/>
      <c r="I759" s="546"/>
    </row>
    <row r="760" spans="4:9" x14ac:dyDescent="0.2">
      <c r="D760" s="570"/>
      <c r="E760" s="546"/>
      <c r="F760" s="546"/>
      <c r="G760" s="570"/>
      <c r="I760" s="546"/>
    </row>
    <row r="761" spans="4:9" x14ac:dyDescent="0.2">
      <c r="D761" s="570"/>
      <c r="E761" s="546"/>
      <c r="F761" s="546"/>
      <c r="G761" s="570"/>
      <c r="I761" s="546"/>
    </row>
    <row r="762" spans="4:9" x14ac:dyDescent="0.2">
      <c r="D762" s="570"/>
      <c r="E762" s="546"/>
      <c r="F762" s="546"/>
      <c r="G762" s="570"/>
      <c r="I762" s="546"/>
    </row>
    <row r="763" spans="4:9" x14ac:dyDescent="0.2">
      <c r="D763" s="570"/>
      <c r="E763" s="546"/>
      <c r="F763" s="546"/>
      <c r="G763" s="570"/>
      <c r="I763" s="546"/>
    </row>
    <row r="764" spans="4:9" x14ac:dyDescent="0.2">
      <c r="D764" s="570"/>
      <c r="E764" s="546"/>
      <c r="F764" s="546"/>
      <c r="G764" s="570"/>
      <c r="I764" s="546"/>
    </row>
    <row r="765" spans="4:9" x14ac:dyDescent="0.2">
      <c r="D765" s="570"/>
      <c r="E765" s="546"/>
      <c r="F765" s="546"/>
      <c r="G765" s="570"/>
      <c r="I765" s="546"/>
    </row>
    <row r="766" spans="4:9" x14ac:dyDescent="0.2">
      <c r="D766" s="570"/>
      <c r="G766" s="570"/>
      <c r="I766" s="546"/>
    </row>
    <row r="767" spans="4:9" x14ac:dyDescent="0.2">
      <c r="D767" s="570"/>
      <c r="G767" s="570"/>
      <c r="I767" s="546"/>
    </row>
    <row r="768" spans="4:9" x14ac:dyDescent="0.2">
      <c r="D768" s="570"/>
      <c r="G768" s="570"/>
      <c r="I768" s="546"/>
    </row>
    <row r="769" spans="4:9" x14ac:dyDescent="0.2">
      <c r="D769" s="570"/>
      <c r="G769" s="570"/>
      <c r="I769" s="546"/>
    </row>
    <row r="770" spans="4:9" x14ac:dyDescent="0.2">
      <c r="G770" s="570"/>
      <c r="I770" s="546"/>
    </row>
    <row r="771" spans="4:9" x14ac:dyDescent="0.2">
      <c r="G771" s="570"/>
      <c r="I771" s="546"/>
    </row>
    <row r="772" spans="4:9" x14ac:dyDescent="0.2">
      <c r="G772" s="570"/>
      <c r="I772" s="546"/>
    </row>
    <row r="773" spans="4:9" x14ac:dyDescent="0.2">
      <c r="G773" s="570"/>
      <c r="I773" s="546"/>
    </row>
    <row r="774" spans="4:9" x14ac:dyDescent="0.2">
      <c r="G774" s="570"/>
      <c r="I774" s="546"/>
    </row>
    <row r="775" spans="4:9" x14ac:dyDescent="0.2">
      <c r="G775" s="561"/>
      <c r="I775" s="546"/>
    </row>
    <row r="776" spans="4:9" x14ac:dyDescent="0.2">
      <c r="G776" s="570"/>
      <c r="I776" s="546"/>
    </row>
    <row r="777" spans="4:9" x14ac:dyDescent="0.2">
      <c r="G777" s="570"/>
      <c r="I777" s="546"/>
    </row>
    <row r="778" spans="4:9" x14ac:dyDescent="0.2">
      <c r="G778" s="570"/>
      <c r="I778" s="546"/>
    </row>
    <row r="779" spans="4:9" x14ac:dyDescent="0.2">
      <c r="G779" s="570"/>
      <c r="I779" s="546"/>
    </row>
    <row r="780" spans="4:9" x14ac:dyDescent="0.2">
      <c r="G780" s="570"/>
      <c r="I780" s="546"/>
    </row>
    <row r="781" spans="4:9" x14ac:dyDescent="0.2">
      <c r="G781" s="570"/>
      <c r="I781" s="546"/>
    </row>
    <row r="782" spans="4:9" x14ac:dyDescent="0.2">
      <c r="G782" s="570"/>
      <c r="I782" s="546"/>
    </row>
    <row r="783" spans="4:9" x14ac:dyDescent="0.2">
      <c r="G783" s="570"/>
      <c r="I783" s="546"/>
    </row>
    <row r="784" spans="4:9" x14ac:dyDescent="0.2">
      <c r="G784" s="609"/>
      <c r="I784" s="546"/>
    </row>
    <row r="785" spans="7:9" x14ac:dyDescent="0.2">
      <c r="G785" s="576"/>
      <c r="I785" s="546"/>
    </row>
    <row r="786" spans="7:9" x14ac:dyDescent="0.2">
      <c r="G786" s="557"/>
      <c r="I786" s="546"/>
    </row>
    <row r="787" spans="7:9" x14ac:dyDescent="0.2">
      <c r="G787" s="557"/>
      <c r="I787" s="546"/>
    </row>
    <row r="788" spans="7:9" x14ac:dyDescent="0.2">
      <c r="G788" s="570"/>
      <c r="I788" s="546"/>
    </row>
    <row r="789" spans="7:9" x14ac:dyDescent="0.2">
      <c r="G789" s="570"/>
      <c r="I789" s="546"/>
    </row>
    <row r="790" spans="7:9" x14ac:dyDescent="0.2">
      <c r="G790" s="570"/>
      <c r="I790" s="546"/>
    </row>
    <row r="791" spans="7:9" x14ac:dyDescent="0.2">
      <c r="G791" s="557"/>
      <c r="I791" s="546"/>
    </row>
    <row r="792" spans="7:9" x14ac:dyDescent="0.2">
      <c r="G792" s="557"/>
      <c r="I792" s="546"/>
    </row>
    <row r="793" spans="7:9" x14ac:dyDescent="0.2">
      <c r="G793" s="557"/>
      <c r="I793" s="546"/>
    </row>
    <row r="794" spans="7:9" x14ac:dyDescent="0.2">
      <c r="G794" s="557"/>
      <c r="I794" s="546"/>
    </row>
    <row r="795" spans="7:9" x14ac:dyDescent="0.2">
      <c r="G795" s="557"/>
      <c r="I795" s="546"/>
    </row>
    <row r="796" spans="7:9" x14ac:dyDescent="0.2">
      <c r="G796" s="557"/>
      <c r="I796" s="546"/>
    </row>
    <row r="797" spans="7:9" x14ac:dyDescent="0.2">
      <c r="G797" s="570"/>
      <c r="I797" s="546"/>
    </row>
    <row r="798" spans="7:9" x14ac:dyDescent="0.2">
      <c r="G798" s="570"/>
      <c r="I798" s="546"/>
    </row>
    <row r="799" spans="7:9" x14ac:dyDescent="0.2">
      <c r="G799" s="570"/>
      <c r="I799" s="546"/>
    </row>
    <row r="800" spans="7:9" x14ac:dyDescent="0.2">
      <c r="G800" s="557"/>
      <c r="I800" s="546"/>
    </row>
    <row r="801" spans="7:9" x14ac:dyDescent="0.2">
      <c r="G801" s="557"/>
      <c r="I801" s="546"/>
    </row>
    <row r="802" spans="7:9" x14ac:dyDescent="0.2">
      <c r="G802" s="557"/>
      <c r="I802" s="546"/>
    </row>
    <row r="803" spans="7:9" x14ac:dyDescent="0.2">
      <c r="G803" s="557"/>
      <c r="I803" s="546"/>
    </row>
    <row r="804" spans="7:9" x14ac:dyDescent="0.2">
      <c r="G804" s="557"/>
      <c r="I804" s="546"/>
    </row>
    <row r="805" spans="7:9" x14ac:dyDescent="0.2">
      <c r="G805" s="557"/>
      <c r="I805" s="546"/>
    </row>
    <row r="806" spans="7:9" x14ac:dyDescent="0.2">
      <c r="G806" s="570"/>
      <c r="I806" s="546"/>
    </row>
    <row r="807" spans="7:9" x14ac:dyDescent="0.2">
      <c r="G807" s="570"/>
      <c r="I807" s="546"/>
    </row>
    <row r="808" spans="7:9" x14ac:dyDescent="0.2">
      <c r="G808" s="570"/>
      <c r="I808" s="546"/>
    </row>
    <row r="809" spans="7:9" x14ac:dyDescent="0.2">
      <c r="G809" s="557"/>
      <c r="I809" s="546"/>
    </row>
    <row r="810" spans="7:9" x14ac:dyDescent="0.2">
      <c r="G810" s="557"/>
      <c r="I810" s="546"/>
    </row>
    <row r="811" spans="7:9" x14ac:dyDescent="0.2">
      <c r="G811" s="557"/>
      <c r="I811" s="546"/>
    </row>
    <row r="812" spans="7:9" x14ac:dyDescent="0.2">
      <c r="G812" s="557"/>
      <c r="I812" s="546"/>
    </row>
    <row r="813" spans="7:9" x14ac:dyDescent="0.2">
      <c r="G813" s="557"/>
      <c r="I813" s="546"/>
    </row>
    <row r="814" spans="7:9" x14ac:dyDescent="0.2">
      <c r="G814" s="557"/>
      <c r="I814" s="546"/>
    </row>
    <row r="815" spans="7:9" x14ac:dyDescent="0.2">
      <c r="G815" s="570"/>
      <c r="I815" s="546"/>
    </row>
    <row r="816" spans="7:9" x14ac:dyDescent="0.2">
      <c r="G816" s="570"/>
      <c r="I816" s="546"/>
    </row>
    <row r="817" spans="7:9" x14ac:dyDescent="0.2">
      <c r="G817" s="570"/>
      <c r="I817" s="546"/>
    </row>
    <row r="818" spans="7:9" x14ac:dyDescent="0.2">
      <c r="G818" s="557"/>
      <c r="I818" s="546"/>
    </row>
    <row r="819" spans="7:9" x14ac:dyDescent="0.2">
      <c r="G819" s="557"/>
      <c r="I819" s="546"/>
    </row>
    <row r="820" spans="7:9" x14ac:dyDescent="0.2">
      <c r="G820" s="557"/>
      <c r="I820" s="546"/>
    </row>
    <row r="821" spans="7:9" x14ac:dyDescent="0.2">
      <c r="G821" s="557"/>
      <c r="I821" s="546"/>
    </row>
    <row r="822" spans="7:9" x14ac:dyDescent="0.2">
      <c r="G822" s="557"/>
      <c r="I822" s="546"/>
    </row>
    <row r="823" spans="7:9" x14ac:dyDescent="0.2">
      <c r="G823" s="557"/>
      <c r="I823" s="546"/>
    </row>
    <row r="824" spans="7:9" x14ac:dyDescent="0.2">
      <c r="G824" s="570"/>
      <c r="I824" s="546"/>
    </row>
    <row r="825" spans="7:9" x14ac:dyDescent="0.2">
      <c r="G825" s="570"/>
      <c r="I825" s="546"/>
    </row>
    <row r="826" spans="7:9" x14ac:dyDescent="0.2">
      <c r="G826" s="570"/>
      <c r="I826" s="546"/>
    </row>
    <row r="827" spans="7:9" x14ac:dyDescent="0.2">
      <c r="G827" s="557"/>
      <c r="I827" s="546"/>
    </row>
    <row r="828" spans="7:9" x14ac:dyDescent="0.2">
      <c r="G828" s="557"/>
      <c r="I828" s="546"/>
    </row>
    <row r="829" spans="7:9" x14ac:dyDescent="0.2">
      <c r="G829" s="570"/>
      <c r="I829" s="546"/>
    </row>
    <row r="830" spans="7:9" x14ac:dyDescent="0.2">
      <c r="G830" s="557"/>
      <c r="I830" s="546"/>
    </row>
    <row r="831" spans="7:9" x14ac:dyDescent="0.2">
      <c r="G831" s="557"/>
      <c r="I831" s="546"/>
    </row>
    <row r="832" spans="7:9" x14ac:dyDescent="0.2">
      <c r="G832" s="557"/>
      <c r="I832" s="546"/>
    </row>
    <row r="833" spans="7:9" x14ac:dyDescent="0.2">
      <c r="G833" s="557"/>
      <c r="I833" s="546"/>
    </row>
    <row r="834" spans="7:9" x14ac:dyDescent="0.2">
      <c r="G834" s="557"/>
      <c r="I834" s="546"/>
    </row>
    <row r="835" spans="7:9" x14ac:dyDescent="0.2">
      <c r="G835" s="557"/>
      <c r="I835" s="546"/>
    </row>
    <row r="836" spans="7:9" x14ac:dyDescent="0.2">
      <c r="G836" s="558"/>
      <c r="I836" s="546"/>
    </row>
    <row r="837" spans="7:9" x14ac:dyDescent="0.2">
      <c r="G837" s="557"/>
      <c r="I837" s="546"/>
    </row>
    <row r="838" spans="7:9" x14ac:dyDescent="0.2">
      <c r="G838" s="557"/>
      <c r="I838" s="546"/>
    </row>
    <row r="839" spans="7:9" x14ac:dyDescent="0.2">
      <c r="G839" s="558"/>
      <c r="I839" s="546"/>
    </row>
    <row r="840" spans="7:9" x14ac:dyDescent="0.2">
      <c r="G840" s="557"/>
      <c r="I840" s="546"/>
    </row>
    <row r="841" spans="7:9" x14ac:dyDescent="0.2">
      <c r="G841" s="557"/>
      <c r="I841" s="546"/>
    </row>
    <row r="842" spans="7:9" x14ac:dyDescent="0.2">
      <c r="G842" s="558"/>
      <c r="I842" s="546"/>
    </row>
    <row r="843" spans="7:9" x14ac:dyDescent="0.2">
      <c r="G843" s="558"/>
      <c r="I843" s="546"/>
    </row>
    <row r="844" spans="7:9" x14ac:dyDescent="0.2">
      <c r="G844" s="558"/>
      <c r="I844" s="546"/>
    </row>
    <row r="845" spans="7:9" x14ac:dyDescent="0.2">
      <c r="G845" s="557"/>
      <c r="I845" s="546"/>
    </row>
    <row r="846" spans="7:9" x14ac:dyDescent="0.2">
      <c r="G846" s="557"/>
      <c r="I846" s="546"/>
    </row>
    <row r="847" spans="7:9" x14ac:dyDescent="0.2">
      <c r="G847" s="557"/>
      <c r="I847" s="546"/>
    </row>
    <row r="848" spans="7:9" x14ac:dyDescent="0.2">
      <c r="G848" s="557"/>
      <c r="I848" s="546"/>
    </row>
    <row r="849" spans="7:9" x14ac:dyDescent="0.2">
      <c r="G849" s="570"/>
      <c r="I849" s="546"/>
    </row>
    <row r="850" spans="7:9" x14ac:dyDescent="0.2">
      <c r="G850" s="557"/>
      <c r="I850" s="546"/>
    </row>
    <row r="851" spans="7:9" x14ac:dyDescent="0.2">
      <c r="G851" s="557"/>
      <c r="I851" s="546"/>
    </row>
    <row r="852" spans="7:9" x14ac:dyDescent="0.2">
      <c r="G852" s="570"/>
      <c r="I852" s="546"/>
    </row>
    <row r="853" spans="7:9" x14ac:dyDescent="0.2">
      <c r="G853" s="557"/>
      <c r="I853" s="546"/>
    </row>
    <row r="854" spans="7:9" x14ac:dyDescent="0.2">
      <c r="G854" s="557"/>
      <c r="I854" s="546"/>
    </row>
    <row r="855" spans="7:9" x14ac:dyDescent="0.2">
      <c r="G855" s="557"/>
    </row>
    <row r="856" spans="7:9" x14ac:dyDescent="0.2">
      <c r="G856" s="557"/>
    </row>
    <row r="857" spans="7:9" x14ac:dyDescent="0.2">
      <c r="G857" s="558"/>
    </row>
    <row r="858" spans="7:9" x14ac:dyDescent="0.2">
      <c r="G858" s="558"/>
    </row>
    <row r="859" spans="7:9" x14ac:dyDescent="0.2">
      <c r="G859" s="558"/>
    </row>
    <row r="860" spans="7:9" x14ac:dyDescent="0.2">
      <c r="G860" s="557"/>
    </row>
    <row r="861" spans="7:9" x14ac:dyDescent="0.2">
      <c r="G861" s="557"/>
    </row>
    <row r="862" spans="7:9" x14ac:dyDescent="0.2">
      <c r="G862" s="557"/>
    </row>
    <row r="863" spans="7:9" x14ac:dyDescent="0.2">
      <c r="G863" s="558"/>
    </row>
    <row r="864" spans="7:9" x14ac:dyDescent="0.2">
      <c r="G864" s="558"/>
    </row>
    <row r="865" spans="4:7" x14ac:dyDescent="0.2">
      <c r="G865" s="558"/>
    </row>
    <row r="866" spans="4:7" x14ac:dyDescent="0.2">
      <c r="G866" s="558"/>
    </row>
    <row r="867" spans="4:7" x14ac:dyDescent="0.2">
      <c r="G867" s="558"/>
    </row>
    <row r="868" spans="4:7" x14ac:dyDescent="0.2">
      <c r="G868" s="558"/>
    </row>
    <row r="869" spans="4:7" x14ac:dyDescent="0.2">
      <c r="G869" s="557"/>
    </row>
    <row r="870" spans="4:7" x14ac:dyDescent="0.2">
      <c r="G870" s="557"/>
    </row>
    <row r="871" spans="4:7" x14ac:dyDescent="0.2">
      <c r="G871" s="557"/>
    </row>
    <row r="872" spans="4:7" x14ac:dyDescent="0.2">
      <c r="G872" s="557"/>
    </row>
    <row r="873" spans="4:7" x14ac:dyDescent="0.2">
      <c r="G873" s="557"/>
    </row>
    <row r="874" spans="4:7" x14ac:dyDescent="0.2">
      <c r="G874" s="557"/>
    </row>
    <row r="875" spans="4:7" x14ac:dyDescent="0.2">
      <c r="G875" s="558"/>
    </row>
    <row r="876" spans="4:7" x14ac:dyDescent="0.2">
      <c r="E876" s="557"/>
      <c r="F876" s="557"/>
      <c r="G876" s="558"/>
    </row>
    <row r="877" spans="4:7" x14ac:dyDescent="0.2">
      <c r="E877" s="557"/>
      <c r="F877" s="557"/>
      <c r="G877" s="558"/>
    </row>
    <row r="878" spans="4:7" x14ac:dyDescent="0.2">
      <c r="E878" s="557"/>
      <c r="F878" s="557"/>
      <c r="G878" s="557"/>
    </row>
    <row r="879" spans="4:7" x14ac:dyDescent="0.2">
      <c r="E879" s="557"/>
      <c r="F879" s="557"/>
      <c r="G879" s="557"/>
    </row>
    <row r="880" spans="4:7" x14ac:dyDescent="0.2">
      <c r="D880" s="557"/>
      <c r="E880" s="557"/>
      <c r="F880" s="557"/>
      <c r="G880" s="557"/>
    </row>
    <row r="881" spans="4:7" x14ac:dyDescent="0.2">
      <c r="D881" s="557"/>
      <c r="E881" s="557"/>
      <c r="F881" s="557"/>
      <c r="G881" s="557"/>
    </row>
    <row r="882" spans="4:7" x14ac:dyDescent="0.2">
      <c r="D882" s="557"/>
      <c r="E882" s="557"/>
      <c r="F882" s="557"/>
      <c r="G882" s="557"/>
    </row>
    <row r="883" spans="4:7" x14ac:dyDescent="0.2">
      <c r="D883" s="557"/>
      <c r="E883" s="557"/>
      <c r="F883" s="557"/>
      <c r="G883" s="557"/>
    </row>
    <row r="884" spans="4:7" x14ac:dyDescent="0.2">
      <c r="D884" s="557"/>
      <c r="E884" s="557"/>
      <c r="F884" s="557"/>
      <c r="G884" s="558"/>
    </row>
    <row r="885" spans="4:7" x14ac:dyDescent="0.2">
      <c r="D885" s="557"/>
      <c r="E885" s="557"/>
      <c r="F885" s="557"/>
      <c r="G885" s="558"/>
    </row>
    <row r="886" spans="4:7" x14ac:dyDescent="0.2">
      <c r="D886" s="557"/>
      <c r="E886" s="557"/>
      <c r="F886" s="557"/>
      <c r="G886" s="558"/>
    </row>
    <row r="887" spans="4:7" x14ac:dyDescent="0.2">
      <c r="D887" s="557"/>
      <c r="E887" s="557"/>
      <c r="F887" s="557"/>
      <c r="G887" s="557"/>
    </row>
    <row r="888" spans="4:7" x14ac:dyDescent="0.2">
      <c r="D888" s="557"/>
      <c r="E888" s="557"/>
      <c r="F888" s="557"/>
      <c r="G888" s="557"/>
    </row>
    <row r="889" spans="4:7" x14ac:dyDescent="0.2">
      <c r="D889" s="557"/>
      <c r="E889" s="557"/>
      <c r="F889" s="557"/>
      <c r="G889" s="557"/>
    </row>
    <row r="890" spans="4:7" x14ac:dyDescent="0.2">
      <c r="D890" s="557"/>
      <c r="E890" s="557"/>
      <c r="F890" s="557"/>
      <c r="G890" s="557"/>
    </row>
    <row r="891" spans="4:7" x14ac:dyDescent="0.2">
      <c r="D891" s="557"/>
      <c r="E891" s="557"/>
      <c r="F891" s="557"/>
      <c r="G891" s="557"/>
    </row>
    <row r="892" spans="4:7" x14ac:dyDescent="0.2">
      <c r="D892" s="557"/>
      <c r="E892" s="557"/>
      <c r="F892" s="557"/>
      <c r="G892" s="557"/>
    </row>
    <row r="893" spans="4:7" x14ac:dyDescent="0.2">
      <c r="D893" s="557"/>
      <c r="E893" s="557"/>
      <c r="F893" s="557"/>
      <c r="G893" s="558"/>
    </row>
    <row r="894" spans="4:7" x14ac:dyDescent="0.2">
      <c r="D894" s="557"/>
      <c r="E894" s="557"/>
      <c r="F894" s="557"/>
      <c r="G894" s="558"/>
    </row>
    <row r="895" spans="4:7" x14ac:dyDescent="0.2">
      <c r="D895" s="557"/>
      <c r="E895" s="557"/>
      <c r="F895" s="557"/>
      <c r="G895" s="558"/>
    </row>
    <row r="896" spans="4:7" x14ac:dyDescent="0.2">
      <c r="D896" s="557"/>
      <c r="E896" s="557"/>
      <c r="F896" s="557"/>
      <c r="G896" s="558"/>
    </row>
    <row r="897" spans="4:7" x14ac:dyDescent="0.2">
      <c r="D897" s="557"/>
      <c r="E897" s="557"/>
      <c r="F897" s="557"/>
      <c r="G897" s="558"/>
    </row>
    <row r="898" spans="4:7" x14ac:dyDescent="0.2">
      <c r="D898" s="557"/>
      <c r="E898" s="557"/>
      <c r="F898" s="557"/>
      <c r="G898" s="558"/>
    </row>
    <row r="899" spans="4:7" x14ac:dyDescent="0.2">
      <c r="D899" s="557"/>
      <c r="E899" s="557"/>
      <c r="F899" s="557"/>
      <c r="G899" s="557"/>
    </row>
    <row r="900" spans="4:7" x14ac:dyDescent="0.2">
      <c r="D900" s="557"/>
      <c r="E900" s="557"/>
      <c r="F900" s="557"/>
      <c r="G900" s="557"/>
    </row>
    <row r="901" spans="4:7" x14ac:dyDescent="0.2">
      <c r="D901" s="557"/>
      <c r="E901" s="557"/>
      <c r="F901" s="557"/>
      <c r="G901" s="557"/>
    </row>
    <row r="902" spans="4:7" x14ac:dyDescent="0.2">
      <c r="D902" s="557"/>
      <c r="E902" s="557"/>
      <c r="F902" s="557"/>
      <c r="G902" s="557"/>
    </row>
    <row r="903" spans="4:7" x14ac:dyDescent="0.2">
      <c r="D903" s="557"/>
      <c r="E903" s="557"/>
      <c r="F903" s="557"/>
      <c r="G903" s="557"/>
    </row>
    <row r="904" spans="4:7" x14ac:dyDescent="0.2">
      <c r="D904" s="557"/>
      <c r="E904" s="557"/>
      <c r="F904" s="557"/>
      <c r="G904" s="557"/>
    </row>
    <row r="905" spans="4:7" x14ac:dyDescent="0.2">
      <c r="D905" s="557"/>
      <c r="E905" s="557"/>
      <c r="F905" s="557"/>
      <c r="G905" s="556"/>
    </row>
    <row r="906" spans="4:7" x14ac:dyDescent="0.2">
      <c r="D906" s="557"/>
      <c r="E906" s="557"/>
      <c r="F906" s="557"/>
      <c r="G906" s="557"/>
    </row>
    <row r="907" spans="4:7" x14ac:dyDescent="0.2">
      <c r="D907" s="557"/>
      <c r="E907" s="557"/>
      <c r="F907" s="557"/>
      <c r="G907" s="557"/>
    </row>
    <row r="908" spans="4:7" x14ac:dyDescent="0.2">
      <c r="D908" s="557"/>
      <c r="E908" s="557"/>
      <c r="F908" s="557"/>
      <c r="G908" s="570"/>
    </row>
    <row r="909" spans="4:7" x14ac:dyDescent="0.2">
      <c r="D909" s="557"/>
      <c r="E909" s="555"/>
      <c r="F909" s="555"/>
      <c r="G909" s="557"/>
    </row>
    <row r="910" spans="4:7" x14ac:dyDescent="0.2">
      <c r="D910" s="557"/>
      <c r="E910" s="555"/>
      <c r="F910" s="555"/>
      <c r="G910" s="557"/>
    </row>
    <row r="911" spans="4:7" x14ac:dyDescent="0.2">
      <c r="D911" s="557"/>
      <c r="E911" s="555"/>
      <c r="F911" s="555"/>
      <c r="G911" s="570"/>
    </row>
    <row r="912" spans="4:7" x14ac:dyDescent="0.2">
      <c r="D912" s="557"/>
      <c r="E912" s="555"/>
      <c r="F912" s="555"/>
      <c r="G912" s="557"/>
    </row>
    <row r="913" spans="4:7" x14ac:dyDescent="0.2">
      <c r="D913" s="555"/>
      <c r="E913" s="555"/>
      <c r="F913" s="555"/>
      <c r="G913" s="557"/>
    </row>
    <row r="914" spans="4:7" x14ac:dyDescent="0.2">
      <c r="D914" s="555"/>
      <c r="E914" s="555"/>
      <c r="F914" s="555"/>
      <c r="G914" s="570"/>
    </row>
    <row r="915" spans="4:7" x14ac:dyDescent="0.2">
      <c r="D915" s="555"/>
      <c r="E915" s="555"/>
      <c r="F915" s="555"/>
      <c r="G915" s="557"/>
    </row>
    <row r="916" spans="4:7" x14ac:dyDescent="0.2">
      <c r="D916" s="555"/>
      <c r="E916" s="555"/>
      <c r="F916" s="555"/>
      <c r="G916" s="557"/>
    </row>
    <row r="917" spans="4:7" x14ac:dyDescent="0.2">
      <c r="D917" s="555"/>
      <c r="E917" s="555"/>
      <c r="F917" s="555"/>
      <c r="G917" s="570"/>
    </row>
    <row r="918" spans="4:7" x14ac:dyDescent="0.2">
      <c r="D918" s="555"/>
      <c r="E918" s="555"/>
      <c r="F918" s="555"/>
      <c r="G918" s="557"/>
    </row>
    <row r="919" spans="4:7" x14ac:dyDescent="0.2">
      <c r="D919" s="555"/>
      <c r="E919" s="555"/>
      <c r="F919" s="555"/>
      <c r="G919" s="557"/>
    </row>
    <row r="920" spans="4:7" x14ac:dyDescent="0.2">
      <c r="D920" s="555"/>
      <c r="E920" s="555"/>
      <c r="F920" s="555"/>
      <c r="G920" s="570"/>
    </row>
    <row r="921" spans="4:7" x14ac:dyDescent="0.2">
      <c r="D921" s="555"/>
      <c r="E921" s="555"/>
      <c r="F921" s="555"/>
      <c r="G921" s="557"/>
    </row>
    <row r="922" spans="4:7" x14ac:dyDescent="0.2">
      <c r="D922" s="555"/>
      <c r="E922" s="555"/>
      <c r="F922" s="555"/>
      <c r="G922" s="557"/>
    </row>
    <row r="923" spans="4:7" x14ac:dyDescent="0.2">
      <c r="D923" s="555"/>
      <c r="E923" s="555"/>
      <c r="F923" s="555"/>
      <c r="G923" s="570"/>
    </row>
    <row r="924" spans="4:7" x14ac:dyDescent="0.2">
      <c r="D924" s="555"/>
      <c r="E924" s="555"/>
      <c r="F924" s="555"/>
      <c r="G924" s="557"/>
    </row>
    <row r="925" spans="4:7" x14ac:dyDescent="0.2">
      <c r="D925" s="555"/>
      <c r="E925" s="555"/>
      <c r="F925" s="555"/>
      <c r="G925" s="557"/>
    </row>
    <row r="926" spans="4:7" x14ac:dyDescent="0.2">
      <c r="D926" s="555"/>
      <c r="E926" s="555"/>
      <c r="F926" s="555"/>
      <c r="G926" s="570"/>
    </row>
    <row r="927" spans="4:7" x14ac:dyDescent="0.2">
      <c r="D927" s="555"/>
      <c r="E927" s="555"/>
      <c r="F927" s="555"/>
      <c r="G927" s="557"/>
    </row>
    <row r="928" spans="4:7" x14ac:dyDescent="0.2">
      <c r="D928" s="555"/>
      <c r="E928" s="555"/>
      <c r="F928" s="555"/>
      <c r="G928" s="557"/>
    </row>
    <row r="929" spans="4:7" x14ac:dyDescent="0.2">
      <c r="D929" s="555"/>
      <c r="E929" s="555"/>
      <c r="F929" s="555"/>
      <c r="G929" s="570"/>
    </row>
    <row r="930" spans="4:7" x14ac:dyDescent="0.2">
      <c r="D930" s="555"/>
      <c r="E930" s="555"/>
      <c r="F930" s="555"/>
      <c r="G930" s="557"/>
    </row>
    <row r="931" spans="4:7" x14ac:dyDescent="0.2">
      <c r="D931" s="555"/>
      <c r="E931" s="555"/>
      <c r="F931" s="555"/>
      <c r="G931" s="557"/>
    </row>
    <row r="932" spans="4:7" x14ac:dyDescent="0.2">
      <c r="D932" s="555"/>
      <c r="E932" s="555"/>
      <c r="F932" s="555"/>
      <c r="G932" s="570"/>
    </row>
    <row r="933" spans="4:7" x14ac:dyDescent="0.2">
      <c r="D933" s="555"/>
      <c r="E933" s="555"/>
      <c r="F933" s="555"/>
      <c r="G933" s="557"/>
    </row>
    <row r="934" spans="4:7" x14ac:dyDescent="0.2">
      <c r="D934" s="555"/>
      <c r="E934" s="555"/>
      <c r="F934" s="555"/>
      <c r="G934" s="557"/>
    </row>
    <row r="935" spans="4:7" x14ac:dyDescent="0.2">
      <c r="D935" s="555"/>
      <c r="E935" s="555"/>
      <c r="F935" s="555"/>
      <c r="G935" s="570"/>
    </row>
    <row r="936" spans="4:7" x14ac:dyDescent="0.2">
      <c r="D936" s="555"/>
      <c r="E936" s="555"/>
      <c r="F936" s="555"/>
      <c r="G936" s="557"/>
    </row>
    <row r="937" spans="4:7" x14ac:dyDescent="0.2">
      <c r="D937" s="555"/>
      <c r="E937" s="555"/>
      <c r="F937" s="555"/>
      <c r="G937" s="557"/>
    </row>
    <row r="938" spans="4:7" x14ac:dyDescent="0.2">
      <c r="D938" s="555"/>
      <c r="E938" s="555"/>
      <c r="F938" s="555"/>
      <c r="G938" s="570"/>
    </row>
    <row r="939" spans="4:7" x14ac:dyDescent="0.2">
      <c r="D939" s="555"/>
      <c r="E939" s="555"/>
      <c r="F939" s="555"/>
      <c r="G939" s="557"/>
    </row>
    <row r="940" spans="4:7" x14ac:dyDescent="0.2">
      <c r="D940" s="555"/>
      <c r="E940" s="555"/>
      <c r="F940" s="555"/>
      <c r="G940" s="557"/>
    </row>
    <row r="941" spans="4:7" x14ac:dyDescent="0.2">
      <c r="D941" s="555"/>
      <c r="E941" s="555"/>
      <c r="F941" s="555"/>
      <c r="G941" s="570"/>
    </row>
    <row r="942" spans="4:7" x14ac:dyDescent="0.2">
      <c r="D942" s="555"/>
      <c r="E942" s="555"/>
      <c r="F942" s="555"/>
      <c r="G942" s="557"/>
    </row>
    <row r="943" spans="4:7" x14ac:dyDescent="0.2">
      <c r="D943" s="555"/>
      <c r="E943" s="555"/>
      <c r="F943" s="555"/>
      <c r="G943" s="557"/>
    </row>
    <row r="944" spans="4:7" x14ac:dyDescent="0.2">
      <c r="D944" s="555"/>
      <c r="E944" s="555"/>
      <c r="F944" s="555"/>
      <c r="G944" s="570"/>
    </row>
    <row r="945" spans="4:7" x14ac:dyDescent="0.2">
      <c r="D945" s="555"/>
      <c r="E945" s="555"/>
      <c r="F945" s="555"/>
      <c r="G945" s="557"/>
    </row>
    <row r="946" spans="4:7" x14ac:dyDescent="0.2">
      <c r="D946" s="555"/>
      <c r="E946" s="555"/>
      <c r="F946" s="555"/>
      <c r="G946" s="557"/>
    </row>
    <row r="947" spans="4:7" x14ac:dyDescent="0.2">
      <c r="D947" s="555"/>
      <c r="E947" s="555"/>
      <c r="F947" s="555"/>
      <c r="G947" s="570"/>
    </row>
    <row r="948" spans="4:7" x14ac:dyDescent="0.2">
      <c r="D948" s="555"/>
      <c r="E948" s="555"/>
      <c r="F948" s="555"/>
      <c r="G948" s="557"/>
    </row>
    <row r="949" spans="4:7" x14ac:dyDescent="0.2">
      <c r="D949" s="555"/>
      <c r="E949" s="555"/>
      <c r="F949" s="555"/>
      <c r="G949" s="557"/>
    </row>
    <row r="950" spans="4:7" x14ac:dyDescent="0.2">
      <c r="D950" s="555"/>
      <c r="E950" s="555"/>
      <c r="F950" s="555"/>
      <c r="G950" s="570"/>
    </row>
    <row r="951" spans="4:7" x14ac:dyDescent="0.2">
      <c r="D951" s="555"/>
      <c r="E951" s="555"/>
      <c r="F951" s="555"/>
      <c r="G951" s="557"/>
    </row>
    <row r="952" spans="4:7" x14ac:dyDescent="0.2">
      <c r="D952" s="555"/>
      <c r="E952" s="555"/>
      <c r="F952" s="555"/>
      <c r="G952" s="557"/>
    </row>
    <row r="953" spans="4:7" x14ac:dyDescent="0.2">
      <c r="D953" s="555"/>
      <c r="E953" s="555"/>
      <c r="F953" s="555"/>
      <c r="G953" s="570"/>
    </row>
    <row r="954" spans="4:7" x14ac:dyDescent="0.2">
      <c r="D954" s="555"/>
      <c r="E954" s="555"/>
      <c r="F954" s="555"/>
      <c r="G954" s="557"/>
    </row>
    <row r="955" spans="4:7" x14ac:dyDescent="0.2">
      <c r="D955" s="555"/>
      <c r="E955" s="555"/>
      <c r="F955" s="555"/>
      <c r="G955" s="557"/>
    </row>
    <row r="956" spans="4:7" x14ac:dyDescent="0.2">
      <c r="D956" s="555"/>
      <c r="E956" s="555"/>
      <c r="F956" s="555"/>
      <c r="G956" s="570"/>
    </row>
    <row r="957" spans="4:7" x14ac:dyDescent="0.2">
      <c r="D957" s="555"/>
      <c r="E957" s="555"/>
      <c r="F957" s="555"/>
      <c r="G957" s="557"/>
    </row>
    <row r="958" spans="4:7" x14ac:dyDescent="0.2">
      <c r="D958" s="555"/>
      <c r="E958" s="555"/>
      <c r="F958" s="555"/>
      <c r="G958" s="570"/>
    </row>
    <row r="959" spans="4:7" x14ac:dyDescent="0.2">
      <c r="D959" s="555"/>
      <c r="E959" s="555"/>
      <c r="F959" s="555"/>
      <c r="G959" s="570"/>
    </row>
    <row r="960" spans="4:7" x14ac:dyDescent="0.2">
      <c r="D960" s="555"/>
      <c r="E960" s="555"/>
      <c r="F960" s="555"/>
      <c r="G960" s="557"/>
    </row>
    <row r="961" spans="4:7" x14ac:dyDescent="0.2">
      <c r="D961" s="555"/>
      <c r="E961" s="555"/>
      <c r="F961" s="555"/>
      <c r="G961" s="557"/>
    </row>
    <row r="962" spans="4:7" x14ac:dyDescent="0.2">
      <c r="D962" s="555"/>
      <c r="E962" s="555"/>
      <c r="F962" s="555"/>
      <c r="G962" s="570"/>
    </row>
    <row r="963" spans="4:7" x14ac:dyDescent="0.2">
      <c r="D963" s="555"/>
      <c r="E963" s="555"/>
      <c r="F963" s="555"/>
      <c r="G963" s="570"/>
    </row>
    <row r="964" spans="4:7" x14ac:dyDescent="0.2">
      <c r="D964" s="555"/>
      <c r="E964" s="555"/>
      <c r="F964" s="555"/>
      <c r="G964" s="557"/>
    </row>
    <row r="965" spans="4:7" x14ac:dyDescent="0.2">
      <c r="D965" s="555"/>
      <c r="E965" s="555"/>
      <c r="F965" s="555"/>
      <c r="G965" s="570"/>
    </row>
    <row r="966" spans="4:7" x14ac:dyDescent="0.2">
      <c r="D966" s="555"/>
      <c r="E966" s="555"/>
      <c r="F966" s="555"/>
      <c r="G966" s="570"/>
    </row>
    <row r="967" spans="4:7" x14ac:dyDescent="0.2">
      <c r="D967" s="555"/>
      <c r="E967" s="555"/>
      <c r="F967" s="555"/>
      <c r="G967" s="557"/>
    </row>
    <row r="968" spans="4:7" x14ac:dyDescent="0.2">
      <c r="D968" s="555"/>
      <c r="E968" s="555"/>
      <c r="F968" s="555"/>
      <c r="G968" s="570"/>
    </row>
    <row r="969" spans="4:7" x14ac:dyDescent="0.2">
      <c r="D969" s="555"/>
      <c r="E969" s="555"/>
      <c r="F969" s="555"/>
      <c r="G969" s="570"/>
    </row>
    <row r="970" spans="4:7" x14ac:dyDescent="0.2">
      <c r="D970" s="555"/>
      <c r="E970" s="555"/>
      <c r="F970" s="555"/>
      <c r="G970" s="557"/>
    </row>
    <row r="971" spans="4:7" x14ac:dyDescent="0.2">
      <c r="D971" s="555"/>
      <c r="E971" s="555"/>
      <c r="F971" s="555"/>
      <c r="G971" s="570"/>
    </row>
    <row r="972" spans="4:7" x14ac:dyDescent="0.2">
      <c r="D972" s="555"/>
      <c r="E972" s="555"/>
      <c r="F972" s="555"/>
      <c r="G972" s="570"/>
    </row>
    <row r="973" spans="4:7" x14ac:dyDescent="0.2">
      <c r="D973" s="555"/>
      <c r="E973" s="555"/>
      <c r="F973" s="555"/>
      <c r="G973" s="570"/>
    </row>
    <row r="974" spans="4:7" x14ac:dyDescent="0.2">
      <c r="D974" s="555"/>
      <c r="E974" s="555"/>
      <c r="F974" s="555"/>
      <c r="G974" s="570"/>
    </row>
    <row r="975" spans="4:7" x14ac:dyDescent="0.2">
      <c r="D975" s="555"/>
      <c r="E975" s="555"/>
      <c r="F975" s="555"/>
      <c r="G975" s="570"/>
    </row>
    <row r="976" spans="4:7" x14ac:dyDescent="0.2">
      <c r="D976" s="555"/>
      <c r="E976" s="555"/>
      <c r="F976" s="555"/>
      <c r="G976" s="557"/>
    </row>
    <row r="977" spans="4:7" x14ac:dyDescent="0.2">
      <c r="D977" s="555"/>
      <c r="E977" s="555"/>
      <c r="F977" s="555"/>
      <c r="G977" s="570"/>
    </row>
    <row r="978" spans="4:7" x14ac:dyDescent="0.2">
      <c r="D978" s="555"/>
      <c r="E978" s="555"/>
      <c r="F978" s="555"/>
      <c r="G978" s="570"/>
    </row>
    <row r="979" spans="4:7" x14ac:dyDescent="0.2">
      <c r="D979" s="555"/>
      <c r="E979" s="555"/>
      <c r="F979" s="555"/>
      <c r="G979" s="557"/>
    </row>
    <row r="980" spans="4:7" x14ac:dyDescent="0.2">
      <c r="D980" s="555"/>
      <c r="E980" s="555"/>
      <c r="F980" s="555"/>
      <c r="G980" s="570"/>
    </row>
    <row r="981" spans="4:7" x14ac:dyDescent="0.2">
      <c r="D981" s="555"/>
      <c r="E981" s="555"/>
      <c r="F981" s="555"/>
      <c r="G981" s="570"/>
    </row>
    <row r="982" spans="4:7" x14ac:dyDescent="0.2">
      <c r="D982" s="555"/>
      <c r="E982" s="555"/>
      <c r="F982" s="555"/>
      <c r="G982" s="557"/>
    </row>
    <row r="983" spans="4:7" x14ac:dyDescent="0.2">
      <c r="D983" s="555"/>
      <c r="E983" s="555"/>
      <c r="F983" s="555"/>
      <c r="G983" s="570"/>
    </row>
    <row r="984" spans="4:7" x14ac:dyDescent="0.2">
      <c r="D984" s="555"/>
      <c r="E984" s="555"/>
      <c r="F984" s="555"/>
      <c r="G984" s="557"/>
    </row>
    <row r="985" spans="4:7" x14ac:dyDescent="0.2">
      <c r="D985" s="555"/>
      <c r="E985" s="555"/>
      <c r="F985" s="555"/>
      <c r="G985" s="557"/>
    </row>
    <row r="986" spans="4:7" x14ac:dyDescent="0.2">
      <c r="D986" s="555"/>
      <c r="E986" s="555"/>
      <c r="F986" s="555"/>
      <c r="G986" s="570"/>
    </row>
    <row r="987" spans="4:7" x14ac:dyDescent="0.2">
      <c r="D987" s="555"/>
      <c r="E987" s="555"/>
      <c r="F987" s="555"/>
      <c r="G987" s="558"/>
    </row>
    <row r="988" spans="4:7" x14ac:dyDescent="0.2">
      <c r="D988" s="555"/>
      <c r="E988" s="555"/>
      <c r="F988" s="555"/>
      <c r="G988" s="558"/>
    </row>
    <row r="989" spans="4:7" x14ac:dyDescent="0.2">
      <c r="D989" s="555"/>
      <c r="E989" s="555"/>
      <c r="F989" s="555"/>
      <c r="G989" s="570"/>
    </row>
    <row r="990" spans="4:7" x14ac:dyDescent="0.2">
      <c r="D990" s="555"/>
      <c r="E990" s="555"/>
      <c r="F990" s="555"/>
      <c r="G990" s="557"/>
    </row>
    <row r="991" spans="4:7" x14ac:dyDescent="0.2">
      <c r="D991" s="555"/>
      <c r="E991" s="555"/>
      <c r="F991" s="555"/>
      <c r="G991" s="557"/>
    </row>
    <row r="992" spans="4:7" x14ac:dyDescent="0.2">
      <c r="D992" s="555"/>
      <c r="E992" s="555"/>
      <c r="F992" s="555"/>
      <c r="G992" s="570"/>
    </row>
    <row r="993" spans="4:7" x14ac:dyDescent="0.2">
      <c r="D993" s="555"/>
      <c r="E993" s="555"/>
      <c r="F993" s="555"/>
      <c r="G993" s="557"/>
    </row>
    <row r="994" spans="4:7" x14ac:dyDescent="0.2">
      <c r="D994" s="555"/>
      <c r="E994" s="555"/>
      <c r="F994" s="555"/>
      <c r="G994" s="557"/>
    </row>
    <row r="995" spans="4:7" x14ac:dyDescent="0.2">
      <c r="D995" s="555"/>
      <c r="E995" s="555"/>
      <c r="F995" s="555"/>
      <c r="G995" s="570"/>
    </row>
    <row r="996" spans="4:7" x14ac:dyDescent="0.2">
      <c r="D996" s="555"/>
      <c r="E996" s="555"/>
      <c r="F996" s="555"/>
      <c r="G996" s="558"/>
    </row>
    <row r="997" spans="4:7" x14ac:dyDescent="0.2">
      <c r="D997" s="555"/>
      <c r="E997" s="555"/>
      <c r="F997" s="555"/>
      <c r="G997" s="558"/>
    </row>
    <row r="998" spans="4:7" x14ac:dyDescent="0.2">
      <c r="D998" s="555"/>
      <c r="E998" s="555"/>
      <c r="F998" s="555"/>
      <c r="G998" s="570"/>
    </row>
    <row r="999" spans="4:7" x14ac:dyDescent="0.2">
      <c r="D999" s="555"/>
      <c r="E999" s="555"/>
      <c r="F999" s="555"/>
      <c r="G999" s="557"/>
    </row>
    <row r="1000" spans="4:7" x14ac:dyDescent="0.2">
      <c r="D1000" s="555"/>
      <c r="E1000" s="555"/>
      <c r="F1000" s="555"/>
      <c r="G1000" s="557"/>
    </row>
    <row r="1001" spans="4:7" x14ac:dyDescent="0.2">
      <c r="D1001" s="555"/>
      <c r="E1001" s="555"/>
      <c r="F1001" s="555"/>
      <c r="G1001" s="570"/>
    </row>
    <row r="1002" spans="4:7" x14ac:dyDescent="0.2">
      <c r="D1002" s="555"/>
      <c r="E1002" s="555"/>
      <c r="F1002" s="555"/>
      <c r="G1002" s="557"/>
    </row>
    <row r="1003" spans="4:7" x14ac:dyDescent="0.2">
      <c r="D1003" s="555"/>
      <c r="E1003" s="555"/>
      <c r="F1003" s="555"/>
      <c r="G1003" s="557"/>
    </row>
    <row r="1004" spans="4:7" x14ac:dyDescent="0.2">
      <c r="D1004" s="555"/>
      <c r="E1004" s="555"/>
      <c r="F1004" s="555"/>
      <c r="G1004" s="570"/>
    </row>
    <row r="1005" spans="4:7" x14ac:dyDescent="0.2">
      <c r="D1005" s="555"/>
      <c r="E1005" s="555"/>
      <c r="F1005" s="555"/>
      <c r="G1005" s="557"/>
    </row>
    <row r="1006" spans="4:7" x14ac:dyDescent="0.2">
      <c r="D1006" s="555"/>
      <c r="E1006" s="555"/>
      <c r="F1006" s="555"/>
      <c r="G1006" s="557"/>
    </row>
    <row r="1007" spans="4:7" x14ac:dyDescent="0.2">
      <c r="D1007" s="555"/>
      <c r="E1007" s="555"/>
      <c r="F1007" s="555"/>
      <c r="G1007" s="570"/>
    </row>
    <row r="1008" spans="4:7" x14ac:dyDescent="0.2">
      <c r="D1008" s="555"/>
      <c r="E1008" s="555"/>
      <c r="F1008" s="555"/>
      <c r="G1008" s="558"/>
    </row>
    <row r="1009" spans="4:7" x14ac:dyDescent="0.2">
      <c r="D1009" s="555"/>
      <c r="E1009" s="555"/>
      <c r="F1009" s="555"/>
      <c r="G1009" s="558"/>
    </row>
    <row r="1010" spans="4:7" x14ac:dyDescent="0.2">
      <c r="D1010" s="555"/>
      <c r="E1010" s="555"/>
      <c r="F1010" s="555"/>
      <c r="G1010" s="570"/>
    </row>
    <row r="1011" spans="4:7" x14ac:dyDescent="0.2">
      <c r="D1011" s="555"/>
      <c r="E1011" s="555"/>
      <c r="F1011" s="555"/>
      <c r="G1011" s="557"/>
    </row>
    <row r="1012" spans="4:7" x14ac:dyDescent="0.2">
      <c r="D1012" s="555"/>
      <c r="E1012" s="555"/>
      <c r="F1012" s="555"/>
      <c r="G1012" s="557"/>
    </row>
    <row r="1013" spans="4:7" x14ac:dyDescent="0.2">
      <c r="D1013" s="555"/>
      <c r="E1013" s="555"/>
      <c r="F1013" s="555"/>
      <c r="G1013" s="570"/>
    </row>
    <row r="1014" spans="4:7" x14ac:dyDescent="0.2">
      <c r="D1014" s="555"/>
      <c r="E1014" s="555"/>
      <c r="F1014" s="555"/>
      <c r="G1014" s="557"/>
    </row>
    <row r="1015" spans="4:7" x14ac:dyDescent="0.2">
      <c r="D1015" s="555"/>
      <c r="E1015" s="555"/>
      <c r="F1015" s="555"/>
      <c r="G1015" s="557"/>
    </row>
    <row r="1016" spans="4:7" x14ac:dyDescent="0.2">
      <c r="D1016" s="555"/>
      <c r="E1016" s="555"/>
      <c r="F1016" s="555"/>
      <c r="G1016" s="570"/>
    </row>
    <row r="1017" spans="4:7" x14ac:dyDescent="0.2">
      <c r="D1017" s="555"/>
      <c r="E1017" s="555"/>
      <c r="F1017" s="555"/>
      <c r="G1017" s="558"/>
    </row>
    <row r="1018" spans="4:7" x14ac:dyDescent="0.2">
      <c r="D1018" s="555"/>
      <c r="E1018" s="555"/>
      <c r="F1018" s="555"/>
      <c r="G1018" s="558"/>
    </row>
    <row r="1019" spans="4:7" x14ac:dyDescent="0.2">
      <c r="D1019" s="555"/>
      <c r="E1019" s="555"/>
      <c r="F1019" s="555"/>
      <c r="G1019" s="570"/>
    </row>
    <row r="1020" spans="4:7" x14ac:dyDescent="0.2">
      <c r="D1020" s="555"/>
      <c r="E1020" s="555"/>
      <c r="F1020" s="555"/>
      <c r="G1020" s="557"/>
    </row>
    <row r="1021" spans="4:7" x14ac:dyDescent="0.2">
      <c r="D1021" s="555"/>
      <c r="E1021" s="555"/>
      <c r="F1021" s="555"/>
      <c r="G1021" s="557"/>
    </row>
    <row r="1022" spans="4:7" x14ac:dyDescent="0.2">
      <c r="D1022" s="555"/>
      <c r="E1022" s="555"/>
      <c r="F1022" s="555"/>
      <c r="G1022" s="570"/>
    </row>
    <row r="1023" spans="4:7" x14ac:dyDescent="0.2">
      <c r="D1023" s="555"/>
      <c r="E1023" s="555"/>
      <c r="F1023" s="555"/>
      <c r="G1023" s="557"/>
    </row>
    <row r="1024" spans="4:7" x14ac:dyDescent="0.2">
      <c r="D1024" s="555"/>
      <c r="E1024" s="555"/>
      <c r="F1024" s="555"/>
      <c r="G1024" s="557"/>
    </row>
    <row r="1025" spans="4:7" x14ac:dyDescent="0.2">
      <c r="D1025" s="555"/>
      <c r="E1025" s="555"/>
      <c r="F1025" s="555"/>
      <c r="G1025" s="570"/>
    </row>
    <row r="1026" spans="4:7" x14ac:dyDescent="0.2">
      <c r="D1026" s="555"/>
      <c r="E1026" s="555"/>
      <c r="F1026" s="555"/>
      <c r="G1026" s="558"/>
    </row>
    <row r="1027" spans="4:7" x14ac:dyDescent="0.2">
      <c r="D1027" s="555"/>
      <c r="E1027" s="555"/>
      <c r="F1027" s="555"/>
      <c r="G1027" s="558"/>
    </row>
    <row r="1028" spans="4:7" x14ac:dyDescent="0.2">
      <c r="D1028" s="555"/>
      <c r="E1028" s="555"/>
      <c r="F1028" s="555"/>
      <c r="G1028" s="570"/>
    </row>
    <row r="1029" spans="4:7" x14ac:dyDescent="0.2">
      <c r="D1029" s="555"/>
      <c r="E1029" s="555"/>
      <c r="F1029" s="555"/>
      <c r="G1029" s="570"/>
    </row>
    <row r="1030" spans="4:7" x14ac:dyDescent="0.2">
      <c r="D1030" s="555"/>
      <c r="E1030" s="555"/>
      <c r="F1030" s="555"/>
      <c r="G1030" s="570"/>
    </row>
    <row r="1031" spans="4:7" x14ac:dyDescent="0.2">
      <c r="D1031" s="555"/>
      <c r="E1031" s="555"/>
      <c r="F1031" s="555"/>
      <c r="G1031" s="570"/>
    </row>
    <row r="1032" spans="4:7" x14ac:dyDescent="0.2">
      <c r="D1032" s="555"/>
      <c r="E1032" s="555"/>
      <c r="F1032" s="555"/>
      <c r="G1032" s="557"/>
    </row>
    <row r="1033" spans="4:7" x14ac:dyDescent="0.2">
      <c r="D1033" s="555"/>
      <c r="E1033" s="555"/>
      <c r="F1033" s="555"/>
      <c r="G1033" s="570"/>
    </row>
    <row r="1034" spans="4:7" x14ac:dyDescent="0.2">
      <c r="D1034" s="555"/>
      <c r="E1034" s="555"/>
      <c r="F1034" s="555"/>
      <c r="G1034" s="570"/>
    </row>
    <row r="1035" spans="4:7" x14ac:dyDescent="0.2">
      <c r="D1035" s="555"/>
      <c r="E1035" s="555"/>
      <c r="F1035" s="555"/>
      <c r="G1035" s="557"/>
    </row>
    <row r="1036" spans="4:7" x14ac:dyDescent="0.2">
      <c r="D1036" s="555"/>
      <c r="E1036" s="555"/>
      <c r="F1036" s="555"/>
      <c r="G1036" s="570"/>
    </row>
    <row r="1037" spans="4:7" x14ac:dyDescent="0.2">
      <c r="D1037" s="555"/>
      <c r="E1037" s="555"/>
      <c r="F1037" s="555"/>
      <c r="G1037" s="557"/>
    </row>
    <row r="1038" spans="4:7" x14ac:dyDescent="0.2">
      <c r="D1038" s="555"/>
      <c r="E1038" s="555"/>
      <c r="F1038" s="555"/>
      <c r="G1038" s="557"/>
    </row>
    <row r="1039" spans="4:7" x14ac:dyDescent="0.2">
      <c r="D1039" s="555"/>
      <c r="E1039" s="555"/>
      <c r="F1039" s="555"/>
      <c r="G1039" s="570"/>
    </row>
    <row r="1040" spans="4:7" x14ac:dyDescent="0.2">
      <c r="D1040" s="555"/>
      <c r="E1040" s="555"/>
      <c r="F1040" s="555"/>
      <c r="G1040" s="557"/>
    </row>
    <row r="1041" spans="4:7" x14ac:dyDescent="0.2">
      <c r="D1041" s="555"/>
      <c r="E1041" s="555"/>
      <c r="F1041" s="555"/>
      <c r="G1041" s="557"/>
    </row>
    <row r="1042" spans="4:7" x14ac:dyDescent="0.2">
      <c r="D1042" s="555"/>
      <c r="E1042" s="555"/>
      <c r="F1042" s="555"/>
      <c r="G1042" s="570"/>
    </row>
    <row r="1043" spans="4:7" x14ac:dyDescent="0.2">
      <c r="D1043" s="555"/>
      <c r="E1043" s="555"/>
      <c r="F1043" s="555"/>
      <c r="G1043" s="557"/>
    </row>
    <row r="1044" spans="4:7" x14ac:dyDescent="0.2">
      <c r="D1044" s="555"/>
      <c r="E1044" s="555"/>
      <c r="F1044" s="555"/>
      <c r="G1044" s="557"/>
    </row>
    <row r="1045" spans="4:7" x14ac:dyDescent="0.2">
      <c r="D1045" s="555"/>
      <c r="E1045" s="555"/>
      <c r="F1045" s="555"/>
      <c r="G1045" s="570"/>
    </row>
    <row r="1046" spans="4:7" x14ac:dyDescent="0.2">
      <c r="D1046" s="555"/>
      <c r="E1046" s="555"/>
      <c r="F1046" s="555"/>
      <c r="G1046" s="557"/>
    </row>
    <row r="1047" spans="4:7" x14ac:dyDescent="0.2">
      <c r="D1047" s="555"/>
      <c r="E1047" s="555"/>
      <c r="F1047" s="555"/>
      <c r="G1047" s="557"/>
    </row>
    <row r="1048" spans="4:7" x14ac:dyDescent="0.2">
      <c r="D1048" s="555"/>
      <c r="E1048" s="555"/>
      <c r="F1048" s="555"/>
      <c r="G1048" s="570"/>
    </row>
    <row r="1049" spans="4:7" x14ac:dyDescent="0.2">
      <c r="D1049" s="555"/>
      <c r="E1049" s="555"/>
      <c r="F1049" s="555"/>
      <c r="G1049" s="557"/>
    </row>
    <row r="1050" spans="4:7" x14ac:dyDescent="0.2">
      <c r="D1050" s="555"/>
      <c r="E1050" s="555"/>
      <c r="F1050" s="555"/>
      <c r="G1050" s="557"/>
    </row>
    <row r="1051" spans="4:7" x14ac:dyDescent="0.2">
      <c r="D1051" s="555"/>
      <c r="E1051" s="555"/>
      <c r="F1051" s="555"/>
      <c r="G1051" s="570"/>
    </row>
    <row r="1052" spans="4:7" x14ac:dyDescent="0.2">
      <c r="D1052" s="555"/>
      <c r="E1052" s="555"/>
      <c r="F1052" s="555"/>
      <c r="G1052" s="557"/>
    </row>
    <row r="1053" spans="4:7" x14ac:dyDescent="0.2">
      <c r="D1053" s="555"/>
      <c r="E1053" s="555"/>
      <c r="F1053" s="555"/>
      <c r="G1053" s="557"/>
    </row>
    <row r="1054" spans="4:7" x14ac:dyDescent="0.2">
      <c r="D1054" s="555"/>
      <c r="E1054" s="555"/>
      <c r="F1054" s="555"/>
      <c r="G1054" s="570"/>
    </row>
    <row r="1055" spans="4:7" x14ac:dyDescent="0.2">
      <c r="D1055" s="555"/>
      <c r="E1055" s="555"/>
      <c r="F1055" s="555"/>
      <c r="G1055" s="557"/>
    </row>
    <row r="1056" spans="4:7" x14ac:dyDescent="0.2">
      <c r="D1056" s="555"/>
      <c r="E1056" s="555"/>
      <c r="F1056" s="555"/>
      <c r="G1056" s="557"/>
    </row>
    <row r="1057" spans="4:7" x14ac:dyDescent="0.2">
      <c r="D1057" s="555"/>
      <c r="E1057" s="555"/>
      <c r="F1057" s="555"/>
      <c r="G1057" s="570"/>
    </row>
    <row r="1058" spans="4:7" x14ac:dyDescent="0.2">
      <c r="D1058" s="555"/>
      <c r="E1058" s="555"/>
      <c r="F1058" s="555"/>
      <c r="G1058" s="557"/>
    </row>
    <row r="1059" spans="4:7" x14ac:dyDescent="0.2">
      <c r="D1059" s="555"/>
      <c r="E1059" s="555"/>
      <c r="F1059" s="555"/>
      <c r="G1059" s="557"/>
    </row>
    <row r="1060" spans="4:7" x14ac:dyDescent="0.2">
      <c r="D1060" s="555"/>
      <c r="E1060" s="555"/>
      <c r="F1060" s="555"/>
      <c r="G1060" s="570"/>
    </row>
    <row r="1061" spans="4:7" x14ac:dyDescent="0.2">
      <c r="D1061" s="555"/>
      <c r="E1061" s="555"/>
      <c r="F1061" s="555"/>
      <c r="G1061" s="557"/>
    </row>
    <row r="1062" spans="4:7" x14ac:dyDescent="0.2">
      <c r="D1062" s="555"/>
      <c r="E1062" s="555"/>
      <c r="F1062" s="555"/>
      <c r="G1062" s="557"/>
    </row>
    <row r="1063" spans="4:7" x14ac:dyDescent="0.2">
      <c r="D1063" s="555"/>
      <c r="E1063" s="555"/>
      <c r="F1063" s="555"/>
      <c r="G1063" s="570"/>
    </row>
    <row r="1064" spans="4:7" x14ac:dyDescent="0.2">
      <c r="D1064" s="555"/>
      <c r="E1064" s="555"/>
      <c r="F1064" s="555"/>
      <c r="G1064" s="570"/>
    </row>
    <row r="1065" spans="4:7" x14ac:dyDescent="0.2">
      <c r="D1065" s="555"/>
      <c r="E1065" s="555"/>
      <c r="F1065" s="555"/>
      <c r="G1065" s="570"/>
    </row>
    <row r="1066" spans="4:7" x14ac:dyDescent="0.2">
      <c r="D1066" s="555"/>
      <c r="E1066" s="555"/>
      <c r="F1066" s="555"/>
      <c r="G1066" s="570"/>
    </row>
    <row r="1067" spans="4:7" x14ac:dyDescent="0.2">
      <c r="D1067" s="555"/>
      <c r="E1067" s="555"/>
      <c r="F1067" s="555"/>
      <c r="G1067" s="570"/>
    </row>
    <row r="1068" spans="4:7" x14ac:dyDescent="0.2">
      <c r="D1068" s="555"/>
      <c r="E1068" s="555"/>
      <c r="F1068" s="555"/>
      <c r="G1068" s="570"/>
    </row>
    <row r="1069" spans="4:7" x14ac:dyDescent="0.2">
      <c r="D1069" s="555"/>
      <c r="E1069" s="555"/>
      <c r="F1069" s="555"/>
      <c r="G1069" s="570"/>
    </row>
    <row r="1070" spans="4:7" x14ac:dyDescent="0.2">
      <c r="D1070" s="555"/>
      <c r="E1070" s="555"/>
      <c r="F1070" s="555"/>
      <c r="G1070" s="570"/>
    </row>
    <row r="1071" spans="4:7" x14ac:dyDescent="0.2">
      <c r="D1071" s="555"/>
      <c r="E1071" s="555"/>
      <c r="F1071" s="555"/>
      <c r="G1071" s="570"/>
    </row>
    <row r="1072" spans="4:7" x14ac:dyDescent="0.2">
      <c r="D1072" s="555"/>
      <c r="E1072" s="555"/>
      <c r="F1072" s="555"/>
      <c r="G1072" s="570"/>
    </row>
    <row r="1073" spans="4:7" x14ac:dyDescent="0.2">
      <c r="D1073" s="555"/>
      <c r="E1073" s="555"/>
      <c r="F1073" s="555"/>
      <c r="G1073" s="570"/>
    </row>
    <row r="1074" spans="4:7" x14ac:dyDescent="0.2">
      <c r="D1074" s="555"/>
      <c r="E1074" s="555"/>
      <c r="F1074" s="555"/>
      <c r="G1074" s="570"/>
    </row>
    <row r="1075" spans="4:7" x14ac:dyDescent="0.2">
      <c r="D1075" s="555"/>
      <c r="E1075" s="555"/>
      <c r="F1075" s="555"/>
      <c r="G1075" s="570"/>
    </row>
    <row r="1076" spans="4:7" x14ac:dyDescent="0.2">
      <c r="D1076" s="555"/>
      <c r="E1076" s="555"/>
      <c r="F1076" s="555"/>
      <c r="G1076" s="570"/>
    </row>
    <row r="1077" spans="4:7" x14ac:dyDescent="0.2">
      <c r="D1077" s="555"/>
      <c r="E1077" s="555"/>
      <c r="F1077" s="555"/>
      <c r="G1077" s="570"/>
    </row>
    <row r="1078" spans="4:7" x14ac:dyDescent="0.2">
      <c r="D1078" s="555"/>
      <c r="E1078" s="555"/>
      <c r="F1078" s="555"/>
      <c r="G1078" s="570"/>
    </row>
    <row r="1079" spans="4:7" x14ac:dyDescent="0.2">
      <c r="D1079" s="555"/>
      <c r="E1079" s="555"/>
      <c r="F1079" s="555"/>
      <c r="G1079" s="570"/>
    </row>
    <row r="1080" spans="4:7" x14ac:dyDescent="0.2">
      <c r="D1080" s="555"/>
      <c r="E1080" s="555"/>
      <c r="F1080" s="555"/>
      <c r="G1080" s="570"/>
    </row>
    <row r="1081" spans="4:7" x14ac:dyDescent="0.2">
      <c r="D1081" s="555"/>
      <c r="E1081" s="555"/>
      <c r="F1081" s="555"/>
      <c r="G1081" s="570"/>
    </row>
    <row r="1082" spans="4:7" x14ac:dyDescent="0.2">
      <c r="D1082" s="555"/>
      <c r="E1082" s="555"/>
      <c r="F1082" s="555"/>
      <c r="G1082" s="570"/>
    </row>
    <row r="1083" spans="4:7" x14ac:dyDescent="0.2">
      <c r="D1083" s="555"/>
      <c r="E1083" s="555"/>
      <c r="F1083" s="555"/>
      <c r="G1083" s="570"/>
    </row>
    <row r="1084" spans="4:7" x14ac:dyDescent="0.2">
      <c r="D1084" s="555"/>
      <c r="E1084" s="555"/>
      <c r="F1084" s="555"/>
      <c r="G1084" s="570"/>
    </row>
    <row r="1085" spans="4:7" x14ac:dyDescent="0.2">
      <c r="D1085" s="555"/>
      <c r="E1085" s="555"/>
      <c r="F1085" s="555"/>
      <c r="G1085" s="570"/>
    </row>
    <row r="1086" spans="4:7" x14ac:dyDescent="0.2">
      <c r="D1086" s="555"/>
      <c r="E1086" s="555"/>
      <c r="F1086" s="555"/>
      <c r="G1086" s="570"/>
    </row>
    <row r="1087" spans="4:7" x14ac:dyDescent="0.2">
      <c r="D1087" s="555"/>
      <c r="E1087" s="555"/>
      <c r="F1087" s="555"/>
      <c r="G1087" s="570"/>
    </row>
    <row r="1088" spans="4:7" x14ac:dyDescent="0.2">
      <c r="D1088" s="555"/>
      <c r="E1088" s="555"/>
      <c r="F1088" s="555"/>
      <c r="G1088" s="570"/>
    </row>
    <row r="1089" spans="4:7" x14ac:dyDescent="0.2">
      <c r="D1089" s="555"/>
      <c r="E1089" s="555"/>
      <c r="F1089" s="555"/>
      <c r="G1089" s="570"/>
    </row>
    <row r="1090" spans="4:7" x14ac:dyDescent="0.2">
      <c r="D1090" s="555"/>
      <c r="E1090" s="555"/>
      <c r="F1090" s="555"/>
      <c r="G1090" s="570"/>
    </row>
    <row r="1091" spans="4:7" x14ac:dyDescent="0.2">
      <c r="D1091" s="555"/>
      <c r="E1091" s="555"/>
      <c r="F1091" s="555"/>
      <c r="G1091" s="570"/>
    </row>
    <row r="1092" spans="4:7" x14ac:dyDescent="0.2">
      <c r="D1092" s="555"/>
      <c r="E1092" s="555"/>
      <c r="F1092" s="555"/>
      <c r="G1092" s="570"/>
    </row>
    <row r="1093" spans="4:7" x14ac:dyDescent="0.2">
      <c r="D1093" s="555"/>
      <c r="E1093" s="555"/>
      <c r="F1093" s="555"/>
      <c r="G1093" s="570"/>
    </row>
    <row r="1094" spans="4:7" x14ac:dyDescent="0.2">
      <c r="D1094" s="555"/>
      <c r="E1094" s="555"/>
      <c r="F1094" s="555"/>
      <c r="G1094" s="570"/>
    </row>
    <row r="1095" spans="4:7" x14ac:dyDescent="0.2">
      <c r="D1095" s="555"/>
      <c r="E1095" s="555"/>
      <c r="F1095" s="555"/>
      <c r="G1095" s="570"/>
    </row>
    <row r="1096" spans="4:7" x14ac:dyDescent="0.2">
      <c r="D1096" s="555"/>
      <c r="E1096" s="555"/>
      <c r="F1096" s="555"/>
      <c r="G1096" s="570"/>
    </row>
    <row r="1097" spans="4:7" x14ac:dyDescent="0.2">
      <c r="D1097" s="555"/>
      <c r="E1097" s="555"/>
      <c r="F1097" s="555"/>
      <c r="G1097" s="570"/>
    </row>
    <row r="1098" spans="4:7" x14ac:dyDescent="0.2">
      <c r="D1098" s="555"/>
      <c r="E1098" s="555"/>
      <c r="F1098" s="555"/>
      <c r="G1098" s="570"/>
    </row>
    <row r="1099" spans="4:7" x14ac:dyDescent="0.2">
      <c r="D1099" s="555"/>
      <c r="E1099" s="555"/>
      <c r="F1099" s="555"/>
      <c r="G1099" s="570"/>
    </row>
    <row r="1100" spans="4:7" x14ac:dyDescent="0.2">
      <c r="D1100" s="555"/>
      <c r="E1100" s="555"/>
      <c r="F1100" s="555"/>
      <c r="G1100" s="570"/>
    </row>
    <row r="1101" spans="4:7" x14ac:dyDescent="0.2">
      <c r="D1101" s="555"/>
      <c r="E1101" s="555"/>
      <c r="F1101" s="555"/>
      <c r="G1101" s="570"/>
    </row>
    <row r="1102" spans="4:7" x14ac:dyDescent="0.2">
      <c r="D1102" s="555"/>
      <c r="E1102" s="555"/>
      <c r="F1102" s="555"/>
      <c r="G1102" s="570"/>
    </row>
    <row r="1103" spans="4:7" x14ac:dyDescent="0.2">
      <c r="D1103" s="555"/>
      <c r="E1103" s="555"/>
      <c r="F1103" s="555"/>
      <c r="G1103" s="570"/>
    </row>
    <row r="1104" spans="4:7" x14ac:dyDescent="0.2">
      <c r="D1104" s="555"/>
      <c r="E1104" s="555"/>
      <c r="F1104" s="555"/>
      <c r="G1104" s="570"/>
    </row>
    <row r="1105" spans="4:7" x14ac:dyDescent="0.2">
      <c r="D1105" s="555"/>
      <c r="E1105" s="555"/>
      <c r="F1105" s="555"/>
      <c r="G1105" s="570"/>
    </row>
    <row r="1106" spans="4:7" x14ac:dyDescent="0.2">
      <c r="D1106" s="555"/>
      <c r="E1106" s="555"/>
      <c r="F1106" s="555"/>
      <c r="G1106" s="570"/>
    </row>
    <row r="1107" spans="4:7" x14ac:dyDescent="0.2">
      <c r="D1107" s="555"/>
      <c r="E1107" s="555"/>
      <c r="F1107" s="555"/>
      <c r="G1107" s="570"/>
    </row>
    <row r="1108" spans="4:7" x14ac:dyDescent="0.2">
      <c r="D1108" s="555"/>
      <c r="E1108" s="555"/>
      <c r="F1108" s="555"/>
      <c r="G1108" s="570"/>
    </row>
    <row r="1109" spans="4:7" x14ac:dyDescent="0.2">
      <c r="D1109" s="555"/>
      <c r="E1109" s="555"/>
      <c r="F1109" s="555"/>
      <c r="G1109" s="570"/>
    </row>
    <row r="1110" spans="4:7" x14ac:dyDescent="0.2">
      <c r="D1110" s="555"/>
      <c r="E1110" s="555"/>
      <c r="F1110" s="555"/>
      <c r="G1110" s="570"/>
    </row>
    <row r="1111" spans="4:7" x14ac:dyDescent="0.2">
      <c r="D1111" s="555"/>
      <c r="E1111" s="555"/>
      <c r="F1111" s="555"/>
      <c r="G1111" s="570"/>
    </row>
    <row r="1112" spans="4:7" x14ac:dyDescent="0.2">
      <c r="D1112" s="555"/>
      <c r="E1112" s="555"/>
      <c r="F1112" s="555"/>
      <c r="G1112" s="570"/>
    </row>
    <row r="1113" spans="4:7" x14ac:dyDescent="0.2">
      <c r="D1113" s="555"/>
      <c r="E1113" s="555"/>
      <c r="F1113" s="555"/>
      <c r="G1113" s="570"/>
    </row>
    <row r="1114" spans="4:7" x14ac:dyDescent="0.2">
      <c r="D1114" s="555"/>
      <c r="E1114" s="555"/>
      <c r="F1114" s="555"/>
      <c r="G1114" s="570"/>
    </row>
    <row r="1115" spans="4:7" x14ac:dyDescent="0.2">
      <c r="D1115" s="555"/>
      <c r="E1115" s="555"/>
      <c r="F1115" s="555"/>
      <c r="G1115" s="570"/>
    </row>
    <row r="1116" spans="4:7" x14ac:dyDescent="0.2">
      <c r="D1116" s="555"/>
      <c r="E1116" s="555"/>
      <c r="F1116" s="555"/>
      <c r="G1116" s="570"/>
    </row>
    <row r="1117" spans="4:7" x14ac:dyDescent="0.2">
      <c r="D1117" s="555"/>
      <c r="E1117" s="555"/>
      <c r="F1117" s="555"/>
      <c r="G1117" s="570"/>
    </row>
    <row r="1118" spans="4:7" x14ac:dyDescent="0.2">
      <c r="D1118" s="555"/>
      <c r="E1118" s="555"/>
      <c r="F1118" s="555"/>
      <c r="G1118" s="570"/>
    </row>
    <row r="1119" spans="4:7" x14ac:dyDescent="0.2">
      <c r="D1119" s="555"/>
      <c r="E1119" s="555"/>
      <c r="F1119" s="555"/>
      <c r="G1119" s="570"/>
    </row>
    <row r="1120" spans="4:7" x14ac:dyDescent="0.2">
      <c r="D1120" s="555"/>
      <c r="E1120" s="555"/>
      <c r="F1120" s="555"/>
      <c r="G1120" s="570"/>
    </row>
    <row r="1121" spans="4:7" x14ac:dyDescent="0.2">
      <c r="D1121" s="555"/>
      <c r="E1121" s="555"/>
      <c r="F1121" s="555"/>
      <c r="G1121" s="570"/>
    </row>
    <row r="1122" spans="4:7" x14ac:dyDescent="0.2">
      <c r="D1122" s="555"/>
      <c r="E1122" s="555"/>
      <c r="F1122" s="555"/>
      <c r="G1122" s="570"/>
    </row>
    <row r="1123" spans="4:7" x14ac:dyDescent="0.2">
      <c r="D1123" s="555"/>
      <c r="E1123" s="555"/>
      <c r="F1123" s="555"/>
      <c r="G1123" s="570"/>
    </row>
    <row r="1124" spans="4:7" x14ac:dyDescent="0.2">
      <c r="D1124" s="555"/>
      <c r="E1124" s="555"/>
      <c r="F1124" s="555"/>
      <c r="G1124" s="570"/>
    </row>
    <row r="1125" spans="4:7" x14ac:dyDescent="0.2">
      <c r="D1125" s="555"/>
      <c r="G1125" s="570"/>
    </row>
    <row r="1126" spans="4:7" x14ac:dyDescent="0.2">
      <c r="D1126" s="555"/>
      <c r="G1126" s="570"/>
    </row>
    <row r="1127" spans="4:7" x14ac:dyDescent="0.2">
      <c r="D1127" s="555"/>
      <c r="G1127" s="570"/>
    </row>
    <row r="1128" spans="4:7" x14ac:dyDescent="0.2">
      <c r="D1128" s="555"/>
      <c r="G1128" s="570"/>
    </row>
    <row r="1129" spans="4:7" x14ac:dyDescent="0.2">
      <c r="G1129" s="570"/>
    </row>
    <row r="1130" spans="4:7" x14ac:dyDescent="0.2">
      <c r="G1130" s="570"/>
    </row>
    <row r="1131" spans="4:7" x14ac:dyDescent="0.2">
      <c r="G1131" s="570"/>
    </row>
    <row r="1132" spans="4:7" x14ac:dyDescent="0.2">
      <c r="G1132" s="570"/>
    </row>
    <row r="1133" spans="4:7" x14ac:dyDescent="0.2">
      <c r="G1133" s="570"/>
    </row>
    <row r="1134" spans="4:7" x14ac:dyDescent="0.2">
      <c r="G1134" s="570"/>
    </row>
    <row r="1135" spans="4:7" x14ac:dyDescent="0.2">
      <c r="G1135" s="570"/>
    </row>
    <row r="1136" spans="4:7" x14ac:dyDescent="0.2">
      <c r="G1136" s="570"/>
    </row>
    <row r="1137" spans="7:7" x14ac:dyDescent="0.2">
      <c r="G1137" s="570"/>
    </row>
    <row r="1138" spans="7:7" x14ac:dyDescent="0.2">
      <c r="G1138" s="570"/>
    </row>
    <row r="1139" spans="7:7" x14ac:dyDescent="0.2">
      <c r="G1139" s="570"/>
    </row>
    <row r="1140" spans="7:7" x14ac:dyDescent="0.2">
      <c r="G1140" s="570"/>
    </row>
    <row r="1141" spans="7:7" x14ac:dyDescent="0.2">
      <c r="G1141" s="570"/>
    </row>
    <row r="1142" spans="7:7" x14ac:dyDescent="0.2">
      <c r="G1142" s="570"/>
    </row>
    <row r="1143" spans="7:7" x14ac:dyDescent="0.2">
      <c r="G1143" s="570"/>
    </row>
    <row r="1144" spans="7:7" x14ac:dyDescent="0.2">
      <c r="G1144" s="570"/>
    </row>
    <row r="1145" spans="7:7" x14ac:dyDescent="0.2">
      <c r="G1145" s="570"/>
    </row>
    <row r="1146" spans="7:7" x14ac:dyDescent="0.2">
      <c r="G1146" s="570"/>
    </row>
    <row r="1147" spans="7:7" x14ac:dyDescent="0.2">
      <c r="G1147" s="570"/>
    </row>
    <row r="1148" spans="7:7" x14ac:dyDescent="0.2">
      <c r="G1148" s="570"/>
    </row>
    <row r="1149" spans="7:7" x14ac:dyDescent="0.2">
      <c r="G1149" s="570"/>
    </row>
    <row r="1150" spans="7:7" x14ac:dyDescent="0.2">
      <c r="G1150" s="570"/>
    </row>
    <row r="1151" spans="7:7" x14ac:dyDescent="0.2">
      <c r="G1151" s="570"/>
    </row>
    <row r="1152" spans="7:7" x14ac:dyDescent="0.2">
      <c r="G1152" s="570"/>
    </row>
    <row r="1153" spans="7:7" x14ac:dyDescent="0.2">
      <c r="G1153" s="570"/>
    </row>
    <row r="1154" spans="7:7" x14ac:dyDescent="0.2">
      <c r="G1154" s="570"/>
    </row>
    <row r="1155" spans="7:7" x14ac:dyDescent="0.2">
      <c r="G1155" s="570"/>
    </row>
    <row r="1156" spans="7:7" x14ac:dyDescent="0.2">
      <c r="G1156" s="570"/>
    </row>
    <row r="1157" spans="7:7" x14ac:dyDescent="0.2">
      <c r="G1157" s="570"/>
    </row>
    <row r="1158" spans="7:7" x14ac:dyDescent="0.2">
      <c r="G1158" s="570"/>
    </row>
    <row r="1159" spans="7:7" x14ac:dyDescent="0.2">
      <c r="G1159" s="570"/>
    </row>
    <row r="1160" spans="7:7" x14ac:dyDescent="0.2">
      <c r="G1160" s="570"/>
    </row>
    <row r="1161" spans="7:7" x14ac:dyDescent="0.2">
      <c r="G1161" s="570"/>
    </row>
    <row r="1162" spans="7:7" x14ac:dyDescent="0.2">
      <c r="G1162" s="570"/>
    </row>
    <row r="1163" spans="7:7" x14ac:dyDescent="0.2">
      <c r="G1163" s="570"/>
    </row>
    <row r="1164" spans="7:7" x14ac:dyDescent="0.2">
      <c r="G1164" s="570"/>
    </row>
    <row r="1165" spans="7:7" x14ac:dyDescent="0.2">
      <c r="G1165" s="570"/>
    </row>
    <row r="1166" spans="7:7" x14ac:dyDescent="0.2">
      <c r="G1166" s="570"/>
    </row>
    <row r="1167" spans="7:7" x14ac:dyDescent="0.2">
      <c r="G1167" s="570"/>
    </row>
    <row r="1168" spans="7:7" x14ac:dyDescent="0.2">
      <c r="G1168" s="570"/>
    </row>
    <row r="1169" spans="7:7" x14ac:dyDescent="0.2">
      <c r="G1169" s="570"/>
    </row>
    <row r="1170" spans="7:7" x14ac:dyDescent="0.2">
      <c r="G1170" s="570"/>
    </row>
    <row r="1171" spans="7:7" x14ac:dyDescent="0.2">
      <c r="G1171" s="570"/>
    </row>
    <row r="1172" spans="7:7" x14ac:dyDescent="0.2">
      <c r="G1172" s="570"/>
    </row>
    <row r="1173" spans="7:7" x14ac:dyDescent="0.2">
      <c r="G1173" s="570"/>
    </row>
    <row r="1174" spans="7:7" x14ac:dyDescent="0.2">
      <c r="G1174" s="570"/>
    </row>
    <row r="1175" spans="7:7" x14ac:dyDescent="0.2">
      <c r="G1175" s="570"/>
    </row>
    <row r="1176" spans="7:7" x14ac:dyDescent="0.2">
      <c r="G1176" s="570"/>
    </row>
    <row r="1177" spans="7:7" x14ac:dyDescent="0.2">
      <c r="G1177" s="570"/>
    </row>
    <row r="1178" spans="7:7" x14ac:dyDescent="0.2">
      <c r="G1178" s="570"/>
    </row>
    <row r="1179" spans="7:7" x14ac:dyDescent="0.2">
      <c r="G1179" s="570"/>
    </row>
    <row r="1180" spans="7:7" x14ac:dyDescent="0.2">
      <c r="G1180" s="570"/>
    </row>
    <row r="1181" spans="7:7" x14ac:dyDescent="0.2">
      <c r="G1181" s="570"/>
    </row>
    <row r="1182" spans="7:7" x14ac:dyDescent="0.2">
      <c r="G1182" s="570"/>
    </row>
    <row r="1183" spans="7:7" x14ac:dyDescent="0.2">
      <c r="G1183" s="570"/>
    </row>
    <row r="1184" spans="7:7" x14ac:dyDescent="0.2">
      <c r="G1184" s="570"/>
    </row>
    <row r="1185" spans="7:7" x14ac:dyDescent="0.2">
      <c r="G1185" s="570"/>
    </row>
    <row r="1186" spans="7:7" x14ac:dyDescent="0.2">
      <c r="G1186" s="570"/>
    </row>
    <row r="1187" spans="7:7" x14ac:dyDescent="0.2">
      <c r="G1187" s="570"/>
    </row>
    <row r="1188" spans="7:7" x14ac:dyDescent="0.2">
      <c r="G1188" s="570"/>
    </row>
    <row r="1189" spans="7:7" x14ac:dyDescent="0.2">
      <c r="G1189" s="570"/>
    </row>
    <row r="1190" spans="7:7" x14ac:dyDescent="0.2">
      <c r="G1190" s="570"/>
    </row>
    <row r="1191" spans="7:7" x14ac:dyDescent="0.2">
      <c r="G1191" s="570"/>
    </row>
    <row r="1192" spans="7:7" x14ac:dyDescent="0.2">
      <c r="G1192" s="570"/>
    </row>
    <row r="1193" spans="7:7" x14ac:dyDescent="0.2">
      <c r="G1193" s="570"/>
    </row>
    <row r="1194" spans="7:7" x14ac:dyDescent="0.2">
      <c r="G1194" s="570"/>
    </row>
    <row r="1195" spans="7:7" x14ac:dyDescent="0.2">
      <c r="G1195" s="570"/>
    </row>
    <row r="1259" spans="7:7" x14ac:dyDescent="0.2">
      <c r="G1259" s="557"/>
    </row>
    <row r="1260" spans="7:7" x14ac:dyDescent="0.2">
      <c r="G1260" s="557"/>
    </row>
    <row r="1261" spans="7:7" x14ac:dyDescent="0.2">
      <c r="G1261" s="555"/>
    </row>
    <row r="1262" spans="7:7" x14ac:dyDescent="0.2">
      <c r="G1262" s="555"/>
    </row>
    <row r="1263" spans="7:7" x14ac:dyDescent="0.2">
      <c r="G1263" s="555"/>
    </row>
    <row r="1264" spans="7:7" x14ac:dyDescent="0.2">
      <c r="G1264" s="555"/>
    </row>
    <row r="1265" spans="7:7" x14ac:dyDescent="0.2">
      <c r="G1265" s="555"/>
    </row>
    <row r="1266" spans="7:7" x14ac:dyDescent="0.2">
      <c r="G1266" s="555"/>
    </row>
    <row r="1267" spans="7:7" x14ac:dyDescent="0.2">
      <c r="G1267" s="555"/>
    </row>
    <row r="1268" spans="7:7" x14ac:dyDescent="0.2">
      <c r="G1268" s="555"/>
    </row>
    <row r="1269" spans="7:7" x14ac:dyDescent="0.2">
      <c r="G1269" s="555"/>
    </row>
    <row r="1270" spans="7:7" x14ac:dyDescent="0.2">
      <c r="G1270" s="555"/>
    </row>
    <row r="1271" spans="7:7" x14ac:dyDescent="0.2">
      <c r="G1271" s="555"/>
    </row>
    <row r="1272" spans="7:7" x14ac:dyDescent="0.2">
      <c r="G1272" s="555"/>
    </row>
    <row r="1273" spans="7:7" x14ac:dyDescent="0.2">
      <c r="G1273" s="555"/>
    </row>
    <row r="1274" spans="7:7" x14ac:dyDescent="0.2">
      <c r="G1274" s="555"/>
    </row>
    <row r="1275" spans="7:7" x14ac:dyDescent="0.2">
      <c r="G1275" s="555"/>
    </row>
    <row r="1276" spans="7:7" x14ac:dyDescent="0.2">
      <c r="G1276" s="555"/>
    </row>
    <row r="1277" spans="7:7" x14ac:dyDescent="0.2">
      <c r="G1277" s="555"/>
    </row>
    <row r="1278" spans="7:7" x14ac:dyDescent="0.2">
      <c r="G1278" s="555"/>
    </row>
    <row r="1279" spans="7:7" x14ac:dyDescent="0.2">
      <c r="G1279" s="555"/>
    </row>
    <row r="1280" spans="7:7" x14ac:dyDescent="0.2">
      <c r="G1280" s="555"/>
    </row>
    <row r="1281" spans="7:7" x14ac:dyDescent="0.2">
      <c r="G1281" s="555"/>
    </row>
    <row r="1282" spans="7:7" x14ac:dyDescent="0.2">
      <c r="G1282" s="555"/>
    </row>
    <row r="1283" spans="7:7" x14ac:dyDescent="0.2">
      <c r="G1283" s="555"/>
    </row>
    <row r="1284" spans="7:7" x14ac:dyDescent="0.2">
      <c r="G1284" s="555"/>
    </row>
    <row r="1285" spans="7:7" x14ac:dyDescent="0.2">
      <c r="G1285" s="555"/>
    </row>
    <row r="1286" spans="7:7" x14ac:dyDescent="0.2">
      <c r="G1286" s="555"/>
    </row>
    <row r="1287" spans="7:7" x14ac:dyDescent="0.2">
      <c r="G1287" s="555"/>
    </row>
    <row r="1288" spans="7:7" x14ac:dyDescent="0.2">
      <c r="G1288" s="555"/>
    </row>
    <row r="1289" spans="7:7" x14ac:dyDescent="0.2">
      <c r="G1289" s="555"/>
    </row>
    <row r="1290" spans="7:7" x14ac:dyDescent="0.2">
      <c r="G1290" s="555"/>
    </row>
    <row r="1291" spans="7:7" x14ac:dyDescent="0.2">
      <c r="G1291" s="555"/>
    </row>
    <row r="1292" spans="7:7" x14ac:dyDescent="0.2">
      <c r="G1292" s="555"/>
    </row>
    <row r="1293" spans="7:7" x14ac:dyDescent="0.2">
      <c r="G1293" s="555"/>
    </row>
    <row r="1294" spans="7:7" x14ac:dyDescent="0.2">
      <c r="G1294" s="555"/>
    </row>
    <row r="1295" spans="7:7" x14ac:dyDescent="0.2">
      <c r="G1295" s="555"/>
    </row>
    <row r="1296" spans="7:7" x14ac:dyDescent="0.2">
      <c r="G1296" s="555"/>
    </row>
    <row r="1297" spans="7:7" x14ac:dyDescent="0.2">
      <c r="G1297" s="555"/>
    </row>
    <row r="1298" spans="7:7" x14ac:dyDescent="0.2">
      <c r="G1298" s="555"/>
    </row>
    <row r="1299" spans="7:7" x14ac:dyDescent="0.2">
      <c r="G1299" s="555"/>
    </row>
    <row r="1300" spans="7:7" x14ac:dyDescent="0.2">
      <c r="G1300" s="555"/>
    </row>
    <row r="1301" spans="7:7" x14ac:dyDescent="0.2">
      <c r="G1301" s="555"/>
    </row>
    <row r="1302" spans="7:7" x14ac:dyDescent="0.2">
      <c r="G1302" s="555"/>
    </row>
    <row r="1303" spans="7:7" x14ac:dyDescent="0.2">
      <c r="G1303" s="555"/>
    </row>
    <row r="1304" spans="7:7" x14ac:dyDescent="0.2">
      <c r="G1304" s="555"/>
    </row>
    <row r="1305" spans="7:7" x14ac:dyDescent="0.2">
      <c r="G1305" s="555"/>
    </row>
    <row r="1306" spans="7:7" x14ac:dyDescent="0.2">
      <c r="G1306" s="555"/>
    </row>
    <row r="1307" spans="7:7" x14ac:dyDescent="0.2">
      <c r="G1307" s="555"/>
    </row>
    <row r="1308" spans="7:7" x14ac:dyDescent="0.2">
      <c r="G1308" s="555"/>
    </row>
    <row r="1309" spans="7:7" x14ac:dyDescent="0.2">
      <c r="G1309" s="555"/>
    </row>
    <row r="1310" spans="7:7" x14ac:dyDescent="0.2">
      <c r="G1310" s="555"/>
    </row>
    <row r="1311" spans="7:7" x14ac:dyDescent="0.2">
      <c r="G1311" s="555"/>
    </row>
    <row r="1312" spans="7:7" x14ac:dyDescent="0.2">
      <c r="G1312" s="555"/>
    </row>
    <row r="1313" spans="7:7" x14ac:dyDescent="0.2">
      <c r="G1313" s="555"/>
    </row>
    <row r="1314" spans="7:7" x14ac:dyDescent="0.2">
      <c r="G1314" s="555"/>
    </row>
    <row r="1315" spans="7:7" x14ac:dyDescent="0.2">
      <c r="G1315" s="555"/>
    </row>
    <row r="1316" spans="7:7" x14ac:dyDescent="0.2">
      <c r="G1316" s="555"/>
    </row>
    <row r="1317" spans="7:7" x14ac:dyDescent="0.2">
      <c r="G1317" s="555"/>
    </row>
    <row r="1318" spans="7:7" x14ac:dyDescent="0.2">
      <c r="G1318" s="555"/>
    </row>
    <row r="1319" spans="7:7" x14ac:dyDescent="0.2">
      <c r="G1319" s="555"/>
    </row>
    <row r="1320" spans="7:7" x14ac:dyDescent="0.2">
      <c r="G1320" s="555"/>
    </row>
    <row r="1321" spans="7:7" x14ac:dyDescent="0.2">
      <c r="G1321" s="555"/>
    </row>
    <row r="1322" spans="7:7" x14ac:dyDescent="0.2">
      <c r="G1322" s="555"/>
    </row>
    <row r="1323" spans="7:7" x14ac:dyDescent="0.2">
      <c r="G1323" s="555"/>
    </row>
    <row r="1324" spans="7:7" x14ac:dyDescent="0.2">
      <c r="G1324" s="555"/>
    </row>
    <row r="1325" spans="7:7" x14ac:dyDescent="0.2">
      <c r="G1325" s="555"/>
    </row>
    <row r="1326" spans="7:7" x14ac:dyDescent="0.2">
      <c r="G1326" s="555"/>
    </row>
    <row r="1327" spans="7:7" x14ac:dyDescent="0.2">
      <c r="G1327" s="555"/>
    </row>
    <row r="1328" spans="7:7" x14ac:dyDescent="0.2">
      <c r="G1328" s="555"/>
    </row>
    <row r="1329" spans="7:7" x14ac:dyDescent="0.2">
      <c r="G1329" s="555"/>
    </row>
    <row r="1330" spans="7:7" x14ac:dyDescent="0.2">
      <c r="G1330" s="555"/>
    </row>
    <row r="1331" spans="7:7" x14ac:dyDescent="0.2">
      <c r="G1331" s="555"/>
    </row>
    <row r="1332" spans="7:7" x14ac:dyDescent="0.2">
      <c r="G1332" s="555"/>
    </row>
    <row r="1333" spans="7:7" x14ac:dyDescent="0.2">
      <c r="G1333" s="555"/>
    </row>
    <row r="1334" spans="7:7" x14ac:dyDescent="0.2">
      <c r="G1334" s="555"/>
    </row>
    <row r="1335" spans="7:7" x14ac:dyDescent="0.2">
      <c r="G1335" s="555"/>
    </row>
    <row r="1336" spans="7:7" x14ac:dyDescent="0.2">
      <c r="G1336" s="555"/>
    </row>
    <row r="1337" spans="7:7" x14ac:dyDescent="0.2">
      <c r="G1337" s="555"/>
    </row>
    <row r="1338" spans="7:7" x14ac:dyDescent="0.2">
      <c r="G1338" s="555"/>
    </row>
    <row r="1339" spans="7:7" x14ac:dyDescent="0.2">
      <c r="G1339" s="555"/>
    </row>
    <row r="1340" spans="7:7" x14ac:dyDescent="0.2">
      <c r="G1340" s="555"/>
    </row>
    <row r="1341" spans="7:7" x14ac:dyDescent="0.2">
      <c r="G1341" s="555"/>
    </row>
    <row r="1342" spans="7:7" x14ac:dyDescent="0.2">
      <c r="G1342" s="555"/>
    </row>
    <row r="1343" spans="7:7" x14ac:dyDescent="0.2">
      <c r="G1343" s="555"/>
    </row>
    <row r="1344" spans="7:7" x14ac:dyDescent="0.2">
      <c r="G1344" s="555"/>
    </row>
    <row r="1345" spans="7:7" x14ac:dyDescent="0.2">
      <c r="G1345" s="555"/>
    </row>
    <row r="1346" spans="7:7" x14ac:dyDescent="0.2">
      <c r="G1346" s="555"/>
    </row>
    <row r="1347" spans="7:7" x14ac:dyDescent="0.2">
      <c r="G1347" s="555"/>
    </row>
    <row r="1348" spans="7:7" x14ac:dyDescent="0.2">
      <c r="G1348" s="555"/>
    </row>
    <row r="1349" spans="7:7" x14ac:dyDescent="0.2">
      <c r="G1349" s="555"/>
    </row>
    <row r="1350" spans="7:7" x14ac:dyDescent="0.2">
      <c r="G1350" s="555"/>
    </row>
    <row r="1351" spans="7:7" x14ac:dyDescent="0.2">
      <c r="G1351" s="555"/>
    </row>
    <row r="1352" spans="7:7" x14ac:dyDescent="0.2">
      <c r="G1352" s="555"/>
    </row>
    <row r="1353" spans="7:7" x14ac:dyDescent="0.2">
      <c r="G1353" s="555"/>
    </row>
    <row r="1354" spans="7:7" x14ac:dyDescent="0.2">
      <c r="G1354" s="555"/>
    </row>
    <row r="1355" spans="7:7" x14ac:dyDescent="0.2">
      <c r="G1355" s="555"/>
    </row>
    <row r="1356" spans="7:7" x14ac:dyDescent="0.2">
      <c r="G1356" s="555"/>
    </row>
    <row r="1357" spans="7:7" x14ac:dyDescent="0.2">
      <c r="G1357" s="555"/>
    </row>
    <row r="1358" spans="7:7" x14ac:dyDescent="0.2">
      <c r="G1358" s="555"/>
    </row>
    <row r="1359" spans="7:7" x14ac:dyDescent="0.2">
      <c r="G1359" s="555"/>
    </row>
    <row r="1360" spans="7:7" x14ac:dyDescent="0.2">
      <c r="G1360" s="555"/>
    </row>
    <row r="1361" spans="7:7" x14ac:dyDescent="0.2">
      <c r="G1361" s="555"/>
    </row>
    <row r="1362" spans="7:7" x14ac:dyDescent="0.2">
      <c r="G1362" s="555"/>
    </row>
    <row r="1363" spans="7:7" x14ac:dyDescent="0.2">
      <c r="G1363" s="555"/>
    </row>
    <row r="1364" spans="7:7" x14ac:dyDescent="0.2">
      <c r="G1364" s="555"/>
    </row>
    <row r="1365" spans="7:7" x14ac:dyDescent="0.2">
      <c r="G1365" s="555"/>
    </row>
    <row r="1366" spans="7:7" x14ac:dyDescent="0.2">
      <c r="G1366" s="555"/>
    </row>
    <row r="1367" spans="7:7" x14ac:dyDescent="0.2">
      <c r="G1367" s="555"/>
    </row>
    <row r="1368" spans="7:7" x14ac:dyDescent="0.2">
      <c r="G1368" s="555"/>
    </row>
    <row r="1369" spans="7:7" x14ac:dyDescent="0.2">
      <c r="G1369" s="555"/>
    </row>
    <row r="1370" spans="7:7" x14ac:dyDescent="0.2">
      <c r="G1370" s="555"/>
    </row>
    <row r="1371" spans="7:7" x14ac:dyDescent="0.2">
      <c r="G1371" s="555"/>
    </row>
    <row r="1372" spans="7:7" x14ac:dyDescent="0.2">
      <c r="G1372" s="555"/>
    </row>
    <row r="1373" spans="7:7" x14ac:dyDescent="0.2">
      <c r="G1373" s="555"/>
    </row>
    <row r="1374" spans="7:7" x14ac:dyDescent="0.2">
      <c r="G1374" s="555"/>
    </row>
    <row r="1375" spans="7:7" x14ac:dyDescent="0.2">
      <c r="G1375" s="555"/>
    </row>
    <row r="1376" spans="7:7" x14ac:dyDescent="0.2">
      <c r="G1376" s="555"/>
    </row>
    <row r="1377" spans="7:7" x14ac:dyDescent="0.2">
      <c r="G1377" s="555"/>
    </row>
    <row r="1378" spans="7:7" x14ac:dyDescent="0.2">
      <c r="G1378" s="555"/>
    </row>
    <row r="1379" spans="7:7" x14ac:dyDescent="0.2">
      <c r="G1379" s="555"/>
    </row>
    <row r="1380" spans="7:7" x14ac:dyDescent="0.2">
      <c r="G1380" s="555"/>
    </row>
    <row r="1381" spans="7:7" x14ac:dyDescent="0.2">
      <c r="G1381" s="555"/>
    </row>
    <row r="1382" spans="7:7" x14ac:dyDescent="0.2">
      <c r="G1382" s="555"/>
    </row>
    <row r="1383" spans="7:7" x14ac:dyDescent="0.2">
      <c r="G1383" s="555"/>
    </row>
    <row r="1384" spans="7:7" x14ac:dyDescent="0.2">
      <c r="G1384" s="555"/>
    </row>
    <row r="1385" spans="7:7" x14ac:dyDescent="0.2">
      <c r="G1385" s="555"/>
    </row>
    <row r="1386" spans="7:7" x14ac:dyDescent="0.2">
      <c r="G1386" s="555"/>
    </row>
    <row r="1387" spans="7:7" x14ac:dyDescent="0.2">
      <c r="G1387" s="555"/>
    </row>
    <row r="1388" spans="7:7" x14ac:dyDescent="0.2">
      <c r="G1388" s="555"/>
    </row>
    <row r="1389" spans="7:7" x14ac:dyDescent="0.2">
      <c r="G1389" s="555"/>
    </row>
    <row r="1390" spans="7:7" x14ac:dyDescent="0.2">
      <c r="G1390" s="555"/>
    </row>
    <row r="1391" spans="7:7" x14ac:dyDescent="0.2">
      <c r="G1391" s="555"/>
    </row>
    <row r="1392" spans="7:7" x14ac:dyDescent="0.2">
      <c r="G1392" s="555"/>
    </row>
    <row r="1393" spans="7:7" x14ac:dyDescent="0.2">
      <c r="G1393" s="555"/>
    </row>
    <row r="1394" spans="7:7" x14ac:dyDescent="0.2">
      <c r="G1394" s="555"/>
    </row>
    <row r="1395" spans="7:7" x14ac:dyDescent="0.2">
      <c r="G1395" s="555"/>
    </row>
    <row r="1396" spans="7:7" x14ac:dyDescent="0.2">
      <c r="G1396" s="555"/>
    </row>
    <row r="1397" spans="7:7" x14ac:dyDescent="0.2">
      <c r="G1397" s="555"/>
    </row>
    <row r="1398" spans="7:7" x14ac:dyDescent="0.2">
      <c r="G1398" s="555"/>
    </row>
    <row r="1399" spans="7:7" x14ac:dyDescent="0.2">
      <c r="G1399" s="555"/>
    </row>
    <row r="1400" spans="7:7" x14ac:dyDescent="0.2">
      <c r="G1400" s="555"/>
    </row>
    <row r="1401" spans="7:7" x14ac:dyDescent="0.2">
      <c r="G1401" s="555"/>
    </row>
    <row r="1402" spans="7:7" x14ac:dyDescent="0.2">
      <c r="G1402" s="555"/>
    </row>
    <row r="1403" spans="7:7" x14ac:dyDescent="0.2">
      <c r="G1403" s="555"/>
    </row>
    <row r="1404" spans="7:7" x14ac:dyDescent="0.2">
      <c r="G1404" s="555"/>
    </row>
    <row r="1405" spans="7:7" x14ac:dyDescent="0.2">
      <c r="G1405" s="555"/>
    </row>
    <row r="1406" spans="7:7" x14ac:dyDescent="0.2">
      <c r="G1406" s="555"/>
    </row>
    <row r="1407" spans="7:7" x14ac:dyDescent="0.2">
      <c r="G1407" s="555"/>
    </row>
    <row r="1408" spans="7:7" x14ac:dyDescent="0.2">
      <c r="G1408" s="555"/>
    </row>
    <row r="1409" spans="7:7" x14ac:dyDescent="0.2">
      <c r="G1409" s="555"/>
    </row>
    <row r="1410" spans="7:7" x14ac:dyDescent="0.2">
      <c r="G1410" s="555"/>
    </row>
    <row r="1411" spans="7:7" x14ac:dyDescent="0.2">
      <c r="G1411" s="555"/>
    </row>
    <row r="1412" spans="7:7" x14ac:dyDescent="0.2">
      <c r="G1412" s="555"/>
    </row>
    <row r="1413" spans="7:7" x14ac:dyDescent="0.2">
      <c r="G1413" s="555"/>
    </row>
    <row r="1414" spans="7:7" x14ac:dyDescent="0.2">
      <c r="G1414" s="555"/>
    </row>
    <row r="1415" spans="7:7" x14ac:dyDescent="0.2">
      <c r="G1415" s="555"/>
    </row>
    <row r="1416" spans="7:7" x14ac:dyDescent="0.2">
      <c r="G1416" s="555"/>
    </row>
    <row r="1417" spans="7:7" x14ac:dyDescent="0.2">
      <c r="G1417" s="555"/>
    </row>
    <row r="1418" spans="7:7" x14ac:dyDescent="0.2">
      <c r="G1418" s="555"/>
    </row>
    <row r="1419" spans="7:7" x14ac:dyDescent="0.2">
      <c r="G1419" s="555"/>
    </row>
    <row r="1420" spans="7:7" x14ac:dyDescent="0.2">
      <c r="G1420" s="555"/>
    </row>
    <row r="1421" spans="7:7" x14ac:dyDescent="0.2">
      <c r="G1421" s="555"/>
    </row>
    <row r="1422" spans="7:7" x14ac:dyDescent="0.2">
      <c r="G1422" s="555"/>
    </row>
    <row r="1423" spans="7:7" x14ac:dyDescent="0.2">
      <c r="G1423" s="555"/>
    </row>
    <row r="1424" spans="7:7" x14ac:dyDescent="0.2">
      <c r="G1424" s="555"/>
    </row>
    <row r="1425" spans="7:7" x14ac:dyDescent="0.2">
      <c r="G1425" s="555"/>
    </row>
    <row r="1426" spans="7:7" x14ac:dyDescent="0.2">
      <c r="G1426" s="555"/>
    </row>
    <row r="1427" spans="7:7" x14ac:dyDescent="0.2">
      <c r="G1427" s="555"/>
    </row>
    <row r="1428" spans="7:7" x14ac:dyDescent="0.2">
      <c r="G1428" s="555"/>
    </row>
    <row r="1429" spans="7:7" x14ac:dyDescent="0.2">
      <c r="G1429" s="555"/>
    </row>
    <row r="1430" spans="7:7" x14ac:dyDescent="0.2">
      <c r="G1430" s="555"/>
    </row>
    <row r="1431" spans="7:7" x14ac:dyDescent="0.2">
      <c r="G1431" s="555"/>
    </row>
    <row r="1432" spans="7:7" x14ac:dyDescent="0.2">
      <c r="G1432" s="555"/>
    </row>
    <row r="1433" spans="7:7" x14ac:dyDescent="0.2">
      <c r="G1433" s="555"/>
    </row>
    <row r="1434" spans="7:7" x14ac:dyDescent="0.2">
      <c r="G1434" s="555"/>
    </row>
    <row r="1435" spans="7:7" x14ac:dyDescent="0.2">
      <c r="G1435" s="555"/>
    </row>
    <row r="1436" spans="7:7" x14ac:dyDescent="0.2">
      <c r="G1436" s="555"/>
    </row>
    <row r="1437" spans="7:7" x14ac:dyDescent="0.2">
      <c r="G1437" s="555"/>
    </row>
    <row r="1438" spans="7:7" x14ac:dyDescent="0.2">
      <c r="G1438" s="555"/>
    </row>
    <row r="1439" spans="7:7" x14ac:dyDescent="0.2">
      <c r="G1439" s="555"/>
    </row>
    <row r="1440" spans="7:7" x14ac:dyDescent="0.2">
      <c r="G1440" s="555"/>
    </row>
    <row r="1441" spans="7:7" x14ac:dyDescent="0.2">
      <c r="G1441" s="555"/>
    </row>
    <row r="1442" spans="7:7" x14ac:dyDescent="0.2">
      <c r="G1442" s="555"/>
    </row>
    <row r="1443" spans="7:7" x14ac:dyDescent="0.2">
      <c r="G1443" s="555"/>
    </row>
    <row r="1444" spans="7:7" x14ac:dyDescent="0.2">
      <c r="G1444" s="555"/>
    </row>
    <row r="1445" spans="7:7" x14ac:dyDescent="0.2">
      <c r="G1445" s="555"/>
    </row>
    <row r="1446" spans="7:7" x14ac:dyDescent="0.2">
      <c r="G1446" s="555"/>
    </row>
    <row r="1447" spans="7:7" x14ac:dyDescent="0.2">
      <c r="G1447" s="555"/>
    </row>
    <row r="1448" spans="7:7" x14ac:dyDescent="0.2">
      <c r="G1448" s="555"/>
    </row>
    <row r="1449" spans="7:7" x14ac:dyDescent="0.2">
      <c r="G1449" s="555"/>
    </row>
    <row r="1450" spans="7:7" x14ac:dyDescent="0.2">
      <c r="G1450" s="555"/>
    </row>
    <row r="1451" spans="7:7" x14ac:dyDescent="0.2">
      <c r="G1451" s="555"/>
    </row>
    <row r="1452" spans="7:7" x14ac:dyDescent="0.2">
      <c r="G1452" s="555"/>
    </row>
    <row r="1453" spans="7:7" x14ac:dyDescent="0.2">
      <c r="G1453" s="555"/>
    </row>
    <row r="1454" spans="7:7" x14ac:dyDescent="0.2">
      <c r="G1454" s="555"/>
    </row>
    <row r="1455" spans="7:7" x14ac:dyDescent="0.2">
      <c r="G1455" s="555"/>
    </row>
    <row r="1456" spans="7:7" x14ac:dyDescent="0.2">
      <c r="G1456" s="555"/>
    </row>
    <row r="1457" spans="7:7" x14ac:dyDescent="0.2">
      <c r="G1457" s="555"/>
    </row>
    <row r="1458" spans="7:7" x14ac:dyDescent="0.2">
      <c r="G1458" s="555"/>
    </row>
    <row r="1459" spans="7:7" x14ac:dyDescent="0.2">
      <c r="G1459" s="555"/>
    </row>
    <row r="1460" spans="7:7" x14ac:dyDescent="0.2">
      <c r="G1460" s="555"/>
    </row>
    <row r="1461" spans="7:7" x14ac:dyDescent="0.2">
      <c r="G1461" s="555"/>
    </row>
    <row r="1462" spans="7:7" x14ac:dyDescent="0.2">
      <c r="G1462" s="555"/>
    </row>
    <row r="1463" spans="7:7" x14ac:dyDescent="0.2">
      <c r="G1463" s="555"/>
    </row>
    <row r="1464" spans="7:7" x14ac:dyDescent="0.2">
      <c r="G1464" s="555"/>
    </row>
    <row r="1465" spans="7:7" x14ac:dyDescent="0.2">
      <c r="G1465" s="555"/>
    </row>
    <row r="1466" spans="7:7" x14ac:dyDescent="0.2">
      <c r="G1466" s="555"/>
    </row>
    <row r="1467" spans="7:7" x14ac:dyDescent="0.2">
      <c r="G1467" s="555"/>
    </row>
    <row r="1468" spans="7:7" x14ac:dyDescent="0.2">
      <c r="G1468" s="555"/>
    </row>
    <row r="1469" spans="7:7" x14ac:dyDescent="0.2">
      <c r="G1469" s="555"/>
    </row>
    <row r="1470" spans="7:7" x14ac:dyDescent="0.2">
      <c r="G1470" s="555"/>
    </row>
    <row r="1471" spans="7:7" x14ac:dyDescent="0.2">
      <c r="G1471" s="555"/>
    </row>
    <row r="1472" spans="7:7" x14ac:dyDescent="0.2">
      <c r="G1472" s="555"/>
    </row>
    <row r="1473" spans="7:7" x14ac:dyDescent="0.2">
      <c r="G1473" s="555"/>
    </row>
    <row r="1474" spans="7:7" x14ac:dyDescent="0.2">
      <c r="G1474" s="555"/>
    </row>
    <row r="1475" spans="7:7" x14ac:dyDescent="0.2">
      <c r="G1475" s="555"/>
    </row>
    <row r="1476" spans="7:7" x14ac:dyDescent="0.2">
      <c r="G1476" s="555"/>
    </row>
    <row r="1530" spans="7:7" x14ac:dyDescent="0.2">
      <c r="G1530" s="570"/>
    </row>
    <row r="1531" spans="7:7" x14ac:dyDescent="0.2">
      <c r="G1531" s="570"/>
    </row>
    <row r="1532" spans="7:7" x14ac:dyDescent="0.2">
      <c r="G1532" s="570"/>
    </row>
    <row r="1533" spans="7:7" x14ac:dyDescent="0.2">
      <c r="G1533" s="570"/>
    </row>
    <row r="1534" spans="7:7" x14ac:dyDescent="0.2">
      <c r="G1534" s="570"/>
    </row>
    <row r="1535" spans="7:7" x14ac:dyDescent="0.2">
      <c r="G1535" s="570"/>
    </row>
    <row r="1536" spans="7:7" x14ac:dyDescent="0.2">
      <c r="G1536" s="570"/>
    </row>
    <row r="1537" spans="7:7" x14ac:dyDescent="0.2">
      <c r="G1537" s="570"/>
    </row>
    <row r="1538" spans="7:7" x14ac:dyDescent="0.2">
      <c r="G1538" s="570"/>
    </row>
    <row r="1539" spans="7:7" x14ac:dyDescent="0.2">
      <c r="G1539" s="570"/>
    </row>
    <row r="1540" spans="7:7" x14ac:dyDescent="0.2">
      <c r="G1540" s="570"/>
    </row>
    <row r="1541" spans="7:7" x14ac:dyDescent="0.2">
      <c r="G1541" s="570"/>
    </row>
    <row r="1542" spans="7:7" x14ac:dyDescent="0.2">
      <c r="G1542" s="570"/>
    </row>
    <row r="1543" spans="7:7" x14ac:dyDescent="0.2">
      <c r="G1543" s="570"/>
    </row>
    <row r="1544" spans="7:7" x14ac:dyDescent="0.2">
      <c r="G1544" s="570"/>
    </row>
    <row r="1545" spans="7:7" x14ac:dyDescent="0.2">
      <c r="G1545" s="570"/>
    </row>
    <row r="1546" spans="7:7" x14ac:dyDescent="0.2">
      <c r="G1546" s="570"/>
    </row>
    <row r="1547" spans="7:7" x14ac:dyDescent="0.2">
      <c r="G1547" s="570"/>
    </row>
    <row r="1548" spans="7:7" x14ac:dyDescent="0.2">
      <c r="G1548" s="570"/>
    </row>
    <row r="1549" spans="7:7" x14ac:dyDescent="0.2">
      <c r="G1549" s="570"/>
    </row>
    <row r="1550" spans="7:7" x14ac:dyDescent="0.2">
      <c r="G1550" s="570"/>
    </row>
    <row r="1551" spans="7:7" x14ac:dyDescent="0.2">
      <c r="G1551" s="570"/>
    </row>
    <row r="1552" spans="7:7" x14ac:dyDescent="0.2">
      <c r="G1552" s="570"/>
    </row>
    <row r="1553" spans="7:7" x14ac:dyDescent="0.2">
      <c r="G1553" s="570"/>
    </row>
    <row r="1554" spans="7:7" x14ac:dyDescent="0.2">
      <c r="G1554" s="570"/>
    </row>
    <row r="1555" spans="7:7" x14ac:dyDescent="0.2">
      <c r="G1555" s="570"/>
    </row>
    <row r="1556" spans="7:7" x14ac:dyDescent="0.2">
      <c r="G1556" s="570"/>
    </row>
    <row r="1557" spans="7:7" x14ac:dyDescent="0.2">
      <c r="G1557" s="570"/>
    </row>
    <row r="1558" spans="7:7" x14ac:dyDescent="0.2">
      <c r="G1558" s="570"/>
    </row>
    <row r="1559" spans="7:7" x14ac:dyDescent="0.2">
      <c r="G1559" s="570"/>
    </row>
    <row r="1560" spans="7:7" x14ac:dyDescent="0.2">
      <c r="G1560" s="570"/>
    </row>
    <row r="1561" spans="7:7" x14ac:dyDescent="0.2">
      <c r="G1561" s="570"/>
    </row>
    <row r="1562" spans="7:7" x14ac:dyDescent="0.2">
      <c r="G1562" s="570"/>
    </row>
    <row r="1563" spans="7:7" x14ac:dyDescent="0.2">
      <c r="G1563" s="570"/>
    </row>
    <row r="1564" spans="7:7" x14ac:dyDescent="0.2">
      <c r="G1564" s="570"/>
    </row>
    <row r="1565" spans="7:7" x14ac:dyDescent="0.2">
      <c r="G1565" s="570"/>
    </row>
    <row r="1566" spans="7:7" x14ac:dyDescent="0.2">
      <c r="G1566" s="570"/>
    </row>
    <row r="1567" spans="7:7" x14ac:dyDescent="0.2">
      <c r="G1567" s="570"/>
    </row>
    <row r="1568" spans="7:7" x14ac:dyDescent="0.2">
      <c r="G1568" s="570"/>
    </row>
    <row r="1569" spans="7:7" x14ac:dyDescent="0.2">
      <c r="G1569" s="570"/>
    </row>
    <row r="1570" spans="7:7" x14ac:dyDescent="0.2">
      <c r="G1570" s="570"/>
    </row>
    <row r="1571" spans="7:7" x14ac:dyDescent="0.2">
      <c r="G1571" s="570"/>
    </row>
    <row r="1572" spans="7:7" x14ac:dyDescent="0.2">
      <c r="G1572" s="570"/>
    </row>
    <row r="1573" spans="7:7" x14ac:dyDescent="0.2">
      <c r="G1573" s="570"/>
    </row>
    <row r="1574" spans="7:7" x14ac:dyDescent="0.2">
      <c r="G1574" s="570"/>
    </row>
    <row r="1575" spans="7:7" x14ac:dyDescent="0.2">
      <c r="G1575" s="570"/>
    </row>
    <row r="1576" spans="7:7" x14ac:dyDescent="0.2">
      <c r="G1576" s="570"/>
    </row>
    <row r="1577" spans="7:7" x14ac:dyDescent="0.2">
      <c r="G1577" s="570"/>
    </row>
    <row r="1578" spans="7:7" x14ac:dyDescent="0.2">
      <c r="G1578" s="570"/>
    </row>
    <row r="1579" spans="7:7" x14ac:dyDescent="0.2">
      <c r="G1579" s="570"/>
    </row>
    <row r="1580" spans="7:7" x14ac:dyDescent="0.2">
      <c r="G1580" s="570"/>
    </row>
    <row r="1581" spans="7:7" x14ac:dyDescent="0.2">
      <c r="G1581" s="570"/>
    </row>
    <row r="1582" spans="7:7" x14ac:dyDescent="0.2">
      <c r="G1582" s="570"/>
    </row>
    <row r="1583" spans="7:7" x14ac:dyDescent="0.2">
      <c r="G1583" s="570"/>
    </row>
    <row r="1584" spans="7:7" x14ac:dyDescent="0.2">
      <c r="G1584" s="570"/>
    </row>
    <row r="1585" spans="7:7" x14ac:dyDescent="0.2">
      <c r="G1585" s="570"/>
    </row>
    <row r="1586" spans="7:7" x14ac:dyDescent="0.2">
      <c r="G1586" s="570"/>
    </row>
    <row r="1587" spans="7:7" x14ac:dyDescent="0.2">
      <c r="G1587" s="570"/>
    </row>
    <row r="1588" spans="7:7" x14ac:dyDescent="0.2">
      <c r="G1588" s="570"/>
    </row>
    <row r="1589" spans="7:7" x14ac:dyDescent="0.2">
      <c r="G1589" s="570"/>
    </row>
    <row r="1590" spans="7:7" x14ac:dyDescent="0.2">
      <c r="G1590" s="570"/>
    </row>
    <row r="1591" spans="7:7" x14ac:dyDescent="0.2">
      <c r="G1591" s="570"/>
    </row>
    <row r="1592" spans="7:7" x14ac:dyDescent="0.2">
      <c r="G1592" s="570"/>
    </row>
    <row r="1593" spans="7:7" x14ac:dyDescent="0.2">
      <c r="G1593" s="570"/>
    </row>
    <row r="1594" spans="7:7" x14ac:dyDescent="0.2">
      <c r="G1594" s="570"/>
    </row>
    <row r="1595" spans="7:7" x14ac:dyDescent="0.2">
      <c r="G1595" s="570"/>
    </row>
    <row r="1596" spans="7:7" x14ac:dyDescent="0.2">
      <c r="G1596" s="570"/>
    </row>
    <row r="1597" spans="7:7" x14ac:dyDescent="0.2">
      <c r="G1597" s="570"/>
    </row>
    <row r="1598" spans="7:7" x14ac:dyDescent="0.2">
      <c r="G1598" s="570"/>
    </row>
    <row r="1599" spans="7:7" x14ac:dyDescent="0.2">
      <c r="G1599" s="570"/>
    </row>
    <row r="1600" spans="7:7" x14ac:dyDescent="0.2">
      <c r="G1600" s="570"/>
    </row>
    <row r="1601" spans="7:7" x14ac:dyDescent="0.2">
      <c r="G1601" s="570"/>
    </row>
    <row r="1602" spans="7:7" x14ac:dyDescent="0.2">
      <c r="G1602" s="570"/>
    </row>
    <row r="1603" spans="7:7" x14ac:dyDescent="0.2">
      <c r="G1603" s="570"/>
    </row>
    <row r="1604" spans="7:7" x14ac:dyDescent="0.2">
      <c r="G1604" s="570"/>
    </row>
    <row r="1605" spans="7:7" x14ac:dyDescent="0.2">
      <c r="G1605" s="570"/>
    </row>
    <row r="1606" spans="7:7" x14ac:dyDescent="0.2">
      <c r="G1606" s="570"/>
    </row>
    <row r="1607" spans="7:7" x14ac:dyDescent="0.2">
      <c r="G1607" s="570"/>
    </row>
    <row r="1608" spans="7:7" x14ac:dyDescent="0.2">
      <c r="G1608" s="570"/>
    </row>
    <row r="1609" spans="7:7" x14ac:dyDescent="0.2">
      <c r="G1609" s="570"/>
    </row>
    <row r="1610" spans="7:7" x14ac:dyDescent="0.2">
      <c r="G1610" s="570"/>
    </row>
    <row r="1611" spans="7:7" x14ac:dyDescent="0.2">
      <c r="G1611" s="570"/>
    </row>
    <row r="1612" spans="7:7" x14ac:dyDescent="0.2">
      <c r="G1612" s="570"/>
    </row>
    <row r="1613" spans="7:7" x14ac:dyDescent="0.2">
      <c r="G1613" s="570"/>
    </row>
    <row r="1614" spans="7:7" x14ac:dyDescent="0.2">
      <c r="G1614" s="570"/>
    </row>
    <row r="1615" spans="7:7" x14ac:dyDescent="0.2">
      <c r="G1615" s="570"/>
    </row>
    <row r="1616" spans="7:7" x14ac:dyDescent="0.2">
      <c r="G1616" s="570"/>
    </row>
    <row r="1617" spans="7:7" x14ac:dyDescent="0.2">
      <c r="G1617" s="570"/>
    </row>
    <row r="1618" spans="7:7" x14ac:dyDescent="0.2">
      <c r="G1618" s="570"/>
    </row>
    <row r="1619" spans="7:7" x14ac:dyDescent="0.2">
      <c r="G1619" s="570"/>
    </row>
    <row r="1620" spans="7:7" x14ac:dyDescent="0.2">
      <c r="G1620" s="570"/>
    </row>
    <row r="1621" spans="7:7" x14ac:dyDescent="0.2">
      <c r="G1621" s="570"/>
    </row>
    <row r="1622" spans="7:7" x14ac:dyDescent="0.2">
      <c r="G1622" s="570"/>
    </row>
    <row r="1623" spans="7:7" x14ac:dyDescent="0.2">
      <c r="G1623" s="570"/>
    </row>
    <row r="1624" spans="7:7" x14ac:dyDescent="0.2">
      <c r="G1624" s="570"/>
    </row>
    <row r="1625" spans="7:7" x14ac:dyDescent="0.2">
      <c r="G1625" s="570"/>
    </row>
    <row r="1626" spans="7:7" x14ac:dyDescent="0.2">
      <c r="G1626" s="570"/>
    </row>
    <row r="1627" spans="7:7" x14ac:dyDescent="0.2">
      <c r="G1627" s="570"/>
    </row>
    <row r="1628" spans="7:7" x14ac:dyDescent="0.2">
      <c r="G1628" s="570"/>
    </row>
    <row r="1629" spans="7:7" x14ac:dyDescent="0.2">
      <c r="G1629" s="570"/>
    </row>
    <row r="1630" spans="7:7" x14ac:dyDescent="0.2">
      <c r="G1630" s="570"/>
    </row>
    <row r="1631" spans="7:7" x14ac:dyDescent="0.2">
      <c r="G1631" s="570"/>
    </row>
    <row r="1632" spans="7:7" x14ac:dyDescent="0.2">
      <c r="G1632" s="570"/>
    </row>
    <row r="1633" spans="7:7" x14ac:dyDescent="0.2">
      <c r="G1633" s="570"/>
    </row>
    <row r="1634" spans="7:7" x14ac:dyDescent="0.2">
      <c r="G1634" s="570"/>
    </row>
    <row r="1635" spans="7:7" x14ac:dyDescent="0.2">
      <c r="G1635" s="570"/>
    </row>
    <row r="1636" spans="7:7" x14ac:dyDescent="0.2">
      <c r="G1636" s="570"/>
    </row>
    <row r="1637" spans="7:7" x14ac:dyDescent="0.2">
      <c r="G1637" s="570"/>
    </row>
    <row r="1638" spans="7:7" x14ac:dyDescent="0.2">
      <c r="G1638" s="570"/>
    </row>
    <row r="1639" spans="7:7" x14ac:dyDescent="0.2">
      <c r="G1639" s="570"/>
    </row>
    <row r="1640" spans="7:7" x14ac:dyDescent="0.2">
      <c r="G1640" s="570"/>
    </row>
    <row r="1641" spans="7:7" x14ac:dyDescent="0.2">
      <c r="G1641" s="570"/>
    </row>
    <row r="1642" spans="7:7" x14ac:dyDescent="0.2">
      <c r="G1642" s="570"/>
    </row>
    <row r="1643" spans="7:7" x14ac:dyDescent="0.2">
      <c r="G1643" s="570"/>
    </row>
    <row r="1644" spans="7:7" x14ac:dyDescent="0.2">
      <c r="G1644" s="570"/>
    </row>
    <row r="1645" spans="7:7" x14ac:dyDescent="0.2">
      <c r="G1645" s="570"/>
    </row>
    <row r="1646" spans="7:7" x14ac:dyDescent="0.2">
      <c r="G1646" s="570"/>
    </row>
    <row r="1647" spans="7:7" x14ac:dyDescent="0.2">
      <c r="G1647" s="570"/>
    </row>
    <row r="1648" spans="7:7" x14ac:dyDescent="0.2">
      <c r="G1648" s="570"/>
    </row>
    <row r="1649" spans="7:7" x14ac:dyDescent="0.2">
      <c r="G1649" s="570"/>
    </row>
    <row r="1650" spans="7:7" x14ac:dyDescent="0.2">
      <c r="G1650" s="570"/>
    </row>
    <row r="1651" spans="7:7" x14ac:dyDescent="0.2">
      <c r="G1651" s="570"/>
    </row>
    <row r="1652" spans="7:7" x14ac:dyDescent="0.2">
      <c r="G1652" s="570"/>
    </row>
    <row r="1653" spans="7:7" x14ac:dyDescent="0.2">
      <c r="G1653" s="570"/>
    </row>
    <row r="1654" spans="7:7" x14ac:dyDescent="0.2">
      <c r="G1654" s="570"/>
    </row>
    <row r="1655" spans="7:7" x14ac:dyDescent="0.2">
      <c r="G1655" s="570"/>
    </row>
    <row r="1656" spans="7:7" x14ac:dyDescent="0.2">
      <c r="G1656" s="570"/>
    </row>
    <row r="1657" spans="7:7" x14ac:dyDescent="0.2">
      <c r="G1657" s="570"/>
    </row>
    <row r="1658" spans="7:7" x14ac:dyDescent="0.2">
      <c r="G1658" s="570"/>
    </row>
    <row r="1659" spans="7:7" x14ac:dyDescent="0.2">
      <c r="G1659" s="570"/>
    </row>
    <row r="1660" spans="7:7" x14ac:dyDescent="0.2">
      <c r="G1660" s="570"/>
    </row>
    <row r="1661" spans="7:7" x14ac:dyDescent="0.2">
      <c r="G1661" s="570"/>
    </row>
    <row r="1662" spans="7:7" x14ac:dyDescent="0.2">
      <c r="G1662" s="570"/>
    </row>
    <row r="1663" spans="7:7" x14ac:dyDescent="0.2">
      <c r="G1663" s="570"/>
    </row>
    <row r="1664" spans="7:7" x14ac:dyDescent="0.2">
      <c r="G1664" s="570"/>
    </row>
    <row r="1665" spans="7:7" x14ac:dyDescent="0.2">
      <c r="G1665" s="570"/>
    </row>
    <row r="1666" spans="7:7" x14ac:dyDescent="0.2">
      <c r="G1666" s="570"/>
    </row>
    <row r="1667" spans="7:7" x14ac:dyDescent="0.2">
      <c r="G1667" s="570"/>
    </row>
    <row r="1668" spans="7:7" x14ac:dyDescent="0.2">
      <c r="G1668" s="570"/>
    </row>
    <row r="1669" spans="7:7" x14ac:dyDescent="0.2">
      <c r="G1669" s="570"/>
    </row>
    <row r="1670" spans="7:7" x14ac:dyDescent="0.2">
      <c r="G1670" s="570"/>
    </row>
    <row r="1671" spans="7:7" x14ac:dyDescent="0.2">
      <c r="G1671" s="570"/>
    </row>
    <row r="1672" spans="7:7" x14ac:dyDescent="0.2">
      <c r="G1672" s="570"/>
    </row>
    <row r="1673" spans="7:7" x14ac:dyDescent="0.2">
      <c r="G1673" s="570"/>
    </row>
    <row r="1674" spans="7:7" x14ac:dyDescent="0.2">
      <c r="G1674" s="570"/>
    </row>
    <row r="1675" spans="7:7" x14ac:dyDescent="0.2">
      <c r="G1675" s="570"/>
    </row>
    <row r="1676" spans="7:7" x14ac:dyDescent="0.2">
      <c r="G1676" s="570"/>
    </row>
    <row r="1677" spans="7:7" x14ac:dyDescent="0.2">
      <c r="G1677" s="570"/>
    </row>
    <row r="1678" spans="7:7" x14ac:dyDescent="0.2">
      <c r="G1678" s="570"/>
    </row>
    <row r="1679" spans="7:7" x14ac:dyDescent="0.2">
      <c r="G1679" s="570"/>
    </row>
    <row r="1680" spans="7:7" x14ac:dyDescent="0.2">
      <c r="G1680" s="570"/>
    </row>
    <row r="1681" spans="7:7" x14ac:dyDescent="0.2">
      <c r="G1681" s="570"/>
    </row>
    <row r="1682" spans="7:7" x14ac:dyDescent="0.2">
      <c r="G1682" s="570"/>
    </row>
    <row r="1683" spans="7:7" x14ac:dyDescent="0.2">
      <c r="G1683" s="570"/>
    </row>
    <row r="1684" spans="7:7" x14ac:dyDescent="0.2">
      <c r="G1684" s="570"/>
    </row>
    <row r="1685" spans="7:7" x14ac:dyDescent="0.2">
      <c r="G1685" s="570"/>
    </row>
    <row r="1686" spans="7:7" x14ac:dyDescent="0.2">
      <c r="G1686" s="570"/>
    </row>
    <row r="1687" spans="7:7" x14ac:dyDescent="0.2">
      <c r="G1687" s="570"/>
    </row>
    <row r="1688" spans="7:7" x14ac:dyDescent="0.2">
      <c r="G1688" s="570"/>
    </row>
    <row r="1689" spans="7:7" x14ac:dyDescent="0.2">
      <c r="G1689" s="570"/>
    </row>
    <row r="1690" spans="7:7" x14ac:dyDescent="0.2">
      <c r="G1690" s="570"/>
    </row>
    <row r="1691" spans="7:7" x14ac:dyDescent="0.2">
      <c r="G1691" s="570"/>
    </row>
    <row r="1692" spans="7:7" x14ac:dyDescent="0.2">
      <c r="G1692" s="570"/>
    </row>
    <row r="1693" spans="7:7" x14ac:dyDescent="0.2">
      <c r="G1693" s="570"/>
    </row>
    <row r="1694" spans="7:7" x14ac:dyDescent="0.2">
      <c r="G1694" s="570"/>
    </row>
    <row r="1695" spans="7:7" x14ac:dyDescent="0.2">
      <c r="G1695" s="570"/>
    </row>
    <row r="1696" spans="7:7" x14ac:dyDescent="0.2">
      <c r="G1696" s="570"/>
    </row>
    <row r="1697" spans="7:7" x14ac:dyDescent="0.2">
      <c r="G1697" s="570"/>
    </row>
    <row r="1698" spans="7:7" x14ac:dyDescent="0.2">
      <c r="G1698" s="570"/>
    </row>
    <row r="1699" spans="7:7" x14ac:dyDescent="0.2">
      <c r="G1699" s="570"/>
    </row>
    <row r="1700" spans="7:7" x14ac:dyDescent="0.2">
      <c r="G1700" s="570"/>
    </row>
    <row r="1701" spans="7:7" x14ac:dyDescent="0.2">
      <c r="G1701" s="570"/>
    </row>
    <row r="1702" spans="7:7" x14ac:dyDescent="0.2">
      <c r="G1702" s="570"/>
    </row>
    <row r="1703" spans="7:7" x14ac:dyDescent="0.2">
      <c r="G1703" s="570"/>
    </row>
    <row r="1704" spans="7:7" x14ac:dyDescent="0.2">
      <c r="G1704" s="570"/>
    </row>
    <row r="1705" spans="7:7" x14ac:dyDescent="0.2">
      <c r="G1705" s="570"/>
    </row>
    <row r="1706" spans="7:7" x14ac:dyDescent="0.2">
      <c r="G1706" s="570"/>
    </row>
    <row r="1707" spans="7:7" x14ac:dyDescent="0.2">
      <c r="G1707" s="570"/>
    </row>
    <row r="1708" spans="7:7" x14ac:dyDescent="0.2">
      <c r="G1708" s="570"/>
    </row>
    <row r="1709" spans="7:7" x14ac:dyDescent="0.2">
      <c r="G1709" s="570"/>
    </row>
    <row r="1710" spans="7:7" x14ac:dyDescent="0.2">
      <c r="G1710" s="570"/>
    </row>
    <row r="1711" spans="7:7" x14ac:dyDescent="0.2">
      <c r="G1711" s="570"/>
    </row>
    <row r="1712" spans="7:7" x14ac:dyDescent="0.2">
      <c r="G1712" s="570"/>
    </row>
    <row r="1713" spans="7:7" x14ac:dyDescent="0.2">
      <c r="G1713" s="570"/>
    </row>
    <row r="1714" spans="7:7" x14ac:dyDescent="0.2">
      <c r="G1714" s="570"/>
    </row>
    <row r="1715" spans="7:7" x14ac:dyDescent="0.2">
      <c r="G1715" s="570"/>
    </row>
    <row r="1716" spans="7:7" x14ac:dyDescent="0.2">
      <c r="G1716" s="570"/>
    </row>
    <row r="1717" spans="7:7" x14ac:dyDescent="0.2">
      <c r="G1717" s="570"/>
    </row>
    <row r="1718" spans="7:7" x14ac:dyDescent="0.2">
      <c r="G1718" s="570"/>
    </row>
    <row r="1719" spans="7:7" x14ac:dyDescent="0.2">
      <c r="G1719" s="570"/>
    </row>
    <row r="1720" spans="7:7" x14ac:dyDescent="0.2">
      <c r="G1720" s="570"/>
    </row>
    <row r="1721" spans="7:7" x14ac:dyDescent="0.2">
      <c r="G1721" s="570"/>
    </row>
    <row r="1722" spans="7:7" x14ac:dyDescent="0.2">
      <c r="G1722" s="570"/>
    </row>
    <row r="1723" spans="7:7" x14ac:dyDescent="0.2">
      <c r="G1723" s="570"/>
    </row>
    <row r="1724" spans="7:7" x14ac:dyDescent="0.2">
      <c r="G1724" s="570"/>
    </row>
    <row r="1725" spans="7:7" x14ac:dyDescent="0.2">
      <c r="G1725" s="570"/>
    </row>
    <row r="1726" spans="7:7" x14ac:dyDescent="0.2">
      <c r="G1726" s="570"/>
    </row>
    <row r="1727" spans="7:7" x14ac:dyDescent="0.2">
      <c r="G1727" s="570"/>
    </row>
    <row r="1728" spans="7:7" x14ac:dyDescent="0.2">
      <c r="G1728" s="570"/>
    </row>
    <row r="1729" spans="7:7" x14ac:dyDescent="0.2">
      <c r="G1729" s="570"/>
    </row>
    <row r="1730" spans="7:7" x14ac:dyDescent="0.2">
      <c r="G1730" s="570"/>
    </row>
    <row r="1731" spans="7:7" x14ac:dyDescent="0.2">
      <c r="G1731" s="570"/>
    </row>
    <row r="1732" spans="7:7" x14ac:dyDescent="0.2">
      <c r="G1732" s="570"/>
    </row>
    <row r="1733" spans="7:7" x14ac:dyDescent="0.2">
      <c r="G1733" s="570"/>
    </row>
    <row r="1734" spans="7:7" x14ac:dyDescent="0.2">
      <c r="G1734" s="570"/>
    </row>
    <row r="1735" spans="7:7" x14ac:dyDescent="0.2">
      <c r="G1735" s="570"/>
    </row>
    <row r="1736" spans="7:7" x14ac:dyDescent="0.2">
      <c r="G1736" s="570"/>
    </row>
    <row r="1737" spans="7:7" x14ac:dyDescent="0.2">
      <c r="G1737" s="570"/>
    </row>
    <row r="1738" spans="7:7" x14ac:dyDescent="0.2">
      <c r="G1738" s="570"/>
    </row>
    <row r="1739" spans="7:7" x14ac:dyDescent="0.2">
      <c r="G1739" s="570"/>
    </row>
    <row r="1740" spans="7:7" x14ac:dyDescent="0.2">
      <c r="G1740" s="570"/>
    </row>
  </sheetData>
  <mergeCells count="9">
    <mergeCell ref="B7:C7"/>
    <mergeCell ref="D7:E7"/>
    <mergeCell ref="G7:H7"/>
    <mergeCell ref="I7:J7"/>
    <mergeCell ref="A1:J1"/>
    <mergeCell ref="A3:J3"/>
    <mergeCell ref="A4:J4"/>
    <mergeCell ref="B6:E6"/>
    <mergeCell ref="G6:J6"/>
  </mergeCells>
  <pageMargins left="0.51181102362204722" right="0.51181102362204722" top="0.74803149606299213" bottom="0.74803149606299213" header="0.31496062992125984" footer="0.31496062992125984"/>
  <pageSetup paperSize="9" scale="70" firstPageNumber="72" fitToWidth="0" fitToHeight="0" orientation="portrait" useFirstPageNumber="1" r:id="rId1"/>
  <headerFooter alignWithMargins="0">
    <oddFooter>&amp;C&amp;P</oddFooter>
  </headerFooter>
  <rowBreaks count="3" manualBreakCount="3">
    <brk id="70" max="9" man="1"/>
    <brk id="121" max="9" man="1"/>
    <brk id="175" max="9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281EB-0BCD-42F7-ABB6-8ACAE0BD12EC}">
  <dimension ref="A1:O34"/>
  <sheetViews>
    <sheetView view="pageBreakPreview" topLeftCell="A52" zoomScaleNormal="100" zoomScaleSheetLayoutView="100" workbookViewId="0">
      <selection activeCell="H62" sqref="H62"/>
    </sheetView>
  </sheetViews>
  <sheetFormatPr defaultRowHeight="12" x14ac:dyDescent="0.2"/>
  <cols>
    <col min="1" max="1" width="20.7109375" style="218" customWidth="1"/>
    <col min="2" max="2" width="9.28515625" style="3" customWidth="1"/>
    <col min="3" max="4" width="9.140625" style="56" customWidth="1"/>
    <col min="5" max="5" width="9.28515625" style="3" customWidth="1"/>
    <col min="6" max="7" width="9.140625" style="56" customWidth="1"/>
    <col min="8" max="8" width="9.28515625" style="3" customWidth="1"/>
    <col min="9" max="10" width="9.140625" style="56" customWidth="1"/>
    <col min="11" max="11" width="9.42578125" style="218" customWidth="1"/>
    <col min="12" max="13" width="9.140625" style="218" customWidth="1"/>
    <col min="14" max="14" width="9.140625" style="218"/>
    <col min="15" max="15" width="11" style="218" bestFit="1" customWidth="1"/>
    <col min="16" max="256" width="9.140625" style="218"/>
    <col min="257" max="257" width="42.5703125" style="218" customWidth="1"/>
    <col min="258" max="258" width="11.5703125" style="218" customWidth="1"/>
    <col min="259" max="263" width="10.7109375" style="218" customWidth="1"/>
    <col min="264" max="264" width="13" style="218" customWidth="1"/>
    <col min="265" max="266" width="10.7109375" style="218" customWidth="1"/>
    <col min="267" max="267" width="13.28515625" style="218" bestFit="1" customWidth="1"/>
    <col min="268" max="270" width="9.140625" style="218"/>
    <col min="271" max="271" width="11" style="218" bestFit="1" customWidth="1"/>
    <col min="272" max="512" width="9.140625" style="218"/>
    <col min="513" max="513" width="42.5703125" style="218" customWidth="1"/>
    <col min="514" max="514" width="11.5703125" style="218" customWidth="1"/>
    <col min="515" max="519" width="10.7109375" style="218" customWidth="1"/>
    <col min="520" max="520" width="13" style="218" customWidth="1"/>
    <col min="521" max="522" width="10.7109375" style="218" customWidth="1"/>
    <col min="523" max="523" width="13.28515625" style="218" bestFit="1" customWidth="1"/>
    <col min="524" max="526" width="9.140625" style="218"/>
    <col min="527" max="527" width="11" style="218" bestFit="1" customWidth="1"/>
    <col min="528" max="768" width="9.140625" style="218"/>
    <col min="769" max="769" width="42.5703125" style="218" customWidth="1"/>
    <col min="770" max="770" width="11.5703125" style="218" customWidth="1"/>
    <col min="771" max="775" width="10.7109375" style="218" customWidth="1"/>
    <col min="776" max="776" width="13" style="218" customWidth="1"/>
    <col min="777" max="778" width="10.7109375" style="218" customWidth="1"/>
    <col min="779" max="779" width="13.28515625" style="218" bestFit="1" customWidth="1"/>
    <col min="780" max="782" width="9.140625" style="218"/>
    <col min="783" max="783" width="11" style="218" bestFit="1" customWidth="1"/>
    <col min="784" max="1024" width="9.140625" style="218"/>
    <col min="1025" max="1025" width="42.5703125" style="218" customWidth="1"/>
    <col min="1026" max="1026" width="11.5703125" style="218" customWidth="1"/>
    <col min="1027" max="1031" width="10.7109375" style="218" customWidth="1"/>
    <col min="1032" max="1032" width="13" style="218" customWidth="1"/>
    <col min="1033" max="1034" width="10.7109375" style="218" customWidth="1"/>
    <col min="1035" max="1035" width="13.28515625" style="218" bestFit="1" customWidth="1"/>
    <col min="1036" max="1038" width="9.140625" style="218"/>
    <col min="1039" max="1039" width="11" style="218" bestFit="1" customWidth="1"/>
    <col min="1040" max="1280" width="9.140625" style="218"/>
    <col min="1281" max="1281" width="42.5703125" style="218" customWidth="1"/>
    <col min="1282" max="1282" width="11.5703125" style="218" customWidth="1"/>
    <col min="1283" max="1287" width="10.7109375" style="218" customWidth="1"/>
    <col min="1288" max="1288" width="13" style="218" customWidth="1"/>
    <col min="1289" max="1290" width="10.7109375" style="218" customWidth="1"/>
    <col min="1291" max="1291" width="13.28515625" style="218" bestFit="1" customWidth="1"/>
    <col min="1292" max="1294" width="9.140625" style="218"/>
    <col min="1295" max="1295" width="11" style="218" bestFit="1" customWidth="1"/>
    <col min="1296" max="1536" width="9.140625" style="218"/>
    <col min="1537" max="1537" width="42.5703125" style="218" customWidth="1"/>
    <col min="1538" max="1538" width="11.5703125" style="218" customWidth="1"/>
    <col min="1539" max="1543" width="10.7109375" style="218" customWidth="1"/>
    <col min="1544" max="1544" width="13" style="218" customWidth="1"/>
    <col min="1545" max="1546" width="10.7109375" style="218" customWidth="1"/>
    <col min="1547" max="1547" width="13.28515625" style="218" bestFit="1" customWidth="1"/>
    <col min="1548" max="1550" width="9.140625" style="218"/>
    <col min="1551" max="1551" width="11" style="218" bestFit="1" customWidth="1"/>
    <col min="1552" max="1792" width="9.140625" style="218"/>
    <col min="1793" max="1793" width="42.5703125" style="218" customWidth="1"/>
    <col min="1794" max="1794" width="11.5703125" style="218" customWidth="1"/>
    <col min="1795" max="1799" width="10.7109375" style="218" customWidth="1"/>
    <col min="1800" max="1800" width="13" style="218" customWidth="1"/>
    <col min="1801" max="1802" width="10.7109375" style="218" customWidth="1"/>
    <col min="1803" max="1803" width="13.28515625" style="218" bestFit="1" customWidth="1"/>
    <col min="1804" max="1806" width="9.140625" style="218"/>
    <col min="1807" max="1807" width="11" style="218" bestFit="1" customWidth="1"/>
    <col min="1808" max="2048" width="9.140625" style="218"/>
    <col min="2049" max="2049" width="42.5703125" style="218" customWidth="1"/>
    <col min="2050" max="2050" width="11.5703125" style="218" customWidth="1"/>
    <col min="2051" max="2055" width="10.7109375" style="218" customWidth="1"/>
    <col min="2056" max="2056" width="13" style="218" customWidth="1"/>
    <col min="2057" max="2058" width="10.7109375" style="218" customWidth="1"/>
    <col min="2059" max="2059" width="13.28515625" style="218" bestFit="1" customWidth="1"/>
    <col min="2060" max="2062" width="9.140625" style="218"/>
    <col min="2063" max="2063" width="11" style="218" bestFit="1" customWidth="1"/>
    <col min="2064" max="2304" width="9.140625" style="218"/>
    <col min="2305" max="2305" width="42.5703125" style="218" customWidth="1"/>
    <col min="2306" max="2306" width="11.5703125" style="218" customWidth="1"/>
    <col min="2307" max="2311" width="10.7109375" style="218" customWidth="1"/>
    <col min="2312" max="2312" width="13" style="218" customWidth="1"/>
    <col min="2313" max="2314" width="10.7109375" style="218" customWidth="1"/>
    <col min="2315" max="2315" width="13.28515625" style="218" bestFit="1" customWidth="1"/>
    <col min="2316" max="2318" width="9.140625" style="218"/>
    <col min="2319" max="2319" width="11" style="218" bestFit="1" customWidth="1"/>
    <col min="2320" max="2560" width="9.140625" style="218"/>
    <col min="2561" max="2561" width="42.5703125" style="218" customWidth="1"/>
    <col min="2562" max="2562" width="11.5703125" style="218" customWidth="1"/>
    <col min="2563" max="2567" width="10.7109375" style="218" customWidth="1"/>
    <col min="2568" max="2568" width="13" style="218" customWidth="1"/>
    <col min="2569" max="2570" width="10.7109375" style="218" customWidth="1"/>
    <col min="2571" max="2571" width="13.28515625" style="218" bestFit="1" customWidth="1"/>
    <col min="2572" max="2574" width="9.140625" style="218"/>
    <col min="2575" max="2575" width="11" style="218" bestFit="1" customWidth="1"/>
    <col min="2576" max="2816" width="9.140625" style="218"/>
    <col min="2817" max="2817" width="42.5703125" style="218" customWidth="1"/>
    <col min="2818" max="2818" width="11.5703125" style="218" customWidth="1"/>
    <col min="2819" max="2823" width="10.7109375" style="218" customWidth="1"/>
    <col min="2824" max="2824" width="13" style="218" customWidth="1"/>
    <col min="2825" max="2826" width="10.7109375" style="218" customWidth="1"/>
    <col min="2827" max="2827" width="13.28515625" style="218" bestFit="1" customWidth="1"/>
    <col min="2828" max="2830" width="9.140625" style="218"/>
    <col min="2831" max="2831" width="11" style="218" bestFit="1" customWidth="1"/>
    <col min="2832" max="3072" width="9.140625" style="218"/>
    <col min="3073" max="3073" width="42.5703125" style="218" customWidth="1"/>
    <col min="3074" max="3074" width="11.5703125" style="218" customWidth="1"/>
    <col min="3075" max="3079" width="10.7109375" style="218" customWidth="1"/>
    <col min="3080" max="3080" width="13" style="218" customWidth="1"/>
    <col min="3081" max="3082" width="10.7109375" style="218" customWidth="1"/>
    <col min="3083" max="3083" width="13.28515625" style="218" bestFit="1" customWidth="1"/>
    <col min="3084" max="3086" width="9.140625" style="218"/>
    <col min="3087" max="3087" width="11" style="218" bestFit="1" customWidth="1"/>
    <col min="3088" max="3328" width="9.140625" style="218"/>
    <col min="3329" max="3329" width="42.5703125" style="218" customWidth="1"/>
    <col min="3330" max="3330" width="11.5703125" style="218" customWidth="1"/>
    <col min="3331" max="3335" width="10.7109375" style="218" customWidth="1"/>
    <col min="3336" max="3336" width="13" style="218" customWidth="1"/>
    <col min="3337" max="3338" width="10.7109375" style="218" customWidth="1"/>
    <col min="3339" max="3339" width="13.28515625" style="218" bestFit="1" customWidth="1"/>
    <col min="3340" max="3342" width="9.140625" style="218"/>
    <col min="3343" max="3343" width="11" style="218" bestFit="1" customWidth="1"/>
    <col min="3344" max="3584" width="9.140625" style="218"/>
    <col min="3585" max="3585" width="42.5703125" style="218" customWidth="1"/>
    <col min="3586" max="3586" width="11.5703125" style="218" customWidth="1"/>
    <col min="3587" max="3591" width="10.7109375" style="218" customWidth="1"/>
    <col min="3592" max="3592" width="13" style="218" customWidth="1"/>
    <col min="3593" max="3594" width="10.7109375" style="218" customWidth="1"/>
    <col min="3595" max="3595" width="13.28515625" style="218" bestFit="1" customWidth="1"/>
    <col min="3596" max="3598" width="9.140625" style="218"/>
    <col min="3599" max="3599" width="11" style="218" bestFit="1" customWidth="1"/>
    <col min="3600" max="3840" width="9.140625" style="218"/>
    <col min="3841" max="3841" width="42.5703125" style="218" customWidth="1"/>
    <col min="3842" max="3842" width="11.5703125" style="218" customWidth="1"/>
    <col min="3843" max="3847" width="10.7109375" style="218" customWidth="1"/>
    <col min="3848" max="3848" width="13" style="218" customWidth="1"/>
    <col min="3849" max="3850" width="10.7109375" style="218" customWidth="1"/>
    <col min="3851" max="3851" width="13.28515625" style="218" bestFit="1" customWidth="1"/>
    <col min="3852" max="3854" width="9.140625" style="218"/>
    <col min="3855" max="3855" width="11" style="218" bestFit="1" customWidth="1"/>
    <col min="3856" max="4096" width="9.140625" style="218"/>
    <col min="4097" max="4097" width="42.5703125" style="218" customWidth="1"/>
    <col min="4098" max="4098" width="11.5703125" style="218" customWidth="1"/>
    <col min="4099" max="4103" width="10.7109375" style="218" customWidth="1"/>
    <col min="4104" max="4104" width="13" style="218" customWidth="1"/>
    <col min="4105" max="4106" width="10.7109375" style="218" customWidth="1"/>
    <col min="4107" max="4107" width="13.28515625" style="218" bestFit="1" customWidth="1"/>
    <col min="4108" max="4110" width="9.140625" style="218"/>
    <col min="4111" max="4111" width="11" style="218" bestFit="1" customWidth="1"/>
    <col min="4112" max="4352" width="9.140625" style="218"/>
    <col min="4353" max="4353" width="42.5703125" style="218" customWidth="1"/>
    <col min="4354" max="4354" width="11.5703125" style="218" customWidth="1"/>
    <col min="4355" max="4359" width="10.7109375" style="218" customWidth="1"/>
    <col min="4360" max="4360" width="13" style="218" customWidth="1"/>
    <col min="4361" max="4362" width="10.7109375" style="218" customWidth="1"/>
    <col min="4363" max="4363" width="13.28515625" style="218" bestFit="1" customWidth="1"/>
    <col min="4364" max="4366" width="9.140625" style="218"/>
    <col min="4367" max="4367" width="11" style="218" bestFit="1" customWidth="1"/>
    <col min="4368" max="4608" width="9.140625" style="218"/>
    <col min="4609" max="4609" width="42.5703125" style="218" customWidth="1"/>
    <col min="4610" max="4610" width="11.5703125" style="218" customWidth="1"/>
    <col min="4611" max="4615" width="10.7109375" style="218" customWidth="1"/>
    <col min="4616" max="4616" width="13" style="218" customWidth="1"/>
    <col min="4617" max="4618" width="10.7109375" style="218" customWidth="1"/>
    <col min="4619" max="4619" width="13.28515625" style="218" bestFit="1" customWidth="1"/>
    <col min="4620" max="4622" width="9.140625" style="218"/>
    <col min="4623" max="4623" width="11" style="218" bestFit="1" customWidth="1"/>
    <col min="4624" max="4864" width="9.140625" style="218"/>
    <col min="4865" max="4865" width="42.5703125" style="218" customWidth="1"/>
    <col min="4866" max="4866" width="11.5703125" style="218" customWidth="1"/>
    <col min="4867" max="4871" width="10.7109375" style="218" customWidth="1"/>
    <col min="4872" max="4872" width="13" style="218" customWidth="1"/>
    <col min="4873" max="4874" width="10.7109375" style="218" customWidth="1"/>
    <col min="4875" max="4875" width="13.28515625" style="218" bestFit="1" customWidth="1"/>
    <col min="4876" max="4878" width="9.140625" style="218"/>
    <col min="4879" max="4879" width="11" style="218" bestFit="1" customWidth="1"/>
    <col min="4880" max="5120" width="9.140625" style="218"/>
    <col min="5121" max="5121" width="42.5703125" style="218" customWidth="1"/>
    <col min="5122" max="5122" width="11.5703125" style="218" customWidth="1"/>
    <col min="5123" max="5127" width="10.7109375" style="218" customWidth="1"/>
    <col min="5128" max="5128" width="13" style="218" customWidth="1"/>
    <col min="5129" max="5130" width="10.7109375" style="218" customWidth="1"/>
    <col min="5131" max="5131" width="13.28515625" style="218" bestFit="1" customWidth="1"/>
    <col min="5132" max="5134" width="9.140625" style="218"/>
    <col min="5135" max="5135" width="11" style="218" bestFit="1" customWidth="1"/>
    <col min="5136" max="5376" width="9.140625" style="218"/>
    <col min="5377" max="5377" width="42.5703125" style="218" customWidth="1"/>
    <col min="5378" max="5378" width="11.5703125" style="218" customWidth="1"/>
    <col min="5379" max="5383" width="10.7109375" style="218" customWidth="1"/>
    <col min="5384" max="5384" width="13" style="218" customWidth="1"/>
    <col min="5385" max="5386" width="10.7109375" style="218" customWidth="1"/>
    <col min="5387" max="5387" width="13.28515625" style="218" bestFit="1" customWidth="1"/>
    <col min="5388" max="5390" width="9.140625" style="218"/>
    <col min="5391" max="5391" width="11" style="218" bestFit="1" customWidth="1"/>
    <col min="5392" max="5632" width="9.140625" style="218"/>
    <col min="5633" max="5633" width="42.5703125" style="218" customWidth="1"/>
    <col min="5634" max="5634" width="11.5703125" style="218" customWidth="1"/>
    <col min="5635" max="5639" width="10.7109375" style="218" customWidth="1"/>
    <col min="5640" max="5640" width="13" style="218" customWidth="1"/>
    <col min="5641" max="5642" width="10.7109375" style="218" customWidth="1"/>
    <col min="5643" max="5643" width="13.28515625" style="218" bestFit="1" customWidth="1"/>
    <col min="5644" max="5646" width="9.140625" style="218"/>
    <col min="5647" max="5647" width="11" style="218" bestFit="1" customWidth="1"/>
    <col min="5648" max="5888" width="9.140625" style="218"/>
    <col min="5889" max="5889" width="42.5703125" style="218" customWidth="1"/>
    <col min="5890" max="5890" width="11.5703125" style="218" customWidth="1"/>
    <col min="5891" max="5895" width="10.7109375" style="218" customWidth="1"/>
    <col min="5896" max="5896" width="13" style="218" customWidth="1"/>
    <col min="5897" max="5898" width="10.7109375" style="218" customWidth="1"/>
    <col min="5899" max="5899" width="13.28515625" style="218" bestFit="1" customWidth="1"/>
    <col min="5900" max="5902" width="9.140625" style="218"/>
    <col min="5903" max="5903" width="11" style="218" bestFit="1" customWidth="1"/>
    <col min="5904" max="6144" width="9.140625" style="218"/>
    <col min="6145" max="6145" width="42.5703125" style="218" customWidth="1"/>
    <col min="6146" max="6146" width="11.5703125" style="218" customWidth="1"/>
    <col min="6147" max="6151" width="10.7109375" style="218" customWidth="1"/>
    <col min="6152" max="6152" width="13" style="218" customWidth="1"/>
    <col min="6153" max="6154" width="10.7109375" style="218" customWidth="1"/>
    <col min="6155" max="6155" width="13.28515625" style="218" bestFit="1" customWidth="1"/>
    <col min="6156" max="6158" width="9.140625" style="218"/>
    <col min="6159" max="6159" width="11" style="218" bestFit="1" customWidth="1"/>
    <col min="6160" max="6400" width="9.140625" style="218"/>
    <col min="6401" max="6401" width="42.5703125" style="218" customWidth="1"/>
    <col min="6402" max="6402" width="11.5703125" style="218" customWidth="1"/>
    <col min="6403" max="6407" width="10.7109375" style="218" customWidth="1"/>
    <col min="6408" max="6408" width="13" style="218" customWidth="1"/>
    <col min="6409" max="6410" width="10.7109375" style="218" customWidth="1"/>
    <col min="6411" max="6411" width="13.28515625" style="218" bestFit="1" customWidth="1"/>
    <col min="6412" max="6414" width="9.140625" style="218"/>
    <col min="6415" max="6415" width="11" style="218" bestFit="1" customWidth="1"/>
    <col min="6416" max="6656" width="9.140625" style="218"/>
    <col min="6657" max="6657" width="42.5703125" style="218" customWidth="1"/>
    <col min="6658" max="6658" width="11.5703125" style="218" customWidth="1"/>
    <col min="6659" max="6663" width="10.7109375" style="218" customWidth="1"/>
    <col min="6664" max="6664" width="13" style="218" customWidth="1"/>
    <col min="6665" max="6666" width="10.7109375" style="218" customWidth="1"/>
    <col min="6667" max="6667" width="13.28515625" style="218" bestFit="1" customWidth="1"/>
    <col min="6668" max="6670" width="9.140625" style="218"/>
    <col min="6671" max="6671" width="11" style="218" bestFit="1" customWidth="1"/>
    <col min="6672" max="6912" width="9.140625" style="218"/>
    <col min="6913" max="6913" width="42.5703125" style="218" customWidth="1"/>
    <col min="6914" max="6914" width="11.5703125" style="218" customWidth="1"/>
    <col min="6915" max="6919" width="10.7109375" style="218" customWidth="1"/>
    <col min="6920" max="6920" width="13" style="218" customWidth="1"/>
    <col min="6921" max="6922" width="10.7109375" style="218" customWidth="1"/>
    <col min="6923" max="6923" width="13.28515625" style="218" bestFit="1" customWidth="1"/>
    <col min="6924" max="6926" width="9.140625" style="218"/>
    <col min="6927" max="6927" width="11" style="218" bestFit="1" customWidth="1"/>
    <col min="6928" max="7168" width="9.140625" style="218"/>
    <col min="7169" max="7169" width="42.5703125" style="218" customWidth="1"/>
    <col min="7170" max="7170" width="11.5703125" style="218" customWidth="1"/>
    <col min="7171" max="7175" width="10.7109375" style="218" customWidth="1"/>
    <col min="7176" max="7176" width="13" style="218" customWidth="1"/>
    <col min="7177" max="7178" width="10.7109375" style="218" customWidth="1"/>
    <col min="7179" max="7179" width="13.28515625" style="218" bestFit="1" customWidth="1"/>
    <col min="7180" max="7182" width="9.140625" style="218"/>
    <col min="7183" max="7183" width="11" style="218" bestFit="1" customWidth="1"/>
    <col min="7184" max="7424" width="9.140625" style="218"/>
    <col min="7425" max="7425" width="42.5703125" style="218" customWidth="1"/>
    <col min="7426" max="7426" width="11.5703125" style="218" customWidth="1"/>
    <col min="7427" max="7431" width="10.7109375" style="218" customWidth="1"/>
    <col min="7432" max="7432" width="13" style="218" customWidth="1"/>
    <col min="7433" max="7434" width="10.7109375" style="218" customWidth="1"/>
    <col min="7435" max="7435" width="13.28515625" style="218" bestFit="1" customWidth="1"/>
    <col min="7436" max="7438" width="9.140625" style="218"/>
    <col min="7439" max="7439" width="11" style="218" bestFit="1" customWidth="1"/>
    <col min="7440" max="7680" width="9.140625" style="218"/>
    <col min="7681" max="7681" width="42.5703125" style="218" customWidth="1"/>
    <col min="7682" max="7682" width="11.5703125" style="218" customWidth="1"/>
    <col min="7683" max="7687" width="10.7109375" style="218" customWidth="1"/>
    <col min="7688" max="7688" width="13" style="218" customWidth="1"/>
    <col min="7689" max="7690" width="10.7109375" style="218" customWidth="1"/>
    <col min="7691" max="7691" width="13.28515625" style="218" bestFit="1" customWidth="1"/>
    <col min="7692" max="7694" width="9.140625" style="218"/>
    <col min="7695" max="7695" width="11" style="218" bestFit="1" customWidth="1"/>
    <col min="7696" max="7936" width="9.140625" style="218"/>
    <col min="7937" max="7937" width="42.5703125" style="218" customWidth="1"/>
    <col min="7938" max="7938" width="11.5703125" style="218" customWidth="1"/>
    <col min="7939" max="7943" width="10.7109375" style="218" customWidth="1"/>
    <col min="7944" max="7944" width="13" style="218" customWidth="1"/>
    <col min="7945" max="7946" width="10.7109375" style="218" customWidth="1"/>
    <col min="7947" max="7947" width="13.28515625" style="218" bestFit="1" customWidth="1"/>
    <col min="7948" max="7950" width="9.140625" style="218"/>
    <col min="7951" max="7951" width="11" style="218" bestFit="1" customWidth="1"/>
    <col min="7952" max="8192" width="9.140625" style="218"/>
    <col min="8193" max="8193" width="42.5703125" style="218" customWidth="1"/>
    <col min="8194" max="8194" width="11.5703125" style="218" customWidth="1"/>
    <col min="8195" max="8199" width="10.7109375" style="218" customWidth="1"/>
    <col min="8200" max="8200" width="13" style="218" customWidth="1"/>
    <col min="8201" max="8202" width="10.7109375" style="218" customWidth="1"/>
    <col min="8203" max="8203" width="13.28515625" style="218" bestFit="1" customWidth="1"/>
    <col min="8204" max="8206" width="9.140625" style="218"/>
    <col min="8207" max="8207" width="11" style="218" bestFit="1" customWidth="1"/>
    <col min="8208" max="8448" width="9.140625" style="218"/>
    <col min="8449" max="8449" width="42.5703125" style="218" customWidth="1"/>
    <col min="8450" max="8450" width="11.5703125" style="218" customWidth="1"/>
    <col min="8451" max="8455" width="10.7109375" style="218" customWidth="1"/>
    <col min="8456" max="8456" width="13" style="218" customWidth="1"/>
    <col min="8457" max="8458" width="10.7109375" style="218" customWidth="1"/>
    <col min="8459" max="8459" width="13.28515625" style="218" bestFit="1" customWidth="1"/>
    <col min="8460" max="8462" width="9.140625" style="218"/>
    <col min="8463" max="8463" width="11" style="218" bestFit="1" customWidth="1"/>
    <col min="8464" max="8704" width="9.140625" style="218"/>
    <col min="8705" max="8705" width="42.5703125" style="218" customWidth="1"/>
    <col min="8706" max="8706" width="11.5703125" style="218" customWidth="1"/>
    <col min="8707" max="8711" width="10.7109375" style="218" customWidth="1"/>
    <col min="8712" max="8712" width="13" style="218" customWidth="1"/>
    <col min="8713" max="8714" width="10.7109375" style="218" customWidth="1"/>
    <col min="8715" max="8715" width="13.28515625" style="218" bestFit="1" customWidth="1"/>
    <col min="8716" max="8718" width="9.140625" style="218"/>
    <col min="8719" max="8719" width="11" style="218" bestFit="1" customWidth="1"/>
    <col min="8720" max="8960" width="9.140625" style="218"/>
    <col min="8961" max="8961" width="42.5703125" style="218" customWidth="1"/>
    <col min="8962" max="8962" width="11.5703125" style="218" customWidth="1"/>
    <col min="8963" max="8967" width="10.7109375" style="218" customWidth="1"/>
    <col min="8968" max="8968" width="13" style="218" customWidth="1"/>
    <col min="8969" max="8970" width="10.7109375" style="218" customWidth="1"/>
    <col min="8971" max="8971" width="13.28515625" style="218" bestFit="1" customWidth="1"/>
    <col min="8972" max="8974" width="9.140625" style="218"/>
    <col min="8975" max="8975" width="11" style="218" bestFit="1" customWidth="1"/>
    <col min="8976" max="9216" width="9.140625" style="218"/>
    <col min="9217" max="9217" width="42.5703125" style="218" customWidth="1"/>
    <col min="9218" max="9218" width="11.5703125" style="218" customWidth="1"/>
    <col min="9219" max="9223" width="10.7109375" style="218" customWidth="1"/>
    <col min="9224" max="9224" width="13" style="218" customWidth="1"/>
    <col min="9225" max="9226" width="10.7109375" style="218" customWidth="1"/>
    <col min="9227" max="9227" width="13.28515625" style="218" bestFit="1" customWidth="1"/>
    <col min="9228" max="9230" width="9.140625" style="218"/>
    <col min="9231" max="9231" width="11" style="218" bestFit="1" customWidth="1"/>
    <col min="9232" max="9472" width="9.140625" style="218"/>
    <col min="9473" max="9473" width="42.5703125" style="218" customWidth="1"/>
    <col min="9474" max="9474" width="11.5703125" style="218" customWidth="1"/>
    <col min="9475" max="9479" width="10.7109375" style="218" customWidth="1"/>
    <col min="9480" max="9480" width="13" style="218" customWidth="1"/>
    <col min="9481" max="9482" width="10.7109375" style="218" customWidth="1"/>
    <col min="9483" max="9483" width="13.28515625" style="218" bestFit="1" customWidth="1"/>
    <col min="9484" max="9486" width="9.140625" style="218"/>
    <col min="9487" max="9487" width="11" style="218" bestFit="1" customWidth="1"/>
    <col min="9488" max="9728" width="9.140625" style="218"/>
    <col min="9729" max="9729" width="42.5703125" style="218" customWidth="1"/>
    <col min="9730" max="9730" width="11.5703125" style="218" customWidth="1"/>
    <col min="9731" max="9735" width="10.7109375" style="218" customWidth="1"/>
    <col min="9736" max="9736" width="13" style="218" customWidth="1"/>
    <col min="9737" max="9738" width="10.7109375" style="218" customWidth="1"/>
    <col min="9739" max="9739" width="13.28515625" style="218" bestFit="1" customWidth="1"/>
    <col min="9740" max="9742" width="9.140625" style="218"/>
    <col min="9743" max="9743" width="11" style="218" bestFit="1" customWidth="1"/>
    <col min="9744" max="9984" width="9.140625" style="218"/>
    <col min="9985" max="9985" width="42.5703125" style="218" customWidth="1"/>
    <col min="9986" max="9986" width="11.5703125" style="218" customWidth="1"/>
    <col min="9987" max="9991" width="10.7109375" style="218" customWidth="1"/>
    <col min="9992" max="9992" width="13" style="218" customWidth="1"/>
    <col min="9993" max="9994" width="10.7109375" style="218" customWidth="1"/>
    <col min="9995" max="9995" width="13.28515625" style="218" bestFit="1" customWidth="1"/>
    <col min="9996" max="9998" width="9.140625" style="218"/>
    <col min="9999" max="9999" width="11" style="218" bestFit="1" customWidth="1"/>
    <col min="10000" max="10240" width="9.140625" style="218"/>
    <col min="10241" max="10241" width="42.5703125" style="218" customWidth="1"/>
    <col min="10242" max="10242" width="11.5703125" style="218" customWidth="1"/>
    <col min="10243" max="10247" width="10.7109375" style="218" customWidth="1"/>
    <col min="10248" max="10248" width="13" style="218" customWidth="1"/>
    <col min="10249" max="10250" width="10.7109375" style="218" customWidth="1"/>
    <col min="10251" max="10251" width="13.28515625" style="218" bestFit="1" customWidth="1"/>
    <col min="10252" max="10254" width="9.140625" style="218"/>
    <col min="10255" max="10255" width="11" style="218" bestFit="1" customWidth="1"/>
    <col min="10256" max="10496" width="9.140625" style="218"/>
    <col min="10497" max="10497" width="42.5703125" style="218" customWidth="1"/>
    <col min="10498" max="10498" width="11.5703125" style="218" customWidth="1"/>
    <col min="10499" max="10503" width="10.7109375" style="218" customWidth="1"/>
    <col min="10504" max="10504" width="13" style="218" customWidth="1"/>
    <col min="10505" max="10506" width="10.7109375" style="218" customWidth="1"/>
    <col min="10507" max="10507" width="13.28515625" style="218" bestFit="1" customWidth="1"/>
    <col min="10508" max="10510" width="9.140625" style="218"/>
    <col min="10511" max="10511" width="11" style="218" bestFit="1" customWidth="1"/>
    <col min="10512" max="10752" width="9.140625" style="218"/>
    <col min="10753" max="10753" width="42.5703125" style="218" customWidth="1"/>
    <col min="10754" max="10754" width="11.5703125" style="218" customWidth="1"/>
    <col min="10755" max="10759" width="10.7109375" style="218" customWidth="1"/>
    <col min="10760" max="10760" width="13" style="218" customWidth="1"/>
    <col min="10761" max="10762" width="10.7109375" style="218" customWidth="1"/>
    <col min="10763" max="10763" width="13.28515625" style="218" bestFit="1" customWidth="1"/>
    <col min="10764" max="10766" width="9.140625" style="218"/>
    <col min="10767" max="10767" width="11" style="218" bestFit="1" customWidth="1"/>
    <col min="10768" max="11008" width="9.140625" style="218"/>
    <col min="11009" max="11009" width="42.5703125" style="218" customWidth="1"/>
    <col min="11010" max="11010" width="11.5703125" style="218" customWidth="1"/>
    <col min="11011" max="11015" width="10.7109375" style="218" customWidth="1"/>
    <col min="11016" max="11016" width="13" style="218" customWidth="1"/>
    <col min="11017" max="11018" width="10.7109375" style="218" customWidth="1"/>
    <col min="11019" max="11019" width="13.28515625" style="218" bestFit="1" customWidth="1"/>
    <col min="11020" max="11022" width="9.140625" style="218"/>
    <col min="11023" max="11023" width="11" style="218" bestFit="1" customWidth="1"/>
    <col min="11024" max="11264" width="9.140625" style="218"/>
    <col min="11265" max="11265" width="42.5703125" style="218" customWidth="1"/>
    <col min="11266" max="11266" width="11.5703125" style="218" customWidth="1"/>
    <col min="11267" max="11271" width="10.7109375" style="218" customWidth="1"/>
    <col min="11272" max="11272" width="13" style="218" customWidth="1"/>
    <col min="11273" max="11274" width="10.7109375" style="218" customWidth="1"/>
    <col min="11275" max="11275" width="13.28515625" style="218" bestFit="1" customWidth="1"/>
    <col min="11276" max="11278" width="9.140625" style="218"/>
    <col min="11279" max="11279" width="11" style="218" bestFit="1" customWidth="1"/>
    <col min="11280" max="11520" width="9.140625" style="218"/>
    <col min="11521" max="11521" width="42.5703125" style="218" customWidth="1"/>
    <col min="11522" max="11522" width="11.5703125" style="218" customWidth="1"/>
    <col min="11523" max="11527" width="10.7109375" style="218" customWidth="1"/>
    <col min="11528" max="11528" width="13" style="218" customWidth="1"/>
    <col min="11529" max="11530" width="10.7109375" style="218" customWidth="1"/>
    <col min="11531" max="11531" width="13.28515625" style="218" bestFit="1" customWidth="1"/>
    <col min="11532" max="11534" width="9.140625" style="218"/>
    <col min="11535" max="11535" width="11" style="218" bestFit="1" customWidth="1"/>
    <col min="11536" max="11776" width="9.140625" style="218"/>
    <col min="11777" max="11777" width="42.5703125" style="218" customWidth="1"/>
    <col min="11778" max="11778" width="11.5703125" style="218" customWidth="1"/>
    <col min="11779" max="11783" width="10.7109375" style="218" customWidth="1"/>
    <col min="11784" max="11784" width="13" style="218" customWidth="1"/>
    <col min="11785" max="11786" width="10.7109375" style="218" customWidth="1"/>
    <col min="11787" max="11787" width="13.28515625" style="218" bestFit="1" customWidth="1"/>
    <col min="11788" max="11790" width="9.140625" style="218"/>
    <col min="11791" max="11791" width="11" style="218" bestFit="1" customWidth="1"/>
    <col min="11792" max="12032" width="9.140625" style="218"/>
    <col min="12033" max="12033" width="42.5703125" style="218" customWidth="1"/>
    <col min="12034" max="12034" width="11.5703125" style="218" customWidth="1"/>
    <col min="12035" max="12039" width="10.7109375" style="218" customWidth="1"/>
    <col min="12040" max="12040" width="13" style="218" customWidth="1"/>
    <col min="12041" max="12042" width="10.7109375" style="218" customWidth="1"/>
    <col min="12043" max="12043" width="13.28515625" style="218" bestFit="1" customWidth="1"/>
    <col min="12044" max="12046" width="9.140625" style="218"/>
    <col min="12047" max="12047" width="11" style="218" bestFit="1" customWidth="1"/>
    <col min="12048" max="12288" width="9.140625" style="218"/>
    <col min="12289" max="12289" width="42.5703125" style="218" customWidth="1"/>
    <col min="12290" max="12290" width="11.5703125" style="218" customWidth="1"/>
    <col min="12291" max="12295" width="10.7109375" style="218" customWidth="1"/>
    <col min="12296" max="12296" width="13" style="218" customWidth="1"/>
    <col min="12297" max="12298" width="10.7109375" style="218" customWidth="1"/>
    <col min="12299" max="12299" width="13.28515625" style="218" bestFit="1" customWidth="1"/>
    <col min="12300" max="12302" width="9.140625" style="218"/>
    <col min="12303" max="12303" width="11" style="218" bestFit="1" customWidth="1"/>
    <col min="12304" max="12544" width="9.140625" style="218"/>
    <col min="12545" max="12545" width="42.5703125" style="218" customWidth="1"/>
    <col min="12546" max="12546" width="11.5703125" style="218" customWidth="1"/>
    <col min="12547" max="12551" width="10.7109375" style="218" customWidth="1"/>
    <col min="12552" max="12552" width="13" style="218" customWidth="1"/>
    <col min="12553" max="12554" width="10.7109375" style="218" customWidth="1"/>
    <col min="12555" max="12555" width="13.28515625" style="218" bestFit="1" customWidth="1"/>
    <col min="12556" max="12558" width="9.140625" style="218"/>
    <col min="12559" max="12559" width="11" style="218" bestFit="1" customWidth="1"/>
    <col min="12560" max="12800" width="9.140625" style="218"/>
    <col min="12801" max="12801" width="42.5703125" style="218" customWidth="1"/>
    <col min="12802" max="12802" width="11.5703125" style="218" customWidth="1"/>
    <col min="12803" max="12807" width="10.7109375" style="218" customWidth="1"/>
    <col min="12808" max="12808" width="13" style="218" customWidth="1"/>
    <col min="12809" max="12810" width="10.7109375" style="218" customWidth="1"/>
    <col min="12811" max="12811" width="13.28515625" style="218" bestFit="1" customWidth="1"/>
    <col min="12812" max="12814" width="9.140625" style="218"/>
    <col min="12815" max="12815" width="11" style="218" bestFit="1" customWidth="1"/>
    <col min="12816" max="13056" width="9.140625" style="218"/>
    <col min="13057" max="13057" width="42.5703125" style="218" customWidth="1"/>
    <col min="13058" max="13058" width="11.5703125" style="218" customWidth="1"/>
    <col min="13059" max="13063" width="10.7109375" style="218" customWidth="1"/>
    <col min="13064" max="13064" width="13" style="218" customWidth="1"/>
    <col min="13065" max="13066" width="10.7109375" style="218" customWidth="1"/>
    <col min="13067" max="13067" width="13.28515625" style="218" bestFit="1" customWidth="1"/>
    <col min="13068" max="13070" width="9.140625" style="218"/>
    <col min="13071" max="13071" width="11" style="218" bestFit="1" customWidth="1"/>
    <col min="13072" max="13312" width="9.140625" style="218"/>
    <col min="13313" max="13313" width="42.5703125" style="218" customWidth="1"/>
    <col min="13314" max="13314" width="11.5703125" style="218" customWidth="1"/>
    <col min="13315" max="13319" width="10.7109375" style="218" customWidth="1"/>
    <col min="13320" max="13320" width="13" style="218" customWidth="1"/>
    <col min="13321" max="13322" width="10.7109375" style="218" customWidth="1"/>
    <col min="13323" max="13323" width="13.28515625" style="218" bestFit="1" customWidth="1"/>
    <col min="13324" max="13326" width="9.140625" style="218"/>
    <col min="13327" max="13327" width="11" style="218" bestFit="1" customWidth="1"/>
    <col min="13328" max="13568" width="9.140625" style="218"/>
    <col min="13569" max="13569" width="42.5703125" style="218" customWidth="1"/>
    <col min="13570" max="13570" width="11.5703125" style="218" customWidth="1"/>
    <col min="13571" max="13575" width="10.7109375" style="218" customWidth="1"/>
    <col min="13576" max="13576" width="13" style="218" customWidth="1"/>
    <col min="13577" max="13578" width="10.7109375" style="218" customWidth="1"/>
    <col min="13579" max="13579" width="13.28515625" style="218" bestFit="1" customWidth="1"/>
    <col min="13580" max="13582" width="9.140625" style="218"/>
    <col min="13583" max="13583" width="11" style="218" bestFit="1" customWidth="1"/>
    <col min="13584" max="13824" width="9.140625" style="218"/>
    <col min="13825" max="13825" width="42.5703125" style="218" customWidth="1"/>
    <col min="13826" max="13826" width="11.5703125" style="218" customWidth="1"/>
    <col min="13827" max="13831" width="10.7109375" style="218" customWidth="1"/>
    <col min="13832" max="13832" width="13" style="218" customWidth="1"/>
    <col min="13833" max="13834" width="10.7109375" style="218" customWidth="1"/>
    <col min="13835" max="13835" width="13.28515625" style="218" bestFit="1" customWidth="1"/>
    <col min="13836" max="13838" width="9.140625" style="218"/>
    <col min="13839" max="13839" width="11" style="218" bestFit="1" customWidth="1"/>
    <col min="13840" max="14080" width="9.140625" style="218"/>
    <col min="14081" max="14081" width="42.5703125" style="218" customWidth="1"/>
    <col min="14082" max="14082" width="11.5703125" style="218" customWidth="1"/>
    <col min="14083" max="14087" width="10.7109375" style="218" customWidth="1"/>
    <col min="14088" max="14088" width="13" style="218" customWidth="1"/>
    <col min="14089" max="14090" width="10.7109375" style="218" customWidth="1"/>
    <col min="14091" max="14091" width="13.28515625" style="218" bestFit="1" customWidth="1"/>
    <col min="14092" max="14094" width="9.140625" style="218"/>
    <col min="14095" max="14095" width="11" style="218" bestFit="1" customWidth="1"/>
    <col min="14096" max="14336" width="9.140625" style="218"/>
    <col min="14337" max="14337" width="42.5703125" style="218" customWidth="1"/>
    <col min="14338" max="14338" width="11.5703125" style="218" customWidth="1"/>
    <col min="14339" max="14343" width="10.7109375" style="218" customWidth="1"/>
    <col min="14344" max="14344" width="13" style="218" customWidth="1"/>
    <col min="14345" max="14346" width="10.7109375" style="218" customWidth="1"/>
    <col min="14347" max="14347" width="13.28515625" style="218" bestFit="1" customWidth="1"/>
    <col min="14348" max="14350" width="9.140625" style="218"/>
    <col min="14351" max="14351" width="11" style="218" bestFit="1" customWidth="1"/>
    <col min="14352" max="14592" width="9.140625" style="218"/>
    <col min="14593" max="14593" width="42.5703125" style="218" customWidth="1"/>
    <col min="14594" max="14594" width="11.5703125" style="218" customWidth="1"/>
    <col min="14595" max="14599" width="10.7109375" style="218" customWidth="1"/>
    <col min="14600" max="14600" width="13" style="218" customWidth="1"/>
    <col min="14601" max="14602" width="10.7109375" style="218" customWidth="1"/>
    <col min="14603" max="14603" width="13.28515625" style="218" bestFit="1" customWidth="1"/>
    <col min="14604" max="14606" width="9.140625" style="218"/>
    <col min="14607" max="14607" width="11" style="218" bestFit="1" customWidth="1"/>
    <col min="14608" max="14848" width="9.140625" style="218"/>
    <col min="14849" max="14849" width="42.5703125" style="218" customWidth="1"/>
    <col min="14850" max="14850" width="11.5703125" style="218" customWidth="1"/>
    <col min="14851" max="14855" width="10.7109375" style="218" customWidth="1"/>
    <col min="14856" max="14856" width="13" style="218" customWidth="1"/>
    <col min="14857" max="14858" width="10.7109375" style="218" customWidth="1"/>
    <col min="14859" max="14859" width="13.28515625" style="218" bestFit="1" customWidth="1"/>
    <col min="14860" max="14862" width="9.140625" style="218"/>
    <col min="14863" max="14863" width="11" style="218" bestFit="1" customWidth="1"/>
    <col min="14864" max="15104" width="9.140625" style="218"/>
    <col min="15105" max="15105" width="42.5703125" style="218" customWidth="1"/>
    <col min="15106" max="15106" width="11.5703125" style="218" customWidth="1"/>
    <col min="15107" max="15111" width="10.7109375" style="218" customWidth="1"/>
    <col min="15112" max="15112" width="13" style="218" customWidth="1"/>
    <col min="15113" max="15114" width="10.7109375" style="218" customWidth="1"/>
    <col min="15115" max="15115" width="13.28515625" style="218" bestFit="1" customWidth="1"/>
    <col min="15116" max="15118" width="9.140625" style="218"/>
    <col min="15119" max="15119" width="11" style="218" bestFit="1" customWidth="1"/>
    <col min="15120" max="15360" width="9.140625" style="218"/>
    <col min="15361" max="15361" width="42.5703125" style="218" customWidth="1"/>
    <col min="15362" max="15362" width="11.5703125" style="218" customWidth="1"/>
    <col min="15363" max="15367" width="10.7109375" style="218" customWidth="1"/>
    <col min="15368" max="15368" width="13" style="218" customWidth="1"/>
    <col min="15369" max="15370" width="10.7109375" style="218" customWidth="1"/>
    <col min="15371" max="15371" width="13.28515625" style="218" bestFit="1" customWidth="1"/>
    <col min="15372" max="15374" width="9.140625" style="218"/>
    <col min="15375" max="15375" width="11" style="218" bestFit="1" customWidth="1"/>
    <col min="15376" max="15616" width="9.140625" style="218"/>
    <col min="15617" max="15617" width="42.5703125" style="218" customWidth="1"/>
    <col min="15618" max="15618" width="11.5703125" style="218" customWidth="1"/>
    <col min="15619" max="15623" width="10.7109375" style="218" customWidth="1"/>
    <col min="15624" max="15624" width="13" style="218" customWidth="1"/>
    <col min="15625" max="15626" width="10.7109375" style="218" customWidth="1"/>
    <col min="15627" max="15627" width="13.28515625" style="218" bestFit="1" customWidth="1"/>
    <col min="15628" max="15630" width="9.140625" style="218"/>
    <col min="15631" max="15631" width="11" style="218" bestFit="1" customWidth="1"/>
    <col min="15632" max="15872" width="9.140625" style="218"/>
    <col min="15873" max="15873" width="42.5703125" style="218" customWidth="1"/>
    <col min="15874" max="15874" width="11.5703125" style="218" customWidth="1"/>
    <col min="15875" max="15879" width="10.7109375" style="218" customWidth="1"/>
    <col min="15880" max="15880" width="13" style="218" customWidth="1"/>
    <col min="15881" max="15882" width="10.7109375" style="218" customWidth="1"/>
    <col min="15883" max="15883" width="13.28515625" style="218" bestFit="1" customWidth="1"/>
    <col min="15884" max="15886" width="9.140625" style="218"/>
    <col min="15887" max="15887" width="11" style="218" bestFit="1" customWidth="1"/>
    <col min="15888" max="16128" width="9.140625" style="218"/>
    <col min="16129" max="16129" width="42.5703125" style="218" customWidth="1"/>
    <col min="16130" max="16130" width="11.5703125" style="218" customWidth="1"/>
    <col min="16131" max="16135" width="10.7109375" style="218" customWidth="1"/>
    <col min="16136" max="16136" width="13" style="218" customWidth="1"/>
    <col min="16137" max="16138" width="10.7109375" style="218" customWidth="1"/>
    <col min="16139" max="16139" width="13.28515625" style="218" bestFit="1" customWidth="1"/>
    <col min="16140" max="16142" width="9.140625" style="218"/>
    <col min="16143" max="16143" width="11" style="218" bestFit="1" customWidth="1"/>
    <col min="16144" max="16384" width="9.140625" style="218"/>
  </cols>
  <sheetData>
    <row r="1" spans="1:15" s="177" customFormat="1" ht="16.5" customHeight="1" x14ac:dyDescent="0.2">
      <c r="A1" s="1033" t="s">
        <v>406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</row>
    <row r="2" spans="1:15" s="177" customFormat="1" ht="3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5" s="177" customFormat="1" x14ac:dyDescent="0.2">
      <c r="A3" s="1008" t="s">
        <v>3082</v>
      </c>
      <c r="B3" s="1008"/>
      <c r="C3" s="1008"/>
      <c r="D3" s="1008"/>
      <c r="E3" s="1008"/>
      <c r="F3" s="1008"/>
      <c r="G3" s="1008"/>
      <c r="H3" s="1008"/>
      <c r="I3" s="1008"/>
      <c r="J3" s="1008"/>
      <c r="K3" s="1008"/>
      <c r="L3" s="1008"/>
      <c r="M3" s="1008"/>
    </row>
    <row r="4" spans="1:15" s="177" customFormat="1" x14ac:dyDescent="0.2">
      <c r="A4" s="1007" t="s">
        <v>3083</v>
      </c>
      <c r="B4" s="1007"/>
      <c r="C4" s="1007"/>
      <c r="D4" s="1007"/>
      <c r="E4" s="1007"/>
      <c r="F4" s="1007"/>
      <c r="G4" s="1007"/>
      <c r="H4" s="1007"/>
      <c r="I4" s="1007"/>
      <c r="J4" s="1007"/>
      <c r="K4" s="1007"/>
      <c r="L4" s="1007"/>
      <c r="M4" s="1007"/>
    </row>
    <row r="5" spans="1:15" s="177" customFormat="1" ht="4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</row>
    <row r="6" spans="1:15" s="177" customFormat="1" x14ac:dyDescent="0.2">
      <c r="A6" s="217"/>
      <c r="B6" s="217"/>
      <c r="C6" s="1029" t="s">
        <v>61</v>
      </c>
      <c r="D6" s="1029"/>
      <c r="E6" s="1029"/>
      <c r="F6" s="1029"/>
      <c r="G6" s="1029"/>
      <c r="H6" s="1029" t="s">
        <v>62</v>
      </c>
      <c r="I6" s="1029"/>
      <c r="J6" s="1029"/>
      <c r="K6" s="1029"/>
      <c r="L6" s="1029"/>
      <c r="M6" s="1029"/>
    </row>
    <row r="7" spans="1:15" s="177" customFormat="1" ht="15" customHeight="1" x14ac:dyDescent="0.2">
      <c r="A7" s="217"/>
      <c r="B7" s="1034">
        <v>2020</v>
      </c>
      <c r="C7" s="1029"/>
      <c r="D7" s="1029"/>
      <c r="E7" s="1029">
        <v>2021</v>
      </c>
      <c r="F7" s="1029"/>
      <c r="G7" s="1029"/>
      <c r="H7" s="1029">
        <v>2020</v>
      </c>
      <c r="I7" s="1029"/>
      <c r="J7" s="1029"/>
      <c r="K7" s="1029">
        <v>2021</v>
      </c>
      <c r="L7" s="1029"/>
      <c r="M7" s="1029"/>
    </row>
    <row r="8" spans="1:15" ht="48" x14ac:dyDescent="0.2">
      <c r="B8" s="219" t="s">
        <v>407</v>
      </c>
      <c r="C8" s="220" t="s">
        <v>408</v>
      </c>
      <c r="D8" s="220" t="s">
        <v>409</v>
      </c>
      <c r="E8" s="219" t="s">
        <v>407</v>
      </c>
      <c r="F8" s="220" t="s">
        <v>408</v>
      </c>
      <c r="G8" s="220" t="s">
        <v>409</v>
      </c>
      <c r="H8" s="219" t="s">
        <v>407</v>
      </c>
      <c r="I8" s="220" t="s">
        <v>408</v>
      </c>
      <c r="J8" s="220" t="s">
        <v>409</v>
      </c>
      <c r="K8" s="219" t="s">
        <v>407</v>
      </c>
      <c r="L8" s="220" t="s">
        <v>408</v>
      </c>
      <c r="M8" s="220" t="s">
        <v>409</v>
      </c>
    </row>
    <row r="9" spans="1:15" ht="55.5" customHeight="1" x14ac:dyDescent="0.2">
      <c r="B9" s="221" t="s">
        <v>410</v>
      </c>
      <c r="C9" s="221" t="s">
        <v>3081</v>
      </c>
      <c r="D9" s="221" t="s">
        <v>411</v>
      </c>
      <c r="E9" s="221" t="s">
        <v>410</v>
      </c>
      <c r="F9" s="221" t="s">
        <v>3081</v>
      </c>
      <c r="G9" s="221" t="s">
        <v>411</v>
      </c>
      <c r="H9" s="221" t="s">
        <v>410</v>
      </c>
      <c r="I9" s="221" t="s">
        <v>3081</v>
      </c>
      <c r="J9" s="221" t="s">
        <v>411</v>
      </c>
      <c r="K9" s="221" t="s">
        <v>410</v>
      </c>
      <c r="L9" s="221" t="s">
        <v>3081</v>
      </c>
      <c r="M9" s="221" t="s">
        <v>411</v>
      </c>
    </row>
    <row r="10" spans="1:15" ht="1.5" customHeight="1" thickBot="1" x14ac:dyDescent="0.25">
      <c r="A10" s="504"/>
      <c r="B10" s="504"/>
      <c r="C10" s="892"/>
      <c r="D10" s="892"/>
      <c r="E10" s="504"/>
      <c r="F10" s="892"/>
      <c r="G10" s="892"/>
      <c r="H10" s="504"/>
      <c r="I10" s="892"/>
      <c r="J10" s="892"/>
      <c r="K10" s="504"/>
      <c r="L10" s="892"/>
      <c r="M10" s="892"/>
    </row>
    <row r="11" spans="1:15" ht="9.9499999999999993" customHeight="1" x14ac:dyDescent="0.2">
      <c r="A11" s="893"/>
      <c r="B11" s="367"/>
      <c r="C11" s="366"/>
      <c r="D11" s="366"/>
      <c r="E11" s="367"/>
      <c r="F11" s="366"/>
      <c r="G11" s="366"/>
      <c r="H11" s="367"/>
      <c r="I11" s="366"/>
      <c r="J11" s="366"/>
      <c r="K11" s="893"/>
      <c r="L11" s="893"/>
      <c r="M11" s="893"/>
    </row>
    <row r="12" spans="1:15" ht="24" x14ac:dyDescent="0.2">
      <c r="A12" s="302" t="s">
        <v>412</v>
      </c>
      <c r="B12" s="913">
        <v>1347.2517764299923</v>
      </c>
      <c r="C12" s="898">
        <v>57.280494520876459</v>
      </c>
      <c r="D12" s="898">
        <v>1.4056183544384637</v>
      </c>
      <c r="E12" s="913">
        <v>1452.3710364099998</v>
      </c>
      <c r="F12" s="898">
        <v>45.536977588918482</v>
      </c>
      <c r="G12" s="898">
        <v>1.167194510565142</v>
      </c>
      <c r="H12" s="913">
        <v>17380.61658962995</v>
      </c>
      <c r="I12" s="898">
        <v>56.899179012975651</v>
      </c>
      <c r="J12" s="898">
        <v>1.7666338416189138</v>
      </c>
      <c r="K12" s="913">
        <v>17639.542345149999</v>
      </c>
      <c r="L12" s="898">
        <v>48.595891722620387</v>
      </c>
      <c r="M12" s="916">
        <v>1.4213721453508499</v>
      </c>
      <c r="O12" s="223"/>
    </row>
    <row r="13" spans="1:15" x14ac:dyDescent="0.2">
      <c r="A13" s="303" t="s">
        <v>413</v>
      </c>
      <c r="B13" s="917"/>
      <c r="C13" s="904"/>
      <c r="D13" s="918"/>
      <c r="E13" s="919"/>
      <c r="F13" s="904"/>
      <c r="G13" s="918"/>
      <c r="H13" s="919"/>
      <c r="I13" s="904"/>
      <c r="J13" s="918"/>
      <c r="K13" s="919"/>
      <c r="L13" s="904"/>
      <c r="M13" s="897"/>
      <c r="O13" s="223"/>
    </row>
    <row r="14" spans="1:15" ht="9.9499999999999993" customHeight="1" x14ac:dyDescent="0.2">
      <c r="A14" s="303"/>
      <c r="B14" s="913"/>
      <c r="C14" s="898"/>
      <c r="D14" s="898"/>
      <c r="E14" s="913"/>
      <c r="F14" s="898"/>
      <c r="G14" s="898"/>
      <c r="H14" s="913"/>
      <c r="I14" s="898"/>
      <c r="J14" s="898"/>
      <c r="K14" s="919"/>
      <c r="L14" s="898"/>
      <c r="M14" s="897"/>
      <c r="O14" s="223"/>
    </row>
    <row r="15" spans="1:15" x14ac:dyDescent="0.2">
      <c r="A15" s="302" t="s">
        <v>414</v>
      </c>
      <c r="B15" s="913">
        <v>687.51132286000018</v>
      </c>
      <c r="C15" s="898">
        <v>29.230608005933576</v>
      </c>
      <c r="D15" s="898">
        <v>0.71729616631646809</v>
      </c>
      <c r="E15" s="913">
        <v>1253.4081280900007</v>
      </c>
      <c r="F15" s="898">
        <v>39.298785508478105</v>
      </c>
      <c r="G15" s="898">
        <v>1.0072984450451317</v>
      </c>
      <c r="H15" s="913">
        <v>8830.9783154299985</v>
      </c>
      <c r="I15" s="898">
        <v>28.910103012637471</v>
      </c>
      <c r="J15" s="898">
        <v>0.89761517183169071</v>
      </c>
      <c r="K15" s="913">
        <v>13491.85329117</v>
      </c>
      <c r="L15" s="898">
        <v>37.169254669209025</v>
      </c>
      <c r="M15" s="916">
        <v>1.0871565759472175</v>
      </c>
      <c r="O15" s="223"/>
    </row>
    <row r="16" spans="1:15" x14ac:dyDescent="0.2">
      <c r="A16" s="303" t="s">
        <v>415</v>
      </c>
      <c r="B16" s="913"/>
      <c r="C16" s="898"/>
      <c r="D16" s="918"/>
      <c r="E16" s="913"/>
      <c r="F16" s="898"/>
      <c r="G16" s="918"/>
      <c r="H16" s="913"/>
      <c r="I16" s="898"/>
      <c r="J16" s="918"/>
      <c r="K16" s="919"/>
      <c r="L16" s="898"/>
      <c r="M16" s="897"/>
      <c r="O16" s="223"/>
    </row>
    <row r="17" spans="1:15" ht="9.9499999999999993" customHeight="1" x14ac:dyDescent="0.2">
      <c r="A17" s="224"/>
      <c r="B17" s="913"/>
      <c r="C17" s="898"/>
      <c r="D17" s="898"/>
      <c r="E17" s="913"/>
      <c r="F17" s="898"/>
      <c r="G17" s="898"/>
      <c r="H17" s="913"/>
      <c r="I17" s="898"/>
      <c r="J17" s="898"/>
      <c r="K17" s="919"/>
      <c r="L17" s="898"/>
      <c r="M17" s="897"/>
      <c r="O17" s="223"/>
    </row>
    <row r="18" spans="1:15" ht="24" x14ac:dyDescent="0.2">
      <c r="A18" s="302" t="s">
        <v>416</v>
      </c>
      <c r="B18" s="913">
        <v>85.650049190000033</v>
      </c>
      <c r="C18" s="898">
        <v>3.6415444085298865</v>
      </c>
      <c r="D18" s="898">
        <v>8.9360640161143062E-2</v>
      </c>
      <c r="E18" s="913">
        <v>163.65304985999998</v>
      </c>
      <c r="F18" s="898">
        <v>5.1311029186134407</v>
      </c>
      <c r="G18" s="898">
        <v>0.13151938220001277</v>
      </c>
      <c r="H18" s="913">
        <v>894.5087172499999</v>
      </c>
      <c r="I18" s="898">
        <v>2.9283662848786545</v>
      </c>
      <c r="J18" s="898">
        <v>9.0921364231682858E-2</v>
      </c>
      <c r="K18" s="913">
        <v>1706.6963931900002</v>
      </c>
      <c r="L18" s="898">
        <v>4.7018472193895642</v>
      </c>
      <c r="M18" s="916">
        <v>0.13752344966693633</v>
      </c>
      <c r="O18" s="223"/>
    </row>
    <row r="19" spans="1:15" ht="24" x14ac:dyDescent="0.2">
      <c r="A19" s="303" t="s">
        <v>417</v>
      </c>
      <c r="B19" s="913"/>
      <c r="C19" s="898"/>
      <c r="D19" s="918"/>
      <c r="E19" s="913"/>
      <c r="F19" s="898"/>
      <c r="G19" s="918"/>
      <c r="H19" s="913"/>
      <c r="I19" s="898"/>
      <c r="J19" s="918"/>
      <c r="K19" s="919"/>
      <c r="L19" s="898"/>
      <c r="M19" s="897"/>
      <c r="O19" s="223"/>
    </row>
    <row r="20" spans="1:15" ht="9.9499999999999993" customHeight="1" x14ac:dyDescent="0.2">
      <c r="A20" s="303"/>
      <c r="B20" s="913"/>
      <c r="C20" s="898"/>
      <c r="D20" s="898"/>
      <c r="E20" s="913"/>
      <c r="F20" s="898"/>
      <c r="G20" s="898"/>
      <c r="H20" s="913"/>
      <c r="I20" s="898"/>
      <c r="J20" s="898"/>
      <c r="K20" s="919"/>
      <c r="L20" s="898"/>
      <c r="M20" s="897"/>
      <c r="O20" s="223"/>
    </row>
    <row r="21" spans="1:15" ht="36" x14ac:dyDescent="0.2">
      <c r="A21" s="302" t="s">
        <v>418</v>
      </c>
      <c r="B21" s="913">
        <v>168.39670326000015</v>
      </c>
      <c r="C21" s="898">
        <v>7.1596464797234036</v>
      </c>
      <c r="D21" s="898">
        <v>0.17569210230058543</v>
      </c>
      <c r="E21" s="913">
        <v>199.81028945000011</v>
      </c>
      <c r="F21" s="898">
        <v>6.2647604810479161</v>
      </c>
      <c r="G21" s="898">
        <v>0.16057706133891508</v>
      </c>
      <c r="H21" s="913">
        <v>2667.7401326899994</v>
      </c>
      <c r="I21" s="898">
        <v>8.733419932903514</v>
      </c>
      <c r="J21" s="898">
        <v>0.27115953998243209</v>
      </c>
      <c r="K21" s="913">
        <v>2434.78345476</v>
      </c>
      <c r="L21" s="898">
        <v>6.7076838401126002</v>
      </c>
      <c r="M21" s="916">
        <v>0.19619178972114917</v>
      </c>
      <c r="O21" s="223"/>
    </row>
    <row r="22" spans="1:15" ht="36" x14ac:dyDescent="0.2">
      <c r="A22" s="303" t="s">
        <v>419</v>
      </c>
      <c r="B22" s="913"/>
      <c r="C22" s="898"/>
      <c r="D22" s="918"/>
      <c r="E22" s="913"/>
      <c r="F22" s="898"/>
      <c r="G22" s="918"/>
      <c r="H22" s="913"/>
      <c r="I22" s="898"/>
      <c r="J22" s="918"/>
      <c r="K22" s="919"/>
      <c r="L22" s="898"/>
      <c r="M22" s="897"/>
      <c r="O22" s="223"/>
    </row>
    <row r="23" spans="1:15" ht="9.9499999999999993" customHeight="1" x14ac:dyDescent="0.2">
      <c r="A23" s="303"/>
      <c r="B23" s="913"/>
      <c r="C23" s="898"/>
      <c r="D23" s="898"/>
      <c r="E23" s="913"/>
      <c r="F23" s="898"/>
      <c r="G23" s="898"/>
      <c r="H23" s="913"/>
      <c r="I23" s="898"/>
      <c r="J23" s="898"/>
      <c r="K23" s="919"/>
      <c r="L23" s="898"/>
      <c r="M23" s="897"/>
      <c r="O23" s="223"/>
    </row>
    <row r="24" spans="1:15" s="225" customFormat="1" x14ac:dyDescent="0.2">
      <c r="A24" s="302" t="s">
        <v>420</v>
      </c>
      <c r="B24" s="913">
        <v>39.189907649999988</v>
      </c>
      <c r="C24" s="898">
        <v>1.6662195809961335</v>
      </c>
      <c r="D24" s="898" t="s">
        <v>421</v>
      </c>
      <c r="E24" s="913">
        <v>102.22601383999999</v>
      </c>
      <c r="F24" s="898">
        <v>3.2051477098738017</v>
      </c>
      <c r="G24" s="898">
        <v>8.2153691584167077E-2</v>
      </c>
      <c r="H24" s="913">
        <v>470.51324986999998</v>
      </c>
      <c r="I24" s="898">
        <v>1.5403261152601071</v>
      </c>
      <c r="J24" s="898" t="s">
        <v>421</v>
      </c>
      <c r="K24" s="919">
        <v>746.95638676999999</v>
      </c>
      <c r="L24" s="898">
        <v>2.0578204911861051</v>
      </c>
      <c r="M24" s="916">
        <v>6.0188806555897402E-2</v>
      </c>
      <c r="O24" s="223"/>
    </row>
    <row r="25" spans="1:15" x14ac:dyDescent="0.2">
      <c r="A25" s="303" t="s">
        <v>422</v>
      </c>
      <c r="B25" s="913"/>
      <c r="C25" s="898"/>
      <c r="D25" s="918"/>
      <c r="E25" s="913"/>
      <c r="F25" s="898"/>
      <c r="G25" s="918"/>
      <c r="H25" s="913"/>
      <c r="I25" s="898"/>
      <c r="J25" s="918"/>
      <c r="K25" s="919"/>
      <c r="L25" s="898"/>
      <c r="M25" s="897"/>
      <c r="O25" s="223"/>
    </row>
    <row r="26" spans="1:15" ht="9.9499999999999993" customHeight="1" x14ac:dyDescent="0.2">
      <c r="A26" s="303"/>
      <c r="B26" s="913"/>
      <c r="C26" s="898"/>
      <c r="D26" s="898"/>
      <c r="E26" s="913"/>
      <c r="F26" s="898"/>
      <c r="G26" s="898"/>
      <c r="H26" s="913"/>
      <c r="I26" s="898"/>
      <c r="J26" s="898"/>
      <c r="K26" s="919"/>
      <c r="L26" s="898"/>
      <c r="M26" s="897"/>
      <c r="O26" s="223"/>
    </row>
    <row r="27" spans="1:15" ht="24" x14ac:dyDescent="0.2">
      <c r="A27" s="302" t="s">
        <v>423</v>
      </c>
      <c r="B27" s="913">
        <v>24.025633720000005</v>
      </c>
      <c r="C27" s="898">
        <v>1.0214870039405413</v>
      </c>
      <c r="D27" s="898" t="s">
        <v>421</v>
      </c>
      <c r="E27" s="913">
        <v>17.963704929999995</v>
      </c>
      <c r="F27" s="898">
        <v>0.56322579306823339</v>
      </c>
      <c r="G27" s="898" t="s">
        <v>421</v>
      </c>
      <c r="H27" s="913">
        <v>301.98283891999995</v>
      </c>
      <c r="I27" s="898">
        <v>0.9886056413445975</v>
      </c>
      <c r="J27" s="898" t="s">
        <v>421</v>
      </c>
      <c r="K27" s="913">
        <v>278.59114347000002</v>
      </c>
      <c r="L27" s="898">
        <v>0.76750205748231948</v>
      </c>
      <c r="M27" s="916" t="s">
        <v>421</v>
      </c>
      <c r="O27" s="223"/>
    </row>
    <row r="28" spans="1:15" ht="24" x14ac:dyDescent="0.2">
      <c r="A28" s="303" t="s">
        <v>424</v>
      </c>
      <c r="B28" s="913"/>
      <c r="C28" s="292"/>
      <c r="D28" s="918"/>
      <c r="E28" s="913"/>
      <c r="F28" s="292"/>
      <c r="G28" s="918"/>
      <c r="H28" s="913"/>
      <c r="I28" s="292"/>
      <c r="J28" s="918"/>
      <c r="K28" s="919"/>
      <c r="L28" s="292"/>
      <c r="M28" s="897"/>
      <c r="O28" s="223"/>
    </row>
    <row r="29" spans="1:15" ht="9.9499999999999993" customHeight="1" x14ac:dyDescent="0.2">
      <c r="A29" s="226"/>
      <c r="B29" s="913"/>
      <c r="C29" s="292"/>
      <c r="D29" s="898"/>
      <c r="E29" s="913"/>
      <c r="F29" s="292"/>
      <c r="G29" s="898"/>
      <c r="H29" s="913"/>
      <c r="I29" s="292"/>
      <c r="J29" s="898"/>
      <c r="K29" s="919"/>
      <c r="L29" s="292"/>
      <c r="M29" s="897"/>
      <c r="O29" s="223"/>
    </row>
    <row r="30" spans="1:15" ht="24" x14ac:dyDescent="0.2">
      <c r="A30" s="227" t="s">
        <v>425</v>
      </c>
      <c r="B30" s="914">
        <v>2352.0253931099928</v>
      </c>
      <c r="C30" s="903">
        <v>100</v>
      </c>
      <c r="D30" s="903">
        <v>2.4539214722145459</v>
      </c>
      <c r="E30" s="914">
        <v>3189.4322225800011</v>
      </c>
      <c r="F30" s="903">
        <v>100</v>
      </c>
      <c r="G30" s="903">
        <v>2.5631795792463419</v>
      </c>
      <c r="H30" s="914">
        <v>30546.339843789949</v>
      </c>
      <c r="I30" s="903">
        <v>100</v>
      </c>
      <c r="J30" s="903">
        <v>3.1048494411774192</v>
      </c>
      <c r="K30" s="914">
        <v>36298.423014510001</v>
      </c>
      <c r="L30" s="903">
        <v>100</v>
      </c>
      <c r="M30" s="920">
        <v>2.9248812913319386</v>
      </c>
      <c r="O30" s="223"/>
    </row>
    <row r="31" spans="1:15" ht="24" x14ac:dyDescent="0.2">
      <c r="A31" s="228" t="s">
        <v>426</v>
      </c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897"/>
      <c r="M31" s="897"/>
    </row>
    <row r="32" spans="1:15" ht="9.9499999999999993" customHeight="1" x14ac:dyDescent="0.2">
      <c r="A32" s="228"/>
      <c r="B32" s="292"/>
      <c r="C32" s="292"/>
      <c r="D32" s="292"/>
      <c r="E32" s="292"/>
      <c r="F32" s="292"/>
      <c r="G32" s="292"/>
      <c r="H32" s="292"/>
      <c r="I32" s="292"/>
      <c r="J32" s="292"/>
      <c r="K32" s="649"/>
      <c r="L32" s="897"/>
      <c r="M32" s="897"/>
    </row>
    <row r="33" spans="1:13" x14ac:dyDescent="0.2">
      <c r="A33" s="229" t="s">
        <v>427</v>
      </c>
      <c r="B33" s="915">
        <v>95847.622661999994</v>
      </c>
      <c r="C33" s="900"/>
      <c r="D33" s="900"/>
      <c r="E33" s="900">
        <v>124432.647966</v>
      </c>
      <c r="F33" s="900"/>
      <c r="G33" s="900"/>
      <c r="H33" s="900">
        <v>983826.76591900003</v>
      </c>
      <c r="I33" s="900"/>
      <c r="J33" s="900"/>
      <c r="K33" s="900">
        <v>1241022.092831</v>
      </c>
      <c r="L33" s="898"/>
      <c r="M33" s="897"/>
    </row>
    <row r="34" spans="1:13" ht="15" customHeight="1" x14ac:dyDescent="0.2">
      <c r="A34" s="304"/>
      <c r="B34" s="56"/>
      <c r="C34" s="222"/>
      <c r="D34" s="222"/>
      <c r="E34" s="121"/>
      <c r="F34" s="222"/>
      <c r="G34" s="222"/>
      <c r="H34" s="121"/>
      <c r="I34" s="222"/>
      <c r="J34" s="222"/>
      <c r="K34" s="121"/>
      <c r="L34" s="222"/>
    </row>
  </sheetData>
  <mergeCells count="9">
    <mergeCell ref="B7:D7"/>
    <mergeCell ref="E7:G7"/>
    <mergeCell ref="H7:J7"/>
    <mergeCell ref="K7:M7"/>
    <mergeCell ref="A1:M1"/>
    <mergeCell ref="A3:M3"/>
    <mergeCell ref="A4:M4"/>
    <mergeCell ref="C6:G6"/>
    <mergeCell ref="H6:M6"/>
  </mergeCells>
  <pageMargins left="0.51181102362204722" right="0.51181102362204722" top="0.74803149606299213" bottom="0.74803149606299213" header="0.31496062992125984" footer="0.31496062992125984"/>
  <pageSetup paperSize="9" scale="70" firstPageNumber="76" orientation="portrait" useFirstPageNumber="1" r:id="rId1"/>
  <headerFooter>
    <oddFooter>&amp;C&amp;P</oddFooter>
    <evenFooter>&amp;C28</evenFooter>
    <firstFooter>&amp;C27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EF75A-C554-4341-A6FD-D15441226F66}">
  <dimension ref="A1:J68"/>
  <sheetViews>
    <sheetView view="pageBreakPreview" zoomScaleNormal="100" zoomScaleSheetLayoutView="100" workbookViewId="0">
      <selection activeCell="H62" sqref="H62"/>
    </sheetView>
  </sheetViews>
  <sheetFormatPr defaultRowHeight="15" x14ac:dyDescent="0.25"/>
  <cols>
    <col min="1" max="1" width="32.42578125" bestFit="1" customWidth="1"/>
    <col min="2" max="2" width="10" bestFit="1" customWidth="1"/>
    <col min="3" max="3" width="9.7109375" bestFit="1" customWidth="1"/>
    <col min="4" max="5" width="10" bestFit="1" customWidth="1"/>
    <col min="6" max="6" width="11" bestFit="1" customWidth="1"/>
    <col min="7" max="7" width="10.7109375" bestFit="1" customWidth="1"/>
    <col min="8" max="9" width="11" bestFit="1" customWidth="1"/>
    <col min="10" max="10" width="11.5703125" bestFit="1" customWidth="1"/>
    <col min="246" max="246" width="59.7109375" customWidth="1"/>
    <col min="257" max="257" width="41.7109375" bestFit="1" customWidth="1"/>
    <col min="258" max="258" width="10" bestFit="1" customWidth="1"/>
    <col min="259" max="259" width="9.85546875" customWidth="1"/>
    <col min="260" max="260" width="10" customWidth="1"/>
    <col min="261" max="261" width="10.140625" customWidth="1"/>
    <col min="262" max="262" width="11.42578125" customWidth="1"/>
    <col min="263" max="263" width="11.7109375" customWidth="1"/>
    <col min="264" max="265" width="11.42578125" customWidth="1"/>
    <col min="502" max="502" width="59.7109375" customWidth="1"/>
    <col min="513" max="513" width="41.7109375" bestFit="1" customWidth="1"/>
    <col min="514" max="514" width="10" bestFit="1" customWidth="1"/>
    <col min="515" max="515" width="9.85546875" customWidth="1"/>
    <col min="516" max="516" width="10" customWidth="1"/>
    <col min="517" max="517" width="10.140625" customWidth="1"/>
    <col min="518" max="518" width="11.42578125" customWidth="1"/>
    <col min="519" max="519" width="11.7109375" customWidth="1"/>
    <col min="520" max="521" width="11.42578125" customWidth="1"/>
    <col min="758" max="758" width="59.7109375" customWidth="1"/>
    <col min="769" max="769" width="41.7109375" bestFit="1" customWidth="1"/>
    <col min="770" max="770" width="10" bestFit="1" customWidth="1"/>
    <col min="771" max="771" width="9.85546875" customWidth="1"/>
    <col min="772" max="772" width="10" customWidth="1"/>
    <col min="773" max="773" width="10.140625" customWidth="1"/>
    <col min="774" max="774" width="11.42578125" customWidth="1"/>
    <col min="775" max="775" width="11.7109375" customWidth="1"/>
    <col min="776" max="777" width="11.42578125" customWidth="1"/>
    <col min="1014" max="1014" width="59.7109375" customWidth="1"/>
    <col min="1025" max="1025" width="41.7109375" bestFit="1" customWidth="1"/>
    <col min="1026" max="1026" width="10" bestFit="1" customWidth="1"/>
    <col min="1027" max="1027" width="9.85546875" customWidth="1"/>
    <col min="1028" max="1028" width="10" customWidth="1"/>
    <col min="1029" max="1029" width="10.140625" customWidth="1"/>
    <col min="1030" max="1030" width="11.42578125" customWidth="1"/>
    <col min="1031" max="1031" width="11.7109375" customWidth="1"/>
    <col min="1032" max="1033" width="11.42578125" customWidth="1"/>
    <col min="1270" max="1270" width="59.7109375" customWidth="1"/>
    <col min="1281" max="1281" width="41.7109375" bestFit="1" customWidth="1"/>
    <col min="1282" max="1282" width="10" bestFit="1" customWidth="1"/>
    <col min="1283" max="1283" width="9.85546875" customWidth="1"/>
    <col min="1284" max="1284" width="10" customWidth="1"/>
    <col min="1285" max="1285" width="10.140625" customWidth="1"/>
    <col min="1286" max="1286" width="11.42578125" customWidth="1"/>
    <col min="1287" max="1287" width="11.7109375" customWidth="1"/>
    <col min="1288" max="1289" width="11.42578125" customWidth="1"/>
    <col min="1526" max="1526" width="59.7109375" customWidth="1"/>
    <col min="1537" max="1537" width="41.7109375" bestFit="1" customWidth="1"/>
    <col min="1538" max="1538" width="10" bestFit="1" customWidth="1"/>
    <col min="1539" max="1539" width="9.85546875" customWidth="1"/>
    <col min="1540" max="1540" width="10" customWidth="1"/>
    <col min="1541" max="1541" width="10.140625" customWidth="1"/>
    <col min="1542" max="1542" width="11.42578125" customWidth="1"/>
    <col min="1543" max="1543" width="11.7109375" customWidth="1"/>
    <col min="1544" max="1545" width="11.42578125" customWidth="1"/>
    <col min="1782" max="1782" width="59.7109375" customWidth="1"/>
    <col min="1793" max="1793" width="41.7109375" bestFit="1" customWidth="1"/>
    <col min="1794" max="1794" width="10" bestFit="1" customWidth="1"/>
    <col min="1795" max="1795" width="9.85546875" customWidth="1"/>
    <col min="1796" max="1796" width="10" customWidth="1"/>
    <col min="1797" max="1797" width="10.140625" customWidth="1"/>
    <col min="1798" max="1798" width="11.42578125" customWidth="1"/>
    <col min="1799" max="1799" width="11.7109375" customWidth="1"/>
    <col min="1800" max="1801" width="11.42578125" customWidth="1"/>
    <col min="2038" max="2038" width="59.7109375" customWidth="1"/>
    <col min="2049" max="2049" width="41.7109375" bestFit="1" customWidth="1"/>
    <col min="2050" max="2050" width="10" bestFit="1" customWidth="1"/>
    <col min="2051" max="2051" width="9.85546875" customWidth="1"/>
    <col min="2052" max="2052" width="10" customWidth="1"/>
    <col min="2053" max="2053" width="10.140625" customWidth="1"/>
    <col min="2054" max="2054" width="11.42578125" customWidth="1"/>
    <col min="2055" max="2055" width="11.7109375" customWidth="1"/>
    <col min="2056" max="2057" width="11.42578125" customWidth="1"/>
    <col min="2294" max="2294" width="59.7109375" customWidth="1"/>
    <col min="2305" max="2305" width="41.7109375" bestFit="1" customWidth="1"/>
    <col min="2306" max="2306" width="10" bestFit="1" customWidth="1"/>
    <col min="2307" max="2307" width="9.85546875" customWidth="1"/>
    <col min="2308" max="2308" width="10" customWidth="1"/>
    <col min="2309" max="2309" width="10.140625" customWidth="1"/>
    <col min="2310" max="2310" width="11.42578125" customWidth="1"/>
    <col min="2311" max="2311" width="11.7109375" customWidth="1"/>
    <col min="2312" max="2313" width="11.42578125" customWidth="1"/>
    <col min="2550" max="2550" width="59.7109375" customWidth="1"/>
    <col min="2561" max="2561" width="41.7109375" bestFit="1" customWidth="1"/>
    <col min="2562" max="2562" width="10" bestFit="1" customWidth="1"/>
    <col min="2563" max="2563" width="9.85546875" customWidth="1"/>
    <col min="2564" max="2564" width="10" customWidth="1"/>
    <col min="2565" max="2565" width="10.140625" customWidth="1"/>
    <col min="2566" max="2566" width="11.42578125" customWidth="1"/>
    <col min="2567" max="2567" width="11.7109375" customWidth="1"/>
    <col min="2568" max="2569" width="11.42578125" customWidth="1"/>
    <col min="2806" max="2806" width="59.7109375" customWidth="1"/>
    <col min="2817" max="2817" width="41.7109375" bestFit="1" customWidth="1"/>
    <col min="2818" max="2818" width="10" bestFit="1" customWidth="1"/>
    <col min="2819" max="2819" width="9.85546875" customWidth="1"/>
    <col min="2820" max="2820" width="10" customWidth="1"/>
    <col min="2821" max="2821" width="10.140625" customWidth="1"/>
    <col min="2822" max="2822" width="11.42578125" customWidth="1"/>
    <col min="2823" max="2823" width="11.7109375" customWidth="1"/>
    <col min="2824" max="2825" width="11.42578125" customWidth="1"/>
    <col min="3062" max="3062" width="59.7109375" customWidth="1"/>
    <col min="3073" max="3073" width="41.7109375" bestFit="1" customWidth="1"/>
    <col min="3074" max="3074" width="10" bestFit="1" customWidth="1"/>
    <col min="3075" max="3075" width="9.85546875" customWidth="1"/>
    <col min="3076" max="3076" width="10" customWidth="1"/>
    <col min="3077" max="3077" width="10.140625" customWidth="1"/>
    <col min="3078" max="3078" width="11.42578125" customWidth="1"/>
    <col min="3079" max="3079" width="11.7109375" customWidth="1"/>
    <col min="3080" max="3081" width="11.42578125" customWidth="1"/>
    <col min="3318" max="3318" width="59.7109375" customWidth="1"/>
    <col min="3329" max="3329" width="41.7109375" bestFit="1" customWidth="1"/>
    <col min="3330" max="3330" width="10" bestFit="1" customWidth="1"/>
    <col min="3331" max="3331" width="9.85546875" customWidth="1"/>
    <col min="3332" max="3332" width="10" customWidth="1"/>
    <col min="3333" max="3333" width="10.140625" customWidth="1"/>
    <col min="3334" max="3334" width="11.42578125" customWidth="1"/>
    <col min="3335" max="3335" width="11.7109375" customWidth="1"/>
    <col min="3336" max="3337" width="11.42578125" customWidth="1"/>
    <col min="3574" max="3574" width="59.7109375" customWidth="1"/>
    <col min="3585" max="3585" width="41.7109375" bestFit="1" customWidth="1"/>
    <col min="3586" max="3586" width="10" bestFit="1" customWidth="1"/>
    <col min="3587" max="3587" width="9.85546875" customWidth="1"/>
    <col min="3588" max="3588" width="10" customWidth="1"/>
    <col min="3589" max="3589" width="10.140625" customWidth="1"/>
    <col min="3590" max="3590" width="11.42578125" customWidth="1"/>
    <col min="3591" max="3591" width="11.7109375" customWidth="1"/>
    <col min="3592" max="3593" width="11.42578125" customWidth="1"/>
    <col min="3830" max="3830" width="59.7109375" customWidth="1"/>
    <col min="3841" max="3841" width="41.7109375" bestFit="1" customWidth="1"/>
    <col min="3842" max="3842" width="10" bestFit="1" customWidth="1"/>
    <col min="3843" max="3843" width="9.85546875" customWidth="1"/>
    <col min="3844" max="3844" width="10" customWidth="1"/>
    <col min="3845" max="3845" width="10.140625" customWidth="1"/>
    <col min="3846" max="3846" width="11.42578125" customWidth="1"/>
    <col min="3847" max="3847" width="11.7109375" customWidth="1"/>
    <col min="3848" max="3849" width="11.42578125" customWidth="1"/>
    <col min="4086" max="4086" width="59.7109375" customWidth="1"/>
    <col min="4097" max="4097" width="41.7109375" bestFit="1" customWidth="1"/>
    <col min="4098" max="4098" width="10" bestFit="1" customWidth="1"/>
    <col min="4099" max="4099" width="9.85546875" customWidth="1"/>
    <col min="4100" max="4100" width="10" customWidth="1"/>
    <col min="4101" max="4101" width="10.140625" customWidth="1"/>
    <col min="4102" max="4102" width="11.42578125" customWidth="1"/>
    <col min="4103" max="4103" width="11.7109375" customWidth="1"/>
    <col min="4104" max="4105" width="11.42578125" customWidth="1"/>
    <col min="4342" max="4342" width="59.7109375" customWidth="1"/>
    <col min="4353" max="4353" width="41.7109375" bestFit="1" customWidth="1"/>
    <col min="4354" max="4354" width="10" bestFit="1" customWidth="1"/>
    <col min="4355" max="4355" width="9.85546875" customWidth="1"/>
    <col min="4356" max="4356" width="10" customWidth="1"/>
    <col min="4357" max="4357" width="10.140625" customWidth="1"/>
    <col min="4358" max="4358" width="11.42578125" customWidth="1"/>
    <col min="4359" max="4359" width="11.7109375" customWidth="1"/>
    <col min="4360" max="4361" width="11.42578125" customWidth="1"/>
    <col min="4598" max="4598" width="59.7109375" customWidth="1"/>
    <col min="4609" max="4609" width="41.7109375" bestFit="1" customWidth="1"/>
    <col min="4610" max="4610" width="10" bestFit="1" customWidth="1"/>
    <col min="4611" max="4611" width="9.85546875" customWidth="1"/>
    <col min="4612" max="4612" width="10" customWidth="1"/>
    <col min="4613" max="4613" width="10.140625" customWidth="1"/>
    <col min="4614" max="4614" width="11.42578125" customWidth="1"/>
    <col min="4615" max="4615" width="11.7109375" customWidth="1"/>
    <col min="4616" max="4617" width="11.42578125" customWidth="1"/>
    <col min="4854" max="4854" width="59.7109375" customWidth="1"/>
    <col min="4865" max="4865" width="41.7109375" bestFit="1" customWidth="1"/>
    <col min="4866" max="4866" width="10" bestFit="1" customWidth="1"/>
    <col min="4867" max="4867" width="9.85546875" customWidth="1"/>
    <col min="4868" max="4868" width="10" customWidth="1"/>
    <col min="4869" max="4869" width="10.140625" customWidth="1"/>
    <col min="4870" max="4870" width="11.42578125" customWidth="1"/>
    <col min="4871" max="4871" width="11.7109375" customWidth="1"/>
    <col min="4872" max="4873" width="11.42578125" customWidth="1"/>
    <col min="5110" max="5110" width="59.7109375" customWidth="1"/>
    <col min="5121" max="5121" width="41.7109375" bestFit="1" customWidth="1"/>
    <col min="5122" max="5122" width="10" bestFit="1" customWidth="1"/>
    <col min="5123" max="5123" width="9.85546875" customWidth="1"/>
    <col min="5124" max="5124" width="10" customWidth="1"/>
    <col min="5125" max="5125" width="10.140625" customWidth="1"/>
    <col min="5126" max="5126" width="11.42578125" customWidth="1"/>
    <col min="5127" max="5127" width="11.7109375" customWidth="1"/>
    <col min="5128" max="5129" width="11.42578125" customWidth="1"/>
    <col min="5366" max="5366" width="59.7109375" customWidth="1"/>
    <col min="5377" max="5377" width="41.7109375" bestFit="1" customWidth="1"/>
    <col min="5378" max="5378" width="10" bestFit="1" customWidth="1"/>
    <col min="5379" max="5379" width="9.85546875" customWidth="1"/>
    <col min="5380" max="5380" width="10" customWidth="1"/>
    <col min="5381" max="5381" width="10.140625" customWidth="1"/>
    <col min="5382" max="5382" width="11.42578125" customWidth="1"/>
    <col min="5383" max="5383" width="11.7109375" customWidth="1"/>
    <col min="5384" max="5385" width="11.42578125" customWidth="1"/>
    <col min="5622" max="5622" width="59.7109375" customWidth="1"/>
    <col min="5633" max="5633" width="41.7109375" bestFit="1" customWidth="1"/>
    <col min="5634" max="5634" width="10" bestFit="1" customWidth="1"/>
    <col min="5635" max="5635" width="9.85546875" customWidth="1"/>
    <col min="5636" max="5636" width="10" customWidth="1"/>
    <col min="5637" max="5637" width="10.140625" customWidth="1"/>
    <col min="5638" max="5638" width="11.42578125" customWidth="1"/>
    <col min="5639" max="5639" width="11.7109375" customWidth="1"/>
    <col min="5640" max="5641" width="11.42578125" customWidth="1"/>
    <col min="5878" max="5878" width="59.7109375" customWidth="1"/>
    <col min="5889" max="5889" width="41.7109375" bestFit="1" customWidth="1"/>
    <col min="5890" max="5890" width="10" bestFit="1" customWidth="1"/>
    <col min="5891" max="5891" width="9.85546875" customWidth="1"/>
    <col min="5892" max="5892" width="10" customWidth="1"/>
    <col min="5893" max="5893" width="10.140625" customWidth="1"/>
    <col min="5894" max="5894" width="11.42578125" customWidth="1"/>
    <col min="5895" max="5895" width="11.7109375" customWidth="1"/>
    <col min="5896" max="5897" width="11.42578125" customWidth="1"/>
    <col min="6134" max="6134" width="59.7109375" customWidth="1"/>
    <col min="6145" max="6145" width="41.7109375" bestFit="1" customWidth="1"/>
    <col min="6146" max="6146" width="10" bestFit="1" customWidth="1"/>
    <col min="6147" max="6147" width="9.85546875" customWidth="1"/>
    <col min="6148" max="6148" width="10" customWidth="1"/>
    <col min="6149" max="6149" width="10.140625" customWidth="1"/>
    <col min="6150" max="6150" width="11.42578125" customWidth="1"/>
    <col min="6151" max="6151" width="11.7109375" customWidth="1"/>
    <col min="6152" max="6153" width="11.42578125" customWidth="1"/>
    <col min="6390" max="6390" width="59.7109375" customWidth="1"/>
    <col min="6401" max="6401" width="41.7109375" bestFit="1" customWidth="1"/>
    <col min="6402" max="6402" width="10" bestFit="1" customWidth="1"/>
    <col min="6403" max="6403" width="9.85546875" customWidth="1"/>
    <col min="6404" max="6404" width="10" customWidth="1"/>
    <col min="6405" max="6405" width="10.140625" customWidth="1"/>
    <col min="6406" max="6406" width="11.42578125" customWidth="1"/>
    <col min="6407" max="6407" width="11.7109375" customWidth="1"/>
    <col min="6408" max="6409" width="11.42578125" customWidth="1"/>
    <col min="6646" max="6646" width="59.7109375" customWidth="1"/>
    <col min="6657" max="6657" width="41.7109375" bestFit="1" customWidth="1"/>
    <col min="6658" max="6658" width="10" bestFit="1" customWidth="1"/>
    <col min="6659" max="6659" width="9.85546875" customWidth="1"/>
    <col min="6660" max="6660" width="10" customWidth="1"/>
    <col min="6661" max="6661" width="10.140625" customWidth="1"/>
    <col min="6662" max="6662" width="11.42578125" customWidth="1"/>
    <col min="6663" max="6663" width="11.7109375" customWidth="1"/>
    <col min="6664" max="6665" width="11.42578125" customWidth="1"/>
    <col min="6902" max="6902" width="59.7109375" customWidth="1"/>
    <col min="6913" max="6913" width="41.7109375" bestFit="1" customWidth="1"/>
    <col min="6914" max="6914" width="10" bestFit="1" customWidth="1"/>
    <col min="6915" max="6915" width="9.85546875" customWidth="1"/>
    <col min="6916" max="6916" width="10" customWidth="1"/>
    <col min="6917" max="6917" width="10.140625" customWidth="1"/>
    <col min="6918" max="6918" width="11.42578125" customWidth="1"/>
    <col min="6919" max="6919" width="11.7109375" customWidth="1"/>
    <col min="6920" max="6921" width="11.42578125" customWidth="1"/>
    <col min="7158" max="7158" width="59.7109375" customWidth="1"/>
    <col min="7169" max="7169" width="41.7109375" bestFit="1" customWidth="1"/>
    <col min="7170" max="7170" width="10" bestFit="1" customWidth="1"/>
    <col min="7171" max="7171" width="9.85546875" customWidth="1"/>
    <col min="7172" max="7172" width="10" customWidth="1"/>
    <col min="7173" max="7173" width="10.140625" customWidth="1"/>
    <col min="7174" max="7174" width="11.42578125" customWidth="1"/>
    <col min="7175" max="7175" width="11.7109375" customWidth="1"/>
    <col min="7176" max="7177" width="11.42578125" customWidth="1"/>
    <col min="7414" max="7414" width="59.7109375" customWidth="1"/>
    <col min="7425" max="7425" width="41.7109375" bestFit="1" customWidth="1"/>
    <col min="7426" max="7426" width="10" bestFit="1" customWidth="1"/>
    <col min="7427" max="7427" width="9.85546875" customWidth="1"/>
    <col min="7428" max="7428" width="10" customWidth="1"/>
    <col min="7429" max="7429" width="10.140625" customWidth="1"/>
    <col min="7430" max="7430" width="11.42578125" customWidth="1"/>
    <col min="7431" max="7431" width="11.7109375" customWidth="1"/>
    <col min="7432" max="7433" width="11.42578125" customWidth="1"/>
    <col min="7670" max="7670" width="59.7109375" customWidth="1"/>
    <col min="7681" max="7681" width="41.7109375" bestFit="1" customWidth="1"/>
    <col min="7682" max="7682" width="10" bestFit="1" customWidth="1"/>
    <col min="7683" max="7683" width="9.85546875" customWidth="1"/>
    <col min="7684" max="7684" width="10" customWidth="1"/>
    <col min="7685" max="7685" width="10.140625" customWidth="1"/>
    <col min="7686" max="7686" width="11.42578125" customWidth="1"/>
    <col min="7687" max="7687" width="11.7109375" customWidth="1"/>
    <col min="7688" max="7689" width="11.42578125" customWidth="1"/>
    <col min="7926" max="7926" width="59.7109375" customWidth="1"/>
    <col min="7937" max="7937" width="41.7109375" bestFit="1" customWidth="1"/>
    <col min="7938" max="7938" width="10" bestFit="1" customWidth="1"/>
    <col min="7939" max="7939" width="9.85546875" customWidth="1"/>
    <col min="7940" max="7940" width="10" customWidth="1"/>
    <col min="7941" max="7941" width="10.140625" customWidth="1"/>
    <col min="7942" max="7942" width="11.42578125" customWidth="1"/>
    <col min="7943" max="7943" width="11.7109375" customWidth="1"/>
    <col min="7944" max="7945" width="11.42578125" customWidth="1"/>
    <col min="8182" max="8182" width="59.7109375" customWidth="1"/>
    <col min="8193" max="8193" width="41.7109375" bestFit="1" customWidth="1"/>
    <col min="8194" max="8194" width="10" bestFit="1" customWidth="1"/>
    <col min="8195" max="8195" width="9.85546875" customWidth="1"/>
    <col min="8196" max="8196" width="10" customWidth="1"/>
    <col min="8197" max="8197" width="10.140625" customWidth="1"/>
    <col min="8198" max="8198" width="11.42578125" customWidth="1"/>
    <col min="8199" max="8199" width="11.7109375" customWidth="1"/>
    <col min="8200" max="8201" width="11.42578125" customWidth="1"/>
    <col min="8438" max="8438" width="59.7109375" customWidth="1"/>
    <col min="8449" max="8449" width="41.7109375" bestFit="1" customWidth="1"/>
    <col min="8450" max="8450" width="10" bestFit="1" customWidth="1"/>
    <col min="8451" max="8451" width="9.85546875" customWidth="1"/>
    <col min="8452" max="8452" width="10" customWidth="1"/>
    <col min="8453" max="8453" width="10.140625" customWidth="1"/>
    <col min="8454" max="8454" width="11.42578125" customWidth="1"/>
    <col min="8455" max="8455" width="11.7109375" customWidth="1"/>
    <col min="8456" max="8457" width="11.42578125" customWidth="1"/>
    <col min="8694" max="8694" width="59.7109375" customWidth="1"/>
    <col min="8705" max="8705" width="41.7109375" bestFit="1" customWidth="1"/>
    <col min="8706" max="8706" width="10" bestFit="1" customWidth="1"/>
    <col min="8707" max="8707" width="9.85546875" customWidth="1"/>
    <col min="8708" max="8708" width="10" customWidth="1"/>
    <col min="8709" max="8709" width="10.140625" customWidth="1"/>
    <col min="8710" max="8710" width="11.42578125" customWidth="1"/>
    <col min="8711" max="8711" width="11.7109375" customWidth="1"/>
    <col min="8712" max="8713" width="11.42578125" customWidth="1"/>
    <col min="8950" max="8950" width="59.7109375" customWidth="1"/>
    <col min="8961" max="8961" width="41.7109375" bestFit="1" customWidth="1"/>
    <col min="8962" max="8962" width="10" bestFit="1" customWidth="1"/>
    <col min="8963" max="8963" width="9.85546875" customWidth="1"/>
    <col min="8964" max="8964" width="10" customWidth="1"/>
    <col min="8965" max="8965" width="10.140625" customWidth="1"/>
    <col min="8966" max="8966" width="11.42578125" customWidth="1"/>
    <col min="8967" max="8967" width="11.7109375" customWidth="1"/>
    <col min="8968" max="8969" width="11.42578125" customWidth="1"/>
    <col min="9206" max="9206" width="59.7109375" customWidth="1"/>
    <col min="9217" max="9217" width="41.7109375" bestFit="1" customWidth="1"/>
    <col min="9218" max="9218" width="10" bestFit="1" customWidth="1"/>
    <col min="9219" max="9219" width="9.85546875" customWidth="1"/>
    <col min="9220" max="9220" width="10" customWidth="1"/>
    <col min="9221" max="9221" width="10.140625" customWidth="1"/>
    <col min="9222" max="9222" width="11.42578125" customWidth="1"/>
    <col min="9223" max="9223" width="11.7109375" customWidth="1"/>
    <col min="9224" max="9225" width="11.42578125" customWidth="1"/>
    <col min="9462" max="9462" width="59.7109375" customWidth="1"/>
    <col min="9473" max="9473" width="41.7109375" bestFit="1" customWidth="1"/>
    <col min="9474" max="9474" width="10" bestFit="1" customWidth="1"/>
    <col min="9475" max="9475" width="9.85546875" customWidth="1"/>
    <col min="9476" max="9476" width="10" customWidth="1"/>
    <col min="9477" max="9477" width="10.140625" customWidth="1"/>
    <col min="9478" max="9478" width="11.42578125" customWidth="1"/>
    <col min="9479" max="9479" width="11.7109375" customWidth="1"/>
    <col min="9480" max="9481" width="11.42578125" customWidth="1"/>
    <col min="9718" max="9718" width="59.7109375" customWidth="1"/>
    <col min="9729" max="9729" width="41.7109375" bestFit="1" customWidth="1"/>
    <col min="9730" max="9730" width="10" bestFit="1" customWidth="1"/>
    <col min="9731" max="9731" width="9.85546875" customWidth="1"/>
    <col min="9732" max="9732" width="10" customWidth="1"/>
    <col min="9733" max="9733" width="10.140625" customWidth="1"/>
    <col min="9734" max="9734" width="11.42578125" customWidth="1"/>
    <col min="9735" max="9735" width="11.7109375" customWidth="1"/>
    <col min="9736" max="9737" width="11.42578125" customWidth="1"/>
    <col min="9974" max="9974" width="59.7109375" customWidth="1"/>
    <col min="9985" max="9985" width="41.7109375" bestFit="1" customWidth="1"/>
    <col min="9986" max="9986" width="10" bestFit="1" customWidth="1"/>
    <col min="9987" max="9987" width="9.85546875" customWidth="1"/>
    <col min="9988" max="9988" width="10" customWidth="1"/>
    <col min="9989" max="9989" width="10.140625" customWidth="1"/>
    <col min="9990" max="9990" width="11.42578125" customWidth="1"/>
    <col min="9991" max="9991" width="11.7109375" customWidth="1"/>
    <col min="9992" max="9993" width="11.42578125" customWidth="1"/>
    <col min="10230" max="10230" width="59.7109375" customWidth="1"/>
    <col min="10241" max="10241" width="41.7109375" bestFit="1" customWidth="1"/>
    <col min="10242" max="10242" width="10" bestFit="1" customWidth="1"/>
    <col min="10243" max="10243" width="9.85546875" customWidth="1"/>
    <col min="10244" max="10244" width="10" customWidth="1"/>
    <col min="10245" max="10245" width="10.140625" customWidth="1"/>
    <col min="10246" max="10246" width="11.42578125" customWidth="1"/>
    <col min="10247" max="10247" width="11.7109375" customWidth="1"/>
    <col min="10248" max="10249" width="11.42578125" customWidth="1"/>
    <col min="10486" max="10486" width="59.7109375" customWidth="1"/>
    <col min="10497" max="10497" width="41.7109375" bestFit="1" customWidth="1"/>
    <col min="10498" max="10498" width="10" bestFit="1" customWidth="1"/>
    <col min="10499" max="10499" width="9.85546875" customWidth="1"/>
    <col min="10500" max="10500" width="10" customWidth="1"/>
    <col min="10501" max="10501" width="10.140625" customWidth="1"/>
    <col min="10502" max="10502" width="11.42578125" customWidth="1"/>
    <col min="10503" max="10503" width="11.7109375" customWidth="1"/>
    <col min="10504" max="10505" width="11.42578125" customWidth="1"/>
    <col min="10742" max="10742" width="59.7109375" customWidth="1"/>
    <col min="10753" max="10753" width="41.7109375" bestFit="1" customWidth="1"/>
    <col min="10754" max="10754" width="10" bestFit="1" customWidth="1"/>
    <col min="10755" max="10755" width="9.85546875" customWidth="1"/>
    <col min="10756" max="10756" width="10" customWidth="1"/>
    <col min="10757" max="10757" width="10.140625" customWidth="1"/>
    <col min="10758" max="10758" width="11.42578125" customWidth="1"/>
    <col min="10759" max="10759" width="11.7109375" customWidth="1"/>
    <col min="10760" max="10761" width="11.42578125" customWidth="1"/>
    <col min="10998" max="10998" width="59.7109375" customWidth="1"/>
    <col min="11009" max="11009" width="41.7109375" bestFit="1" customWidth="1"/>
    <col min="11010" max="11010" width="10" bestFit="1" customWidth="1"/>
    <col min="11011" max="11011" width="9.85546875" customWidth="1"/>
    <col min="11012" max="11012" width="10" customWidth="1"/>
    <col min="11013" max="11013" width="10.140625" customWidth="1"/>
    <col min="11014" max="11014" width="11.42578125" customWidth="1"/>
    <col min="11015" max="11015" width="11.7109375" customWidth="1"/>
    <col min="11016" max="11017" width="11.42578125" customWidth="1"/>
    <col min="11254" max="11254" width="59.7109375" customWidth="1"/>
    <col min="11265" max="11265" width="41.7109375" bestFit="1" customWidth="1"/>
    <col min="11266" max="11266" width="10" bestFit="1" customWidth="1"/>
    <col min="11267" max="11267" width="9.85546875" customWidth="1"/>
    <col min="11268" max="11268" width="10" customWidth="1"/>
    <col min="11269" max="11269" width="10.140625" customWidth="1"/>
    <col min="11270" max="11270" width="11.42578125" customWidth="1"/>
    <col min="11271" max="11271" width="11.7109375" customWidth="1"/>
    <col min="11272" max="11273" width="11.42578125" customWidth="1"/>
    <col min="11510" max="11510" width="59.7109375" customWidth="1"/>
    <col min="11521" max="11521" width="41.7109375" bestFit="1" customWidth="1"/>
    <col min="11522" max="11522" width="10" bestFit="1" customWidth="1"/>
    <col min="11523" max="11523" width="9.85546875" customWidth="1"/>
    <col min="11524" max="11524" width="10" customWidth="1"/>
    <col min="11525" max="11525" width="10.140625" customWidth="1"/>
    <col min="11526" max="11526" width="11.42578125" customWidth="1"/>
    <col min="11527" max="11527" width="11.7109375" customWidth="1"/>
    <col min="11528" max="11529" width="11.42578125" customWidth="1"/>
    <col min="11766" max="11766" width="59.7109375" customWidth="1"/>
    <col min="11777" max="11777" width="41.7109375" bestFit="1" customWidth="1"/>
    <col min="11778" max="11778" width="10" bestFit="1" customWidth="1"/>
    <col min="11779" max="11779" width="9.85546875" customWidth="1"/>
    <col min="11780" max="11780" width="10" customWidth="1"/>
    <col min="11781" max="11781" width="10.140625" customWidth="1"/>
    <col min="11782" max="11782" width="11.42578125" customWidth="1"/>
    <col min="11783" max="11783" width="11.7109375" customWidth="1"/>
    <col min="11784" max="11785" width="11.42578125" customWidth="1"/>
    <col min="12022" max="12022" width="59.7109375" customWidth="1"/>
    <col min="12033" max="12033" width="41.7109375" bestFit="1" customWidth="1"/>
    <col min="12034" max="12034" width="10" bestFit="1" customWidth="1"/>
    <col min="12035" max="12035" width="9.85546875" customWidth="1"/>
    <col min="12036" max="12036" width="10" customWidth="1"/>
    <col min="12037" max="12037" width="10.140625" customWidth="1"/>
    <col min="12038" max="12038" width="11.42578125" customWidth="1"/>
    <col min="12039" max="12039" width="11.7109375" customWidth="1"/>
    <col min="12040" max="12041" width="11.42578125" customWidth="1"/>
    <col min="12278" max="12278" width="59.7109375" customWidth="1"/>
    <col min="12289" max="12289" width="41.7109375" bestFit="1" customWidth="1"/>
    <col min="12290" max="12290" width="10" bestFit="1" customWidth="1"/>
    <col min="12291" max="12291" width="9.85546875" customWidth="1"/>
    <col min="12292" max="12292" width="10" customWidth="1"/>
    <col min="12293" max="12293" width="10.140625" customWidth="1"/>
    <col min="12294" max="12294" width="11.42578125" customWidth="1"/>
    <col min="12295" max="12295" width="11.7109375" customWidth="1"/>
    <col min="12296" max="12297" width="11.42578125" customWidth="1"/>
    <col min="12534" max="12534" width="59.7109375" customWidth="1"/>
    <col min="12545" max="12545" width="41.7109375" bestFit="1" customWidth="1"/>
    <col min="12546" max="12546" width="10" bestFit="1" customWidth="1"/>
    <col min="12547" max="12547" width="9.85546875" customWidth="1"/>
    <col min="12548" max="12548" width="10" customWidth="1"/>
    <col min="12549" max="12549" width="10.140625" customWidth="1"/>
    <col min="12550" max="12550" width="11.42578125" customWidth="1"/>
    <col min="12551" max="12551" width="11.7109375" customWidth="1"/>
    <col min="12552" max="12553" width="11.42578125" customWidth="1"/>
    <col min="12790" max="12790" width="59.7109375" customWidth="1"/>
    <col min="12801" max="12801" width="41.7109375" bestFit="1" customWidth="1"/>
    <col min="12802" max="12802" width="10" bestFit="1" customWidth="1"/>
    <col min="12803" max="12803" width="9.85546875" customWidth="1"/>
    <col min="12804" max="12804" width="10" customWidth="1"/>
    <col min="12805" max="12805" width="10.140625" customWidth="1"/>
    <col min="12806" max="12806" width="11.42578125" customWidth="1"/>
    <col min="12807" max="12807" width="11.7109375" customWidth="1"/>
    <col min="12808" max="12809" width="11.42578125" customWidth="1"/>
    <col min="13046" max="13046" width="59.7109375" customWidth="1"/>
    <col min="13057" max="13057" width="41.7109375" bestFit="1" customWidth="1"/>
    <col min="13058" max="13058" width="10" bestFit="1" customWidth="1"/>
    <col min="13059" max="13059" width="9.85546875" customWidth="1"/>
    <col min="13060" max="13060" width="10" customWidth="1"/>
    <col min="13061" max="13061" width="10.140625" customWidth="1"/>
    <col min="13062" max="13062" width="11.42578125" customWidth="1"/>
    <col min="13063" max="13063" width="11.7109375" customWidth="1"/>
    <col min="13064" max="13065" width="11.42578125" customWidth="1"/>
    <col min="13302" max="13302" width="59.7109375" customWidth="1"/>
    <col min="13313" max="13313" width="41.7109375" bestFit="1" customWidth="1"/>
    <col min="13314" max="13314" width="10" bestFit="1" customWidth="1"/>
    <col min="13315" max="13315" width="9.85546875" customWidth="1"/>
    <col min="13316" max="13316" width="10" customWidth="1"/>
    <col min="13317" max="13317" width="10.140625" customWidth="1"/>
    <col min="13318" max="13318" width="11.42578125" customWidth="1"/>
    <col min="13319" max="13319" width="11.7109375" customWidth="1"/>
    <col min="13320" max="13321" width="11.42578125" customWidth="1"/>
    <col min="13558" max="13558" width="59.7109375" customWidth="1"/>
    <col min="13569" max="13569" width="41.7109375" bestFit="1" customWidth="1"/>
    <col min="13570" max="13570" width="10" bestFit="1" customWidth="1"/>
    <col min="13571" max="13571" width="9.85546875" customWidth="1"/>
    <col min="13572" max="13572" width="10" customWidth="1"/>
    <col min="13573" max="13573" width="10.140625" customWidth="1"/>
    <col min="13574" max="13574" width="11.42578125" customWidth="1"/>
    <col min="13575" max="13575" width="11.7109375" customWidth="1"/>
    <col min="13576" max="13577" width="11.42578125" customWidth="1"/>
    <col min="13814" max="13814" width="59.7109375" customWidth="1"/>
    <col min="13825" max="13825" width="41.7109375" bestFit="1" customWidth="1"/>
    <col min="13826" max="13826" width="10" bestFit="1" customWidth="1"/>
    <col min="13827" max="13827" width="9.85546875" customWidth="1"/>
    <col min="13828" max="13828" width="10" customWidth="1"/>
    <col min="13829" max="13829" width="10.140625" customWidth="1"/>
    <col min="13830" max="13830" width="11.42578125" customWidth="1"/>
    <col min="13831" max="13831" width="11.7109375" customWidth="1"/>
    <col min="13832" max="13833" width="11.42578125" customWidth="1"/>
    <col min="14070" max="14070" width="59.7109375" customWidth="1"/>
    <col min="14081" max="14081" width="41.7109375" bestFit="1" customWidth="1"/>
    <col min="14082" max="14082" width="10" bestFit="1" customWidth="1"/>
    <col min="14083" max="14083" width="9.85546875" customWidth="1"/>
    <col min="14084" max="14084" width="10" customWidth="1"/>
    <col min="14085" max="14085" width="10.140625" customWidth="1"/>
    <col min="14086" max="14086" width="11.42578125" customWidth="1"/>
    <col min="14087" max="14087" width="11.7109375" customWidth="1"/>
    <col min="14088" max="14089" width="11.42578125" customWidth="1"/>
    <col min="14326" max="14326" width="59.7109375" customWidth="1"/>
    <col min="14337" max="14337" width="41.7109375" bestFit="1" customWidth="1"/>
    <col min="14338" max="14338" width="10" bestFit="1" customWidth="1"/>
    <col min="14339" max="14339" width="9.85546875" customWidth="1"/>
    <col min="14340" max="14340" width="10" customWidth="1"/>
    <col min="14341" max="14341" width="10.140625" customWidth="1"/>
    <col min="14342" max="14342" width="11.42578125" customWidth="1"/>
    <col min="14343" max="14343" width="11.7109375" customWidth="1"/>
    <col min="14344" max="14345" width="11.42578125" customWidth="1"/>
    <col min="14582" max="14582" width="59.7109375" customWidth="1"/>
    <col min="14593" max="14593" width="41.7109375" bestFit="1" customWidth="1"/>
    <col min="14594" max="14594" width="10" bestFit="1" customWidth="1"/>
    <col min="14595" max="14595" width="9.85546875" customWidth="1"/>
    <col min="14596" max="14596" width="10" customWidth="1"/>
    <col min="14597" max="14597" width="10.140625" customWidth="1"/>
    <col min="14598" max="14598" width="11.42578125" customWidth="1"/>
    <col min="14599" max="14599" width="11.7109375" customWidth="1"/>
    <col min="14600" max="14601" width="11.42578125" customWidth="1"/>
    <col min="14838" max="14838" width="59.7109375" customWidth="1"/>
    <col min="14849" max="14849" width="41.7109375" bestFit="1" customWidth="1"/>
    <col min="14850" max="14850" width="10" bestFit="1" customWidth="1"/>
    <col min="14851" max="14851" width="9.85546875" customWidth="1"/>
    <col min="14852" max="14852" width="10" customWidth="1"/>
    <col min="14853" max="14853" width="10.140625" customWidth="1"/>
    <col min="14854" max="14854" width="11.42578125" customWidth="1"/>
    <col min="14855" max="14855" width="11.7109375" customWidth="1"/>
    <col min="14856" max="14857" width="11.42578125" customWidth="1"/>
    <col min="15094" max="15094" width="59.7109375" customWidth="1"/>
    <col min="15105" max="15105" width="41.7109375" bestFit="1" customWidth="1"/>
    <col min="15106" max="15106" width="10" bestFit="1" customWidth="1"/>
    <col min="15107" max="15107" width="9.85546875" customWidth="1"/>
    <col min="15108" max="15108" width="10" customWidth="1"/>
    <col min="15109" max="15109" width="10.140625" customWidth="1"/>
    <col min="15110" max="15110" width="11.42578125" customWidth="1"/>
    <col min="15111" max="15111" width="11.7109375" customWidth="1"/>
    <col min="15112" max="15113" width="11.42578125" customWidth="1"/>
    <col min="15350" max="15350" width="59.7109375" customWidth="1"/>
    <col min="15361" max="15361" width="41.7109375" bestFit="1" customWidth="1"/>
    <col min="15362" max="15362" width="10" bestFit="1" customWidth="1"/>
    <col min="15363" max="15363" width="9.85546875" customWidth="1"/>
    <col min="15364" max="15364" width="10" customWidth="1"/>
    <col min="15365" max="15365" width="10.140625" customWidth="1"/>
    <col min="15366" max="15366" width="11.42578125" customWidth="1"/>
    <col min="15367" max="15367" width="11.7109375" customWidth="1"/>
    <col min="15368" max="15369" width="11.42578125" customWidth="1"/>
    <col min="15606" max="15606" width="59.7109375" customWidth="1"/>
    <col min="15617" max="15617" width="41.7109375" bestFit="1" customWidth="1"/>
    <col min="15618" max="15618" width="10" bestFit="1" customWidth="1"/>
    <col min="15619" max="15619" width="9.85546875" customWidth="1"/>
    <col min="15620" max="15620" width="10" customWidth="1"/>
    <col min="15621" max="15621" width="10.140625" customWidth="1"/>
    <col min="15622" max="15622" width="11.42578125" customWidth="1"/>
    <col min="15623" max="15623" width="11.7109375" customWidth="1"/>
    <col min="15624" max="15625" width="11.42578125" customWidth="1"/>
    <col min="15862" max="15862" width="59.7109375" customWidth="1"/>
    <col min="15873" max="15873" width="41.7109375" bestFit="1" customWidth="1"/>
    <col min="15874" max="15874" width="10" bestFit="1" customWidth="1"/>
    <col min="15875" max="15875" width="9.85546875" customWidth="1"/>
    <col min="15876" max="15876" width="10" customWidth="1"/>
    <col min="15877" max="15877" width="10.140625" customWidth="1"/>
    <col min="15878" max="15878" width="11.42578125" customWidth="1"/>
    <col min="15879" max="15879" width="11.7109375" customWidth="1"/>
    <col min="15880" max="15881" width="11.42578125" customWidth="1"/>
    <col min="16118" max="16118" width="59.7109375" customWidth="1"/>
    <col min="16129" max="16129" width="41.7109375" bestFit="1" customWidth="1"/>
    <col min="16130" max="16130" width="10" bestFit="1" customWidth="1"/>
    <col min="16131" max="16131" width="9.85546875" customWidth="1"/>
    <col min="16132" max="16132" width="10" customWidth="1"/>
    <col min="16133" max="16133" width="10.140625" customWidth="1"/>
    <col min="16134" max="16134" width="11.42578125" customWidth="1"/>
    <col min="16135" max="16135" width="11.7109375" customWidth="1"/>
    <col min="16136" max="16137" width="11.42578125" customWidth="1"/>
    <col min="16374" max="16374" width="59.7109375" customWidth="1"/>
  </cols>
  <sheetData>
    <row r="1" spans="1:10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2"/>
    </row>
    <row r="2" spans="1:10" ht="12" customHeight="1" x14ac:dyDescent="0.25">
      <c r="A2" s="3"/>
      <c r="B2" s="3"/>
      <c r="C2" s="3"/>
      <c r="D2" s="3"/>
      <c r="E2" s="3"/>
      <c r="F2" s="3"/>
      <c r="G2" s="3"/>
      <c r="H2" s="3"/>
      <c r="I2" s="3"/>
    </row>
    <row r="3" spans="1:10" x14ac:dyDescent="0.25">
      <c r="A3" s="1008" t="s">
        <v>1</v>
      </c>
      <c r="B3" s="1008"/>
      <c r="C3" s="1008"/>
      <c r="D3" s="1008"/>
      <c r="E3" s="1008"/>
      <c r="F3" s="1008"/>
      <c r="G3" s="1008"/>
      <c r="H3" s="1008"/>
      <c r="I3" s="1008"/>
    </row>
    <row r="4" spans="1:10" x14ac:dyDescent="0.25">
      <c r="A4" s="1007" t="s">
        <v>2</v>
      </c>
      <c r="B4" s="1007"/>
      <c r="C4" s="1007"/>
      <c r="D4" s="1007"/>
      <c r="E4" s="1007"/>
      <c r="F4" s="1007"/>
      <c r="G4" s="1007"/>
      <c r="H4" s="1007"/>
      <c r="I4" s="1007"/>
    </row>
    <row r="5" spans="1:10" ht="3.75" customHeight="1" x14ac:dyDescent="0.25">
      <c r="A5" s="1035"/>
      <c r="B5" s="1035"/>
      <c r="C5" s="1035"/>
      <c r="D5" s="1035"/>
      <c r="E5" s="1035"/>
      <c r="F5" s="1035"/>
      <c r="G5" s="1035"/>
      <c r="H5" s="1035"/>
      <c r="I5" s="1035"/>
    </row>
    <row r="6" spans="1:10" x14ac:dyDescent="0.25">
      <c r="A6" s="4"/>
      <c r="B6" s="5"/>
      <c r="C6" s="5"/>
      <c r="D6" s="5"/>
      <c r="E6" s="5"/>
      <c r="F6" s="5"/>
      <c r="G6" s="5"/>
      <c r="H6" s="5"/>
      <c r="I6" s="5"/>
    </row>
    <row r="7" spans="1:10" s="7" customFormat="1" x14ac:dyDescent="0.25">
      <c r="A7" s="6"/>
      <c r="B7" s="1036" t="s">
        <v>3</v>
      </c>
      <c r="C7" s="1036"/>
      <c r="D7" s="1036" t="s">
        <v>4</v>
      </c>
      <c r="E7" s="1036"/>
      <c r="F7" s="1036" t="s">
        <v>5</v>
      </c>
      <c r="G7" s="1036"/>
      <c r="H7" s="1036" t="s">
        <v>6</v>
      </c>
      <c r="I7" s="1036"/>
    </row>
    <row r="8" spans="1:10" s="7" customFormat="1" x14ac:dyDescent="0.25">
      <c r="A8" s="921"/>
      <c r="B8" s="922">
        <v>2020</v>
      </c>
      <c r="C8" s="922" t="s">
        <v>7</v>
      </c>
      <c r="D8" s="922">
        <v>2020</v>
      </c>
      <c r="E8" s="922" t="s">
        <v>7</v>
      </c>
      <c r="F8" s="922">
        <v>2020</v>
      </c>
      <c r="G8" s="922" t="s">
        <v>7</v>
      </c>
      <c r="H8" s="922">
        <v>2020</v>
      </c>
      <c r="I8" s="922" t="s">
        <v>7</v>
      </c>
    </row>
    <row r="9" spans="1:10" ht="5.25" customHeight="1" thickBot="1" x14ac:dyDescent="0.3"/>
    <row r="10" spans="1:10" x14ac:dyDescent="0.25">
      <c r="A10" s="923"/>
      <c r="B10" s="923"/>
      <c r="C10" s="923"/>
      <c r="D10" s="923"/>
      <c r="E10" s="924"/>
      <c r="F10" s="924"/>
      <c r="G10" s="924"/>
      <c r="H10" s="924"/>
      <c r="I10" s="924"/>
    </row>
    <row r="11" spans="1:10" ht="21.75" customHeight="1" x14ac:dyDescent="0.25">
      <c r="A11" s="10" t="s">
        <v>8</v>
      </c>
      <c r="B11" s="292"/>
      <c r="C11" s="927"/>
      <c r="D11" s="927"/>
      <c r="E11" s="927"/>
      <c r="F11" s="927"/>
      <c r="G11" s="928"/>
      <c r="H11" s="928"/>
      <c r="I11" s="928"/>
    </row>
    <row r="12" spans="1:10" ht="26.45" customHeight="1" x14ac:dyDescent="0.25">
      <c r="A12" s="14" t="s">
        <v>9</v>
      </c>
      <c r="B12" s="153">
        <v>0</v>
      </c>
      <c r="C12" s="153">
        <v>0</v>
      </c>
      <c r="D12" s="153">
        <v>0</v>
      </c>
      <c r="E12" s="153">
        <v>0</v>
      </c>
      <c r="F12" s="153">
        <v>0</v>
      </c>
      <c r="G12" s="153">
        <v>0</v>
      </c>
      <c r="H12" s="153">
        <v>0</v>
      </c>
      <c r="I12" s="153">
        <v>0</v>
      </c>
    </row>
    <row r="13" spans="1:10" x14ac:dyDescent="0.25">
      <c r="A13" s="15" t="s">
        <v>10</v>
      </c>
      <c r="B13" s="929"/>
      <c r="C13" s="929"/>
      <c r="D13" s="929"/>
      <c r="E13" s="929"/>
      <c r="F13" s="929"/>
      <c r="G13" s="930"/>
      <c r="H13" s="930"/>
      <c r="I13" s="930"/>
    </row>
    <row r="14" spans="1:10" x14ac:dyDescent="0.25">
      <c r="A14" s="925"/>
      <c r="B14" s="931"/>
      <c r="C14" s="931"/>
      <c r="D14" s="931"/>
      <c r="E14" s="929"/>
      <c r="F14" s="931"/>
      <c r="G14" s="930"/>
      <c r="H14" s="930"/>
      <c r="I14" s="930"/>
      <c r="J14" s="3"/>
    </row>
    <row r="15" spans="1:10" x14ac:dyDescent="0.25">
      <c r="A15" s="926" t="s">
        <v>11</v>
      </c>
      <c r="B15" s="330">
        <v>0</v>
      </c>
      <c r="C15" s="330">
        <v>0</v>
      </c>
      <c r="D15" s="330">
        <v>1298582.9350000001</v>
      </c>
      <c r="E15" s="330">
        <v>1123411.7150000001</v>
      </c>
      <c r="F15" s="330">
        <v>10744666.732000001</v>
      </c>
      <c r="G15" s="330">
        <v>16378358.107000001</v>
      </c>
      <c r="H15" s="330">
        <v>12043249.667000001</v>
      </c>
      <c r="I15" s="932">
        <v>17501769.822000001</v>
      </c>
      <c r="J15" s="17"/>
    </row>
    <row r="16" spans="1:10" x14ac:dyDescent="0.25">
      <c r="A16" s="925" t="s">
        <v>12</v>
      </c>
      <c r="B16" s="330"/>
      <c r="C16" s="330"/>
      <c r="D16" s="330"/>
      <c r="E16" s="330"/>
      <c r="F16" s="330"/>
      <c r="G16" s="932"/>
      <c r="H16" s="330"/>
      <c r="I16" s="330"/>
      <c r="J16" s="17"/>
    </row>
    <row r="17" spans="1:10" x14ac:dyDescent="0.25">
      <c r="A17" s="925"/>
      <c r="B17" s="330"/>
      <c r="C17" s="330"/>
      <c r="D17" s="330"/>
      <c r="E17" s="330"/>
      <c r="F17" s="330"/>
      <c r="G17" s="330"/>
      <c r="H17" s="330"/>
      <c r="I17" s="330"/>
      <c r="J17" s="17"/>
    </row>
    <row r="18" spans="1:10" x14ac:dyDescent="0.25">
      <c r="A18" s="926" t="s">
        <v>13</v>
      </c>
      <c r="B18" s="330">
        <v>291636.17300000001</v>
      </c>
      <c r="C18" s="330">
        <v>507442.348</v>
      </c>
      <c r="D18" s="330">
        <v>0</v>
      </c>
      <c r="E18" s="330">
        <v>0</v>
      </c>
      <c r="F18" s="330">
        <v>9645311.1459999997</v>
      </c>
      <c r="G18" s="330">
        <v>14960014.142000001</v>
      </c>
      <c r="H18" s="330">
        <v>9936947.3190000001</v>
      </c>
      <c r="I18" s="932">
        <v>15467456.49</v>
      </c>
      <c r="J18" s="17"/>
    </row>
    <row r="19" spans="1:10" x14ac:dyDescent="0.25">
      <c r="A19" s="925" t="s">
        <v>14</v>
      </c>
      <c r="B19" s="933"/>
      <c r="C19" s="933"/>
      <c r="D19" s="933"/>
      <c r="E19" s="933"/>
      <c r="F19" s="933"/>
      <c r="G19" s="933"/>
      <c r="H19" s="934"/>
      <c r="I19" s="933"/>
      <c r="J19" s="19"/>
    </row>
    <row r="20" spans="1:10" x14ac:dyDescent="0.25">
      <c r="A20" s="925"/>
      <c r="B20" s="933"/>
      <c r="C20" s="933"/>
      <c r="D20" s="933"/>
      <c r="E20" s="933"/>
      <c r="F20" s="933"/>
      <c r="G20" s="933"/>
      <c r="H20" s="933"/>
      <c r="I20" s="933"/>
      <c r="J20" s="3"/>
    </row>
    <row r="21" spans="1:10" x14ac:dyDescent="0.25">
      <c r="A21" s="926"/>
      <c r="B21" s="933"/>
      <c r="C21" s="933"/>
      <c r="D21" s="933"/>
      <c r="E21" s="933"/>
      <c r="F21" s="933"/>
      <c r="G21" s="933"/>
      <c r="H21" s="933"/>
      <c r="I21" s="933"/>
      <c r="J21" s="3"/>
    </row>
    <row r="22" spans="1:10" x14ac:dyDescent="0.25">
      <c r="A22" s="925"/>
      <c r="B22" s="933"/>
      <c r="C22" s="933"/>
      <c r="D22" s="933"/>
      <c r="E22" s="933"/>
      <c r="F22" s="933"/>
      <c r="G22" s="933"/>
      <c r="H22" s="934"/>
      <c r="I22" s="933"/>
      <c r="J22" s="3"/>
    </row>
    <row r="23" spans="1:10" ht="24" customHeight="1" x14ac:dyDescent="0.25">
      <c r="A23" s="20" t="s">
        <v>15</v>
      </c>
      <c r="B23" s="933"/>
      <c r="C23" s="933"/>
      <c r="D23" s="933"/>
      <c r="E23" s="933"/>
      <c r="F23" s="933"/>
      <c r="G23" s="933"/>
      <c r="H23" s="933"/>
      <c r="I23" s="933"/>
      <c r="J23" s="3"/>
    </row>
    <row r="24" spans="1:10" ht="26.45" customHeight="1" x14ac:dyDescent="0.25">
      <c r="A24" s="14" t="s">
        <v>9</v>
      </c>
      <c r="B24" s="330">
        <v>0</v>
      </c>
      <c r="C24" s="330">
        <v>0</v>
      </c>
      <c r="D24" s="330">
        <v>0</v>
      </c>
      <c r="E24" s="330">
        <v>0</v>
      </c>
      <c r="F24" s="330">
        <v>0</v>
      </c>
      <c r="G24" s="330">
        <v>0</v>
      </c>
      <c r="H24" s="330">
        <v>0</v>
      </c>
      <c r="I24" s="330">
        <v>0</v>
      </c>
      <c r="J24" s="3"/>
    </row>
    <row r="25" spans="1:10" x14ac:dyDescent="0.25">
      <c r="A25" s="15" t="s">
        <v>10</v>
      </c>
      <c r="B25" s="330"/>
      <c r="C25" s="330"/>
      <c r="D25" s="330"/>
      <c r="E25" s="330"/>
      <c r="F25" s="330"/>
      <c r="G25" s="330"/>
      <c r="H25" s="935"/>
      <c r="I25" s="330"/>
      <c r="J25" s="3"/>
    </row>
    <row r="26" spans="1:10" x14ac:dyDescent="0.25">
      <c r="A26" s="925"/>
      <c r="B26" s="330"/>
      <c r="C26" s="330"/>
      <c r="D26" s="330"/>
      <c r="E26" s="330"/>
      <c r="F26" s="330"/>
      <c r="G26" s="932"/>
      <c r="H26" s="330"/>
      <c r="I26" s="330"/>
      <c r="J26" s="3"/>
    </row>
    <row r="27" spans="1:10" x14ac:dyDescent="0.25">
      <c r="A27" s="926" t="s">
        <v>11</v>
      </c>
      <c r="B27" s="330">
        <v>0</v>
      </c>
      <c r="C27" s="330">
        <v>0</v>
      </c>
      <c r="D27" s="330">
        <v>440835.56800000003</v>
      </c>
      <c r="E27" s="330">
        <v>695874.56000000006</v>
      </c>
      <c r="F27" s="330">
        <v>17765130.447000001</v>
      </c>
      <c r="G27" s="330">
        <v>20689690.381999999</v>
      </c>
      <c r="H27" s="330">
        <v>18205966.015000001</v>
      </c>
      <c r="I27" s="932">
        <v>21385564.941999998</v>
      </c>
      <c r="J27" s="17"/>
    </row>
    <row r="28" spans="1:10" x14ac:dyDescent="0.25">
      <c r="A28" s="925" t="s">
        <v>12</v>
      </c>
      <c r="B28" s="330"/>
      <c r="C28" s="330"/>
      <c r="D28" s="330"/>
      <c r="E28" s="330"/>
      <c r="F28" s="330"/>
      <c r="G28" s="330"/>
      <c r="H28" s="330"/>
      <c r="I28" s="330"/>
      <c r="J28" s="17"/>
    </row>
    <row r="29" spans="1:10" x14ac:dyDescent="0.25">
      <c r="A29" s="925"/>
      <c r="B29" s="330"/>
      <c r="C29" s="330"/>
      <c r="D29" s="330"/>
      <c r="E29" s="330"/>
      <c r="F29" s="330"/>
      <c r="G29" s="330"/>
      <c r="H29" s="330"/>
      <c r="I29" s="330"/>
      <c r="J29" s="3"/>
    </row>
    <row r="30" spans="1:10" x14ac:dyDescent="0.25">
      <c r="A30" s="926" t="s">
        <v>13</v>
      </c>
      <c r="B30" s="330">
        <v>1417143.817</v>
      </c>
      <c r="C30" s="330">
        <v>1203758.0319999999</v>
      </c>
      <c r="D30" s="330">
        <v>0</v>
      </c>
      <c r="E30" s="330">
        <v>0</v>
      </c>
      <c r="F30" s="330">
        <v>20474376.215999998</v>
      </c>
      <c r="G30" s="330">
        <v>24314061.557</v>
      </c>
      <c r="H30" s="330">
        <v>21891520.033</v>
      </c>
      <c r="I30" s="932">
        <v>25517819.589000002</v>
      </c>
      <c r="J30" s="17"/>
    </row>
    <row r="31" spans="1:10" x14ac:dyDescent="0.25">
      <c r="A31" s="925" t="s">
        <v>14</v>
      </c>
      <c r="B31" s="292"/>
      <c r="C31" s="292"/>
      <c r="D31" s="292"/>
      <c r="E31" s="292"/>
      <c r="F31" s="292"/>
      <c r="G31" s="292"/>
      <c r="H31" s="292"/>
      <c r="I31" s="292"/>
      <c r="J31" s="17"/>
    </row>
    <row r="32" spans="1:10" x14ac:dyDescent="0.25">
      <c r="A32" s="22"/>
      <c r="B32" s="23"/>
      <c r="C32" s="23"/>
      <c r="D32" s="23"/>
      <c r="E32" s="23"/>
      <c r="F32" s="23"/>
      <c r="G32" s="24"/>
      <c r="H32" s="24"/>
      <c r="I32" s="24"/>
    </row>
    <row r="33" spans="1:9" x14ac:dyDescent="0.25">
      <c r="A33" s="25"/>
      <c r="B33" s="26"/>
      <c r="C33" s="26"/>
      <c r="D33" s="26"/>
      <c r="E33" s="26"/>
      <c r="F33" s="26"/>
      <c r="G33" s="26"/>
      <c r="H33" s="26"/>
      <c r="I33" s="26"/>
    </row>
    <row r="34" spans="1:9" x14ac:dyDescent="0.25">
      <c r="A34" s="15"/>
      <c r="B34" s="26"/>
      <c r="C34" s="26"/>
      <c r="D34" s="26"/>
      <c r="E34" s="26"/>
      <c r="F34" s="26"/>
      <c r="G34" s="26"/>
      <c r="H34" s="13"/>
      <c r="I34" s="13"/>
    </row>
    <row r="35" spans="1:9" x14ac:dyDescent="0.25">
      <c r="A35" s="25"/>
      <c r="B35" s="26"/>
      <c r="C35" s="26"/>
      <c r="D35" s="26"/>
      <c r="E35" s="26"/>
      <c r="F35" s="26"/>
      <c r="G35" s="26"/>
      <c r="H35" s="13"/>
      <c r="I35" s="13"/>
    </row>
    <row r="36" spans="1:9" x14ac:dyDescent="0.25">
      <c r="A36" s="22"/>
      <c r="B36" s="27"/>
      <c r="C36" s="27"/>
      <c r="D36" s="27"/>
      <c r="E36" s="26"/>
      <c r="F36" s="28"/>
      <c r="G36" s="13"/>
      <c r="H36" s="13"/>
      <c r="I36" s="13"/>
    </row>
    <row r="37" spans="1:9" x14ac:dyDescent="0.25">
      <c r="A37" s="22"/>
      <c r="B37" s="28"/>
      <c r="C37" s="28"/>
      <c r="D37" s="28"/>
      <c r="E37" s="28"/>
      <c r="F37" s="28"/>
      <c r="G37" s="13"/>
      <c r="H37" s="13"/>
      <c r="I37" s="13"/>
    </row>
    <row r="38" spans="1:9" x14ac:dyDescent="0.25">
      <c r="A38" s="22"/>
      <c r="B38" s="28"/>
      <c r="C38" s="28"/>
      <c r="D38" s="28"/>
      <c r="E38" s="28"/>
      <c r="F38" s="28"/>
      <c r="G38" s="13"/>
      <c r="H38" s="13"/>
      <c r="I38" s="13"/>
    </row>
    <row r="39" spans="1:9" x14ac:dyDescent="0.25">
      <c r="A39" s="13"/>
      <c r="B39" s="13"/>
      <c r="C39" s="13"/>
      <c r="D39" s="13"/>
      <c r="E39" s="29"/>
      <c r="F39" s="29"/>
      <c r="G39" s="13"/>
      <c r="H39" s="13"/>
      <c r="I39" s="13"/>
    </row>
    <row r="40" spans="1:9" x14ac:dyDescent="0.25">
      <c r="A40" s="13"/>
      <c r="B40" s="13"/>
      <c r="C40" s="13"/>
      <c r="D40" s="13"/>
      <c r="E40" s="29"/>
      <c r="F40" s="29"/>
      <c r="G40" s="13"/>
      <c r="H40" s="13"/>
      <c r="I40" s="13"/>
    </row>
    <row r="41" spans="1:9" x14ac:dyDescent="0.25">
      <c r="A41" s="13"/>
      <c r="B41" s="13"/>
      <c r="C41" s="13"/>
      <c r="D41" s="13"/>
      <c r="E41" s="29"/>
      <c r="F41" s="29"/>
      <c r="G41" s="13"/>
      <c r="H41" s="13"/>
      <c r="I41" s="13"/>
    </row>
    <row r="42" spans="1:9" x14ac:dyDescent="0.25">
      <c r="A42" s="13"/>
      <c r="B42" s="13"/>
      <c r="C42" s="13"/>
      <c r="D42" s="13"/>
      <c r="E42" s="29"/>
      <c r="F42" s="29"/>
      <c r="G42" s="13"/>
      <c r="H42" s="13"/>
      <c r="I42" s="13"/>
    </row>
    <row r="43" spans="1:9" x14ac:dyDescent="0.25">
      <c r="A43" s="13"/>
      <c r="B43" s="13"/>
      <c r="C43" s="13"/>
      <c r="D43" s="13"/>
      <c r="E43" s="29"/>
      <c r="F43" s="29"/>
      <c r="G43" s="13"/>
      <c r="H43" s="13"/>
      <c r="I43" s="13"/>
    </row>
    <row r="44" spans="1:9" x14ac:dyDescent="0.25">
      <c r="A44" s="13"/>
      <c r="B44" s="13"/>
      <c r="C44" s="13"/>
      <c r="D44" s="13"/>
      <c r="E44" s="29"/>
      <c r="F44" s="29"/>
      <c r="G44" s="13"/>
      <c r="H44" s="13"/>
      <c r="I44" s="13"/>
    </row>
    <row r="45" spans="1:9" x14ac:dyDescent="0.25">
      <c r="A45" s="13"/>
      <c r="B45" s="13"/>
      <c r="C45" s="13"/>
      <c r="D45" s="13"/>
      <c r="E45" s="29"/>
      <c r="F45" s="29"/>
      <c r="G45" s="13"/>
      <c r="H45" s="13"/>
      <c r="I45" s="13"/>
    </row>
    <row r="46" spans="1:9" x14ac:dyDescent="0.25">
      <c r="A46" s="13"/>
      <c r="B46" s="13"/>
      <c r="C46" s="13"/>
      <c r="D46" s="13"/>
      <c r="E46" s="29"/>
      <c r="F46" s="29"/>
      <c r="G46" s="13"/>
      <c r="H46" s="13"/>
      <c r="I46" s="13"/>
    </row>
    <row r="47" spans="1:9" x14ac:dyDescent="0.25">
      <c r="A47" s="13"/>
      <c r="B47" s="13"/>
      <c r="C47" s="13"/>
      <c r="D47" s="13"/>
      <c r="E47" s="29"/>
      <c r="F47" s="29"/>
      <c r="G47" s="13"/>
      <c r="H47" s="13"/>
      <c r="I47" s="13"/>
    </row>
    <row r="48" spans="1:9" x14ac:dyDescent="0.25">
      <c r="A48" s="13"/>
      <c r="B48" s="13"/>
      <c r="C48" s="13"/>
      <c r="D48" s="13"/>
      <c r="E48" s="29"/>
      <c r="F48" s="29"/>
      <c r="G48" s="13"/>
      <c r="H48" s="13"/>
      <c r="I48" s="13"/>
    </row>
    <row r="49" spans="1:9" x14ac:dyDescent="0.25">
      <c r="A49" s="13"/>
      <c r="B49" s="13"/>
      <c r="C49" s="13"/>
      <c r="D49" s="13"/>
      <c r="E49" s="29"/>
      <c r="F49" s="29"/>
      <c r="G49" s="13"/>
      <c r="H49" s="13"/>
      <c r="I49" s="13"/>
    </row>
    <row r="50" spans="1:9" x14ac:dyDescent="0.25">
      <c r="A50" s="13"/>
      <c r="B50" s="13"/>
      <c r="C50" s="13"/>
      <c r="D50" s="13"/>
      <c r="E50" s="29"/>
      <c r="F50" s="29"/>
      <c r="G50" s="13"/>
      <c r="H50" s="13"/>
      <c r="I50" s="13"/>
    </row>
    <row r="51" spans="1:9" x14ac:dyDescent="0.25">
      <c r="A51" s="13"/>
      <c r="B51" s="13"/>
      <c r="C51" s="13"/>
      <c r="D51" s="13"/>
      <c r="E51" s="29"/>
      <c r="F51" s="29"/>
      <c r="G51" s="13"/>
      <c r="H51" s="13"/>
      <c r="I51" s="13"/>
    </row>
    <row r="52" spans="1:9" x14ac:dyDescent="0.25">
      <c r="A52" s="13"/>
      <c r="B52" s="13"/>
      <c r="C52" s="13"/>
      <c r="D52" s="13"/>
      <c r="E52" s="29"/>
      <c r="F52" s="29"/>
      <c r="G52" s="13"/>
      <c r="H52" s="13"/>
      <c r="I52" s="13"/>
    </row>
    <row r="53" spans="1:9" x14ac:dyDescent="0.25">
      <c r="A53" s="13"/>
      <c r="B53" s="13"/>
      <c r="C53" s="13"/>
      <c r="D53" s="13"/>
      <c r="E53" s="29"/>
      <c r="F53" s="29"/>
      <c r="G53" s="13"/>
      <c r="H53" s="13"/>
      <c r="I53" s="13"/>
    </row>
    <row r="54" spans="1:9" x14ac:dyDescent="0.25">
      <c r="A54" s="13"/>
      <c r="B54" s="13"/>
      <c r="C54" s="13"/>
      <c r="D54" s="13"/>
      <c r="E54" s="29"/>
      <c r="F54" s="29"/>
      <c r="G54" s="13"/>
      <c r="H54" s="13"/>
      <c r="I54" s="13"/>
    </row>
    <row r="55" spans="1:9" x14ac:dyDescent="0.25">
      <c r="A55" s="13"/>
      <c r="B55" s="13"/>
      <c r="C55" s="13"/>
      <c r="D55" s="13"/>
      <c r="E55" s="29"/>
      <c r="F55" s="29"/>
      <c r="G55" s="13"/>
      <c r="H55" s="13"/>
      <c r="I55" s="13"/>
    </row>
    <row r="56" spans="1:9" x14ac:dyDescent="0.25">
      <c r="A56" s="13"/>
      <c r="B56" s="13"/>
      <c r="C56" s="13"/>
      <c r="D56" s="13"/>
      <c r="E56" s="29"/>
      <c r="F56" s="29"/>
      <c r="G56" s="13"/>
      <c r="H56" s="13"/>
      <c r="I56" s="13"/>
    </row>
    <row r="57" spans="1:9" x14ac:dyDescent="0.25">
      <c r="A57" s="13"/>
      <c r="B57" s="13"/>
      <c r="C57" s="13"/>
      <c r="D57" s="13"/>
      <c r="E57" s="29"/>
      <c r="F57" s="29"/>
      <c r="G57" s="13"/>
      <c r="H57" s="13"/>
      <c r="I57" s="13"/>
    </row>
    <row r="58" spans="1:9" x14ac:dyDescent="0.25">
      <c r="A58" s="13"/>
      <c r="B58" s="13"/>
      <c r="C58" s="13"/>
      <c r="D58" s="13"/>
      <c r="E58" s="29"/>
      <c r="F58" s="29"/>
      <c r="G58" s="13"/>
      <c r="H58" s="13"/>
      <c r="I58" s="13"/>
    </row>
    <row r="59" spans="1:9" x14ac:dyDescent="0.25">
      <c r="A59" s="13"/>
      <c r="B59" s="13"/>
      <c r="C59" s="13"/>
      <c r="D59" s="13"/>
      <c r="E59" s="29"/>
      <c r="F59" s="29"/>
      <c r="G59" s="13"/>
      <c r="H59" s="13"/>
      <c r="I59" s="13"/>
    </row>
    <row r="60" spans="1:9" x14ac:dyDescent="0.25">
      <c r="A60" s="13"/>
      <c r="B60" s="13"/>
      <c r="C60" s="13"/>
      <c r="D60" s="13"/>
      <c r="E60" s="29"/>
      <c r="F60" s="29"/>
      <c r="G60" s="13"/>
      <c r="H60" s="13"/>
      <c r="I60" s="13"/>
    </row>
    <row r="61" spans="1:9" x14ac:dyDescent="0.25">
      <c r="A61" s="13"/>
      <c r="B61" s="13"/>
      <c r="C61" s="13"/>
      <c r="D61" s="13"/>
      <c r="E61" s="29"/>
      <c r="F61" s="29"/>
      <c r="G61" s="13"/>
      <c r="H61" s="13"/>
      <c r="I61" s="13"/>
    </row>
    <row r="62" spans="1:9" x14ac:dyDescent="0.25">
      <c r="A62" s="13"/>
      <c r="B62" s="13"/>
      <c r="C62" s="13"/>
      <c r="D62" s="13"/>
      <c r="E62" s="29"/>
      <c r="F62" s="29"/>
      <c r="G62" s="13"/>
      <c r="H62" s="13"/>
      <c r="I62" s="13"/>
    </row>
    <row r="63" spans="1:9" x14ac:dyDescent="0.25">
      <c r="A63" s="13"/>
      <c r="B63" s="13"/>
      <c r="C63" s="13"/>
      <c r="D63" s="13"/>
      <c r="E63" s="29"/>
      <c r="F63" s="29"/>
      <c r="G63" s="13"/>
      <c r="H63" s="13"/>
      <c r="I63" s="13"/>
    </row>
    <row r="64" spans="1:9" x14ac:dyDescent="0.25">
      <c r="A64" s="13"/>
      <c r="B64" s="13"/>
      <c r="C64" s="13"/>
      <c r="D64" s="13"/>
      <c r="E64" s="29"/>
      <c r="F64" s="29"/>
      <c r="G64" s="13"/>
      <c r="H64" s="13"/>
      <c r="I64" s="13"/>
    </row>
    <row r="65" spans="1:9" x14ac:dyDescent="0.25">
      <c r="A65" s="13"/>
      <c r="B65" s="13"/>
      <c r="C65" s="13"/>
      <c r="D65" s="13"/>
      <c r="E65" s="29"/>
      <c r="F65" s="29"/>
      <c r="G65" s="13"/>
      <c r="H65" s="13"/>
      <c r="I65" s="13"/>
    </row>
    <row r="66" spans="1:9" x14ac:dyDescent="0.25">
      <c r="A66" s="13"/>
      <c r="B66" s="13"/>
      <c r="C66" s="13"/>
      <c r="D66" s="13"/>
      <c r="E66" s="29"/>
      <c r="F66" s="29"/>
      <c r="G66" s="13"/>
      <c r="H66" s="13"/>
      <c r="I66" s="13"/>
    </row>
    <row r="67" spans="1:9" x14ac:dyDescent="0.25">
      <c r="A67" s="13"/>
      <c r="B67" s="13"/>
      <c r="C67" s="13"/>
      <c r="D67" s="13"/>
      <c r="E67" s="29"/>
      <c r="F67" s="29"/>
      <c r="G67" s="13"/>
      <c r="H67" s="13"/>
      <c r="I67" s="13"/>
    </row>
    <row r="68" spans="1:9" x14ac:dyDescent="0.25">
      <c r="A68" s="13"/>
      <c r="B68" s="13"/>
      <c r="C68" s="13"/>
      <c r="D68" s="13"/>
      <c r="E68" s="29"/>
      <c r="F68" s="29"/>
      <c r="G68" s="13"/>
      <c r="H68" s="13"/>
      <c r="I68" s="13"/>
    </row>
  </sheetData>
  <mergeCells count="8">
    <mergeCell ref="A1:I1"/>
    <mergeCell ref="A3:I3"/>
    <mergeCell ref="A4:I4"/>
    <mergeCell ref="A5:I5"/>
    <mergeCell ref="B7:C7"/>
    <mergeCell ref="D7:E7"/>
    <mergeCell ref="F7:G7"/>
    <mergeCell ref="H7:I7"/>
  </mergeCells>
  <pageMargins left="0.51181102362204722" right="0.51181102362204722" top="0.74803149606299213" bottom="0.74803149606299213" header="0.31496062992125984" footer="0.31496062992125984"/>
  <pageSetup paperSize="9" scale="75" firstPageNumber="77" orientation="portrait" useFirstPageNumber="1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1D861-8783-4E78-9D37-740AE89C7F6D}">
  <dimension ref="A1:L45"/>
  <sheetViews>
    <sheetView view="pageBreakPreview" topLeftCell="A13" zoomScaleNormal="100" zoomScaleSheetLayoutView="100" workbookViewId="0">
      <selection activeCell="H62" sqref="H62"/>
    </sheetView>
  </sheetViews>
  <sheetFormatPr defaultColWidth="9.140625" defaultRowHeight="12" x14ac:dyDescent="0.2"/>
  <cols>
    <col min="1" max="1" width="3" style="408" customWidth="1"/>
    <col min="2" max="2" width="41" style="408" customWidth="1"/>
    <col min="3" max="4" width="9.85546875" style="409" bestFit="1" customWidth="1"/>
    <col min="5" max="5" width="10.85546875" style="409" bestFit="1" customWidth="1"/>
    <col min="6" max="6" width="10.85546875" style="410" bestFit="1" customWidth="1"/>
    <col min="7" max="7" width="9.85546875" style="409" bestFit="1" customWidth="1"/>
    <col min="8" max="8" width="10.85546875" style="409" bestFit="1" customWidth="1"/>
    <col min="9" max="9" width="10.85546875" style="408" bestFit="1" customWidth="1"/>
    <col min="10" max="10" width="12.28515625" style="408" bestFit="1" customWidth="1"/>
    <col min="11" max="16384" width="9.140625" style="408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2"/>
      <c r="L1" s="2"/>
    </row>
    <row r="2" spans="1:12" ht="15" customHeight="1" x14ac:dyDescent="0.25">
      <c r="A2" s="139"/>
      <c r="B2" s="140"/>
      <c r="C2" s="141"/>
      <c r="D2" s="141"/>
      <c r="E2" s="141"/>
      <c r="F2" s="141"/>
      <c r="G2" s="141"/>
      <c r="H2" s="141"/>
      <c r="I2"/>
      <c r="J2"/>
    </row>
    <row r="3" spans="1:12" ht="15" customHeight="1" x14ac:dyDescent="0.2">
      <c r="A3" s="975" t="s">
        <v>1461</v>
      </c>
      <c r="B3" s="975"/>
      <c r="C3" s="975"/>
      <c r="D3" s="975"/>
      <c r="E3" s="975"/>
      <c r="F3" s="975"/>
      <c r="G3" s="975"/>
      <c r="H3" s="975"/>
      <c r="I3" s="975"/>
      <c r="J3" s="975"/>
    </row>
    <row r="4" spans="1:12" ht="15" customHeight="1" x14ac:dyDescent="0.2">
      <c r="A4" s="976" t="s">
        <v>1460</v>
      </c>
      <c r="B4" s="976"/>
      <c r="C4" s="976"/>
      <c r="D4" s="976"/>
      <c r="E4" s="976"/>
      <c r="F4" s="976"/>
      <c r="G4" s="976"/>
      <c r="H4" s="976"/>
      <c r="I4" s="976"/>
      <c r="J4" s="976"/>
    </row>
    <row r="5" spans="1:12" ht="6" customHeight="1" x14ac:dyDescent="0.2">
      <c r="A5" s="434"/>
      <c r="B5" s="434"/>
      <c r="C5" s="434"/>
      <c r="D5" s="434"/>
      <c r="E5" s="434"/>
      <c r="F5" s="434"/>
      <c r="G5" s="434"/>
      <c r="H5" s="434"/>
    </row>
    <row r="6" spans="1:12" ht="12" customHeight="1" x14ac:dyDescent="0.2">
      <c r="A6" s="433"/>
      <c r="B6" s="433"/>
      <c r="C6" s="432"/>
      <c r="D6" s="432"/>
      <c r="E6" s="432"/>
      <c r="F6" s="431"/>
      <c r="G6" s="430"/>
      <c r="H6" s="430"/>
    </row>
    <row r="7" spans="1:12" ht="15" customHeight="1" x14ac:dyDescent="0.2">
      <c r="A7" s="978" t="s">
        <v>1459</v>
      </c>
      <c r="B7" s="978"/>
      <c r="C7" s="979" t="s">
        <v>58</v>
      </c>
      <c r="D7" s="979"/>
      <c r="E7" s="979"/>
      <c r="F7" s="979"/>
      <c r="G7" s="979" t="s">
        <v>59</v>
      </c>
      <c r="H7" s="979"/>
      <c r="I7" s="979"/>
      <c r="J7" s="979"/>
    </row>
    <row r="8" spans="1:12" ht="18.75" customHeight="1" x14ac:dyDescent="0.2">
      <c r="A8" s="980" t="s">
        <v>1458</v>
      </c>
      <c r="B8" s="980"/>
      <c r="C8" s="979" t="s">
        <v>18</v>
      </c>
      <c r="D8" s="979"/>
      <c r="E8" s="979" t="s">
        <v>1457</v>
      </c>
      <c r="F8" s="979"/>
      <c r="G8" s="979" t="s">
        <v>18</v>
      </c>
      <c r="H8" s="979"/>
      <c r="I8" s="979" t="s">
        <v>1457</v>
      </c>
      <c r="J8" s="979"/>
    </row>
    <row r="9" spans="1:12" ht="17.25" customHeight="1" thickBot="1" x14ac:dyDescent="0.25">
      <c r="A9" s="429"/>
      <c r="B9" s="428"/>
      <c r="C9" s="427" t="s">
        <v>40</v>
      </c>
      <c r="D9" s="427" t="s">
        <v>7</v>
      </c>
      <c r="E9" s="427" t="s">
        <v>40</v>
      </c>
      <c r="F9" s="427" t="s">
        <v>7</v>
      </c>
      <c r="G9" s="427" t="s">
        <v>40</v>
      </c>
      <c r="H9" s="427" t="s">
        <v>7</v>
      </c>
      <c r="I9" s="427" t="s">
        <v>40</v>
      </c>
      <c r="J9" s="427" t="s">
        <v>7</v>
      </c>
    </row>
    <row r="10" spans="1:12" ht="15" customHeight="1" x14ac:dyDescent="0.2">
      <c r="A10" s="426"/>
      <c r="B10" s="426"/>
      <c r="C10" s="425"/>
      <c r="D10" s="425"/>
      <c r="E10" s="425"/>
      <c r="F10" s="424"/>
      <c r="G10" s="423"/>
      <c r="H10" s="423"/>
    </row>
    <row r="11" spans="1:12" ht="27" customHeight="1" x14ac:dyDescent="0.2">
      <c r="A11" s="384" t="s">
        <v>1456</v>
      </c>
      <c r="B11" s="384" t="s">
        <v>175</v>
      </c>
      <c r="C11" s="96">
        <v>4878574.1540000001</v>
      </c>
      <c r="D11" s="96">
        <v>6070868.6589999739</v>
      </c>
      <c r="E11" s="96">
        <v>55475002.717</v>
      </c>
      <c r="F11" s="96">
        <v>63650626.656000167</v>
      </c>
      <c r="G11" s="96">
        <v>3051832.9619999998</v>
      </c>
      <c r="H11" s="96">
        <v>3822199.3669999945</v>
      </c>
      <c r="I11" s="96">
        <v>33780476.619999997</v>
      </c>
      <c r="J11" s="96">
        <v>38694558.465999767</v>
      </c>
    </row>
    <row r="12" spans="1:12" ht="27" customHeight="1" x14ac:dyDescent="0.2">
      <c r="A12" s="384"/>
      <c r="B12" s="422" t="s">
        <v>187</v>
      </c>
      <c r="C12" s="96"/>
      <c r="D12" s="96"/>
      <c r="E12" s="96"/>
      <c r="F12" s="96"/>
      <c r="G12" s="96"/>
      <c r="H12" s="96"/>
      <c r="I12" s="96"/>
      <c r="J12" s="96"/>
    </row>
    <row r="13" spans="1:12" ht="15" customHeight="1" x14ac:dyDescent="0.2">
      <c r="A13" s="384"/>
      <c r="B13" s="384"/>
      <c r="C13" s="96"/>
      <c r="D13" s="96"/>
      <c r="E13" s="96"/>
      <c r="F13" s="96"/>
      <c r="G13" s="96"/>
      <c r="H13" s="96"/>
      <c r="I13" s="96"/>
      <c r="J13" s="96"/>
    </row>
    <row r="14" spans="1:12" ht="27" customHeight="1" x14ac:dyDescent="0.2">
      <c r="A14" s="384" t="s">
        <v>1455</v>
      </c>
      <c r="B14" s="384" t="s">
        <v>1454</v>
      </c>
      <c r="C14" s="96">
        <v>268072.84000000003</v>
      </c>
      <c r="D14" s="96">
        <v>291901.8069999998</v>
      </c>
      <c r="E14" s="96">
        <v>2627278.8319999999</v>
      </c>
      <c r="F14" s="96">
        <v>2630412.2219999963</v>
      </c>
      <c r="G14" s="96">
        <v>301873.84600000002</v>
      </c>
      <c r="H14" s="96">
        <v>288717.30299999967</v>
      </c>
      <c r="I14" s="96">
        <v>2594935.4569999999</v>
      </c>
      <c r="J14" s="96">
        <v>2497802.7039999994</v>
      </c>
    </row>
    <row r="15" spans="1:12" ht="27" customHeight="1" x14ac:dyDescent="0.2">
      <c r="A15" s="384"/>
      <c r="B15" s="422" t="s">
        <v>1411</v>
      </c>
      <c r="C15" s="96"/>
      <c r="D15" s="96"/>
      <c r="E15" s="96"/>
      <c r="F15" s="96"/>
      <c r="G15" s="96"/>
      <c r="H15" s="96"/>
      <c r="I15" s="96"/>
      <c r="J15" s="96"/>
    </row>
    <row r="16" spans="1:12" ht="15" customHeight="1" x14ac:dyDescent="0.2">
      <c r="A16" s="384"/>
      <c r="B16" s="384"/>
      <c r="C16" s="96"/>
      <c r="D16" s="96"/>
      <c r="E16" s="96"/>
      <c r="F16" s="96"/>
      <c r="G16" s="96"/>
      <c r="H16" s="96"/>
      <c r="I16" s="96"/>
      <c r="J16" s="96"/>
    </row>
    <row r="17" spans="1:10" ht="27" customHeight="1" x14ac:dyDescent="0.2">
      <c r="A17" s="384" t="s">
        <v>1453</v>
      </c>
      <c r="B17" s="384" t="s">
        <v>1452</v>
      </c>
      <c r="C17" s="96">
        <v>4611114.8660000004</v>
      </c>
      <c r="D17" s="96">
        <v>4923202.8930000002</v>
      </c>
      <c r="E17" s="96">
        <v>41112454.434</v>
      </c>
      <c r="F17" s="96">
        <v>58732534.736000009</v>
      </c>
      <c r="G17" s="96">
        <v>2307281.4939999999</v>
      </c>
      <c r="H17" s="96">
        <v>2565005.3619999955</v>
      </c>
      <c r="I17" s="96">
        <v>24750801.541000001</v>
      </c>
      <c r="J17" s="96">
        <v>28919842.736999996</v>
      </c>
    </row>
    <row r="18" spans="1:10" ht="27" customHeight="1" x14ac:dyDescent="0.2">
      <c r="A18" s="384"/>
      <c r="B18" s="422" t="s">
        <v>1413</v>
      </c>
      <c r="C18" s="96"/>
      <c r="D18" s="96"/>
      <c r="E18" s="96"/>
      <c r="F18" s="96"/>
      <c r="G18" s="96"/>
      <c r="H18" s="96"/>
      <c r="I18" s="96"/>
      <c r="J18" s="96"/>
    </row>
    <row r="19" spans="1:10" ht="15" customHeight="1" x14ac:dyDescent="0.2">
      <c r="A19" s="384"/>
      <c r="B19" s="384"/>
      <c r="C19" s="96"/>
      <c r="D19" s="96"/>
      <c r="E19" s="96"/>
      <c r="F19" s="96"/>
      <c r="G19" s="96"/>
      <c r="H19" s="96"/>
      <c r="I19" s="96"/>
      <c r="J19" s="96"/>
    </row>
    <row r="20" spans="1:10" ht="27" customHeight="1" x14ac:dyDescent="0.2">
      <c r="A20" s="384" t="s">
        <v>1451</v>
      </c>
      <c r="B20" s="384" t="s">
        <v>1450</v>
      </c>
      <c r="C20" s="96">
        <v>6429074.7429999998</v>
      </c>
      <c r="D20" s="96">
        <v>9765463.2600000072</v>
      </c>
      <c r="E20" s="96">
        <v>95148985.016000003</v>
      </c>
      <c r="F20" s="96">
        <v>123644774.84099993</v>
      </c>
      <c r="G20" s="96">
        <v>9970561.6119999997</v>
      </c>
      <c r="H20" s="96">
        <v>13447046.931</v>
      </c>
      <c r="I20" s="96">
        <v>112015298.09299999</v>
      </c>
      <c r="J20" s="96">
        <v>154806106.04999989</v>
      </c>
    </row>
    <row r="21" spans="1:10" ht="27" customHeight="1" x14ac:dyDescent="0.2">
      <c r="A21" s="384"/>
      <c r="B21" s="422" t="s">
        <v>1415</v>
      </c>
      <c r="C21" s="96"/>
      <c r="D21" s="96"/>
      <c r="E21" s="96"/>
      <c r="F21" s="96"/>
      <c r="G21" s="96"/>
      <c r="H21" s="96"/>
      <c r="I21" s="96"/>
      <c r="J21" s="96"/>
    </row>
    <row r="22" spans="1:10" ht="15" customHeight="1" x14ac:dyDescent="0.2">
      <c r="A22" s="384"/>
      <c r="B22" s="384"/>
      <c r="C22" s="96"/>
      <c r="D22" s="96"/>
      <c r="E22" s="96"/>
      <c r="F22" s="96"/>
      <c r="G22" s="96"/>
      <c r="H22" s="96"/>
      <c r="I22" s="96"/>
      <c r="J22" s="96"/>
    </row>
    <row r="23" spans="1:10" ht="27" customHeight="1" x14ac:dyDescent="0.2">
      <c r="A23" s="384" t="s">
        <v>1449</v>
      </c>
      <c r="B23" s="387" t="s">
        <v>1448</v>
      </c>
      <c r="C23" s="96">
        <v>1691696.327</v>
      </c>
      <c r="D23" s="96">
        <v>1112109.8329999996</v>
      </c>
      <c r="E23" s="96">
        <v>8913760.0429999996</v>
      </c>
      <c r="F23" s="96">
        <v>14562110.402000003</v>
      </c>
      <c r="G23" s="96">
        <v>6745476.1979999999</v>
      </c>
      <c r="H23" s="96">
        <v>9311102.4279999938</v>
      </c>
      <c r="I23" s="96">
        <v>54980132.531000003</v>
      </c>
      <c r="J23" s="96">
        <v>79146709.738999948</v>
      </c>
    </row>
    <row r="24" spans="1:10" ht="27" customHeight="1" x14ac:dyDescent="0.2">
      <c r="A24" s="384"/>
      <c r="B24" s="422" t="s">
        <v>1417</v>
      </c>
      <c r="C24" s="96"/>
      <c r="D24" s="96"/>
      <c r="E24" s="96"/>
      <c r="F24" s="96"/>
      <c r="G24" s="96"/>
      <c r="H24" s="96"/>
      <c r="I24" s="96"/>
      <c r="J24" s="96"/>
    </row>
    <row r="25" spans="1:10" ht="15" customHeight="1" x14ac:dyDescent="0.2">
      <c r="A25" s="384"/>
      <c r="B25" s="384"/>
      <c r="C25" s="96"/>
      <c r="D25" s="96"/>
      <c r="E25" s="96"/>
      <c r="F25" s="96"/>
      <c r="G25" s="96"/>
      <c r="H25" s="96"/>
      <c r="I25" s="96"/>
      <c r="J25" s="96"/>
    </row>
    <row r="26" spans="1:10" ht="27" customHeight="1" x14ac:dyDescent="0.2">
      <c r="A26" s="384" t="s">
        <v>1447</v>
      </c>
      <c r="B26" s="384" t="s">
        <v>1446</v>
      </c>
      <c r="C26" s="96">
        <v>8458302.4010000005</v>
      </c>
      <c r="D26" s="96">
        <v>10745422.851999933</v>
      </c>
      <c r="E26" s="96">
        <v>85580403.986000001</v>
      </c>
      <c r="F26" s="96">
        <v>111681266.60800044</v>
      </c>
      <c r="G26" s="96">
        <v>7361103.1969999997</v>
      </c>
      <c r="H26" s="96">
        <v>10952308.815000014</v>
      </c>
      <c r="I26" s="96">
        <v>74959955.405000001</v>
      </c>
      <c r="J26" s="96">
        <v>107515877.24899901</v>
      </c>
    </row>
    <row r="27" spans="1:10" ht="27" customHeight="1" x14ac:dyDescent="0.2">
      <c r="A27" s="384"/>
      <c r="B27" s="422" t="s">
        <v>1419</v>
      </c>
      <c r="C27" s="96"/>
      <c r="D27" s="96"/>
      <c r="E27" s="96"/>
      <c r="F27" s="96"/>
      <c r="G27" s="96"/>
      <c r="H27" s="96"/>
      <c r="I27" s="96"/>
      <c r="J27" s="96"/>
    </row>
    <row r="28" spans="1:10" ht="15" customHeight="1" x14ac:dyDescent="0.2">
      <c r="A28" s="384"/>
      <c r="B28" s="384"/>
      <c r="C28" s="96"/>
      <c r="D28" s="96"/>
      <c r="E28" s="96"/>
      <c r="F28" s="96"/>
      <c r="G28" s="96"/>
      <c r="H28" s="96"/>
      <c r="I28" s="96"/>
      <c r="J28" s="96"/>
    </row>
    <row r="29" spans="1:10" ht="27" customHeight="1" x14ac:dyDescent="0.2">
      <c r="A29" s="384" t="s">
        <v>1445</v>
      </c>
      <c r="B29" s="384" t="s">
        <v>1444</v>
      </c>
      <c r="C29" s="96">
        <v>8588451.8110000007</v>
      </c>
      <c r="D29" s="96">
        <v>10571599.976000058</v>
      </c>
      <c r="E29" s="96">
        <v>91045442.25</v>
      </c>
      <c r="F29" s="96">
        <v>106424352.5759996</v>
      </c>
      <c r="G29" s="96">
        <v>9142283.2909999993</v>
      </c>
      <c r="H29" s="96">
        <v>12229746.201000003</v>
      </c>
      <c r="I29" s="96">
        <v>88472913.534999996</v>
      </c>
      <c r="J29" s="96">
        <v>127468692.92100021</v>
      </c>
    </row>
    <row r="30" spans="1:10" ht="27" customHeight="1" x14ac:dyDescent="0.2">
      <c r="A30" s="384"/>
      <c r="B30" s="422" t="s">
        <v>1421</v>
      </c>
      <c r="C30" s="96"/>
      <c r="D30" s="96"/>
      <c r="E30" s="96"/>
      <c r="F30" s="96"/>
      <c r="G30" s="96"/>
      <c r="H30" s="96"/>
      <c r="I30" s="96"/>
      <c r="J30" s="96"/>
    </row>
    <row r="31" spans="1:10" ht="15" customHeight="1" x14ac:dyDescent="0.2">
      <c r="A31" s="384"/>
      <c r="B31" s="384"/>
      <c r="C31" s="96"/>
      <c r="D31" s="96"/>
      <c r="E31" s="96"/>
      <c r="F31" s="96"/>
      <c r="G31" s="96"/>
      <c r="H31" s="96"/>
      <c r="I31" s="96"/>
      <c r="J31" s="96"/>
    </row>
    <row r="32" spans="1:10" ht="27" customHeight="1" x14ac:dyDescent="0.2">
      <c r="A32" s="384" t="s">
        <v>1443</v>
      </c>
      <c r="B32" s="384" t="s">
        <v>1442</v>
      </c>
      <c r="C32" s="96">
        <v>32650811.982999999</v>
      </c>
      <c r="D32" s="96">
        <v>41278097.743000001</v>
      </c>
      <c r="E32" s="96">
        <v>349647546.59600002</v>
      </c>
      <c r="F32" s="96">
        <v>416772377.9199993</v>
      </c>
      <c r="G32" s="96">
        <v>41754125.193999998</v>
      </c>
      <c r="H32" s="96">
        <v>56519609.720000029</v>
      </c>
      <c r="I32" s="96">
        <v>444197861.83200002</v>
      </c>
      <c r="J32" s="96">
        <v>521788685.33399945</v>
      </c>
    </row>
    <row r="33" spans="1:10" ht="27" customHeight="1" x14ac:dyDescent="0.2">
      <c r="A33" s="384"/>
      <c r="B33" s="422" t="s">
        <v>1423</v>
      </c>
      <c r="C33" s="96"/>
      <c r="D33" s="96"/>
      <c r="E33" s="96"/>
      <c r="F33" s="96"/>
      <c r="G33" s="96"/>
      <c r="H33" s="96"/>
      <c r="I33" s="96"/>
      <c r="J33" s="96"/>
    </row>
    <row r="34" spans="1:10" ht="15" customHeight="1" x14ac:dyDescent="0.2">
      <c r="A34" s="384"/>
      <c r="B34" s="384"/>
      <c r="C34" s="96"/>
      <c r="D34" s="96"/>
      <c r="E34" s="96"/>
      <c r="F34" s="96"/>
      <c r="G34" s="96"/>
      <c r="H34" s="96"/>
      <c r="I34" s="96"/>
      <c r="J34" s="96"/>
    </row>
    <row r="35" spans="1:10" ht="27" customHeight="1" x14ac:dyDescent="0.2">
      <c r="A35" s="384" t="s">
        <v>1441</v>
      </c>
      <c r="B35" s="384" t="s">
        <v>1440</v>
      </c>
      <c r="C35" s="96">
        <v>5508030.5789999999</v>
      </c>
      <c r="D35" s="96">
        <v>6321117.3250000086</v>
      </c>
      <c r="E35" s="96">
        <v>55888620.439000003</v>
      </c>
      <c r="F35" s="96">
        <v>65281147.486999787</v>
      </c>
      <c r="G35" s="96">
        <v>14904512.550000001</v>
      </c>
      <c r="H35" s="96">
        <v>14897526.268999921</v>
      </c>
      <c r="I35" s="96">
        <v>144649873.41999999</v>
      </c>
      <c r="J35" s="96">
        <v>176055469.26600134</v>
      </c>
    </row>
    <row r="36" spans="1:10" ht="27" customHeight="1" x14ac:dyDescent="0.2">
      <c r="A36" s="384"/>
      <c r="B36" s="422" t="s">
        <v>1425</v>
      </c>
      <c r="C36" s="96"/>
      <c r="D36" s="96"/>
      <c r="E36" s="96"/>
      <c r="F36" s="96"/>
      <c r="G36" s="96"/>
      <c r="H36" s="96"/>
      <c r="I36" s="96"/>
      <c r="J36" s="96"/>
    </row>
    <row r="37" spans="1:10" ht="15" customHeight="1" x14ac:dyDescent="0.2">
      <c r="A37" s="384"/>
      <c r="B37" s="384"/>
      <c r="C37" s="96"/>
      <c r="D37" s="96"/>
      <c r="E37" s="96"/>
      <c r="F37" s="96"/>
      <c r="G37" s="96"/>
      <c r="H37" s="96"/>
      <c r="I37" s="96"/>
      <c r="J37" s="96"/>
    </row>
    <row r="38" spans="1:10" ht="27" customHeight="1" x14ac:dyDescent="0.2">
      <c r="A38" s="384" t="s">
        <v>1439</v>
      </c>
      <c r="B38" s="384" t="s">
        <v>1438</v>
      </c>
      <c r="C38" s="96">
        <v>2032665.355</v>
      </c>
      <c r="D38" s="96">
        <v>1868721.928000001</v>
      </c>
      <c r="E38" s="96">
        <v>15041825.43</v>
      </c>
      <c r="F38" s="96">
        <v>23964370.664999008</v>
      </c>
      <c r="G38" s="96">
        <v>308572.31800000003</v>
      </c>
      <c r="H38" s="96">
        <v>399385.56999999989</v>
      </c>
      <c r="I38" s="96">
        <v>3424517.4849999999</v>
      </c>
      <c r="J38" s="96">
        <v>4128348.3649999858</v>
      </c>
    </row>
    <row r="39" spans="1:10" ht="27" customHeight="1" x14ac:dyDescent="0.2">
      <c r="A39" s="384"/>
      <c r="B39" s="879" t="s">
        <v>1427</v>
      </c>
      <c r="C39" s="96"/>
      <c r="D39" s="96"/>
      <c r="E39" s="96"/>
      <c r="F39" s="96"/>
      <c r="G39" s="96"/>
      <c r="H39" s="96"/>
      <c r="I39" s="96"/>
      <c r="J39" s="96"/>
    </row>
    <row r="40" spans="1:10" ht="15" customHeight="1" x14ac:dyDescent="0.2">
      <c r="A40" s="14"/>
      <c r="B40" s="14"/>
      <c r="C40" s="96"/>
      <c r="D40" s="96"/>
      <c r="E40" s="96"/>
      <c r="F40" s="96"/>
      <c r="G40" s="96"/>
      <c r="H40" s="96"/>
      <c r="I40" s="96"/>
      <c r="J40" s="96"/>
    </row>
    <row r="41" spans="1:10" s="419" customFormat="1" ht="15" customHeight="1" x14ac:dyDescent="0.25">
      <c r="A41" s="421"/>
      <c r="B41" s="421" t="s">
        <v>1437</v>
      </c>
      <c r="C41" s="420">
        <v>75116795.059</v>
      </c>
      <c r="D41" s="420">
        <v>92948506.275999978</v>
      </c>
      <c r="E41" s="420">
        <v>800481319.74300003</v>
      </c>
      <c r="F41" s="420">
        <v>987343974.11299825</v>
      </c>
      <c r="G41" s="420">
        <v>95847622.662</v>
      </c>
      <c r="H41" s="420">
        <v>124432647.96599995</v>
      </c>
      <c r="I41" s="420">
        <v>983826765.91900003</v>
      </c>
      <c r="J41" s="420">
        <v>1241022092.8309996</v>
      </c>
    </row>
    <row r="42" spans="1:10" x14ac:dyDescent="0.2">
      <c r="C42" s="418"/>
      <c r="D42" s="418"/>
      <c r="E42" s="418"/>
      <c r="F42" s="417"/>
      <c r="G42" s="416"/>
      <c r="H42" s="415"/>
    </row>
    <row r="43" spans="1:10" x14ac:dyDescent="0.2">
      <c r="C43" s="413"/>
      <c r="D43" s="413"/>
      <c r="E43" s="413"/>
      <c r="F43" s="414"/>
      <c r="G43" s="413"/>
      <c r="H43" s="412"/>
    </row>
    <row r="44" spans="1:10" x14ac:dyDescent="0.2">
      <c r="F44" s="409"/>
    </row>
    <row r="45" spans="1:10" x14ac:dyDescent="0.2">
      <c r="C45" s="411"/>
      <c r="D45" s="411"/>
      <c r="E45" s="411"/>
      <c r="F45" s="411"/>
      <c r="G45" s="411"/>
      <c r="H45" s="411"/>
      <c r="I45" s="411"/>
      <c r="J45" s="411"/>
    </row>
  </sheetData>
  <mergeCells count="11">
    <mergeCell ref="A8:B8"/>
    <mergeCell ref="C8:D8"/>
    <mergeCell ref="E8:F8"/>
    <mergeCell ref="G8:H8"/>
    <mergeCell ref="I8:J8"/>
    <mergeCell ref="A1:J1"/>
    <mergeCell ref="A3:J3"/>
    <mergeCell ref="A4:J4"/>
    <mergeCell ref="A7:B7"/>
    <mergeCell ref="C7:F7"/>
    <mergeCell ref="G7:J7"/>
  </mergeCells>
  <pageMargins left="0.51181102362204722" right="0.51181102362204722" top="0.74803149606299213" bottom="0.74803149606299213" header="0.31496062992125984" footer="0.31496062992125984"/>
  <pageSetup paperSize="9" scale="71" orientation="portrait" r:id="rId1"/>
  <headerFooter alignWithMargins="0">
    <oddFooter>&amp;C2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13E77-94FE-40DB-8F7A-B5FC99315DAA}">
  <dimension ref="A1:J46"/>
  <sheetViews>
    <sheetView view="pageBreakPreview" topLeftCell="A37" zoomScaleNormal="100" zoomScaleSheetLayoutView="100" workbookViewId="0">
      <selection activeCell="H62" sqref="H62"/>
    </sheetView>
  </sheetViews>
  <sheetFormatPr defaultRowHeight="15" x14ac:dyDescent="0.25"/>
  <cols>
    <col min="1" max="1" width="9.140625" style="99" customWidth="1"/>
    <col min="2" max="2" width="3.28515625" style="99" customWidth="1"/>
    <col min="3" max="3" width="29.85546875" style="99" customWidth="1"/>
    <col min="4" max="4" width="2.7109375" style="99" customWidth="1"/>
    <col min="5" max="6" width="12.7109375" style="99" customWidth="1"/>
    <col min="7" max="7" width="1.5703125" style="99" customWidth="1"/>
    <col min="8" max="8" width="12.7109375" style="99" customWidth="1"/>
    <col min="9" max="9" width="13.5703125" style="99" bestFit="1" customWidth="1"/>
    <col min="10" max="12" width="9.140625" style="99"/>
    <col min="13" max="13" width="12" style="99" bestFit="1" customWidth="1"/>
    <col min="14" max="256" width="9.140625" style="99"/>
    <col min="257" max="257" width="3.28515625" style="99" customWidth="1"/>
    <col min="258" max="260" width="9.140625" style="99"/>
    <col min="261" max="261" width="10.7109375" style="99" customWidth="1"/>
    <col min="262" max="262" width="12" style="99" customWidth="1"/>
    <col min="263" max="263" width="1.5703125" style="99" customWidth="1"/>
    <col min="264" max="264" width="13.28515625" style="99" customWidth="1"/>
    <col min="265" max="265" width="13.5703125" style="99" customWidth="1"/>
    <col min="266" max="268" width="9.140625" style="99"/>
    <col min="269" max="269" width="12" style="99" bestFit="1" customWidth="1"/>
    <col min="270" max="512" width="9.140625" style="99"/>
    <col min="513" max="513" width="3.28515625" style="99" customWidth="1"/>
    <col min="514" max="516" width="9.140625" style="99"/>
    <col min="517" max="517" width="10.7109375" style="99" customWidth="1"/>
    <col min="518" max="518" width="12" style="99" customWidth="1"/>
    <col min="519" max="519" width="1.5703125" style="99" customWidth="1"/>
    <col min="520" max="520" width="13.28515625" style="99" customWidth="1"/>
    <col min="521" max="521" width="13.5703125" style="99" customWidth="1"/>
    <col min="522" max="524" width="9.140625" style="99"/>
    <col min="525" max="525" width="12" style="99" bestFit="1" customWidth="1"/>
    <col min="526" max="768" width="9.140625" style="99"/>
    <col min="769" max="769" width="3.28515625" style="99" customWidth="1"/>
    <col min="770" max="772" width="9.140625" style="99"/>
    <col min="773" max="773" width="10.7109375" style="99" customWidth="1"/>
    <col min="774" max="774" width="12" style="99" customWidth="1"/>
    <col min="775" max="775" width="1.5703125" style="99" customWidth="1"/>
    <col min="776" max="776" width="13.28515625" style="99" customWidth="1"/>
    <col min="777" max="777" width="13.5703125" style="99" customWidth="1"/>
    <col min="778" max="780" width="9.140625" style="99"/>
    <col min="781" max="781" width="12" style="99" bestFit="1" customWidth="1"/>
    <col min="782" max="1024" width="9.140625" style="99"/>
    <col min="1025" max="1025" width="3.28515625" style="99" customWidth="1"/>
    <col min="1026" max="1028" width="9.140625" style="99"/>
    <col min="1029" max="1029" width="10.7109375" style="99" customWidth="1"/>
    <col min="1030" max="1030" width="12" style="99" customWidth="1"/>
    <col min="1031" max="1031" width="1.5703125" style="99" customWidth="1"/>
    <col min="1032" max="1032" width="13.28515625" style="99" customWidth="1"/>
    <col min="1033" max="1033" width="13.5703125" style="99" customWidth="1"/>
    <col min="1034" max="1036" width="9.140625" style="99"/>
    <col min="1037" max="1037" width="12" style="99" bestFit="1" customWidth="1"/>
    <col min="1038" max="1280" width="9.140625" style="99"/>
    <col min="1281" max="1281" width="3.28515625" style="99" customWidth="1"/>
    <col min="1282" max="1284" width="9.140625" style="99"/>
    <col min="1285" max="1285" width="10.7109375" style="99" customWidth="1"/>
    <col min="1286" max="1286" width="12" style="99" customWidth="1"/>
    <col min="1287" max="1287" width="1.5703125" style="99" customWidth="1"/>
    <col min="1288" max="1288" width="13.28515625" style="99" customWidth="1"/>
    <col min="1289" max="1289" width="13.5703125" style="99" customWidth="1"/>
    <col min="1290" max="1292" width="9.140625" style="99"/>
    <col min="1293" max="1293" width="12" style="99" bestFit="1" customWidth="1"/>
    <col min="1294" max="1536" width="9.140625" style="99"/>
    <col min="1537" max="1537" width="3.28515625" style="99" customWidth="1"/>
    <col min="1538" max="1540" width="9.140625" style="99"/>
    <col min="1541" max="1541" width="10.7109375" style="99" customWidth="1"/>
    <col min="1542" max="1542" width="12" style="99" customWidth="1"/>
    <col min="1543" max="1543" width="1.5703125" style="99" customWidth="1"/>
    <col min="1544" max="1544" width="13.28515625" style="99" customWidth="1"/>
    <col min="1545" max="1545" width="13.5703125" style="99" customWidth="1"/>
    <col min="1546" max="1548" width="9.140625" style="99"/>
    <col min="1549" max="1549" width="12" style="99" bestFit="1" customWidth="1"/>
    <col min="1550" max="1792" width="9.140625" style="99"/>
    <col min="1793" max="1793" width="3.28515625" style="99" customWidth="1"/>
    <col min="1794" max="1796" width="9.140625" style="99"/>
    <col min="1797" max="1797" width="10.7109375" style="99" customWidth="1"/>
    <col min="1798" max="1798" width="12" style="99" customWidth="1"/>
    <col min="1799" max="1799" width="1.5703125" style="99" customWidth="1"/>
    <col min="1800" max="1800" width="13.28515625" style="99" customWidth="1"/>
    <col min="1801" max="1801" width="13.5703125" style="99" customWidth="1"/>
    <col min="1802" max="1804" width="9.140625" style="99"/>
    <col min="1805" max="1805" width="12" style="99" bestFit="1" customWidth="1"/>
    <col min="1806" max="2048" width="9.140625" style="99"/>
    <col min="2049" max="2049" width="3.28515625" style="99" customWidth="1"/>
    <col min="2050" max="2052" width="9.140625" style="99"/>
    <col min="2053" max="2053" width="10.7109375" style="99" customWidth="1"/>
    <col min="2054" max="2054" width="12" style="99" customWidth="1"/>
    <col min="2055" max="2055" width="1.5703125" style="99" customWidth="1"/>
    <col min="2056" max="2056" width="13.28515625" style="99" customWidth="1"/>
    <col min="2057" max="2057" width="13.5703125" style="99" customWidth="1"/>
    <col min="2058" max="2060" width="9.140625" style="99"/>
    <col min="2061" max="2061" width="12" style="99" bestFit="1" customWidth="1"/>
    <col min="2062" max="2304" width="9.140625" style="99"/>
    <col min="2305" max="2305" width="3.28515625" style="99" customWidth="1"/>
    <col min="2306" max="2308" width="9.140625" style="99"/>
    <col min="2309" max="2309" width="10.7109375" style="99" customWidth="1"/>
    <col min="2310" max="2310" width="12" style="99" customWidth="1"/>
    <col min="2311" max="2311" width="1.5703125" style="99" customWidth="1"/>
    <col min="2312" max="2312" width="13.28515625" style="99" customWidth="1"/>
    <col min="2313" max="2313" width="13.5703125" style="99" customWidth="1"/>
    <col min="2314" max="2316" width="9.140625" style="99"/>
    <col min="2317" max="2317" width="12" style="99" bestFit="1" customWidth="1"/>
    <col min="2318" max="2560" width="9.140625" style="99"/>
    <col min="2561" max="2561" width="3.28515625" style="99" customWidth="1"/>
    <col min="2562" max="2564" width="9.140625" style="99"/>
    <col min="2565" max="2565" width="10.7109375" style="99" customWidth="1"/>
    <col min="2566" max="2566" width="12" style="99" customWidth="1"/>
    <col min="2567" max="2567" width="1.5703125" style="99" customWidth="1"/>
    <col min="2568" max="2568" width="13.28515625" style="99" customWidth="1"/>
    <col min="2569" max="2569" width="13.5703125" style="99" customWidth="1"/>
    <col min="2570" max="2572" width="9.140625" style="99"/>
    <col min="2573" max="2573" width="12" style="99" bestFit="1" customWidth="1"/>
    <col min="2574" max="2816" width="9.140625" style="99"/>
    <col min="2817" max="2817" width="3.28515625" style="99" customWidth="1"/>
    <col min="2818" max="2820" width="9.140625" style="99"/>
    <col min="2821" max="2821" width="10.7109375" style="99" customWidth="1"/>
    <col min="2822" max="2822" width="12" style="99" customWidth="1"/>
    <col min="2823" max="2823" width="1.5703125" style="99" customWidth="1"/>
    <col min="2824" max="2824" width="13.28515625" style="99" customWidth="1"/>
    <col min="2825" max="2825" width="13.5703125" style="99" customWidth="1"/>
    <col min="2826" max="2828" width="9.140625" style="99"/>
    <col min="2829" max="2829" width="12" style="99" bestFit="1" customWidth="1"/>
    <col min="2830" max="3072" width="9.140625" style="99"/>
    <col min="3073" max="3073" width="3.28515625" style="99" customWidth="1"/>
    <col min="3074" max="3076" width="9.140625" style="99"/>
    <col min="3077" max="3077" width="10.7109375" style="99" customWidth="1"/>
    <col min="3078" max="3078" width="12" style="99" customWidth="1"/>
    <col min="3079" max="3079" width="1.5703125" style="99" customWidth="1"/>
    <col min="3080" max="3080" width="13.28515625" style="99" customWidth="1"/>
    <col min="3081" max="3081" width="13.5703125" style="99" customWidth="1"/>
    <col min="3082" max="3084" width="9.140625" style="99"/>
    <col min="3085" max="3085" width="12" style="99" bestFit="1" customWidth="1"/>
    <col min="3086" max="3328" width="9.140625" style="99"/>
    <col min="3329" max="3329" width="3.28515625" style="99" customWidth="1"/>
    <col min="3330" max="3332" width="9.140625" style="99"/>
    <col min="3333" max="3333" width="10.7109375" style="99" customWidth="1"/>
    <col min="3334" max="3334" width="12" style="99" customWidth="1"/>
    <col min="3335" max="3335" width="1.5703125" style="99" customWidth="1"/>
    <col min="3336" max="3336" width="13.28515625" style="99" customWidth="1"/>
    <col min="3337" max="3337" width="13.5703125" style="99" customWidth="1"/>
    <col min="3338" max="3340" width="9.140625" style="99"/>
    <col min="3341" max="3341" width="12" style="99" bestFit="1" customWidth="1"/>
    <col min="3342" max="3584" width="9.140625" style="99"/>
    <col min="3585" max="3585" width="3.28515625" style="99" customWidth="1"/>
    <col min="3586" max="3588" width="9.140625" style="99"/>
    <col min="3589" max="3589" width="10.7109375" style="99" customWidth="1"/>
    <col min="3590" max="3590" width="12" style="99" customWidth="1"/>
    <col min="3591" max="3591" width="1.5703125" style="99" customWidth="1"/>
    <col min="3592" max="3592" width="13.28515625" style="99" customWidth="1"/>
    <col min="3593" max="3593" width="13.5703125" style="99" customWidth="1"/>
    <col min="3594" max="3596" width="9.140625" style="99"/>
    <col min="3597" max="3597" width="12" style="99" bestFit="1" customWidth="1"/>
    <col min="3598" max="3840" width="9.140625" style="99"/>
    <col min="3841" max="3841" width="3.28515625" style="99" customWidth="1"/>
    <col min="3842" max="3844" width="9.140625" style="99"/>
    <col min="3845" max="3845" width="10.7109375" style="99" customWidth="1"/>
    <col min="3846" max="3846" width="12" style="99" customWidth="1"/>
    <col min="3847" max="3847" width="1.5703125" style="99" customWidth="1"/>
    <col min="3848" max="3848" width="13.28515625" style="99" customWidth="1"/>
    <col min="3849" max="3849" width="13.5703125" style="99" customWidth="1"/>
    <col min="3850" max="3852" width="9.140625" style="99"/>
    <col min="3853" max="3853" width="12" style="99" bestFit="1" customWidth="1"/>
    <col min="3854" max="4096" width="9.140625" style="99"/>
    <col min="4097" max="4097" width="3.28515625" style="99" customWidth="1"/>
    <col min="4098" max="4100" width="9.140625" style="99"/>
    <col min="4101" max="4101" width="10.7109375" style="99" customWidth="1"/>
    <col min="4102" max="4102" width="12" style="99" customWidth="1"/>
    <col min="4103" max="4103" width="1.5703125" style="99" customWidth="1"/>
    <col min="4104" max="4104" width="13.28515625" style="99" customWidth="1"/>
    <col min="4105" max="4105" width="13.5703125" style="99" customWidth="1"/>
    <col min="4106" max="4108" width="9.140625" style="99"/>
    <col min="4109" max="4109" width="12" style="99" bestFit="1" customWidth="1"/>
    <col min="4110" max="4352" width="9.140625" style="99"/>
    <col min="4353" max="4353" width="3.28515625" style="99" customWidth="1"/>
    <col min="4354" max="4356" width="9.140625" style="99"/>
    <col min="4357" max="4357" width="10.7109375" style="99" customWidth="1"/>
    <col min="4358" max="4358" width="12" style="99" customWidth="1"/>
    <col min="4359" max="4359" width="1.5703125" style="99" customWidth="1"/>
    <col min="4360" max="4360" width="13.28515625" style="99" customWidth="1"/>
    <col min="4361" max="4361" width="13.5703125" style="99" customWidth="1"/>
    <col min="4362" max="4364" width="9.140625" style="99"/>
    <col min="4365" max="4365" width="12" style="99" bestFit="1" customWidth="1"/>
    <col min="4366" max="4608" width="9.140625" style="99"/>
    <col min="4609" max="4609" width="3.28515625" style="99" customWidth="1"/>
    <col min="4610" max="4612" width="9.140625" style="99"/>
    <col min="4613" max="4613" width="10.7109375" style="99" customWidth="1"/>
    <col min="4614" max="4614" width="12" style="99" customWidth="1"/>
    <col min="4615" max="4615" width="1.5703125" style="99" customWidth="1"/>
    <col min="4616" max="4616" width="13.28515625" style="99" customWidth="1"/>
    <col min="4617" max="4617" width="13.5703125" style="99" customWidth="1"/>
    <col min="4618" max="4620" width="9.140625" style="99"/>
    <col min="4621" max="4621" width="12" style="99" bestFit="1" customWidth="1"/>
    <col min="4622" max="4864" width="9.140625" style="99"/>
    <col min="4865" max="4865" width="3.28515625" style="99" customWidth="1"/>
    <col min="4866" max="4868" width="9.140625" style="99"/>
    <col min="4869" max="4869" width="10.7109375" style="99" customWidth="1"/>
    <col min="4870" max="4870" width="12" style="99" customWidth="1"/>
    <col min="4871" max="4871" width="1.5703125" style="99" customWidth="1"/>
    <col min="4872" max="4872" width="13.28515625" style="99" customWidth="1"/>
    <col min="4873" max="4873" width="13.5703125" style="99" customWidth="1"/>
    <col min="4874" max="4876" width="9.140625" style="99"/>
    <col min="4877" max="4877" width="12" style="99" bestFit="1" customWidth="1"/>
    <col min="4878" max="5120" width="9.140625" style="99"/>
    <col min="5121" max="5121" width="3.28515625" style="99" customWidth="1"/>
    <col min="5122" max="5124" width="9.140625" style="99"/>
    <col min="5125" max="5125" width="10.7109375" style="99" customWidth="1"/>
    <col min="5126" max="5126" width="12" style="99" customWidth="1"/>
    <col min="5127" max="5127" width="1.5703125" style="99" customWidth="1"/>
    <col min="5128" max="5128" width="13.28515625" style="99" customWidth="1"/>
    <col min="5129" max="5129" width="13.5703125" style="99" customWidth="1"/>
    <col min="5130" max="5132" width="9.140625" style="99"/>
    <col min="5133" max="5133" width="12" style="99" bestFit="1" customWidth="1"/>
    <col min="5134" max="5376" width="9.140625" style="99"/>
    <col min="5377" max="5377" width="3.28515625" style="99" customWidth="1"/>
    <col min="5378" max="5380" width="9.140625" style="99"/>
    <col min="5381" max="5381" width="10.7109375" style="99" customWidth="1"/>
    <col min="5382" max="5382" width="12" style="99" customWidth="1"/>
    <col min="5383" max="5383" width="1.5703125" style="99" customWidth="1"/>
    <col min="5384" max="5384" width="13.28515625" style="99" customWidth="1"/>
    <col min="5385" max="5385" width="13.5703125" style="99" customWidth="1"/>
    <col min="5386" max="5388" width="9.140625" style="99"/>
    <col min="5389" max="5389" width="12" style="99" bestFit="1" customWidth="1"/>
    <col min="5390" max="5632" width="9.140625" style="99"/>
    <col min="5633" max="5633" width="3.28515625" style="99" customWidth="1"/>
    <col min="5634" max="5636" width="9.140625" style="99"/>
    <col min="5637" max="5637" width="10.7109375" style="99" customWidth="1"/>
    <col min="5638" max="5638" width="12" style="99" customWidth="1"/>
    <col min="5639" max="5639" width="1.5703125" style="99" customWidth="1"/>
    <col min="5640" max="5640" width="13.28515625" style="99" customWidth="1"/>
    <col min="5641" max="5641" width="13.5703125" style="99" customWidth="1"/>
    <col min="5642" max="5644" width="9.140625" style="99"/>
    <col min="5645" max="5645" width="12" style="99" bestFit="1" customWidth="1"/>
    <col min="5646" max="5888" width="9.140625" style="99"/>
    <col min="5889" max="5889" width="3.28515625" style="99" customWidth="1"/>
    <col min="5890" max="5892" width="9.140625" style="99"/>
    <col min="5893" max="5893" width="10.7109375" style="99" customWidth="1"/>
    <col min="5894" max="5894" width="12" style="99" customWidth="1"/>
    <col min="5895" max="5895" width="1.5703125" style="99" customWidth="1"/>
    <col min="5896" max="5896" width="13.28515625" style="99" customWidth="1"/>
    <col min="5897" max="5897" width="13.5703125" style="99" customWidth="1"/>
    <col min="5898" max="5900" width="9.140625" style="99"/>
    <col min="5901" max="5901" width="12" style="99" bestFit="1" customWidth="1"/>
    <col min="5902" max="6144" width="9.140625" style="99"/>
    <col min="6145" max="6145" width="3.28515625" style="99" customWidth="1"/>
    <col min="6146" max="6148" width="9.140625" style="99"/>
    <col min="6149" max="6149" width="10.7109375" style="99" customWidth="1"/>
    <col min="6150" max="6150" width="12" style="99" customWidth="1"/>
    <col min="6151" max="6151" width="1.5703125" style="99" customWidth="1"/>
    <col min="6152" max="6152" width="13.28515625" style="99" customWidth="1"/>
    <col min="6153" max="6153" width="13.5703125" style="99" customWidth="1"/>
    <col min="6154" max="6156" width="9.140625" style="99"/>
    <col min="6157" max="6157" width="12" style="99" bestFit="1" customWidth="1"/>
    <col min="6158" max="6400" width="9.140625" style="99"/>
    <col min="6401" max="6401" width="3.28515625" style="99" customWidth="1"/>
    <col min="6402" max="6404" width="9.140625" style="99"/>
    <col min="6405" max="6405" width="10.7109375" style="99" customWidth="1"/>
    <col min="6406" max="6406" width="12" style="99" customWidth="1"/>
    <col min="6407" max="6407" width="1.5703125" style="99" customWidth="1"/>
    <col min="6408" max="6408" width="13.28515625" style="99" customWidth="1"/>
    <col min="6409" max="6409" width="13.5703125" style="99" customWidth="1"/>
    <col min="6410" max="6412" width="9.140625" style="99"/>
    <col min="6413" max="6413" width="12" style="99" bestFit="1" customWidth="1"/>
    <col min="6414" max="6656" width="9.140625" style="99"/>
    <col min="6657" max="6657" width="3.28515625" style="99" customWidth="1"/>
    <col min="6658" max="6660" width="9.140625" style="99"/>
    <col min="6661" max="6661" width="10.7109375" style="99" customWidth="1"/>
    <col min="6662" max="6662" width="12" style="99" customWidth="1"/>
    <col min="6663" max="6663" width="1.5703125" style="99" customWidth="1"/>
    <col min="6664" max="6664" width="13.28515625" style="99" customWidth="1"/>
    <col min="6665" max="6665" width="13.5703125" style="99" customWidth="1"/>
    <col min="6666" max="6668" width="9.140625" style="99"/>
    <col min="6669" max="6669" width="12" style="99" bestFit="1" customWidth="1"/>
    <col min="6670" max="6912" width="9.140625" style="99"/>
    <col min="6913" max="6913" width="3.28515625" style="99" customWidth="1"/>
    <col min="6914" max="6916" width="9.140625" style="99"/>
    <col min="6917" max="6917" width="10.7109375" style="99" customWidth="1"/>
    <col min="6918" max="6918" width="12" style="99" customWidth="1"/>
    <col min="6919" max="6919" width="1.5703125" style="99" customWidth="1"/>
    <col min="6920" max="6920" width="13.28515625" style="99" customWidth="1"/>
    <col min="6921" max="6921" width="13.5703125" style="99" customWidth="1"/>
    <col min="6922" max="6924" width="9.140625" style="99"/>
    <col min="6925" max="6925" width="12" style="99" bestFit="1" customWidth="1"/>
    <col min="6926" max="7168" width="9.140625" style="99"/>
    <col min="7169" max="7169" width="3.28515625" style="99" customWidth="1"/>
    <col min="7170" max="7172" width="9.140625" style="99"/>
    <col min="7173" max="7173" width="10.7109375" style="99" customWidth="1"/>
    <col min="7174" max="7174" width="12" style="99" customWidth="1"/>
    <col min="7175" max="7175" width="1.5703125" style="99" customWidth="1"/>
    <col min="7176" max="7176" width="13.28515625" style="99" customWidth="1"/>
    <col min="7177" max="7177" width="13.5703125" style="99" customWidth="1"/>
    <col min="7178" max="7180" width="9.140625" style="99"/>
    <col min="7181" max="7181" width="12" style="99" bestFit="1" customWidth="1"/>
    <col min="7182" max="7424" width="9.140625" style="99"/>
    <col min="7425" max="7425" width="3.28515625" style="99" customWidth="1"/>
    <col min="7426" max="7428" width="9.140625" style="99"/>
    <col min="7429" max="7429" width="10.7109375" style="99" customWidth="1"/>
    <col min="7430" max="7430" width="12" style="99" customWidth="1"/>
    <col min="7431" max="7431" width="1.5703125" style="99" customWidth="1"/>
    <col min="7432" max="7432" width="13.28515625" style="99" customWidth="1"/>
    <col min="7433" max="7433" width="13.5703125" style="99" customWidth="1"/>
    <col min="7434" max="7436" width="9.140625" style="99"/>
    <col min="7437" max="7437" width="12" style="99" bestFit="1" customWidth="1"/>
    <col min="7438" max="7680" width="9.140625" style="99"/>
    <col min="7681" max="7681" width="3.28515625" style="99" customWidth="1"/>
    <col min="7682" max="7684" width="9.140625" style="99"/>
    <col min="7685" max="7685" width="10.7109375" style="99" customWidth="1"/>
    <col min="7686" max="7686" width="12" style="99" customWidth="1"/>
    <col min="7687" max="7687" width="1.5703125" style="99" customWidth="1"/>
    <col min="7688" max="7688" width="13.28515625" style="99" customWidth="1"/>
    <col min="7689" max="7689" width="13.5703125" style="99" customWidth="1"/>
    <col min="7690" max="7692" width="9.140625" style="99"/>
    <col min="7693" max="7693" width="12" style="99" bestFit="1" customWidth="1"/>
    <col min="7694" max="7936" width="9.140625" style="99"/>
    <col min="7937" max="7937" width="3.28515625" style="99" customWidth="1"/>
    <col min="7938" max="7940" width="9.140625" style="99"/>
    <col min="7941" max="7941" width="10.7109375" style="99" customWidth="1"/>
    <col min="7942" max="7942" width="12" style="99" customWidth="1"/>
    <col min="7943" max="7943" width="1.5703125" style="99" customWidth="1"/>
    <col min="7944" max="7944" width="13.28515625" style="99" customWidth="1"/>
    <col min="7945" max="7945" width="13.5703125" style="99" customWidth="1"/>
    <col min="7946" max="7948" width="9.140625" style="99"/>
    <col min="7949" max="7949" width="12" style="99" bestFit="1" customWidth="1"/>
    <col min="7950" max="8192" width="9.140625" style="99"/>
    <col min="8193" max="8193" width="3.28515625" style="99" customWidth="1"/>
    <col min="8194" max="8196" width="9.140625" style="99"/>
    <col min="8197" max="8197" width="10.7109375" style="99" customWidth="1"/>
    <col min="8198" max="8198" width="12" style="99" customWidth="1"/>
    <col min="8199" max="8199" width="1.5703125" style="99" customWidth="1"/>
    <col min="8200" max="8200" width="13.28515625" style="99" customWidth="1"/>
    <col min="8201" max="8201" width="13.5703125" style="99" customWidth="1"/>
    <col min="8202" max="8204" width="9.140625" style="99"/>
    <col min="8205" max="8205" width="12" style="99" bestFit="1" customWidth="1"/>
    <col min="8206" max="8448" width="9.140625" style="99"/>
    <col min="8449" max="8449" width="3.28515625" style="99" customWidth="1"/>
    <col min="8450" max="8452" width="9.140625" style="99"/>
    <col min="8453" max="8453" width="10.7109375" style="99" customWidth="1"/>
    <col min="8454" max="8454" width="12" style="99" customWidth="1"/>
    <col min="8455" max="8455" width="1.5703125" style="99" customWidth="1"/>
    <col min="8456" max="8456" width="13.28515625" style="99" customWidth="1"/>
    <col min="8457" max="8457" width="13.5703125" style="99" customWidth="1"/>
    <col min="8458" max="8460" width="9.140625" style="99"/>
    <col min="8461" max="8461" width="12" style="99" bestFit="1" customWidth="1"/>
    <col min="8462" max="8704" width="9.140625" style="99"/>
    <col min="8705" max="8705" width="3.28515625" style="99" customWidth="1"/>
    <col min="8706" max="8708" width="9.140625" style="99"/>
    <col min="8709" max="8709" width="10.7109375" style="99" customWidth="1"/>
    <col min="8710" max="8710" width="12" style="99" customWidth="1"/>
    <col min="8711" max="8711" width="1.5703125" style="99" customWidth="1"/>
    <col min="8712" max="8712" width="13.28515625" style="99" customWidth="1"/>
    <col min="8713" max="8713" width="13.5703125" style="99" customWidth="1"/>
    <col min="8714" max="8716" width="9.140625" style="99"/>
    <col min="8717" max="8717" width="12" style="99" bestFit="1" customWidth="1"/>
    <col min="8718" max="8960" width="9.140625" style="99"/>
    <col min="8961" max="8961" width="3.28515625" style="99" customWidth="1"/>
    <col min="8962" max="8964" width="9.140625" style="99"/>
    <col min="8965" max="8965" width="10.7109375" style="99" customWidth="1"/>
    <col min="8966" max="8966" width="12" style="99" customWidth="1"/>
    <col min="8967" max="8967" width="1.5703125" style="99" customWidth="1"/>
    <col min="8968" max="8968" width="13.28515625" style="99" customWidth="1"/>
    <col min="8969" max="8969" width="13.5703125" style="99" customWidth="1"/>
    <col min="8970" max="8972" width="9.140625" style="99"/>
    <col min="8973" max="8973" width="12" style="99" bestFit="1" customWidth="1"/>
    <col min="8974" max="9216" width="9.140625" style="99"/>
    <col min="9217" max="9217" width="3.28515625" style="99" customWidth="1"/>
    <col min="9218" max="9220" width="9.140625" style="99"/>
    <col min="9221" max="9221" width="10.7109375" style="99" customWidth="1"/>
    <col min="9222" max="9222" width="12" style="99" customWidth="1"/>
    <col min="9223" max="9223" width="1.5703125" style="99" customWidth="1"/>
    <col min="9224" max="9224" width="13.28515625" style="99" customWidth="1"/>
    <col min="9225" max="9225" width="13.5703125" style="99" customWidth="1"/>
    <col min="9226" max="9228" width="9.140625" style="99"/>
    <col min="9229" max="9229" width="12" style="99" bestFit="1" customWidth="1"/>
    <col min="9230" max="9472" width="9.140625" style="99"/>
    <col min="9473" max="9473" width="3.28515625" style="99" customWidth="1"/>
    <col min="9474" max="9476" width="9.140625" style="99"/>
    <col min="9477" max="9477" width="10.7109375" style="99" customWidth="1"/>
    <col min="9478" max="9478" width="12" style="99" customWidth="1"/>
    <col min="9479" max="9479" width="1.5703125" style="99" customWidth="1"/>
    <col min="9480" max="9480" width="13.28515625" style="99" customWidth="1"/>
    <col min="9481" max="9481" width="13.5703125" style="99" customWidth="1"/>
    <col min="9482" max="9484" width="9.140625" style="99"/>
    <col min="9485" max="9485" width="12" style="99" bestFit="1" customWidth="1"/>
    <col min="9486" max="9728" width="9.140625" style="99"/>
    <col min="9729" max="9729" width="3.28515625" style="99" customWidth="1"/>
    <col min="9730" max="9732" width="9.140625" style="99"/>
    <col min="9733" max="9733" width="10.7109375" style="99" customWidth="1"/>
    <col min="9734" max="9734" width="12" style="99" customWidth="1"/>
    <col min="9735" max="9735" width="1.5703125" style="99" customWidth="1"/>
    <col min="9736" max="9736" width="13.28515625" style="99" customWidth="1"/>
    <col min="9737" max="9737" width="13.5703125" style="99" customWidth="1"/>
    <col min="9738" max="9740" width="9.140625" style="99"/>
    <col min="9741" max="9741" width="12" style="99" bestFit="1" customWidth="1"/>
    <col min="9742" max="9984" width="9.140625" style="99"/>
    <col min="9985" max="9985" width="3.28515625" style="99" customWidth="1"/>
    <col min="9986" max="9988" width="9.140625" style="99"/>
    <col min="9989" max="9989" width="10.7109375" style="99" customWidth="1"/>
    <col min="9990" max="9990" width="12" style="99" customWidth="1"/>
    <col min="9991" max="9991" width="1.5703125" style="99" customWidth="1"/>
    <col min="9992" max="9992" width="13.28515625" style="99" customWidth="1"/>
    <col min="9993" max="9993" width="13.5703125" style="99" customWidth="1"/>
    <col min="9994" max="9996" width="9.140625" style="99"/>
    <col min="9997" max="9997" width="12" style="99" bestFit="1" customWidth="1"/>
    <col min="9998" max="10240" width="9.140625" style="99"/>
    <col min="10241" max="10241" width="3.28515625" style="99" customWidth="1"/>
    <col min="10242" max="10244" width="9.140625" style="99"/>
    <col min="10245" max="10245" width="10.7109375" style="99" customWidth="1"/>
    <col min="10246" max="10246" width="12" style="99" customWidth="1"/>
    <col min="10247" max="10247" width="1.5703125" style="99" customWidth="1"/>
    <col min="10248" max="10248" width="13.28515625" style="99" customWidth="1"/>
    <col min="10249" max="10249" width="13.5703125" style="99" customWidth="1"/>
    <col min="10250" max="10252" width="9.140625" style="99"/>
    <col min="10253" max="10253" width="12" style="99" bestFit="1" customWidth="1"/>
    <col min="10254" max="10496" width="9.140625" style="99"/>
    <col min="10497" max="10497" width="3.28515625" style="99" customWidth="1"/>
    <col min="10498" max="10500" width="9.140625" style="99"/>
    <col min="10501" max="10501" width="10.7109375" style="99" customWidth="1"/>
    <col min="10502" max="10502" width="12" style="99" customWidth="1"/>
    <col min="10503" max="10503" width="1.5703125" style="99" customWidth="1"/>
    <col min="10504" max="10504" width="13.28515625" style="99" customWidth="1"/>
    <col min="10505" max="10505" width="13.5703125" style="99" customWidth="1"/>
    <col min="10506" max="10508" width="9.140625" style="99"/>
    <col min="10509" max="10509" width="12" style="99" bestFit="1" customWidth="1"/>
    <col min="10510" max="10752" width="9.140625" style="99"/>
    <col min="10753" max="10753" width="3.28515625" style="99" customWidth="1"/>
    <col min="10754" max="10756" width="9.140625" style="99"/>
    <col min="10757" max="10757" width="10.7109375" style="99" customWidth="1"/>
    <col min="10758" max="10758" width="12" style="99" customWidth="1"/>
    <col min="10759" max="10759" width="1.5703125" style="99" customWidth="1"/>
    <col min="10760" max="10760" width="13.28515625" style="99" customWidth="1"/>
    <col min="10761" max="10761" width="13.5703125" style="99" customWidth="1"/>
    <col min="10762" max="10764" width="9.140625" style="99"/>
    <col min="10765" max="10765" width="12" style="99" bestFit="1" customWidth="1"/>
    <col min="10766" max="11008" width="9.140625" style="99"/>
    <col min="11009" max="11009" width="3.28515625" style="99" customWidth="1"/>
    <col min="11010" max="11012" width="9.140625" style="99"/>
    <col min="11013" max="11013" width="10.7109375" style="99" customWidth="1"/>
    <col min="11014" max="11014" width="12" style="99" customWidth="1"/>
    <col min="11015" max="11015" width="1.5703125" style="99" customWidth="1"/>
    <col min="11016" max="11016" width="13.28515625" style="99" customWidth="1"/>
    <col min="11017" max="11017" width="13.5703125" style="99" customWidth="1"/>
    <col min="11018" max="11020" width="9.140625" style="99"/>
    <col min="11021" max="11021" width="12" style="99" bestFit="1" customWidth="1"/>
    <col min="11022" max="11264" width="9.140625" style="99"/>
    <col min="11265" max="11265" width="3.28515625" style="99" customWidth="1"/>
    <col min="11266" max="11268" width="9.140625" style="99"/>
    <col min="11269" max="11269" width="10.7109375" style="99" customWidth="1"/>
    <col min="11270" max="11270" width="12" style="99" customWidth="1"/>
    <col min="11271" max="11271" width="1.5703125" style="99" customWidth="1"/>
    <col min="11272" max="11272" width="13.28515625" style="99" customWidth="1"/>
    <col min="11273" max="11273" width="13.5703125" style="99" customWidth="1"/>
    <col min="11274" max="11276" width="9.140625" style="99"/>
    <col min="11277" max="11277" width="12" style="99" bestFit="1" customWidth="1"/>
    <col min="11278" max="11520" width="9.140625" style="99"/>
    <col min="11521" max="11521" width="3.28515625" style="99" customWidth="1"/>
    <col min="11522" max="11524" width="9.140625" style="99"/>
    <col min="11525" max="11525" width="10.7109375" style="99" customWidth="1"/>
    <col min="11526" max="11526" width="12" style="99" customWidth="1"/>
    <col min="11527" max="11527" width="1.5703125" style="99" customWidth="1"/>
    <col min="11528" max="11528" width="13.28515625" style="99" customWidth="1"/>
    <col min="11529" max="11529" width="13.5703125" style="99" customWidth="1"/>
    <col min="11530" max="11532" width="9.140625" style="99"/>
    <col min="11533" max="11533" width="12" style="99" bestFit="1" customWidth="1"/>
    <col min="11534" max="11776" width="9.140625" style="99"/>
    <col min="11777" max="11777" width="3.28515625" style="99" customWidth="1"/>
    <col min="11778" max="11780" width="9.140625" style="99"/>
    <col min="11781" max="11781" width="10.7109375" style="99" customWidth="1"/>
    <col min="11782" max="11782" width="12" style="99" customWidth="1"/>
    <col min="11783" max="11783" width="1.5703125" style="99" customWidth="1"/>
    <col min="11784" max="11784" width="13.28515625" style="99" customWidth="1"/>
    <col min="11785" max="11785" width="13.5703125" style="99" customWidth="1"/>
    <col min="11786" max="11788" width="9.140625" style="99"/>
    <col min="11789" max="11789" width="12" style="99" bestFit="1" customWidth="1"/>
    <col min="11790" max="12032" width="9.140625" style="99"/>
    <col min="12033" max="12033" width="3.28515625" style="99" customWidth="1"/>
    <col min="12034" max="12036" width="9.140625" style="99"/>
    <col min="12037" max="12037" width="10.7109375" style="99" customWidth="1"/>
    <col min="12038" max="12038" width="12" style="99" customWidth="1"/>
    <col min="12039" max="12039" width="1.5703125" style="99" customWidth="1"/>
    <col min="12040" max="12040" width="13.28515625" style="99" customWidth="1"/>
    <col min="12041" max="12041" width="13.5703125" style="99" customWidth="1"/>
    <col min="12042" max="12044" width="9.140625" style="99"/>
    <col min="12045" max="12045" width="12" style="99" bestFit="1" customWidth="1"/>
    <col min="12046" max="12288" width="9.140625" style="99"/>
    <col min="12289" max="12289" width="3.28515625" style="99" customWidth="1"/>
    <col min="12290" max="12292" width="9.140625" style="99"/>
    <col min="12293" max="12293" width="10.7109375" style="99" customWidth="1"/>
    <col min="12294" max="12294" width="12" style="99" customWidth="1"/>
    <col min="12295" max="12295" width="1.5703125" style="99" customWidth="1"/>
    <col min="12296" max="12296" width="13.28515625" style="99" customWidth="1"/>
    <col min="12297" max="12297" width="13.5703125" style="99" customWidth="1"/>
    <col min="12298" max="12300" width="9.140625" style="99"/>
    <col min="12301" max="12301" width="12" style="99" bestFit="1" customWidth="1"/>
    <col min="12302" max="12544" width="9.140625" style="99"/>
    <col min="12545" max="12545" width="3.28515625" style="99" customWidth="1"/>
    <col min="12546" max="12548" width="9.140625" style="99"/>
    <col min="12549" max="12549" width="10.7109375" style="99" customWidth="1"/>
    <col min="12550" max="12550" width="12" style="99" customWidth="1"/>
    <col min="12551" max="12551" width="1.5703125" style="99" customWidth="1"/>
    <col min="12552" max="12552" width="13.28515625" style="99" customWidth="1"/>
    <col min="12553" max="12553" width="13.5703125" style="99" customWidth="1"/>
    <col min="12554" max="12556" width="9.140625" style="99"/>
    <col min="12557" max="12557" width="12" style="99" bestFit="1" customWidth="1"/>
    <col min="12558" max="12800" width="9.140625" style="99"/>
    <col min="12801" max="12801" width="3.28515625" style="99" customWidth="1"/>
    <col min="12802" max="12804" width="9.140625" style="99"/>
    <col min="12805" max="12805" width="10.7109375" style="99" customWidth="1"/>
    <col min="12806" max="12806" width="12" style="99" customWidth="1"/>
    <col min="12807" max="12807" width="1.5703125" style="99" customWidth="1"/>
    <col min="12808" max="12808" width="13.28515625" style="99" customWidth="1"/>
    <col min="12809" max="12809" width="13.5703125" style="99" customWidth="1"/>
    <col min="12810" max="12812" width="9.140625" style="99"/>
    <col min="12813" max="12813" width="12" style="99" bestFit="1" customWidth="1"/>
    <col min="12814" max="13056" width="9.140625" style="99"/>
    <col min="13057" max="13057" width="3.28515625" style="99" customWidth="1"/>
    <col min="13058" max="13060" width="9.140625" style="99"/>
    <col min="13061" max="13061" width="10.7109375" style="99" customWidth="1"/>
    <col min="13062" max="13062" width="12" style="99" customWidth="1"/>
    <col min="13063" max="13063" width="1.5703125" style="99" customWidth="1"/>
    <col min="13064" max="13064" width="13.28515625" style="99" customWidth="1"/>
    <col min="13065" max="13065" width="13.5703125" style="99" customWidth="1"/>
    <col min="13066" max="13068" width="9.140625" style="99"/>
    <col min="13069" max="13069" width="12" style="99" bestFit="1" customWidth="1"/>
    <col min="13070" max="13312" width="9.140625" style="99"/>
    <col min="13313" max="13313" width="3.28515625" style="99" customWidth="1"/>
    <col min="13314" max="13316" width="9.140625" style="99"/>
    <col min="13317" max="13317" width="10.7109375" style="99" customWidth="1"/>
    <col min="13318" max="13318" width="12" style="99" customWidth="1"/>
    <col min="13319" max="13319" width="1.5703125" style="99" customWidth="1"/>
    <col min="13320" max="13320" width="13.28515625" style="99" customWidth="1"/>
    <col min="13321" max="13321" width="13.5703125" style="99" customWidth="1"/>
    <col min="13322" max="13324" width="9.140625" style="99"/>
    <col min="13325" max="13325" width="12" style="99" bestFit="1" customWidth="1"/>
    <col min="13326" max="13568" width="9.140625" style="99"/>
    <col min="13569" max="13569" width="3.28515625" style="99" customWidth="1"/>
    <col min="13570" max="13572" width="9.140625" style="99"/>
    <col min="13573" max="13573" width="10.7109375" style="99" customWidth="1"/>
    <col min="13574" max="13574" width="12" style="99" customWidth="1"/>
    <col min="13575" max="13575" width="1.5703125" style="99" customWidth="1"/>
    <col min="13576" max="13576" width="13.28515625" style="99" customWidth="1"/>
    <col min="13577" max="13577" width="13.5703125" style="99" customWidth="1"/>
    <col min="13578" max="13580" width="9.140625" style="99"/>
    <col min="13581" max="13581" width="12" style="99" bestFit="1" customWidth="1"/>
    <col min="13582" max="13824" width="9.140625" style="99"/>
    <col min="13825" max="13825" width="3.28515625" style="99" customWidth="1"/>
    <col min="13826" max="13828" width="9.140625" style="99"/>
    <col min="13829" max="13829" width="10.7109375" style="99" customWidth="1"/>
    <col min="13830" max="13830" width="12" style="99" customWidth="1"/>
    <col min="13831" max="13831" width="1.5703125" style="99" customWidth="1"/>
    <col min="13832" max="13832" width="13.28515625" style="99" customWidth="1"/>
    <col min="13833" max="13833" width="13.5703125" style="99" customWidth="1"/>
    <col min="13834" max="13836" width="9.140625" style="99"/>
    <col min="13837" max="13837" width="12" style="99" bestFit="1" customWidth="1"/>
    <col min="13838" max="14080" width="9.140625" style="99"/>
    <col min="14081" max="14081" width="3.28515625" style="99" customWidth="1"/>
    <col min="14082" max="14084" width="9.140625" style="99"/>
    <col min="14085" max="14085" width="10.7109375" style="99" customWidth="1"/>
    <col min="14086" max="14086" width="12" style="99" customWidth="1"/>
    <col min="14087" max="14087" width="1.5703125" style="99" customWidth="1"/>
    <col min="14088" max="14088" width="13.28515625" style="99" customWidth="1"/>
    <col min="14089" max="14089" width="13.5703125" style="99" customWidth="1"/>
    <col min="14090" max="14092" width="9.140625" style="99"/>
    <col min="14093" max="14093" width="12" style="99" bestFit="1" customWidth="1"/>
    <col min="14094" max="14336" width="9.140625" style="99"/>
    <col min="14337" max="14337" width="3.28515625" style="99" customWidth="1"/>
    <col min="14338" max="14340" width="9.140625" style="99"/>
    <col min="14341" max="14341" width="10.7109375" style="99" customWidth="1"/>
    <col min="14342" max="14342" width="12" style="99" customWidth="1"/>
    <col min="14343" max="14343" width="1.5703125" style="99" customWidth="1"/>
    <col min="14344" max="14344" width="13.28515625" style="99" customWidth="1"/>
    <col min="14345" max="14345" width="13.5703125" style="99" customWidth="1"/>
    <col min="14346" max="14348" width="9.140625" style="99"/>
    <col min="14349" max="14349" width="12" style="99" bestFit="1" customWidth="1"/>
    <col min="14350" max="14592" width="9.140625" style="99"/>
    <col min="14593" max="14593" width="3.28515625" style="99" customWidth="1"/>
    <col min="14594" max="14596" width="9.140625" style="99"/>
    <col min="14597" max="14597" width="10.7109375" style="99" customWidth="1"/>
    <col min="14598" max="14598" width="12" style="99" customWidth="1"/>
    <col min="14599" max="14599" width="1.5703125" style="99" customWidth="1"/>
    <col min="14600" max="14600" width="13.28515625" style="99" customWidth="1"/>
    <col min="14601" max="14601" width="13.5703125" style="99" customWidth="1"/>
    <col min="14602" max="14604" width="9.140625" style="99"/>
    <col min="14605" max="14605" width="12" style="99" bestFit="1" customWidth="1"/>
    <col min="14606" max="14848" width="9.140625" style="99"/>
    <col min="14849" max="14849" width="3.28515625" style="99" customWidth="1"/>
    <col min="14850" max="14852" width="9.140625" style="99"/>
    <col min="14853" max="14853" width="10.7109375" style="99" customWidth="1"/>
    <col min="14854" max="14854" width="12" style="99" customWidth="1"/>
    <col min="14855" max="14855" width="1.5703125" style="99" customWidth="1"/>
    <col min="14856" max="14856" width="13.28515625" style="99" customWidth="1"/>
    <col min="14857" max="14857" width="13.5703125" style="99" customWidth="1"/>
    <col min="14858" max="14860" width="9.140625" style="99"/>
    <col min="14861" max="14861" width="12" style="99" bestFit="1" customWidth="1"/>
    <col min="14862" max="15104" width="9.140625" style="99"/>
    <col min="15105" max="15105" width="3.28515625" style="99" customWidth="1"/>
    <col min="15106" max="15108" width="9.140625" style="99"/>
    <col min="15109" max="15109" width="10.7109375" style="99" customWidth="1"/>
    <col min="15110" max="15110" width="12" style="99" customWidth="1"/>
    <col min="15111" max="15111" width="1.5703125" style="99" customWidth="1"/>
    <col min="15112" max="15112" width="13.28515625" style="99" customWidth="1"/>
    <col min="15113" max="15113" width="13.5703125" style="99" customWidth="1"/>
    <col min="15114" max="15116" width="9.140625" style="99"/>
    <col min="15117" max="15117" width="12" style="99" bestFit="1" customWidth="1"/>
    <col min="15118" max="15360" width="9.140625" style="99"/>
    <col min="15361" max="15361" width="3.28515625" style="99" customWidth="1"/>
    <col min="15362" max="15364" width="9.140625" style="99"/>
    <col min="15365" max="15365" width="10.7109375" style="99" customWidth="1"/>
    <col min="15366" max="15366" width="12" style="99" customWidth="1"/>
    <col min="15367" max="15367" width="1.5703125" style="99" customWidth="1"/>
    <col min="15368" max="15368" width="13.28515625" style="99" customWidth="1"/>
    <col min="15369" max="15369" width="13.5703125" style="99" customWidth="1"/>
    <col min="15370" max="15372" width="9.140625" style="99"/>
    <col min="15373" max="15373" width="12" style="99" bestFit="1" customWidth="1"/>
    <col min="15374" max="15616" width="9.140625" style="99"/>
    <col min="15617" max="15617" width="3.28515625" style="99" customWidth="1"/>
    <col min="15618" max="15620" width="9.140625" style="99"/>
    <col min="15621" max="15621" width="10.7109375" style="99" customWidth="1"/>
    <col min="15622" max="15622" width="12" style="99" customWidth="1"/>
    <col min="15623" max="15623" width="1.5703125" style="99" customWidth="1"/>
    <col min="15624" max="15624" width="13.28515625" style="99" customWidth="1"/>
    <col min="15625" max="15625" width="13.5703125" style="99" customWidth="1"/>
    <col min="15626" max="15628" width="9.140625" style="99"/>
    <col min="15629" max="15629" width="12" style="99" bestFit="1" customWidth="1"/>
    <col min="15630" max="15872" width="9.140625" style="99"/>
    <col min="15873" max="15873" width="3.28515625" style="99" customWidth="1"/>
    <col min="15874" max="15876" width="9.140625" style="99"/>
    <col min="15877" max="15877" width="10.7109375" style="99" customWidth="1"/>
    <col min="15878" max="15878" width="12" style="99" customWidth="1"/>
    <col min="15879" max="15879" width="1.5703125" style="99" customWidth="1"/>
    <col min="15880" max="15880" width="13.28515625" style="99" customWidth="1"/>
    <col min="15881" max="15881" width="13.5703125" style="99" customWidth="1"/>
    <col min="15882" max="15884" width="9.140625" style="99"/>
    <col min="15885" max="15885" width="12" style="99" bestFit="1" customWidth="1"/>
    <col min="15886" max="16128" width="9.140625" style="99"/>
    <col min="16129" max="16129" width="3.28515625" style="99" customWidth="1"/>
    <col min="16130" max="16132" width="9.140625" style="99"/>
    <col min="16133" max="16133" width="10.7109375" style="99" customWidth="1"/>
    <col min="16134" max="16134" width="12" style="99" customWidth="1"/>
    <col min="16135" max="16135" width="1.5703125" style="99" customWidth="1"/>
    <col min="16136" max="16136" width="13.28515625" style="99" customWidth="1"/>
    <col min="16137" max="16137" width="13.5703125" style="99" customWidth="1"/>
    <col min="16138" max="16140" width="9.140625" style="99"/>
    <col min="16141" max="16141" width="12" style="99" bestFit="1" customWidth="1"/>
    <col min="16142" max="16384" width="9.140625" style="99"/>
  </cols>
  <sheetData>
    <row r="1" spans="1:10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2"/>
    </row>
    <row r="2" spans="1:10" ht="8.25" customHeight="1" x14ac:dyDescent="0.25">
      <c r="A2" s="75"/>
      <c r="B2" s="76"/>
      <c r="C2" s="77"/>
      <c r="D2" s="77"/>
      <c r="E2" s="77"/>
      <c r="F2" s="77"/>
      <c r="G2" s="75"/>
      <c r="H2" s="78"/>
      <c r="I2" s="75"/>
      <c r="J2" s="98"/>
    </row>
    <row r="3" spans="1:10" ht="25.5" customHeight="1" x14ac:dyDescent="0.25">
      <c r="A3" s="1039" t="s">
        <v>134</v>
      </c>
      <c r="B3" s="1039"/>
      <c r="C3" s="1039"/>
      <c r="D3" s="1039"/>
      <c r="E3" s="1039"/>
      <c r="F3" s="1039"/>
      <c r="G3" s="1039"/>
      <c r="H3" s="1039"/>
      <c r="I3" s="1039"/>
      <c r="J3" s="100"/>
    </row>
    <row r="4" spans="1:10" ht="30" customHeight="1" x14ac:dyDescent="0.25">
      <c r="A4" s="1040" t="s">
        <v>135</v>
      </c>
      <c r="B4" s="1040"/>
      <c r="C4" s="1040"/>
      <c r="D4" s="1040"/>
      <c r="E4" s="1040"/>
      <c r="F4" s="1040"/>
      <c r="G4" s="1040"/>
      <c r="H4" s="1040"/>
      <c r="I4" s="1040"/>
      <c r="J4" s="101"/>
    </row>
    <row r="5" spans="1:10" x14ac:dyDescent="0.25">
      <c r="A5" s="1041"/>
      <c r="B5" s="1041"/>
      <c r="C5" s="1041"/>
      <c r="D5" s="1041"/>
      <c r="E5" s="1041"/>
      <c r="F5" s="1041"/>
      <c r="G5" s="1041"/>
      <c r="H5" s="1041"/>
    </row>
    <row r="6" spans="1:10" x14ac:dyDescent="0.25">
      <c r="A6" s="102"/>
      <c r="B6" s="102"/>
      <c r="C6" s="102"/>
      <c r="D6" s="102"/>
      <c r="E6" s="102"/>
      <c r="F6" s="102"/>
      <c r="G6" s="102"/>
    </row>
    <row r="7" spans="1:10" x14ac:dyDescent="0.25">
      <c r="A7" s="103"/>
      <c r="E7" s="1042" t="s">
        <v>18</v>
      </c>
      <c r="F7" s="1042"/>
      <c r="H7" s="1042" t="s">
        <v>19</v>
      </c>
      <c r="I7" s="1042"/>
      <c r="J7" s="84"/>
    </row>
    <row r="8" spans="1:10" x14ac:dyDescent="0.25">
      <c r="A8" s="8"/>
      <c r="B8" s="8"/>
      <c r="C8" s="8"/>
      <c r="D8" s="8"/>
      <c r="E8" s="104">
        <v>2020</v>
      </c>
      <c r="F8" s="104">
        <v>2021</v>
      </c>
      <c r="G8" s="104"/>
      <c r="H8" s="104">
        <v>2020</v>
      </c>
      <c r="I8" s="104">
        <v>2021</v>
      </c>
      <c r="J8" s="8"/>
    </row>
    <row r="9" spans="1:10" ht="6" customHeight="1" thickBot="1" x14ac:dyDescent="0.3">
      <c r="A9" s="105"/>
      <c r="B9" s="105"/>
      <c r="C9" s="105"/>
      <c r="D9" s="105"/>
      <c r="E9" s="106"/>
      <c r="F9" s="106"/>
      <c r="G9" s="106"/>
      <c r="H9" s="106"/>
      <c r="I9" s="106"/>
      <c r="J9" s="8"/>
    </row>
    <row r="10" spans="1:10" x14ac:dyDescent="0.25">
      <c r="A10" s="8"/>
      <c r="E10" s="8"/>
      <c r="F10" s="8"/>
      <c r="G10" s="8"/>
      <c r="H10" s="9"/>
      <c r="I10" s="9"/>
      <c r="J10" s="9"/>
    </row>
    <row r="11" spans="1:10" x14ac:dyDescent="0.25">
      <c r="A11" s="10" t="s">
        <v>136</v>
      </c>
      <c r="E11" s="12"/>
      <c r="F11" s="12"/>
      <c r="G11" s="12"/>
      <c r="H11" s="13"/>
      <c r="I11" s="13"/>
      <c r="J11" s="13"/>
    </row>
    <row r="12" spans="1:10" x14ac:dyDescent="0.25">
      <c r="A12" s="22"/>
      <c r="E12" s="28"/>
      <c r="F12" s="28"/>
      <c r="G12" s="28"/>
      <c r="H12" s="13"/>
      <c r="I12" s="13"/>
      <c r="J12" s="13"/>
    </row>
    <row r="13" spans="1:10" x14ac:dyDescent="0.25">
      <c r="A13" s="25" t="s">
        <v>137</v>
      </c>
      <c r="E13" s="332">
        <v>79485234.868000001</v>
      </c>
      <c r="F13" s="332">
        <v>104500136.214</v>
      </c>
      <c r="G13" s="107"/>
      <c r="H13" s="332">
        <v>815041880.08700013</v>
      </c>
      <c r="I13" s="332">
        <v>1036507586.1700001</v>
      </c>
      <c r="J13" s="13"/>
    </row>
    <row r="14" spans="1:10" ht="22.5" customHeight="1" x14ac:dyDescent="0.25">
      <c r="A14" s="16" t="s">
        <v>138</v>
      </c>
      <c r="E14" s="107"/>
      <c r="F14" s="107"/>
      <c r="G14" s="107"/>
      <c r="H14" s="107"/>
      <c r="I14" s="107"/>
      <c r="J14" s="108"/>
    </row>
    <row r="15" spans="1:10" x14ac:dyDescent="0.25">
      <c r="A15" s="109" t="s">
        <v>139</v>
      </c>
      <c r="E15" s="332">
        <v>16362387.794</v>
      </c>
      <c r="F15" s="332">
        <v>19932511.752</v>
      </c>
      <c r="G15" s="107"/>
      <c r="H15" s="332">
        <v>168784885.83199999</v>
      </c>
      <c r="I15" s="332">
        <v>204514506.66100001</v>
      </c>
      <c r="J15" s="11"/>
    </row>
    <row r="16" spans="1:10" x14ac:dyDescent="0.25">
      <c r="A16" s="16" t="s">
        <v>71</v>
      </c>
      <c r="E16" s="107"/>
      <c r="F16" s="107"/>
      <c r="G16" s="107"/>
      <c r="H16" s="107"/>
      <c r="I16" s="107"/>
      <c r="J16" s="21"/>
    </row>
    <row r="17" spans="1:10" x14ac:dyDescent="0.25">
      <c r="A17" s="16"/>
      <c r="E17" s="107"/>
      <c r="F17" s="107"/>
      <c r="G17" s="107"/>
      <c r="H17" s="107"/>
      <c r="I17" s="107"/>
      <c r="J17" s="21"/>
    </row>
    <row r="18" spans="1:10" x14ac:dyDescent="0.25">
      <c r="A18" s="25" t="s">
        <v>140</v>
      </c>
      <c r="E18" s="936">
        <f>E15+E13</f>
        <v>95847622.662</v>
      </c>
      <c r="F18" s="936">
        <f>F15+F13</f>
        <v>124432647.96600001</v>
      </c>
      <c r="G18" s="110"/>
      <c r="H18" s="936">
        <f>H15+H13</f>
        <v>983826765.91900015</v>
      </c>
      <c r="I18" s="936">
        <f>I15+I13</f>
        <v>1241022092.8310001</v>
      </c>
      <c r="J18" s="11"/>
    </row>
    <row r="19" spans="1:10" x14ac:dyDescent="0.25">
      <c r="A19" s="16"/>
      <c r="E19" s="107"/>
      <c r="F19" s="107"/>
      <c r="G19" s="107"/>
      <c r="H19" s="107"/>
      <c r="I19" s="107"/>
      <c r="J19" s="21"/>
    </row>
    <row r="20" spans="1:10" x14ac:dyDescent="0.25">
      <c r="A20" s="16"/>
      <c r="E20" s="107"/>
      <c r="F20" s="107"/>
      <c r="G20" s="107"/>
      <c r="H20" s="107"/>
      <c r="I20" s="107"/>
      <c r="J20" s="21"/>
    </row>
    <row r="21" spans="1:10" s="111" customFormat="1" x14ac:dyDescent="0.25">
      <c r="A21" s="20" t="s">
        <v>141</v>
      </c>
      <c r="E21" s="107"/>
      <c r="F21" s="107"/>
      <c r="G21" s="107"/>
      <c r="H21" s="107"/>
      <c r="I21" s="107"/>
      <c r="J21" s="21"/>
    </row>
    <row r="22" spans="1:10" x14ac:dyDescent="0.25">
      <c r="A22" s="22"/>
      <c r="E22" s="107"/>
      <c r="F22" s="107"/>
      <c r="G22" s="107"/>
      <c r="H22" s="107"/>
      <c r="I22" s="107"/>
      <c r="J22" s="11"/>
    </row>
    <row r="23" spans="1:10" x14ac:dyDescent="0.25">
      <c r="A23" s="25" t="s">
        <v>137</v>
      </c>
      <c r="E23" s="332">
        <v>63647491.791000001</v>
      </c>
      <c r="F23" s="332">
        <v>78057887.369000003</v>
      </c>
      <c r="G23" s="107"/>
      <c r="H23" s="332">
        <v>671587731.08399999</v>
      </c>
      <c r="I23" s="332">
        <v>827929846.52699995</v>
      </c>
      <c r="J23" s="21"/>
    </row>
    <row r="24" spans="1:10" ht="18.75" customHeight="1" x14ac:dyDescent="0.25">
      <c r="A24" s="16" t="s">
        <v>142</v>
      </c>
      <c r="E24" s="107"/>
      <c r="F24" s="107"/>
      <c r="G24" s="107"/>
      <c r="H24" s="107"/>
      <c r="I24" s="107"/>
      <c r="J24" s="21"/>
    </row>
    <row r="25" spans="1:10" x14ac:dyDescent="0.25">
      <c r="A25" s="109" t="s">
        <v>139</v>
      </c>
      <c r="E25" s="332">
        <v>11469303.267999999</v>
      </c>
      <c r="F25" s="332">
        <v>14890618.907</v>
      </c>
      <c r="G25" s="107"/>
      <c r="H25" s="332">
        <v>128893588.65899999</v>
      </c>
      <c r="I25" s="332">
        <v>159414127.586</v>
      </c>
      <c r="J25" s="11"/>
    </row>
    <row r="26" spans="1:10" x14ac:dyDescent="0.25">
      <c r="A26" s="16" t="s">
        <v>71</v>
      </c>
      <c r="E26" s="107"/>
      <c r="F26" s="107"/>
      <c r="G26" s="107"/>
      <c r="H26" s="107"/>
      <c r="I26" s="107"/>
      <c r="J26" s="21"/>
    </row>
    <row r="27" spans="1:10" x14ac:dyDescent="0.25">
      <c r="A27" s="16"/>
      <c r="E27" s="107"/>
      <c r="F27" s="107"/>
      <c r="G27" s="107"/>
      <c r="H27" s="107"/>
      <c r="I27" s="107"/>
      <c r="J27" s="24"/>
    </row>
    <row r="28" spans="1:10" x14ac:dyDescent="0.25">
      <c r="A28" s="25" t="s">
        <v>140</v>
      </c>
      <c r="E28" s="936">
        <f>E25+E23</f>
        <v>75116795.059</v>
      </c>
      <c r="F28" s="936">
        <f>F25+F23</f>
        <v>92948506.276000008</v>
      </c>
      <c r="G28" s="110"/>
      <c r="H28" s="936">
        <f>H25+H23</f>
        <v>800481319.74300003</v>
      </c>
      <c r="I28" s="936">
        <f>I25+I23</f>
        <v>987343974.11299992</v>
      </c>
      <c r="J28" s="21"/>
    </row>
    <row r="29" spans="1:10" x14ac:dyDescent="0.25">
      <c r="A29" s="25"/>
      <c r="E29" s="107"/>
      <c r="F29" s="107"/>
      <c r="G29" s="107"/>
      <c r="H29" s="107"/>
      <c r="I29" s="107"/>
      <c r="J29" s="21"/>
    </row>
    <row r="30" spans="1:10" x14ac:dyDescent="0.25">
      <c r="A30" s="25"/>
      <c r="E30" s="107"/>
      <c r="F30" s="107"/>
      <c r="G30" s="107"/>
      <c r="H30" s="107"/>
      <c r="I30" s="107"/>
      <c r="J30" s="21"/>
    </row>
    <row r="31" spans="1:10" x14ac:dyDescent="0.25">
      <c r="A31" s="20" t="s">
        <v>143</v>
      </c>
      <c r="E31" s="107"/>
      <c r="F31" s="107"/>
      <c r="G31" s="107"/>
      <c r="H31" s="107"/>
      <c r="I31" s="107"/>
      <c r="J31" s="21"/>
    </row>
    <row r="32" spans="1:10" x14ac:dyDescent="0.25">
      <c r="A32" s="22"/>
      <c r="E32" s="107"/>
      <c r="F32" s="107"/>
      <c r="G32" s="107"/>
      <c r="H32" s="107"/>
      <c r="I32" s="107"/>
      <c r="J32" s="11"/>
    </row>
    <row r="33" spans="1:10" x14ac:dyDescent="0.25">
      <c r="A33" s="25" t="s">
        <v>137</v>
      </c>
      <c r="E33" s="332">
        <f>E13-E23</f>
        <v>15837743.077</v>
      </c>
      <c r="F33" s="332">
        <f>F13-F23</f>
        <v>26442248.844999999</v>
      </c>
      <c r="G33" s="107"/>
      <c r="H33" s="332">
        <f>H13-H23</f>
        <v>143454149.00300014</v>
      </c>
      <c r="I33" s="332">
        <f>I13-I23</f>
        <v>208577739.64300013</v>
      </c>
      <c r="J33" s="21"/>
    </row>
    <row r="34" spans="1:10" ht="18.75" customHeight="1" x14ac:dyDescent="0.25">
      <c r="A34" s="16" t="s">
        <v>144</v>
      </c>
      <c r="E34" s="107"/>
      <c r="F34" s="107"/>
      <c r="G34" s="107"/>
      <c r="H34" s="107"/>
      <c r="I34" s="107"/>
      <c r="J34" s="21"/>
    </row>
    <row r="35" spans="1:10" x14ac:dyDescent="0.25">
      <c r="A35" s="109" t="s">
        <v>139</v>
      </c>
      <c r="E35" s="332">
        <f>E15-E25</f>
        <v>4893084.5260000005</v>
      </c>
      <c r="F35" s="332">
        <f>F15-F25</f>
        <v>5041892.8450000007</v>
      </c>
      <c r="G35" s="107"/>
      <c r="H35" s="332">
        <f>H15-H25</f>
        <v>39891297.172999993</v>
      </c>
      <c r="I35" s="332">
        <f>I15-I25</f>
        <v>45100379.075000018</v>
      </c>
      <c r="J35" s="11"/>
    </row>
    <row r="36" spans="1:10" x14ac:dyDescent="0.25">
      <c r="A36" s="16" t="s">
        <v>71</v>
      </c>
      <c r="E36" s="107"/>
      <c r="F36" s="107"/>
      <c r="G36" s="107"/>
      <c r="H36" s="107"/>
      <c r="I36" s="107"/>
      <c r="J36" s="21"/>
    </row>
    <row r="37" spans="1:10" x14ac:dyDescent="0.25">
      <c r="A37" s="16"/>
      <c r="E37" s="107"/>
      <c r="F37" s="107"/>
      <c r="G37" s="107"/>
      <c r="H37" s="107"/>
      <c r="I37" s="107"/>
      <c r="J37" s="24"/>
    </row>
    <row r="38" spans="1:10" x14ac:dyDescent="0.25">
      <c r="A38" s="25" t="s">
        <v>140</v>
      </c>
      <c r="E38" s="936">
        <f>E35+E33</f>
        <v>20730827.603</v>
      </c>
      <c r="F38" s="936">
        <f>F35+F33</f>
        <v>31484141.689999998</v>
      </c>
      <c r="G38" s="110"/>
      <c r="H38" s="936">
        <f>H35+H33</f>
        <v>183345446.17600012</v>
      </c>
      <c r="I38" s="936">
        <f>I35+I33</f>
        <v>253678118.71800014</v>
      </c>
      <c r="J38" s="21"/>
    </row>
    <row r="39" spans="1:10" x14ac:dyDescent="0.25">
      <c r="A39" s="22"/>
      <c r="E39" s="23"/>
      <c r="F39" s="23"/>
      <c r="G39" s="23"/>
      <c r="H39" s="23"/>
      <c r="I39" s="24"/>
      <c r="J39" s="24"/>
    </row>
    <row r="40" spans="1:10" x14ac:dyDescent="0.25">
      <c r="A40" s="22"/>
      <c r="E40" s="23"/>
      <c r="F40" s="23"/>
      <c r="G40" s="23"/>
      <c r="H40" s="23"/>
      <c r="I40" s="24"/>
      <c r="J40" s="24"/>
    </row>
    <row r="41" spans="1:10" x14ac:dyDescent="0.25">
      <c r="E41" s="26"/>
      <c r="F41" s="26"/>
      <c r="G41" s="26"/>
      <c r="H41" s="26"/>
      <c r="I41" s="26"/>
      <c r="J41" s="26"/>
    </row>
    <row r="42" spans="1:10" ht="29.25" customHeight="1" x14ac:dyDescent="0.25">
      <c r="A42" s="109" t="s">
        <v>145</v>
      </c>
      <c r="B42" s="109" t="s">
        <v>146</v>
      </c>
      <c r="C42" s="1037" t="s">
        <v>147</v>
      </c>
      <c r="D42" s="1037"/>
      <c r="E42" s="1037"/>
      <c r="F42" s="1037"/>
      <c r="G42" s="1037"/>
      <c r="H42" s="1037"/>
      <c r="I42" s="1037"/>
      <c r="J42" s="112"/>
    </row>
    <row r="43" spans="1:10" ht="51" customHeight="1" x14ac:dyDescent="0.25">
      <c r="A43" s="109"/>
      <c r="B43" s="109" t="s">
        <v>148</v>
      </c>
      <c r="C43" s="1037" t="s">
        <v>149</v>
      </c>
      <c r="D43" s="1037"/>
      <c r="E43" s="1037"/>
      <c r="F43" s="1037"/>
      <c r="G43" s="1037"/>
      <c r="H43" s="1037"/>
      <c r="I43" s="1037"/>
      <c r="J43" s="112"/>
    </row>
    <row r="44" spans="1:10" x14ac:dyDescent="0.25">
      <c r="A44" s="16"/>
      <c r="B44" s="16"/>
      <c r="C44" s="113"/>
      <c r="D44" s="16"/>
      <c r="E44" s="16"/>
      <c r="F44" s="16"/>
      <c r="G44" s="16"/>
      <c r="H44" s="16"/>
      <c r="I44" s="16"/>
    </row>
    <row r="45" spans="1:10" ht="27" customHeight="1" x14ac:dyDescent="0.25">
      <c r="A45" s="16" t="s">
        <v>150</v>
      </c>
      <c r="B45" s="16" t="s">
        <v>146</v>
      </c>
      <c r="C45" s="1038" t="s">
        <v>151</v>
      </c>
      <c r="D45" s="1038"/>
      <c r="E45" s="1038"/>
      <c r="F45" s="1038"/>
      <c r="G45" s="1038"/>
      <c r="H45" s="1038"/>
      <c r="I45" s="1038"/>
      <c r="J45" s="112"/>
    </row>
    <row r="46" spans="1:10" ht="49.5" customHeight="1" x14ac:dyDescent="0.25">
      <c r="A46" s="16"/>
      <c r="B46" s="16" t="s">
        <v>148</v>
      </c>
      <c r="C46" s="1038" t="s">
        <v>152</v>
      </c>
      <c r="D46" s="1038"/>
      <c r="E46" s="1038"/>
      <c r="F46" s="1038"/>
      <c r="G46" s="1038"/>
      <c r="H46" s="1038"/>
      <c r="I46" s="1038"/>
      <c r="J46" s="112"/>
    </row>
  </sheetData>
  <mergeCells count="10">
    <mergeCell ref="C42:I42"/>
    <mergeCell ref="C43:I43"/>
    <mergeCell ref="C45:I45"/>
    <mergeCell ref="C46:I46"/>
    <mergeCell ref="A1:I1"/>
    <mergeCell ref="A3:I3"/>
    <mergeCell ref="A4:I4"/>
    <mergeCell ref="A5:H5"/>
    <mergeCell ref="E7:F7"/>
    <mergeCell ref="H7:I7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85" firstPageNumber="78" orientation="portrait" useFirstPageNumber="1" r:id="rId1"/>
  <headerFooter>
    <oddFooter>&amp;C&amp;P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388EB-7D35-4208-8408-D8B4EBF6D3B7}">
  <dimension ref="A1:M190"/>
  <sheetViews>
    <sheetView view="pageBreakPreview" topLeftCell="A116" zoomScaleNormal="100" zoomScaleSheetLayoutView="100" workbookViewId="0">
      <selection activeCell="H62" sqref="H62"/>
    </sheetView>
  </sheetViews>
  <sheetFormatPr defaultColWidth="12.28515625" defaultRowHeight="12" x14ac:dyDescent="0.2"/>
  <cols>
    <col min="1" max="1" width="39.28515625" style="286" customWidth="1"/>
    <col min="2" max="3" width="10.7109375" style="286" bestFit="1" customWidth="1"/>
    <col min="4" max="4" width="11.7109375" style="286" bestFit="1" customWidth="1"/>
    <col min="5" max="5" width="11.7109375" style="29" bestFit="1" customWidth="1"/>
    <col min="6" max="6" width="10.7109375" style="29" bestFit="1" customWidth="1"/>
    <col min="7" max="8" width="11.7109375" style="286" bestFit="1" customWidth="1"/>
    <col min="9" max="9" width="13.28515625" style="286" bestFit="1" customWidth="1"/>
    <col min="10" max="10" width="12" style="286" bestFit="1" customWidth="1"/>
    <col min="11" max="248" width="9.140625" style="286" customWidth="1"/>
    <col min="249" max="249" width="47.5703125" style="286" customWidth="1"/>
    <col min="250" max="16384" width="12.28515625" style="286"/>
  </cols>
  <sheetData>
    <row r="1" spans="1:11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2"/>
    </row>
    <row r="2" spans="1:11" s="267" customFormat="1" ht="5.25" customHeight="1" x14ac:dyDescent="0.2">
      <c r="A2" s="75"/>
      <c r="B2" s="76"/>
      <c r="C2" s="77"/>
      <c r="D2" s="77"/>
      <c r="E2" s="77"/>
      <c r="F2" s="77"/>
      <c r="G2" s="77"/>
      <c r="H2" s="75"/>
      <c r="I2" s="78"/>
    </row>
    <row r="3" spans="1:11" s="267" customFormat="1" ht="15" customHeight="1" x14ac:dyDescent="0.2">
      <c r="A3" s="974" t="s">
        <v>460</v>
      </c>
      <c r="B3" s="974"/>
      <c r="C3" s="974"/>
      <c r="D3" s="974"/>
      <c r="E3" s="974"/>
      <c r="F3" s="974"/>
      <c r="G3" s="974"/>
      <c r="H3" s="974"/>
      <c r="I3" s="974"/>
      <c r="J3" s="268"/>
    </row>
    <row r="4" spans="1:11" s="267" customFormat="1" ht="15" customHeight="1" x14ac:dyDescent="0.2">
      <c r="A4" s="1004" t="s">
        <v>461</v>
      </c>
      <c r="B4" s="1004"/>
      <c r="C4" s="1004"/>
      <c r="D4" s="1004"/>
      <c r="E4" s="1004"/>
      <c r="F4" s="1004"/>
      <c r="G4" s="1004"/>
      <c r="H4" s="1004"/>
      <c r="I4" s="1004"/>
      <c r="J4" s="269"/>
    </row>
    <row r="5" spans="1:11" s="267" customFormat="1" ht="8.4499999999999993" customHeight="1" x14ac:dyDescent="0.2">
      <c r="A5" s="1044"/>
      <c r="B5" s="1044"/>
      <c r="C5" s="1044"/>
      <c r="D5" s="1044"/>
      <c r="E5" s="1044"/>
      <c r="F5" s="1044"/>
      <c r="G5" s="1044"/>
      <c r="H5" s="1044"/>
      <c r="I5" s="1044"/>
    </row>
    <row r="6" spans="1:11" s="267" customFormat="1" ht="15" customHeight="1" x14ac:dyDescent="0.2">
      <c r="B6" s="1045" t="s">
        <v>462</v>
      </c>
      <c r="C6" s="1045"/>
      <c r="D6" s="1045"/>
      <c r="E6" s="1045"/>
      <c r="F6" s="1045" t="s">
        <v>463</v>
      </c>
      <c r="G6" s="1045"/>
      <c r="H6" s="1045"/>
      <c r="I6" s="1045"/>
    </row>
    <row r="7" spans="1:11" s="267" customFormat="1" ht="15" customHeight="1" x14ac:dyDescent="0.2"/>
    <row r="8" spans="1:11" s="267" customFormat="1" ht="15" customHeight="1" x14ac:dyDescent="0.2">
      <c r="A8" s="270" t="s">
        <v>464</v>
      </c>
      <c r="B8" s="1043" t="s">
        <v>61</v>
      </c>
      <c r="C8" s="1043"/>
      <c r="D8" s="1043" t="s">
        <v>62</v>
      </c>
      <c r="E8" s="1043"/>
      <c r="F8" s="1043" t="s">
        <v>61</v>
      </c>
      <c r="G8" s="1043"/>
      <c r="H8" s="1043" t="s">
        <v>62</v>
      </c>
      <c r="I8" s="1043"/>
    </row>
    <row r="9" spans="1:11" s="273" customFormat="1" ht="15" customHeight="1" x14ac:dyDescent="0.25">
      <c r="A9" s="271" t="s">
        <v>465</v>
      </c>
      <c r="B9" s="272" t="s">
        <v>40</v>
      </c>
      <c r="C9" s="272" t="s">
        <v>7</v>
      </c>
      <c r="D9" s="272" t="s">
        <v>40</v>
      </c>
      <c r="E9" s="272" t="s">
        <v>7</v>
      </c>
      <c r="F9" s="272" t="s">
        <v>40</v>
      </c>
      <c r="G9" s="272" t="s">
        <v>7</v>
      </c>
      <c r="H9" s="272" t="s">
        <v>40</v>
      </c>
      <c r="I9" s="272" t="s">
        <v>7</v>
      </c>
    </row>
    <row r="10" spans="1:11" s="267" customFormat="1" ht="6" customHeight="1" thickBot="1" x14ac:dyDescent="0.25">
      <c r="A10" s="274"/>
      <c r="B10" s="274"/>
      <c r="C10" s="274"/>
      <c r="D10" s="275"/>
      <c r="E10" s="276"/>
      <c r="F10" s="276"/>
      <c r="G10" s="276"/>
      <c r="H10" s="276"/>
      <c r="I10" s="276"/>
      <c r="J10" s="277"/>
    </row>
    <row r="11" spans="1:11" s="267" customFormat="1" ht="15" customHeight="1" x14ac:dyDescent="0.2">
      <c r="A11" s="278"/>
      <c r="B11" s="278"/>
      <c r="C11" s="278"/>
      <c r="D11" s="279"/>
      <c r="E11" s="280"/>
      <c r="F11" s="280"/>
      <c r="G11" s="280"/>
      <c r="H11" s="280"/>
      <c r="I11" s="280"/>
      <c r="J11" s="277"/>
    </row>
    <row r="12" spans="1:11" s="283" customFormat="1" ht="15" customHeight="1" x14ac:dyDescent="0.2">
      <c r="A12" s="281" t="s">
        <v>466</v>
      </c>
      <c r="B12" s="282">
        <v>5330127.1329999994</v>
      </c>
      <c r="C12" s="282">
        <v>5353122.2799999993</v>
      </c>
      <c r="D12" s="282">
        <v>48770029.997999996</v>
      </c>
      <c r="E12" s="282">
        <v>60754238.556999996</v>
      </c>
      <c r="F12" s="282">
        <v>8352599.3090000004</v>
      </c>
      <c r="G12" s="282">
        <v>11068351.210000001</v>
      </c>
      <c r="H12" s="282">
        <v>71723847.341999993</v>
      </c>
      <c r="I12" s="282">
        <v>98092978.5</v>
      </c>
    </row>
    <row r="13" spans="1:11" ht="15" customHeight="1" x14ac:dyDescent="0.2">
      <c r="A13" s="284" t="s">
        <v>467</v>
      </c>
      <c r="B13" s="285"/>
      <c r="C13" s="285"/>
      <c r="D13" s="285"/>
      <c r="E13" s="285"/>
      <c r="F13" s="285"/>
    </row>
    <row r="14" spans="1:11" s="267" customFormat="1" ht="15" customHeight="1" x14ac:dyDescent="0.2">
      <c r="A14" s="287"/>
      <c r="B14" s="288"/>
      <c r="C14" s="288"/>
      <c r="D14" s="288"/>
      <c r="E14" s="289"/>
      <c r="F14" s="288"/>
    </row>
    <row r="15" spans="1:11" s="267" customFormat="1" ht="15" customHeight="1" x14ac:dyDescent="0.2">
      <c r="A15" s="290" t="s">
        <v>468</v>
      </c>
      <c r="B15" s="291">
        <v>736775.2</v>
      </c>
      <c r="C15" s="291">
        <v>689001.68299999996</v>
      </c>
      <c r="D15" s="291">
        <v>6163968.6529999999</v>
      </c>
      <c r="E15" s="291">
        <v>7339286.9519999996</v>
      </c>
      <c r="F15" s="291">
        <v>375483.02500000002</v>
      </c>
      <c r="G15" s="291">
        <v>341472.33500000002</v>
      </c>
      <c r="H15" s="291">
        <v>3285670.3599999994</v>
      </c>
      <c r="I15" s="291">
        <v>4568404.6979999999</v>
      </c>
      <c r="K15" s="289"/>
    </row>
    <row r="16" spans="1:11" s="267" customFormat="1" ht="15" customHeight="1" x14ac:dyDescent="0.2">
      <c r="A16" s="287" t="s">
        <v>469</v>
      </c>
      <c r="B16" s="291"/>
      <c r="C16" s="291"/>
      <c r="D16" s="291"/>
      <c r="E16" s="291"/>
      <c r="F16" s="291"/>
      <c r="G16" s="291"/>
      <c r="H16" s="291"/>
      <c r="I16" s="291"/>
    </row>
    <row r="17" spans="1:11" s="267" customFormat="1" ht="15" customHeight="1" x14ac:dyDescent="0.2">
      <c r="A17" s="287"/>
      <c r="B17" s="291"/>
      <c r="C17" s="291"/>
      <c r="D17" s="291"/>
      <c r="E17" s="291"/>
      <c r="F17" s="291"/>
      <c r="G17" s="291"/>
      <c r="H17" s="291"/>
      <c r="I17" s="291"/>
    </row>
    <row r="18" spans="1:11" s="267" customFormat="1" ht="15" customHeight="1" x14ac:dyDescent="0.2">
      <c r="A18" s="290" t="s">
        <v>470</v>
      </c>
      <c r="B18" s="291">
        <v>20252.805</v>
      </c>
      <c r="C18" s="291">
        <v>22973.743999999999</v>
      </c>
      <c r="D18" s="291">
        <v>147094.821</v>
      </c>
      <c r="E18" s="291">
        <v>222946.58500000002</v>
      </c>
      <c r="F18" s="291">
        <v>70482.732000000004</v>
      </c>
      <c r="G18" s="291">
        <v>32029.922999999999</v>
      </c>
      <c r="H18" s="291">
        <v>509559.29699999996</v>
      </c>
      <c r="I18" s="291">
        <v>528467.28999999992</v>
      </c>
      <c r="K18" s="289"/>
    </row>
    <row r="19" spans="1:11" s="267" customFormat="1" ht="15" customHeight="1" x14ac:dyDescent="0.2">
      <c r="A19" s="287" t="s">
        <v>471</v>
      </c>
      <c r="B19" s="291"/>
      <c r="C19" s="291"/>
      <c r="D19" s="291"/>
      <c r="E19" s="291"/>
      <c r="F19" s="291"/>
      <c r="G19" s="291"/>
      <c r="H19" s="291"/>
      <c r="I19" s="291"/>
    </row>
    <row r="20" spans="1:11" s="267" customFormat="1" ht="15" customHeight="1" x14ac:dyDescent="0.2">
      <c r="A20" s="287"/>
      <c r="B20" s="291"/>
      <c r="C20" s="291"/>
      <c r="D20" s="291"/>
      <c r="E20" s="291"/>
      <c r="F20" s="291"/>
      <c r="G20" s="291"/>
      <c r="H20" s="291"/>
      <c r="I20" s="291"/>
    </row>
    <row r="21" spans="1:11" s="267" customFormat="1" ht="15" customHeight="1" x14ac:dyDescent="0.2">
      <c r="A21" s="290" t="s">
        <v>472</v>
      </c>
      <c r="B21" s="291">
        <v>63478.347999999998</v>
      </c>
      <c r="C21" s="291">
        <v>95512.028000000006</v>
      </c>
      <c r="D21" s="291">
        <v>685276.90299999993</v>
      </c>
      <c r="E21" s="291">
        <v>937964.51600000006</v>
      </c>
      <c r="F21" s="291">
        <v>270506.71799999999</v>
      </c>
      <c r="G21" s="291">
        <v>362038.42</v>
      </c>
      <c r="H21" s="291">
        <v>3115723.06</v>
      </c>
      <c r="I21" s="291">
        <v>3272185.21</v>
      </c>
      <c r="K21" s="289"/>
    </row>
    <row r="22" spans="1:11" s="267" customFormat="1" x14ac:dyDescent="0.2">
      <c r="A22" s="287" t="s">
        <v>473</v>
      </c>
      <c r="B22" s="291"/>
      <c r="C22" s="291"/>
      <c r="D22" s="291"/>
      <c r="E22" s="291"/>
      <c r="F22" s="291"/>
      <c r="G22" s="291"/>
      <c r="H22" s="291"/>
      <c r="I22" s="291"/>
    </row>
    <row r="23" spans="1:11" s="267" customFormat="1" ht="15" customHeight="1" x14ac:dyDescent="0.2">
      <c r="A23" s="287"/>
      <c r="B23" s="291"/>
      <c r="C23" s="291"/>
      <c r="D23" s="291"/>
      <c r="E23" s="291"/>
      <c r="F23" s="291"/>
      <c r="G23" s="291"/>
      <c r="H23" s="291"/>
      <c r="I23" s="291"/>
    </row>
    <row r="24" spans="1:11" s="267" customFormat="1" ht="15" customHeight="1" x14ac:dyDescent="0.2">
      <c r="A24" s="290" t="s">
        <v>474</v>
      </c>
      <c r="B24" s="291">
        <v>1007186.681</v>
      </c>
      <c r="C24" s="291">
        <v>332540.848</v>
      </c>
      <c r="D24" s="291">
        <v>3444233.088</v>
      </c>
      <c r="E24" s="291">
        <v>6210231.9610000001</v>
      </c>
      <c r="F24" s="291">
        <v>5653133.6100000003</v>
      </c>
      <c r="G24" s="291">
        <v>7831777.9500000002</v>
      </c>
      <c r="H24" s="291">
        <v>45647150.089999996</v>
      </c>
      <c r="I24" s="291">
        <v>64614752.461000003</v>
      </c>
      <c r="K24" s="289"/>
    </row>
    <row r="25" spans="1:11" s="267" customFormat="1" ht="15" customHeight="1" x14ac:dyDescent="0.2">
      <c r="A25" s="287" t="s">
        <v>475</v>
      </c>
      <c r="B25" s="291"/>
      <c r="C25" s="291"/>
      <c r="D25" s="291"/>
      <c r="E25" s="291"/>
      <c r="F25" s="291"/>
      <c r="G25" s="291"/>
      <c r="H25" s="291"/>
      <c r="I25" s="291"/>
    </row>
    <row r="26" spans="1:11" s="267" customFormat="1" ht="15" customHeight="1" x14ac:dyDescent="0.2">
      <c r="A26" s="287"/>
      <c r="B26" s="291"/>
      <c r="C26" s="291"/>
      <c r="D26" s="291"/>
      <c r="E26" s="291"/>
      <c r="F26" s="291"/>
      <c r="G26" s="291"/>
      <c r="H26" s="291"/>
      <c r="I26" s="291"/>
    </row>
    <row r="27" spans="1:11" s="267" customFormat="1" ht="15" customHeight="1" x14ac:dyDescent="0.2">
      <c r="A27" s="290" t="s">
        <v>444</v>
      </c>
      <c r="B27" s="291">
        <v>3502434.0989999999</v>
      </c>
      <c r="C27" s="291">
        <v>4213093.977</v>
      </c>
      <c r="D27" s="291">
        <v>38329456.532999992</v>
      </c>
      <c r="E27" s="291">
        <v>46043808.542999998</v>
      </c>
      <c r="F27" s="291">
        <v>1982993.2239999999</v>
      </c>
      <c r="G27" s="291">
        <v>2501032.5819999999</v>
      </c>
      <c r="H27" s="291">
        <v>19165744.535</v>
      </c>
      <c r="I27" s="291">
        <v>25109168.840999998</v>
      </c>
      <c r="K27" s="289"/>
    </row>
    <row r="28" spans="1:11" s="267" customFormat="1" ht="15" customHeight="1" x14ac:dyDescent="0.2">
      <c r="A28" s="287" t="s">
        <v>445</v>
      </c>
      <c r="B28" s="292"/>
      <c r="C28" s="292"/>
      <c r="D28" s="292"/>
      <c r="E28" s="107"/>
      <c r="F28" s="292"/>
      <c r="G28" s="21"/>
      <c r="H28" s="293"/>
      <c r="I28" s="21"/>
    </row>
    <row r="29" spans="1:11" s="267" customFormat="1" ht="15" customHeight="1" x14ac:dyDescent="0.2">
      <c r="A29" s="287"/>
      <c r="B29" s="292"/>
      <c r="C29" s="292"/>
      <c r="D29" s="292"/>
      <c r="E29" s="292"/>
      <c r="F29" s="292"/>
      <c r="G29" s="21"/>
      <c r="H29" s="21"/>
      <c r="I29" s="21"/>
    </row>
    <row r="30" spans="1:11" s="267" customFormat="1" ht="15" customHeight="1" x14ac:dyDescent="0.2">
      <c r="A30" s="287"/>
      <c r="B30" s="292"/>
      <c r="C30" s="292"/>
      <c r="D30" s="292"/>
      <c r="E30" s="292"/>
      <c r="F30" s="292"/>
      <c r="G30" s="21"/>
      <c r="H30" s="21"/>
      <c r="I30" s="21"/>
    </row>
    <row r="31" spans="1:11" s="283" customFormat="1" ht="15" customHeight="1" x14ac:dyDescent="0.2">
      <c r="A31" s="281" t="s">
        <v>476</v>
      </c>
      <c r="B31" s="282">
        <v>3115013.0419999999</v>
      </c>
      <c r="C31" s="282">
        <v>5034375.0949999997</v>
      </c>
      <c r="D31" s="282">
        <v>48641405.833999999</v>
      </c>
      <c r="E31" s="282">
        <v>53025841.611000001</v>
      </c>
      <c r="F31" s="282">
        <v>5118956.1560000004</v>
      </c>
      <c r="G31" s="282">
        <v>7396311.8210000005</v>
      </c>
      <c r="H31" s="282">
        <v>58414380.174999997</v>
      </c>
      <c r="I31" s="282">
        <v>69757424.025000006</v>
      </c>
    </row>
    <row r="32" spans="1:11" ht="15" customHeight="1" x14ac:dyDescent="0.2">
      <c r="A32" s="284" t="s">
        <v>477</v>
      </c>
      <c r="B32" s="107"/>
      <c r="C32" s="107"/>
      <c r="D32" s="107"/>
      <c r="E32" s="107"/>
      <c r="F32" s="107"/>
      <c r="G32" s="24"/>
      <c r="H32" s="24"/>
      <c r="I32" s="24"/>
    </row>
    <row r="33" spans="1:13" s="267" customFormat="1" ht="15" customHeight="1" x14ac:dyDescent="0.2">
      <c r="A33" s="294"/>
      <c r="B33" s="292"/>
      <c r="C33" s="292"/>
      <c r="D33" s="292"/>
      <c r="E33" s="107"/>
      <c r="F33" s="292"/>
      <c r="G33" s="21"/>
      <c r="H33" s="21"/>
      <c r="I33" s="21"/>
    </row>
    <row r="34" spans="1:13" s="267" customFormat="1" ht="15" customHeight="1" x14ac:dyDescent="0.2">
      <c r="A34" s="290" t="s">
        <v>478</v>
      </c>
      <c r="B34" s="291">
        <v>32994.506000000001</v>
      </c>
      <c r="C34" s="291">
        <v>69697.107999999993</v>
      </c>
      <c r="D34" s="291">
        <v>327214.54999999993</v>
      </c>
      <c r="E34" s="291">
        <v>641528.95700000005</v>
      </c>
      <c r="F34" s="291">
        <v>209268.85</v>
      </c>
      <c r="G34" s="291">
        <v>123059.804</v>
      </c>
      <c r="H34" s="291">
        <v>1518997.639</v>
      </c>
      <c r="I34" s="291">
        <v>2118079.4139999999</v>
      </c>
    </row>
    <row r="35" spans="1:13" s="267" customFormat="1" ht="15" customHeight="1" x14ac:dyDescent="0.2">
      <c r="A35" s="287" t="s">
        <v>479</v>
      </c>
      <c r="B35" s="291"/>
      <c r="C35" s="291"/>
      <c r="D35" s="291"/>
      <c r="E35" s="291"/>
      <c r="F35" s="291"/>
      <c r="G35" s="291"/>
      <c r="H35" s="291"/>
      <c r="I35" s="291"/>
    </row>
    <row r="36" spans="1:13" s="267" customFormat="1" ht="15" customHeight="1" x14ac:dyDescent="0.2">
      <c r="A36" s="287"/>
      <c r="B36" s="291"/>
      <c r="C36" s="291"/>
      <c r="D36" s="291"/>
      <c r="E36" s="291"/>
      <c r="F36" s="291"/>
      <c r="G36" s="291"/>
      <c r="H36" s="291"/>
      <c r="I36" s="291"/>
    </row>
    <row r="37" spans="1:13" s="267" customFormat="1" ht="15" customHeight="1" x14ac:dyDescent="0.2">
      <c r="A37" s="290" t="s">
        <v>480</v>
      </c>
      <c r="B37" s="291">
        <v>783511.56499999994</v>
      </c>
      <c r="C37" s="291">
        <v>559318.68999999994</v>
      </c>
      <c r="D37" s="291">
        <v>18538703.379000001</v>
      </c>
      <c r="E37" s="291">
        <v>14130905.105</v>
      </c>
      <c r="F37" s="291">
        <v>1423293.9040000001</v>
      </c>
      <c r="G37" s="291">
        <v>1406006.7250000001</v>
      </c>
      <c r="H37" s="291">
        <v>18842873.984999999</v>
      </c>
      <c r="I37" s="291">
        <v>18371542.324000001</v>
      </c>
    </row>
    <row r="38" spans="1:13" s="267" customFormat="1" ht="15" customHeight="1" x14ac:dyDescent="0.2">
      <c r="A38" s="287" t="s">
        <v>481</v>
      </c>
      <c r="B38" s="291"/>
      <c r="C38" s="291"/>
      <c r="D38" s="291"/>
      <c r="E38" s="291"/>
      <c r="F38" s="291"/>
      <c r="G38" s="291"/>
      <c r="H38" s="291"/>
      <c r="I38" s="291"/>
    </row>
    <row r="39" spans="1:13" s="267" customFormat="1" ht="15" customHeight="1" x14ac:dyDescent="0.2">
      <c r="A39" s="287"/>
      <c r="B39" s="291"/>
      <c r="C39" s="291"/>
      <c r="D39" s="291"/>
      <c r="E39" s="291"/>
      <c r="F39" s="291"/>
      <c r="G39" s="291"/>
      <c r="H39" s="291"/>
      <c r="I39" s="291"/>
    </row>
    <row r="40" spans="1:13" s="267" customFormat="1" ht="15" customHeight="1" x14ac:dyDescent="0.2">
      <c r="A40" s="290" t="s">
        <v>482</v>
      </c>
      <c r="B40" s="291">
        <v>131679.76999999999</v>
      </c>
      <c r="C40" s="291">
        <v>53803.762999999999</v>
      </c>
      <c r="D40" s="291">
        <v>4904398.8239999991</v>
      </c>
      <c r="E40" s="291">
        <v>1462209.2390000003</v>
      </c>
      <c r="F40" s="291">
        <v>2902981.7609999999</v>
      </c>
      <c r="G40" s="291">
        <v>4798033.54</v>
      </c>
      <c r="H40" s="291">
        <v>29868124.648000002</v>
      </c>
      <c r="I40" s="291">
        <v>38192718.277000003</v>
      </c>
    </row>
    <row r="41" spans="1:13" s="267" customFormat="1" ht="15" customHeight="1" x14ac:dyDescent="0.2">
      <c r="A41" s="287" t="s">
        <v>483</v>
      </c>
      <c r="B41" s="291"/>
      <c r="C41" s="291"/>
      <c r="D41" s="291"/>
      <c r="E41" s="291"/>
      <c r="F41" s="291"/>
      <c r="G41" s="291"/>
      <c r="H41" s="291"/>
      <c r="I41" s="291"/>
    </row>
    <row r="42" spans="1:13" s="267" customFormat="1" ht="15" customHeight="1" x14ac:dyDescent="0.2">
      <c r="A42" s="287"/>
      <c r="B42" s="291"/>
      <c r="C42" s="291"/>
      <c r="D42" s="291"/>
      <c r="E42" s="291"/>
      <c r="F42" s="291"/>
      <c r="G42" s="291"/>
      <c r="H42" s="291"/>
      <c r="I42" s="291"/>
    </row>
    <row r="43" spans="1:13" s="267" customFormat="1" ht="15" customHeight="1" x14ac:dyDescent="0.2">
      <c r="A43" s="290" t="s">
        <v>444</v>
      </c>
      <c r="B43" s="291">
        <v>2166827.2009999999</v>
      </c>
      <c r="C43" s="291">
        <v>4351555.534</v>
      </c>
      <c r="D43" s="291">
        <v>24871089.081</v>
      </c>
      <c r="E43" s="291">
        <v>36791198.310000002</v>
      </c>
      <c r="F43" s="291">
        <v>583411.64099999995</v>
      </c>
      <c r="G43" s="291">
        <v>1069211.7520000001</v>
      </c>
      <c r="H43" s="291">
        <v>8184383.9029999999</v>
      </c>
      <c r="I43" s="291">
        <v>11075084.010000002</v>
      </c>
    </row>
    <row r="44" spans="1:13" s="267" customFormat="1" ht="15" customHeight="1" x14ac:dyDescent="0.2">
      <c r="A44" s="287" t="s">
        <v>445</v>
      </c>
      <c r="B44" s="292"/>
      <c r="C44" s="292"/>
      <c r="D44" s="292"/>
      <c r="E44" s="292"/>
      <c r="F44" s="292"/>
      <c r="G44" s="21"/>
      <c r="H44" s="21"/>
      <c r="I44" s="21"/>
    </row>
    <row r="45" spans="1:13" s="267" customFormat="1" ht="15" customHeight="1" x14ac:dyDescent="0.2">
      <c r="A45" s="287"/>
      <c r="B45" s="292"/>
      <c r="C45" s="292"/>
      <c r="D45" s="292"/>
      <c r="E45" s="292"/>
      <c r="F45" s="292"/>
      <c r="G45" s="21"/>
      <c r="H45" s="21"/>
      <c r="I45" s="21"/>
      <c r="M45" s="267" t="s">
        <v>484</v>
      </c>
    </row>
    <row r="46" spans="1:13" s="267" customFormat="1" ht="15" customHeight="1" x14ac:dyDescent="0.2">
      <c r="A46" s="287"/>
      <c r="B46" s="292"/>
      <c r="C46" s="292"/>
      <c r="D46" s="292"/>
      <c r="E46" s="292"/>
      <c r="F46" s="292"/>
      <c r="G46" s="21"/>
      <c r="H46" s="21"/>
      <c r="I46" s="21"/>
    </row>
    <row r="47" spans="1:13" s="283" customFormat="1" ht="15" customHeight="1" x14ac:dyDescent="0.2">
      <c r="A47" s="281" t="s">
        <v>485</v>
      </c>
      <c r="B47" s="282">
        <v>64597284.588</v>
      </c>
      <c r="C47" s="282">
        <v>80656733.01000002</v>
      </c>
      <c r="D47" s="282">
        <v>687694950.47000003</v>
      </c>
      <c r="E47" s="282">
        <v>849161667.97800004</v>
      </c>
      <c r="F47" s="282">
        <v>82005884.985999972</v>
      </c>
      <c r="G47" s="282">
        <v>105515032.23800002</v>
      </c>
      <c r="H47" s="282">
        <v>849497619.48099995</v>
      </c>
      <c r="I47" s="282">
        <v>1068431229.112</v>
      </c>
    </row>
    <row r="48" spans="1:13" ht="15" customHeight="1" x14ac:dyDescent="0.2">
      <c r="A48" s="284" t="s">
        <v>486</v>
      </c>
      <c r="B48" s="107"/>
      <c r="C48" s="107"/>
      <c r="D48" s="107"/>
      <c r="E48" s="107"/>
      <c r="F48" s="107"/>
      <c r="G48" s="24"/>
      <c r="H48" s="24"/>
      <c r="I48" s="24"/>
    </row>
    <row r="49" spans="1:9" s="267" customFormat="1" ht="15" customHeight="1" x14ac:dyDescent="0.2">
      <c r="A49" s="294"/>
      <c r="B49" s="292"/>
      <c r="C49" s="292"/>
      <c r="D49" s="292"/>
      <c r="E49" s="107"/>
      <c r="F49" s="292"/>
      <c r="G49" s="21"/>
      <c r="H49" s="21"/>
      <c r="I49" s="21"/>
    </row>
    <row r="50" spans="1:9" s="267" customFormat="1" x14ac:dyDescent="0.2">
      <c r="A50" s="290" t="s">
        <v>487</v>
      </c>
      <c r="B50" s="291">
        <v>23582392.817000002</v>
      </c>
      <c r="C50" s="291">
        <v>30690465.75</v>
      </c>
      <c r="D50" s="291">
        <v>252999558.19</v>
      </c>
      <c r="E50" s="291">
        <v>314546113.36700004</v>
      </c>
      <c r="F50" s="291">
        <v>36666852.101999998</v>
      </c>
      <c r="G50" s="291">
        <v>49901219.436999999</v>
      </c>
      <c r="H50" s="291">
        <v>386291872.93000001</v>
      </c>
      <c r="I50" s="291">
        <v>455952959.213</v>
      </c>
    </row>
    <row r="51" spans="1:9" s="267" customFormat="1" ht="12" customHeight="1" x14ac:dyDescent="0.2">
      <c r="A51" s="287" t="s">
        <v>488</v>
      </c>
      <c r="B51" s="291"/>
      <c r="C51" s="291"/>
      <c r="D51" s="291"/>
      <c r="E51" s="291"/>
      <c r="F51" s="291"/>
      <c r="G51" s="291"/>
      <c r="H51" s="291"/>
      <c r="I51" s="291"/>
    </row>
    <row r="52" spans="1:9" s="267" customFormat="1" ht="15" customHeight="1" x14ac:dyDescent="0.2">
      <c r="A52" s="287"/>
      <c r="B52" s="291"/>
      <c r="C52" s="291"/>
      <c r="D52" s="291"/>
      <c r="E52" s="291"/>
      <c r="F52" s="291"/>
      <c r="G52" s="291"/>
      <c r="H52" s="291"/>
      <c r="I52" s="291"/>
    </row>
    <row r="53" spans="1:9" s="267" customFormat="1" ht="36" x14ac:dyDescent="0.2">
      <c r="A53" s="290" t="s">
        <v>489</v>
      </c>
      <c r="B53" s="291">
        <v>7319145.1229999997</v>
      </c>
      <c r="C53" s="291">
        <v>9181191.4670000002</v>
      </c>
      <c r="D53" s="291">
        <v>74295709.501999989</v>
      </c>
      <c r="E53" s="291">
        <v>96550553.965999991</v>
      </c>
      <c r="F53" s="291">
        <v>4999479.8490000004</v>
      </c>
      <c r="G53" s="291">
        <v>6815393.4440000001</v>
      </c>
      <c r="H53" s="291">
        <v>50735885.062999994</v>
      </c>
      <c r="I53" s="291">
        <v>70683127.412</v>
      </c>
    </row>
    <row r="54" spans="1:9" s="267" customFormat="1" ht="36" x14ac:dyDescent="0.2">
      <c r="A54" s="287" t="s">
        <v>490</v>
      </c>
      <c r="B54" s="291"/>
      <c r="C54" s="291"/>
      <c r="D54" s="291"/>
      <c r="E54" s="291"/>
      <c r="F54" s="291"/>
      <c r="G54" s="291"/>
      <c r="H54" s="291"/>
      <c r="I54" s="291"/>
    </row>
    <row r="55" spans="1:9" s="267" customFormat="1" ht="15" customHeight="1" x14ac:dyDescent="0.2">
      <c r="A55" s="287"/>
      <c r="B55" s="291"/>
      <c r="C55" s="291"/>
      <c r="D55" s="291"/>
      <c r="E55" s="291"/>
      <c r="F55" s="291"/>
      <c r="G55" s="291"/>
      <c r="H55" s="291"/>
      <c r="I55" s="291"/>
    </row>
    <row r="56" spans="1:9" s="267" customFormat="1" x14ac:dyDescent="0.2">
      <c r="A56" s="290" t="s">
        <v>491</v>
      </c>
      <c r="B56" s="291">
        <v>5879128.6540000001</v>
      </c>
      <c r="C56" s="291">
        <v>7397200.4069999997</v>
      </c>
      <c r="D56" s="291">
        <v>60128897.290999994</v>
      </c>
      <c r="E56" s="291">
        <v>68638037.701999992</v>
      </c>
      <c r="F56" s="291">
        <v>3729759.3489999999</v>
      </c>
      <c r="G56" s="291">
        <v>5121690.4910000004</v>
      </c>
      <c r="H56" s="291">
        <v>39445670.752000004</v>
      </c>
      <c r="I56" s="291">
        <v>49921644.346000001</v>
      </c>
    </row>
    <row r="57" spans="1:9" s="267" customFormat="1" x14ac:dyDescent="0.2">
      <c r="A57" s="287" t="s">
        <v>492</v>
      </c>
      <c r="B57" s="291"/>
      <c r="C57" s="291"/>
      <c r="D57" s="291"/>
      <c r="E57" s="291"/>
      <c r="F57" s="291"/>
      <c r="G57" s="291"/>
      <c r="H57" s="291"/>
      <c r="I57" s="291"/>
    </row>
    <row r="58" spans="1:9" s="267" customFormat="1" ht="15" customHeight="1" x14ac:dyDescent="0.2">
      <c r="A58" s="287"/>
      <c r="B58" s="291"/>
      <c r="C58" s="291"/>
      <c r="D58" s="291"/>
      <c r="E58" s="291"/>
      <c r="F58" s="291"/>
      <c r="G58" s="291"/>
      <c r="H58" s="291"/>
      <c r="I58" s="291"/>
    </row>
    <row r="59" spans="1:9" s="267" customFormat="1" ht="15" customHeight="1" x14ac:dyDescent="0.2">
      <c r="A59" s="290" t="s">
        <v>493</v>
      </c>
      <c r="B59" s="291">
        <v>4757794.6310000001</v>
      </c>
      <c r="C59" s="291">
        <v>6460826.3930000002</v>
      </c>
      <c r="D59" s="291">
        <v>60007382.908999994</v>
      </c>
      <c r="E59" s="291">
        <v>89546327.462000012</v>
      </c>
      <c r="F59" s="291">
        <v>5475943.9079999998</v>
      </c>
      <c r="G59" s="291">
        <v>6991406.3629999999</v>
      </c>
      <c r="H59" s="291">
        <v>61888757.340999998</v>
      </c>
      <c r="I59" s="291">
        <v>96205755.338000014</v>
      </c>
    </row>
    <row r="60" spans="1:9" s="267" customFormat="1" ht="15" customHeight="1" x14ac:dyDescent="0.2">
      <c r="A60" s="287" t="s">
        <v>494</v>
      </c>
      <c r="B60" s="291"/>
      <c r="C60" s="291"/>
      <c r="D60" s="291"/>
      <c r="E60" s="291"/>
      <c r="F60" s="291"/>
      <c r="G60" s="291"/>
      <c r="H60" s="291"/>
      <c r="I60" s="291"/>
    </row>
    <row r="61" spans="1:9" s="267" customFormat="1" ht="15" customHeight="1" x14ac:dyDescent="0.2">
      <c r="A61" s="287"/>
      <c r="B61" s="291"/>
      <c r="C61" s="291"/>
      <c r="D61" s="291"/>
      <c r="E61" s="291"/>
      <c r="F61" s="291"/>
      <c r="G61" s="291"/>
      <c r="H61" s="291"/>
      <c r="I61" s="291"/>
    </row>
    <row r="62" spans="1:9" s="267" customFormat="1" ht="15" customHeight="1" x14ac:dyDescent="0.2">
      <c r="A62" s="290" t="s">
        <v>495</v>
      </c>
      <c r="B62" s="291">
        <v>4567044.2960000001</v>
      </c>
      <c r="C62" s="291">
        <v>4762871.1150000002</v>
      </c>
      <c r="D62" s="291">
        <v>47024248.982000008</v>
      </c>
      <c r="E62" s="291">
        <v>54216064.982000008</v>
      </c>
      <c r="F62" s="291">
        <v>4268753.3169999998</v>
      </c>
      <c r="G62" s="291">
        <v>5401138.7510000002</v>
      </c>
      <c r="H62" s="291">
        <v>36830032.097000003</v>
      </c>
      <c r="I62" s="291">
        <v>61556702.885000005</v>
      </c>
    </row>
    <row r="63" spans="1:9" s="267" customFormat="1" ht="15" customHeight="1" x14ac:dyDescent="0.2">
      <c r="A63" s="287" t="s">
        <v>496</v>
      </c>
      <c r="B63" s="291"/>
      <c r="C63" s="291"/>
      <c r="D63" s="291"/>
      <c r="E63" s="291"/>
      <c r="F63" s="291"/>
      <c r="G63" s="291"/>
      <c r="H63" s="291"/>
      <c r="I63" s="291"/>
    </row>
    <row r="64" spans="1:9" s="267" customFormat="1" ht="15" customHeight="1" x14ac:dyDescent="0.2">
      <c r="A64" s="287"/>
      <c r="B64" s="291"/>
      <c r="C64" s="291"/>
      <c r="D64" s="291"/>
      <c r="E64" s="291"/>
      <c r="F64" s="291"/>
      <c r="G64" s="291"/>
      <c r="H64" s="291"/>
      <c r="I64" s="291"/>
    </row>
    <row r="65" spans="1:9" s="267" customFormat="1" ht="15" customHeight="1" x14ac:dyDescent="0.2">
      <c r="A65" s="290" t="s">
        <v>497</v>
      </c>
      <c r="B65" s="291">
        <v>3189290.5120000001</v>
      </c>
      <c r="C65" s="291">
        <v>3190431.5860000001</v>
      </c>
      <c r="D65" s="291">
        <v>36519091.114999995</v>
      </c>
      <c r="E65" s="291">
        <v>33588226.851000004</v>
      </c>
      <c r="F65" s="291">
        <v>1357513.743</v>
      </c>
      <c r="G65" s="291">
        <v>1496699.7919999999</v>
      </c>
      <c r="H65" s="291">
        <v>18460318.150000002</v>
      </c>
      <c r="I65" s="291">
        <v>15914081.774999997</v>
      </c>
    </row>
    <row r="66" spans="1:9" s="267" customFormat="1" ht="15" customHeight="1" x14ac:dyDescent="0.2">
      <c r="A66" s="287" t="s">
        <v>498</v>
      </c>
      <c r="B66" s="291"/>
      <c r="C66" s="291"/>
      <c r="D66" s="291"/>
      <c r="E66" s="291"/>
      <c r="F66" s="291"/>
      <c r="G66" s="291"/>
      <c r="H66" s="291"/>
      <c r="I66" s="291"/>
    </row>
    <row r="67" spans="1:9" s="267" customFormat="1" ht="15" customHeight="1" x14ac:dyDescent="0.2">
      <c r="A67" s="287"/>
      <c r="B67" s="291"/>
      <c r="C67" s="291"/>
      <c r="D67" s="291"/>
      <c r="E67" s="291"/>
      <c r="F67" s="291"/>
      <c r="G67" s="291"/>
      <c r="H67" s="291"/>
      <c r="I67" s="291"/>
    </row>
    <row r="68" spans="1:9" s="267" customFormat="1" ht="15" customHeight="1" x14ac:dyDescent="0.2">
      <c r="A68" s="290" t="s">
        <v>499</v>
      </c>
      <c r="B68" s="291">
        <v>2332609.2609999999</v>
      </c>
      <c r="C68" s="291">
        <v>2566752.3339999998</v>
      </c>
      <c r="D68" s="291">
        <v>23246581.211999997</v>
      </c>
      <c r="E68" s="291">
        <v>26855012.229000002</v>
      </c>
      <c r="F68" s="291">
        <v>3811526.1</v>
      </c>
      <c r="G68" s="291">
        <v>4795446.9680000003</v>
      </c>
      <c r="H68" s="291">
        <v>42220091.335000008</v>
      </c>
      <c r="I68" s="291">
        <v>46928310.844000004</v>
      </c>
    </row>
    <row r="69" spans="1:9" s="267" customFormat="1" ht="15" customHeight="1" x14ac:dyDescent="0.2">
      <c r="A69" s="287" t="s">
        <v>500</v>
      </c>
      <c r="B69" s="291"/>
      <c r="C69" s="291"/>
      <c r="D69" s="291"/>
      <c r="E69" s="291"/>
      <c r="F69" s="291"/>
      <c r="G69" s="291"/>
      <c r="H69" s="291"/>
      <c r="I69" s="291"/>
    </row>
    <row r="70" spans="1:9" s="267" customFormat="1" ht="15" customHeight="1" x14ac:dyDescent="0.2">
      <c r="A70" s="294"/>
      <c r="B70" s="291"/>
      <c r="C70" s="291"/>
      <c r="D70" s="291"/>
      <c r="E70" s="291"/>
      <c r="F70" s="291"/>
      <c r="G70" s="291"/>
      <c r="H70" s="291"/>
      <c r="I70" s="291"/>
    </row>
    <row r="71" spans="1:9" s="267" customFormat="1" ht="15" customHeight="1" x14ac:dyDescent="0.2">
      <c r="A71" s="290" t="s">
        <v>501</v>
      </c>
      <c r="B71" s="291">
        <v>2013017.503</v>
      </c>
      <c r="C71" s="291">
        <v>2571690.9679999999</v>
      </c>
      <c r="D71" s="291">
        <v>21765537.068</v>
      </c>
      <c r="E71" s="291">
        <v>24857942.333999995</v>
      </c>
      <c r="F71" s="291">
        <v>1995880.084</v>
      </c>
      <c r="G71" s="291">
        <v>2469740.0180000002</v>
      </c>
      <c r="H71" s="291">
        <v>21282905.783999998</v>
      </c>
      <c r="I71" s="291">
        <v>24599612.309999999</v>
      </c>
    </row>
    <row r="72" spans="1:9" s="267" customFormat="1" ht="15" customHeight="1" x14ac:dyDescent="0.2">
      <c r="A72" s="287" t="s">
        <v>502</v>
      </c>
      <c r="B72" s="291"/>
      <c r="C72" s="291"/>
      <c r="D72" s="291"/>
      <c r="E72" s="291"/>
      <c r="F72" s="291"/>
      <c r="G72" s="291"/>
      <c r="H72" s="291"/>
      <c r="I72" s="291"/>
    </row>
    <row r="73" spans="1:9" s="267" customFormat="1" ht="15" customHeight="1" x14ac:dyDescent="0.2">
      <c r="A73" s="287"/>
      <c r="B73" s="291"/>
      <c r="C73" s="291"/>
      <c r="D73" s="291"/>
      <c r="E73" s="291"/>
      <c r="F73" s="291"/>
      <c r="G73" s="291"/>
      <c r="H73" s="291"/>
      <c r="I73" s="291"/>
    </row>
    <row r="74" spans="1:9" s="267" customFormat="1" ht="15" customHeight="1" x14ac:dyDescent="0.2">
      <c r="A74" s="290" t="s">
        <v>503</v>
      </c>
      <c r="B74" s="291">
        <v>1282841.4269999999</v>
      </c>
      <c r="C74" s="291">
        <v>1542007.1850000001</v>
      </c>
      <c r="D74" s="291">
        <v>14577776.138999999</v>
      </c>
      <c r="E74" s="291">
        <v>14527412.916000003</v>
      </c>
      <c r="F74" s="291">
        <v>1429792.58</v>
      </c>
      <c r="G74" s="291">
        <v>1546042.5090000001</v>
      </c>
      <c r="H74" s="291">
        <v>13950692.718</v>
      </c>
      <c r="I74" s="291">
        <v>15827264.848999999</v>
      </c>
    </row>
    <row r="75" spans="1:9" s="267" customFormat="1" ht="15" customHeight="1" x14ac:dyDescent="0.2">
      <c r="A75" s="287" t="s">
        <v>504</v>
      </c>
      <c r="B75" s="291"/>
      <c r="C75" s="291"/>
      <c r="D75" s="291"/>
      <c r="E75" s="291"/>
      <c r="F75" s="291"/>
      <c r="G75" s="291"/>
      <c r="H75" s="291"/>
      <c r="I75" s="291"/>
    </row>
    <row r="76" spans="1:9" s="267" customFormat="1" ht="15" customHeight="1" x14ac:dyDescent="0.2">
      <c r="A76" s="287"/>
      <c r="B76" s="291"/>
      <c r="C76" s="291"/>
      <c r="D76" s="291"/>
      <c r="E76" s="291"/>
      <c r="F76" s="291"/>
      <c r="G76" s="291"/>
      <c r="H76" s="291"/>
      <c r="I76" s="291"/>
    </row>
    <row r="77" spans="1:9" s="267" customFormat="1" ht="15" customHeight="1" x14ac:dyDescent="0.2">
      <c r="A77" s="290" t="s">
        <v>505</v>
      </c>
      <c r="B77" s="291">
        <v>2146250.477</v>
      </c>
      <c r="C77" s="291">
        <v>3652741.18</v>
      </c>
      <c r="D77" s="291">
        <v>24648293.778999999</v>
      </c>
      <c r="E77" s="291">
        <v>33452202.163000003</v>
      </c>
      <c r="F77" s="291">
        <v>2075188.6459999999</v>
      </c>
      <c r="G77" s="291">
        <v>3206289.361</v>
      </c>
      <c r="H77" s="291">
        <v>23551829.379000004</v>
      </c>
      <c r="I77" s="291">
        <v>29408781.853999998</v>
      </c>
    </row>
    <row r="78" spans="1:9" s="267" customFormat="1" ht="15" customHeight="1" x14ac:dyDescent="0.2">
      <c r="A78" s="287" t="s">
        <v>506</v>
      </c>
      <c r="B78" s="291"/>
      <c r="C78" s="291"/>
      <c r="D78" s="291"/>
      <c r="E78" s="291"/>
      <c r="F78" s="291"/>
      <c r="G78" s="291"/>
      <c r="H78" s="291"/>
      <c r="I78" s="291"/>
    </row>
    <row r="79" spans="1:9" s="267" customFormat="1" ht="15" customHeight="1" x14ac:dyDescent="0.2">
      <c r="A79" s="287"/>
      <c r="B79" s="291"/>
      <c r="C79" s="291"/>
      <c r="D79" s="291"/>
      <c r="E79" s="291"/>
      <c r="F79" s="291"/>
      <c r="G79" s="291"/>
      <c r="H79" s="291"/>
      <c r="I79" s="291"/>
    </row>
    <row r="80" spans="1:9" s="267" customFormat="1" ht="15" customHeight="1" x14ac:dyDescent="0.2">
      <c r="A80" s="290" t="s">
        <v>507</v>
      </c>
      <c r="B80" s="291">
        <v>1145068.5959999999</v>
      </c>
      <c r="C80" s="291">
        <v>1311204.672</v>
      </c>
      <c r="D80" s="291">
        <v>11502365.583000001</v>
      </c>
      <c r="E80" s="291">
        <v>13448152.755000001</v>
      </c>
      <c r="F80" s="291">
        <v>1287211.233</v>
      </c>
      <c r="G80" s="291">
        <v>1494525.6910000001</v>
      </c>
      <c r="H80" s="291">
        <v>13187474.633000001</v>
      </c>
      <c r="I80" s="291">
        <v>15971456.274999999</v>
      </c>
    </row>
    <row r="81" spans="1:9" s="267" customFormat="1" ht="15" customHeight="1" x14ac:dyDescent="0.2">
      <c r="A81" s="287" t="s">
        <v>508</v>
      </c>
      <c r="B81" s="291"/>
      <c r="C81" s="291"/>
      <c r="D81" s="291"/>
      <c r="E81" s="291"/>
      <c r="F81" s="291"/>
      <c r="G81" s="291"/>
      <c r="H81" s="291"/>
      <c r="I81" s="291"/>
    </row>
    <row r="82" spans="1:9" s="267" customFormat="1" ht="15" customHeight="1" x14ac:dyDescent="0.2">
      <c r="A82" s="287"/>
      <c r="B82" s="291"/>
      <c r="C82" s="291"/>
      <c r="D82" s="291"/>
      <c r="E82" s="291"/>
      <c r="F82" s="291"/>
      <c r="G82" s="291"/>
      <c r="H82" s="291"/>
      <c r="I82" s="291"/>
    </row>
    <row r="83" spans="1:9" s="267" customFormat="1" ht="15" customHeight="1" x14ac:dyDescent="0.2">
      <c r="A83" s="290" t="s">
        <v>509</v>
      </c>
      <c r="B83" s="291">
        <v>921809.00100000005</v>
      </c>
      <c r="C83" s="291">
        <v>1152114</v>
      </c>
      <c r="D83" s="291">
        <v>9659429.6630000006</v>
      </c>
      <c r="E83" s="291">
        <v>12062663.732000001</v>
      </c>
      <c r="F83" s="291">
        <v>609043.63</v>
      </c>
      <c r="G83" s="291">
        <v>821105.42799999996</v>
      </c>
      <c r="H83" s="291">
        <v>6363296.2030000007</v>
      </c>
      <c r="I83" s="291">
        <v>8515723.125</v>
      </c>
    </row>
    <row r="84" spans="1:9" s="267" customFormat="1" ht="15" customHeight="1" x14ac:dyDescent="0.2">
      <c r="A84" s="287" t="s">
        <v>510</v>
      </c>
      <c r="B84" s="291"/>
      <c r="C84" s="291"/>
      <c r="D84" s="291"/>
      <c r="E84" s="291"/>
      <c r="F84" s="291"/>
      <c r="G84" s="291"/>
      <c r="H84" s="291"/>
      <c r="I84" s="291"/>
    </row>
    <row r="85" spans="1:9" s="267" customFormat="1" ht="15" customHeight="1" x14ac:dyDescent="0.2">
      <c r="A85" s="287"/>
      <c r="B85" s="291"/>
      <c r="C85" s="291"/>
      <c r="D85" s="291"/>
      <c r="E85" s="291"/>
      <c r="F85" s="291"/>
      <c r="G85" s="291"/>
      <c r="H85" s="291"/>
      <c r="I85" s="291"/>
    </row>
    <row r="86" spans="1:9" s="267" customFormat="1" ht="15" customHeight="1" x14ac:dyDescent="0.2">
      <c r="A86" s="290" t="s">
        <v>511</v>
      </c>
      <c r="B86" s="291">
        <v>1304563.621</v>
      </c>
      <c r="C86" s="291">
        <v>1154907.3219999999</v>
      </c>
      <c r="D86" s="291">
        <v>9857571.6959999986</v>
      </c>
      <c r="E86" s="291">
        <v>16728456.573999999</v>
      </c>
      <c r="F86" s="291">
        <v>5412354.5539999995</v>
      </c>
      <c r="G86" s="291">
        <v>3275387.1140000001</v>
      </c>
      <c r="H86" s="291">
        <v>44301805.787</v>
      </c>
      <c r="I86" s="291">
        <v>64614871.974999994</v>
      </c>
    </row>
    <row r="87" spans="1:9" s="267" customFormat="1" ht="15" customHeight="1" x14ac:dyDescent="0.2">
      <c r="A87" s="287" t="s">
        <v>512</v>
      </c>
      <c r="B87" s="291"/>
      <c r="C87" s="291"/>
      <c r="D87" s="291"/>
      <c r="E87" s="291"/>
      <c r="F87" s="291"/>
      <c r="G87" s="291"/>
      <c r="H87" s="291"/>
      <c r="I87" s="291"/>
    </row>
    <row r="88" spans="1:9" s="267" customFormat="1" ht="15" customHeight="1" x14ac:dyDescent="0.2">
      <c r="A88" s="294"/>
      <c r="B88" s="291"/>
      <c r="C88" s="291"/>
      <c r="D88" s="291"/>
      <c r="E88" s="291"/>
      <c r="F88" s="291"/>
      <c r="G88" s="291"/>
      <c r="H88" s="291"/>
      <c r="I88" s="291"/>
    </row>
    <row r="89" spans="1:9" s="267" customFormat="1" ht="24" x14ac:dyDescent="0.2">
      <c r="A89" s="290" t="s">
        <v>513</v>
      </c>
      <c r="B89" s="291">
        <v>521385.64</v>
      </c>
      <c r="C89" s="291">
        <v>918549.951</v>
      </c>
      <c r="D89" s="291">
        <v>5053863.1029999992</v>
      </c>
      <c r="E89" s="291">
        <v>8268856.2369999997</v>
      </c>
      <c r="F89" s="291">
        <v>1966647.463</v>
      </c>
      <c r="G89" s="291">
        <v>3741913.51</v>
      </c>
      <c r="H89" s="291">
        <v>21005909.556000002</v>
      </c>
      <c r="I89" s="291">
        <v>32703874.853</v>
      </c>
    </row>
    <row r="90" spans="1:9" s="267" customFormat="1" ht="24" x14ac:dyDescent="0.2">
      <c r="A90" s="287" t="s">
        <v>514</v>
      </c>
      <c r="B90" s="291"/>
      <c r="C90" s="291"/>
      <c r="D90" s="291"/>
      <c r="E90" s="291"/>
      <c r="F90" s="291"/>
      <c r="G90" s="291"/>
      <c r="H90" s="291"/>
      <c r="I90" s="291"/>
    </row>
    <row r="91" spans="1:9" s="267" customFormat="1" ht="15" customHeight="1" x14ac:dyDescent="0.2">
      <c r="A91" s="294"/>
      <c r="B91" s="291"/>
      <c r="C91" s="291"/>
      <c r="D91" s="291"/>
      <c r="E91" s="291"/>
      <c r="F91" s="291"/>
      <c r="G91" s="291"/>
      <c r="H91" s="291"/>
      <c r="I91" s="291"/>
    </row>
    <row r="92" spans="1:9" s="267" customFormat="1" ht="15" customHeight="1" x14ac:dyDescent="0.2">
      <c r="A92" s="290" t="s">
        <v>515</v>
      </c>
      <c r="B92" s="291">
        <v>739149.647</v>
      </c>
      <c r="C92" s="291">
        <v>779005.91099999996</v>
      </c>
      <c r="D92" s="291">
        <v>6627646.3949999996</v>
      </c>
      <c r="E92" s="291">
        <v>7365462.9220000003</v>
      </c>
      <c r="F92" s="291">
        <v>966850.06299999997</v>
      </c>
      <c r="G92" s="291">
        <v>996530.54</v>
      </c>
      <c r="H92" s="291">
        <v>8346220.3950000005</v>
      </c>
      <c r="I92" s="291">
        <v>10571774.741</v>
      </c>
    </row>
    <row r="93" spans="1:9" s="267" customFormat="1" ht="15" customHeight="1" x14ac:dyDescent="0.2">
      <c r="A93" s="287" t="s">
        <v>516</v>
      </c>
      <c r="B93" s="291"/>
      <c r="C93" s="291"/>
      <c r="D93" s="291"/>
      <c r="E93" s="291"/>
      <c r="F93" s="291"/>
      <c r="G93" s="291"/>
      <c r="H93" s="291"/>
      <c r="I93" s="291"/>
    </row>
    <row r="94" spans="1:9" s="267" customFormat="1" ht="15" customHeight="1" x14ac:dyDescent="0.2">
      <c r="A94" s="287"/>
      <c r="B94" s="291"/>
      <c r="C94" s="291"/>
      <c r="D94" s="291"/>
      <c r="E94" s="291"/>
      <c r="F94" s="291"/>
      <c r="G94" s="291"/>
      <c r="H94" s="291"/>
      <c r="I94" s="291"/>
    </row>
    <row r="95" spans="1:9" s="267" customFormat="1" ht="15" customHeight="1" x14ac:dyDescent="0.2">
      <c r="A95" s="290" t="s">
        <v>517</v>
      </c>
      <c r="B95" s="291">
        <v>266370.08</v>
      </c>
      <c r="C95" s="291">
        <v>291711.97200000001</v>
      </c>
      <c r="D95" s="291">
        <v>2610631.1909999996</v>
      </c>
      <c r="E95" s="291">
        <v>2607771.9190000002</v>
      </c>
      <c r="F95" s="291">
        <v>301313.609</v>
      </c>
      <c r="G95" s="291">
        <v>288717.30300000001</v>
      </c>
      <c r="H95" s="291">
        <v>2593170.3970000003</v>
      </c>
      <c r="I95" s="291">
        <v>2494833.3039999995</v>
      </c>
    </row>
    <row r="96" spans="1:9" s="267" customFormat="1" ht="15" customHeight="1" x14ac:dyDescent="0.2">
      <c r="A96" s="287" t="s">
        <v>518</v>
      </c>
      <c r="B96" s="291"/>
      <c r="C96" s="291"/>
      <c r="D96" s="291"/>
      <c r="E96" s="291"/>
      <c r="F96" s="291"/>
      <c r="G96" s="291"/>
      <c r="H96" s="291"/>
      <c r="I96" s="291"/>
    </row>
    <row r="97" spans="1:9" s="267" customFormat="1" ht="15" customHeight="1" x14ac:dyDescent="0.2">
      <c r="A97" s="287"/>
      <c r="B97" s="291"/>
      <c r="C97" s="291"/>
      <c r="D97" s="291"/>
      <c r="E97" s="291"/>
      <c r="F97" s="291"/>
      <c r="G97" s="291"/>
      <c r="H97" s="291"/>
      <c r="I97" s="291"/>
    </row>
    <row r="98" spans="1:9" s="267" customFormat="1" ht="15" customHeight="1" x14ac:dyDescent="0.2">
      <c r="A98" s="290" t="s">
        <v>519</v>
      </c>
      <c r="B98" s="291">
        <v>402956.80499999999</v>
      </c>
      <c r="C98" s="291">
        <v>512451.408</v>
      </c>
      <c r="D98" s="291">
        <v>3541280.8060000003</v>
      </c>
      <c r="E98" s="291">
        <v>5014944.6910000006</v>
      </c>
      <c r="F98" s="291">
        <v>522358.27600000001</v>
      </c>
      <c r="G98" s="291">
        <v>626268.97600000002</v>
      </c>
      <c r="H98" s="291">
        <v>4156741.6899999995</v>
      </c>
      <c r="I98" s="291">
        <v>5804343.8710000012</v>
      </c>
    </row>
    <row r="99" spans="1:9" s="267" customFormat="1" ht="15" customHeight="1" x14ac:dyDescent="0.2">
      <c r="A99" s="287" t="s">
        <v>520</v>
      </c>
      <c r="B99" s="291"/>
      <c r="C99" s="291"/>
      <c r="D99" s="291"/>
      <c r="E99" s="291"/>
      <c r="F99" s="291"/>
      <c r="G99" s="291"/>
      <c r="H99" s="291"/>
      <c r="I99" s="291"/>
    </row>
    <row r="100" spans="1:9" s="267" customFormat="1" ht="15" customHeight="1" x14ac:dyDescent="0.2">
      <c r="A100" s="287"/>
      <c r="B100" s="291"/>
      <c r="C100" s="291"/>
      <c r="D100" s="291"/>
      <c r="E100" s="291"/>
      <c r="F100" s="291"/>
      <c r="G100" s="291"/>
      <c r="H100" s="291"/>
      <c r="I100" s="291"/>
    </row>
    <row r="101" spans="1:9" s="267" customFormat="1" ht="15" customHeight="1" x14ac:dyDescent="0.2">
      <c r="A101" s="290" t="s">
        <v>521</v>
      </c>
      <c r="B101" s="291">
        <v>512124.09299999999</v>
      </c>
      <c r="C101" s="291">
        <v>611637.81599999999</v>
      </c>
      <c r="D101" s="291">
        <v>4470738.7429999998</v>
      </c>
      <c r="E101" s="291">
        <v>5688567.341</v>
      </c>
      <c r="F101" s="291">
        <v>1648135.5560000001</v>
      </c>
      <c r="G101" s="291">
        <v>1868139.527</v>
      </c>
      <c r="H101" s="291">
        <v>16096966.943999998</v>
      </c>
      <c r="I101" s="291">
        <v>16555073.097000001</v>
      </c>
    </row>
    <row r="102" spans="1:9" s="267" customFormat="1" ht="15" customHeight="1" x14ac:dyDescent="0.2">
      <c r="A102" s="287" t="s">
        <v>522</v>
      </c>
      <c r="B102" s="291"/>
      <c r="C102" s="291"/>
      <c r="D102" s="291"/>
      <c r="E102" s="291"/>
      <c r="F102" s="291"/>
      <c r="G102" s="291"/>
      <c r="H102" s="291"/>
      <c r="I102" s="291"/>
    </row>
    <row r="103" spans="1:9" s="267" customFormat="1" ht="15" customHeight="1" x14ac:dyDescent="0.2">
      <c r="A103" s="294"/>
      <c r="B103" s="291"/>
      <c r="C103" s="291"/>
      <c r="D103" s="291"/>
      <c r="E103" s="291"/>
      <c r="F103" s="291"/>
      <c r="G103" s="291"/>
      <c r="H103" s="291"/>
      <c r="I103" s="291"/>
    </row>
    <row r="104" spans="1:9" s="267" customFormat="1" ht="15" customHeight="1" x14ac:dyDescent="0.2">
      <c r="A104" s="290" t="s">
        <v>444</v>
      </c>
      <c r="B104" s="291">
        <v>1714342.4040000001</v>
      </c>
      <c r="C104" s="291">
        <v>1908971.5730000001</v>
      </c>
      <c r="D104" s="291">
        <v>19158347.103000004</v>
      </c>
      <c r="E104" s="291">
        <v>21198897.835000001</v>
      </c>
      <c r="F104" s="291">
        <v>3481280.9240000001</v>
      </c>
      <c r="G104" s="291">
        <v>4657377.0149999997</v>
      </c>
      <c r="H104" s="291">
        <v>38787978.327</v>
      </c>
      <c r="I104" s="291">
        <v>44201037.045000002</v>
      </c>
    </row>
    <row r="105" spans="1:9" s="267" customFormat="1" ht="15" customHeight="1" x14ac:dyDescent="0.2">
      <c r="A105" s="287" t="s">
        <v>445</v>
      </c>
      <c r="B105" s="292"/>
      <c r="C105" s="292"/>
      <c r="D105" s="292"/>
      <c r="E105" s="107"/>
      <c r="F105" s="292"/>
      <c r="G105" s="21"/>
      <c r="H105" s="21"/>
      <c r="I105" s="21"/>
    </row>
    <row r="106" spans="1:9" ht="15" customHeight="1" x14ac:dyDescent="0.2">
      <c r="B106" s="24"/>
      <c r="C106" s="24"/>
      <c r="D106" s="24"/>
      <c r="E106" s="295"/>
      <c r="F106" s="295"/>
      <c r="G106" s="24"/>
      <c r="H106" s="24"/>
      <c r="I106" s="24"/>
    </row>
    <row r="107" spans="1:9" s="283" customFormat="1" ht="15" customHeight="1" x14ac:dyDescent="0.2">
      <c r="A107" s="281" t="s">
        <v>444</v>
      </c>
      <c r="B107" s="282">
        <v>2074370.2960000001</v>
      </c>
      <c r="C107" s="282">
        <v>1904275.8910000001</v>
      </c>
      <c r="D107" s="282">
        <v>15374933.441</v>
      </c>
      <c r="E107" s="282">
        <v>24402225.966999996</v>
      </c>
      <c r="F107" s="282">
        <v>370182.21100000001</v>
      </c>
      <c r="G107" s="282">
        <v>452952.69699999999</v>
      </c>
      <c r="H107" s="282">
        <v>4190918.9210000001</v>
      </c>
      <c r="I107" s="282">
        <v>4740461.1939999992</v>
      </c>
    </row>
    <row r="108" spans="1:9" ht="15" customHeight="1" x14ac:dyDescent="0.2">
      <c r="A108" s="284" t="s">
        <v>445</v>
      </c>
      <c r="B108" s="282"/>
      <c r="C108" s="282"/>
      <c r="D108" s="282"/>
      <c r="E108" s="282"/>
      <c r="F108" s="282"/>
      <c r="G108" s="282"/>
      <c r="H108" s="282"/>
      <c r="I108" s="282"/>
    </row>
    <row r="109" spans="1:9" ht="15" customHeight="1" x14ac:dyDescent="0.2">
      <c r="A109" s="14"/>
      <c r="B109" s="282"/>
      <c r="C109" s="282"/>
      <c r="D109" s="282"/>
      <c r="E109" s="282"/>
      <c r="F109" s="282"/>
      <c r="G109" s="282"/>
      <c r="H109" s="282"/>
      <c r="I109" s="282"/>
    </row>
    <row r="110" spans="1:9" ht="15" customHeight="1" x14ac:dyDescent="0.2">
      <c r="A110" s="281" t="s">
        <v>140</v>
      </c>
      <c r="B110" s="282">
        <v>75116795.059</v>
      </c>
      <c r="C110" s="282">
        <v>92948506.276000023</v>
      </c>
      <c r="D110" s="282">
        <v>800481319.74300003</v>
      </c>
      <c r="E110" s="282">
        <v>987343974.11300004</v>
      </c>
      <c r="F110" s="282">
        <v>95847622.661999971</v>
      </c>
      <c r="G110" s="282">
        <v>124432647.96600002</v>
      </c>
      <c r="H110" s="282">
        <v>983826765.91899991</v>
      </c>
      <c r="I110" s="282">
        <v>1241022092.8310001</v>
      </c>
    </row>
    <row r="111" spans="1:9" ht="15" customHeight="1" x14ac:dyDescent="0.2">
      <c r="A111" s="284"/>
      <c r="B111" s="296"/>
      <c r="C111" s="296"/>
      <c r="D111" s="296"/>
      <c r="E111" s="296"/>
      <c r="F111" s="296"/>
      <c r="G111" s="296"/>
    </row>
    <row r="112" spans="1:9" ht="15" customHeight="1" x14ac:dyDescent="0.2">
      <c r="A112" s="281"/>
      <c r="B112" s="296"/>
      <c r="C112" s="296"/>
      <c r="D112" s="296"/>
      <c r="E112" s="296"/>
      <c r="F112" s="296"/>
    </row>
    <row r="113" spans="1:9" ht="15" customHeight="1" x14ac:dyDescent="0.2">
      <c r="A113" s="14"/>
      <c r="B113" s="297"/>
      <c r="C113" s="297"/>
      <c r="D113" s="297"/>
      <c r="E113" s="297"/>
      <c r="F113" s="297"/>
      <c r="G113" s="297"/>
      <c r="H113" s="297"/>
      <c r="I113" s="297"/>
    </row>
    <row r="114" spans="1:9" ht="15" customHeight="1" x14ac:dyDescent="0.2">
      <c r="A114" s="14"/>
      <c r="B114" s="289"/>
      <c r="C114" s="289"/>
      <c r="D114" s="289"/>
      <c r="E114" s="289"/>
      <c r="F114" s="289"/>
      <c r="G114" s="289"/>
      <c r="H114" s="289"/>
      <c r="I114" s="289"/>
    </row>
    <row r="115" spans="1:9" ht="15" customHeight="1" x14ac:dyDescent="0.2">
      <c r="A115" s="14"/>
      <c r="B115" s="289"/>
      <c r="C115" s="289"/>
      <c r="D115" s="289"/>
      <c r="E115" s="289"/>
      <c r="F115" s="289"/>
    </row>
    <row r="116" spans="1:9" ht="15" customHeight="1" x14ac:dyDescent="0.2">
      <c r="B116" s="298"/>
      <c r="C116" s="298"/>
      <c r="D116" s="298"/>
      <c r="E116" s="298"/>
      <c r="F116" s="298"/>
      <c r="G116" s="298"/>
      <c r="H116" s="298"/>
      <c r="I116" s="298"/>
    </row>
    <row r="117" spans="1:9" ht="15" customHeight="1" x14ac:dyDescent="0.2">
      <c r="B117" s="299"/>
      <c r="C117" s="299"/>
      <c r="D117" s="299"/>
      <c r="E117" s="299"/>
      <c r="F117" s="299"/>
      <c r="G117" s="299"/>
      <c r="H117" s="299"/>
      <c r="I117" s="299"/>
    </row>
    <row r="118" spans="1:9" ht="15" customHeight="1" x14ac:dyDescent="0.2">
      <c r="B118" s="299"/>
      <c r="C118" s="299"/>
      <c r="D118" s="299"/>
      <c r="E118" s="299"/>
      <c r="F118" s="299"/>
      <c r="G118" s="299"/>
      <c r="H118" s="299"/>
      <c r="I118" s="299"/>
    </row>
    <row r="119" spans="1:9" ht="15" customHeight="1" x14ac:dyDescent="0.2"/>
    <row r="120" spans="1:9" ht="15" customHeight="1" x14ac:dyDescent="0.2"/>
    <row r="121" spans="1:9" ht="15" customHeight="1" x14ac:dyDescent="0.2"/>
    <row r="122" spans="1:9" ht="15" customHeight="1" x14ac:dyDescent="0.2"/>
    <row r="123" spans="1:9" ht="15" customHeight="1" x14ac:dyDescent="0.2"/>
    <row r="124" spans="1:9" ht="15" customHeight="1" x14ac:dyDescent="0.2"/>
    <row r="125" spans="1:9" ht="15" customHeight="1" x14ac:dyDescent="0.2"/>
    <row r="126" spans="1:9" ht="15" customHeight="1" x14ac:dyDescent="0.2"/>
    <row r="127" spans="1:9" ht="15" customHeight="1" x14ac:dyDescent="0.2"/>
    <row r="128" spans="1:9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  <row r="182" ht="15" customHeight="1" x14ac:dyDescent="0.2"/>
    <row r="183" ht="15" customHeight="1" x14ac:dyDescent="0.2"/>
    <row r="184" ht="15" customHeight="1" x14ac:dyDescent="0.2"/>
    <row r="185" ht="15" customHeight="1" x14ac:dyDescent="0.2"/>
    <row r="186" ht="15" customHeight="1" x14ac:dyDescent="0.2"/>
    <row r="187" ht="15" customHeight="1" x14ac:dyDescent="0.2"/>
    <row r="188" ht="15" customHeight="1" x14ac:dyDescent="0.2"/>
    <row r="189" ht="15" customHeight="1" x14ac:dyDescent="0.2"/>
    <row r="190" ht="15" customHeight="1" x14ac:dyDescent="0.2"/>
  </sheetData>
  <mergeCells count="10">
    <mergeCell ref="B8:C8"/>
    <mergeCell ref="D8:E8"/>
    <mergeCell ref="F8:G8"/>
    <mergeCell ref="H8:I8"/>
    <mergeCell ref="A1:I1"/>
    <mergeCell ref="A3:I3"/>
    <mergeCell ref="A4:I4"/>
    <mergeCell ref="A5:I5"/>
    <mergeCell ref="B6:E6"/>
    <mergeCell ref="F6:I6"/>
  </mergeCells>
  <pageMargins left="0.51181102362204722" right="0.51181102362204722" top="0.74803149606299213" bottom="0.74803149606299213" header="0.31496062992125984" footer="0.31496062992125984"/>
  <pageSetup paperSize="9" scale="70" firstPageNumber="79" orientation="portrait" useFirstPageNumber="1" r:id="rId1"/>
  <headerFooter>
    <oddFooter>&amp;C&amp;P</oddFooter>
  </headerFooter>
  <rowBreaks count="1" manualBreakCount="1">
    <brk id="69" max="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3C5D5-9345-4B97-9CB6-F38C5B059440}">
  <dimension ref="A1:L112"/>
  <sheetViews>
    <sheetView view="pageBreakPreview" topLeftCell="A121" zoomScaleNormal="100" zoomScaleSheetLayoutView="100" workbookViewId="0">
      <selection activeCell="H62" sqref="H62"/>
    </sheetView>
  </sheetViews>
  <sheetFormatPr defaultRowHeight="12" x14ac:dyDescent="0.2"/>
  <cols>
    <col min="1" max="1" width="2.140625" style="775" customWidth="1"/>
    <col min="2" max="2" width="44.140625" style="775" customWidth="1"/>
    <col min="3" max="3" width="10.7109375" style="775" bestFit="1" customWidth="1"/>
    <col min="4" max="4" width="7.85546875" style="775" customWidth="1"/>
    <col min="5" max="5" width="11" style="775" bestFit="1" customWidth="1"/>
    <col min="6" max="6" width="7.85546875" style="775" customWidth="1"/>
    <col min="7" max="7" width="11.7109375" style="775" customWidth="1"/>
    <col min="8" max="8" width="7.85546875" style="775" customWidth="1"/>
    <col min="9" max="9" width="11.7109375" style="775" customWidth="1"/>
    <col min="10" max="10" width="7.85546875" style="775" customWidth="1"/>
    <col min="11" max="256" width="9.140625" style="775"/>
    <col min="257" max="257" width="2.140625" style="775" customWidth="1"/>
    <col min="258" max="258" width="40.85546875" style="775" customWidth="1"/>
    <col min="259" max="259" width="13.7109375" style="775" bestFit="1" customWidth="1"/>
    <col min="260" max="260" width="7.85546875" style="775" customWidth="1"/>
    <col min="261" max="261" width="12.42578125" style="775" bestFit="1" customWidth="1"/>
    <col min="262" max="262" width="7.85546875" style="775" customWidth="1"/>
    <col min="263" max="263" width="11.7109375" style="775" customWidth="1"/>
    <col min="264" max="264" width="7.85546875" style="775" customWidth="1"/>
    <col min="265" max="265" width="11.7109375" style="775" customWidth="1"/>
    <col min="266" max="266" width="7.85546875" style="775" customWidth="1"/>
    <col min="267" max="512" width="9.140625" style="775"/>
    <col min="513" max="513" width="2.140625" style="775" customWidth="1"/>
    <col min="514" max="514" width="40.85546875" style="775" customWidth="1"/>
    <col min="515" max="515" width="13.7109375" style="775" bestFit="1" customWidth="1"/>
    <col min="516" max="516" width="7.85546875" style="775" customWidth="1"/>
    <col min="517" max="517" width="12.42578125" style="775" bestFit="1" customWidth="1"/>
    <col min="518" max="518" width="7.85546875" style="775" customWidth="1"/>
    <col min="519" max="519" width="11.7109375" style="775" customWidth="1"/>
    <col min="520" max="520" width="7.85546875" style="775" customWidth="1"/>
    <col min="521" max="521" width="11.7109375" style="775" customWidth="1"/>
    <col min="522" max="522" width="7.85546875" style="775" customWidth="1"/>
    <col min="523" max="768" width="9.140625" style="775"/>
    <col min="769" max="769" width="2.140625" style="775" customWidth="1"/>
    <col min="770" max="770" width="40.85546875" style="775" customWidth="1"/>
    <col min="771" max="771" width="13.7109375" style="775" bestFit="1" customWidth="1"/>
    <col min="772" max="772" width="7.85546875" style="775" customWidth="1"/>
    <col min="773" max="773" width="12.42578125" style="775" bestFit="1" customWidth="1"/>
    <col min="774" max="774" width="7.85546875" style="775" customWidth="1"/>
    <col min="775" max="775" width="11.7109375" style="775" customWidth="1"/>
    <col min="776" max="776" width="7.85546875" style="775" customWidth="1"/>
    <col min="777" max="777" width="11.7109375" style="775" customWidth="1"/>
    <col min="778" max="778" width="7.85546875" style="775" customWidth="1"/>
    <col min="779" max="1024" width="9.140625" style="775"/>
    <col min="1025" max="1025" width="2.140625" style="775" customWidth="1"/>
    <col min="1026" max="1026" width="40.85546875" style="775" customWidth="1"/>
    <col min="1027" max="1027" width="13.7109375" style="775" bestFit="1" customWidth="1"/>
    <col min="1028" max="1028" width="7.85546875" style="775" customWidth="1"/>
    <col min="1029" max="1029" width="12.42578125" style="775" bestFit="1" customWidth="1"/>
    <col min="1030" max="1030" width="7.85546875" style="775" customWidth="1"/>
    <col min="1031" max="1031" width="11.7109375" style="775" customWidth="1"/>
    <col min="1032" max="1032" width="7.85546875" style="775" customWidth="1"/>
    <col min="1033" max="1033" width="11.7109375" style="775" customWidth="1"/>
    <col min="1034" max="1034" width="7.85546875" style="775" customWidth="1"/>
    <col min="1035" max="1280" width="9.140625" style="775"/>
    <col min="1281" max="1281" width="2.140625" style="775" customWidth="1"/>
    <col min="1282" max="1282" width="40.85546875" style="775" customWidth="1"/>
    <col min="1283" max="1283" width="13.7109375" style="775" bestFit="1" customWidth="1"/>
    <col min="1284" max="1284" width="7.85546875" style="775" customWidth="1"/>
    <col min="1285" max="1285" width="12.42578125" style="775" bestFit="1" customWidth="1"/>
    <col min="1286" max="1286" width="7.85546875" style="775" customWidth="1"/>
    <col min="1287" max="1287" width="11.7109375" style="775" customWidth="1"/>
    <col min="1288" max="1288" width="7.85546875" style="775" customWidth="1"/>
    <col min="1289" max="1289" width="11.7109375" style="775" customWidth="1"/>
    <col min="1290" max="1290" width="7.85546875" style="775" customWidth="1"/>
    <col min="1291" max="1536" width="9.140625" style="775"/>
    <col min="1537" max="1537" width="2.140625" style="775" customWidth="1"/>
    <col min="1538" max="1538" width="40.85546875" style="775" customWidth="1"/>
    <col min="1539" max="1539" width="13.7109375" style="775" bestFit="1" customWidth="1"/>
    <col min="1540" max="1540" width="7.85546875" style="775" customWidth="1"/>
    <col min="1541" max="1541" width="12.42578125" style="775" bestFit="1" customWidth="1"/>
    <col min="1542" max="1542" width="7.85546875" style="775" customWidth="1"/>
    <col min="1543" max="1543" width="11.7109375" style="775" customWidth="1"/>
    <col min="1544" max="1544" width="7.85546875" style="775" customWidth="1"/>
    <col min="1545" max="1545" width="11.7109375" style="775" customWidth="1"/>
    <col min="1546" max="1546" width="7.85546875" style="775" customWidth="1"/>
    <col min="1547" max="1792" width="9.140625" style="775"/>
    <col min="1793" max="1793" width="2.140625" style="775" customWidth="1"/>
    <col min="1794" max="1794" width="40.85546875" style="775" customWidth="1"/>
    <col min="1795" max="1795" width="13.7109375" style="775" bestFit="1" customWidth="1"/>
    <col min="1796" max="1796" width="7.85546875" style="775" customWidth="1"/>
    <col min="1797" max="1797" width="12.42578125" style="775" bestFit="1" customWidth="1"/>
    <col min="1798" max="1798" width="7.85546875" style="775" customWidth="1"/>
    <col min="1799" max="1799" width="11.7109375" style="775" customWidth="1"/>
    <col min="1800" max="1800" width="7.85546875" style="775" customWidth="1"/>
    <col min="1801" max="1801" width="11.7109375" style="775" customWidth="1"/>
    <col min="1802" max="1802" width="7.85546875" style="775" customWidth="1"/>
    <col min="1803" max="2048" width="9.140625" style="775"/>
    <col min="2049" max="2049" width="2.140625" style="775" customWidth="1"/>
    <col min="2050" max="2050" width="40.85546875" style="775" customWidth="1"/>
    <col min="2051" max="2051" width="13.7109375" style="775" bestFit="1" customWidth="1"/>
    <col min="2052" max="2052" width="7.85546875" style="775" customWidth="1"/>
    <col min="2053" max="2053" width="12.42578125" style="775" bestFit="1" customWidth="1"/>
    <col min="2054" max="2054" width="7.85546875" style="775" customWidth="1"/>
    <col min="2055" max="2055" width="11.7109375" style="775" customWidth="1"/>
    <col min="2056" max="2056" width="7.85546875" style="775" customWidth="1"/>
    <col min="2057" max="2057" width="11.7109375" style="775" customWidth="1"/>
    <col min="2058" max="2058" width="7.85546875" style="775" customWidth="1"/>
    <col min="2059" max="2304" width="9.140625" style="775"/>
    <col min="2305" max="2305" width="2.140625" style="775" customWidth="1"/>
    <col min="2306" max="2306" width="40.85546875" style="775" customWidth="1"/>
    <col min="2307" max="2307" width="13.7109375" style="775" bestFit="1" customWidth="1"/>
    <col min="2308" max="2308" width="7.85546875" style="775" customWidth="1"/>
    <col min="2309" max="2309" width="12.42578125" style="775" bestFit="1" customWidth="1"/>
    <col min="2310" max="2310" width="7.85546875" style="775" customWidth="1"/>
    <col min="2311" max="2311" width="11.7109375" style="775" customWidth="1"/>
    <col min="2312" max="2312" width="7.85546875" style="775" customWidth="1"/>
    <col min="2313" max="2313" width="11.7109375" style="775" customWidth="1"/>
    <col min="2314" max="2314" width="7.85546875" style="775" customWidth="1"/>
    <col min="2315" max="2560" width="9.140625" style="775"/>
    <col min="2561" max="2561" width="2.140625" style="775" customWidth="1"/>
    <col min="2562" max="2562" width="40.85546875" style="775" customWidth="1"/>
    <col min="2563" max="2563" width="13.7109375" style="775" bestFit="1" customWidth="1"/>
    <col min="2564" max="2564" width="7.85546875" style="775" customWidth="1"/>
    <col min="2565" max="2565" width="12.42578125" style="775" bestFit="1" customWidth="1"/>
    <col min="2566" max="2566" width="7.85546875" style="775" customWidth="1"/>
    <col min="2567" max="2567" width="11.7109375" style="775" customWidth="1"/>
    <col min="2568" max="2568" width="7.85546875" style="775" customWidth="1"/>
    <col min="2569" max="2569" width="11.7109375" style="775" customWidth="1"/>
    <col min="2570" max="2570" width="7.85546875" style="775" customWidth="1"/>
    <col min="2571" max="2816" width="9.140625" style="775"/>
    <col min="2817" max="2817" width="2.140625" style="775" customWidth="1"/>
    <col min="2818" max="2818" width="40.85546875" style="775" customWidth="1"/>
    <col min="2819" max="2819" width="13.7109375" style="775" bestFit="1" customWidth="1"/>
    <col min="2820" max="2820" width="7.85546875" style="775" customWidth="1"/>
    <col min="2821" max="2821" width="12.42578125" style="775" bestFit="1" customWidth="1"/>
    <col min="2822" max="2822" width="7.85546875" style="775" customWidth="1"/>
    <col min="2823" max="2823" width="11.7109375" style="775" customWidth="1"/>
    <col min="2824" max="2824" width="7.85546875" style="775" customWidth="1"/>
    <col min="2825" max="2825" width="11.7109375" style="775" customWidth="1"/>
    <col min="2826" max="2826" width="7.85546875" style="775" customWidth="1"/>
    <col min="2827" max="3072" width="9.140625" style="775"/>
    <col min="3073" max="3073" width="2.140625" style="775" customWidth="1"/>
    <col min="3074" max="3074" width="40.85546875" style="775" customWidth="1"/>
    <col min="3075" max="3075" width="13.7109375" style="775" bestFit="1" customWidth="1"/>
    <col min="3076" max="3076" width="7.85546875" style="775" customWidth="1"/>
    <col min="3077" max="3077" width="12.42578125" style="775" bestFit="1" customWidth="1"/>
    <col min="3078" max="3078" width="7.85546875" style="775" customWidth="1"/>
    <col min="3079" max="3079" width="11.7109375" style="775" customWidth="1"/>
    <col min="3080" max="3080" width="7.85546875" style="775" customWidth="1"/>
    <col min="3081" max="3081" width="11.7109375" style="775" customWidth="1"/>
    <col min="3082" max="3082" width="7.85546875" style="775" customWidth="1"/>
    <col min="3083" max="3328" width="9.140625" style="775"/>
    <col min="3329" max="3329" width="2.140625" style="775" customWidth="1"/>
    <col min="3330" max="3330" width="40.85546875" style="775" customWidth="1"/>
    <col min="3331" max="3331" width="13.7109375" style="775" bestFit="1" customWidth="1"/>
    <col min="3332" max="3332" width="7.85546875" style="775" customWidth="1"/>
    <col min="3333" max="3333" width="12.42578125" style="775" bestFit="1" customWidth="1"/>
    <col min="3334" max="3334" width="7.85546875" style="775" customWidth="1"/>
    <col min="3335" max="3335" width="11.7109375" style="775" customWidth="1"/>
    <col min="3336" max="3336" width="7.85546875" style="775" customWidth="1"/>
    <col min="3337" max="3337" width="11.7109375" style="775" customWidth="1"/>
    <col min="3338" max="3338" width="7.85546875" style="775" customWidth="1"/>
    <col min="3339" max="3584" width="9.140625" style="775"/>
    <col min="3585" max="3585" width="2.140625" style="775" customWidth="1"/>
    <col min="3586" max="3586" width="40.85546875" style="775" customWidth="1"/>
    <col min="3587" max="3587" width="13.7109375" style="775" bestFit="1" customWidth="1"/>
    <col min="3588" max="3588" width="7.85546875" style="775" customWidth="1"/>
    <col min="3589" max="3589" width="12.42578125" style="775" bestFit="1" customWidth="1"/>
    <col min="3590" max="3590" width="7.85546875" style="775" customWidth="1"/>
    <col min="3591" max="3591" width="11.7109375" style="775" customWidth="1"/>
    <col min="3592" max="3592" width="7.85546875" style="775" customWidth="1"/>
    <col min="3593" max="3593" width="11.7109375" style="775" customWidth="1"/>
    <col min="3594" max="3594" width="7.85546875" style="775" customWidth="1"/>
    <col min="3595" max="3840" width="9.140625" style="775"/>
    <col min="3841" max="3841" width="2.140625" style="775" customWidth="1"/>
    <col min="3842" max="3842" width="40.85546875" style="775" customWidth="1"/>
    <col min="3843" max="3843" width="13.7109375" style="775" bestFit="1" customWidth="1"/>
    <col min="3844" max="3844" width="7.85546875" style="775" customWidth="1"/>
    <col min="3845" max="3845" width="12.42578125" style="775" bestFit="1" customWidth="1"/>
    <col min="3846" max="3846" width="7.85546875" style="775" customWidth="1"/>
    <col min="3847" max="3847" width="11.7109375" style="775" customWidth="1"/>
    <col min="3848" max="3848" width="7.85546875" style="775" customWidth="1"/>
    <col min="3849" max="3849" width="11.7109375" style="775" customWidth="1"/>
    <col min="3850" max="3850" width="7.85546875" style="775" customWidth="1"/>
    <col min="3851" max="4096" width="9.140625" style="775"/>
    <col min="4097" max="4097" width="2.140625" style="775" customWidth="1"/>
    <col min="4098" max="4098" width="40.85546875" style="775" customWidth="1"/>
    <col min="4099" max="4099" width="13.7109375" style="775" bestFit="1" customWidth="1"/>
    <col min="4100" max="4100" width="7.85546875" style="775" customWidth="1"/>
    <col min="4101" max="4101" width="12.42578125" style="775" bestFit="1" customWidth="1"/>
    <col min="4102" max="4102" width="7.85546875" style="775" customWidth="1"/>
    <col min="4103" max="4103" width="11.7109375" style="775" customWidth="1"/>
    <col min="4104" max="4104" width="7.85546875" style="775" customWidth="1"/>
    <col min="4105" max="4105" width="11.7109375" style="775" customWidth="1"/>
    <col min="4106" max="4106" width="7.85546875" style="775" customWidth="1"/>
    <col min="4107" max="4352" width="9.140625" style="775"/>
    <col min="4353" max="4353" width="2.140625" style="775" customWidth="1"/>
    <col min="4354" max="4354" width="40.85546875" style="775" customWidth="1"/>
    <col min="4355" max="4355" width="13.7109375" style="775" bestFit="1" customWidth="1"/>
    <col min="4356" max="4356" width="7.85546875" style="775" customWidth="1"/>
    <col min="4357" max="4357" width="12.42578125" style="775" bestFit="1" customWidth="1"/>
    <col min="4358" max="4358" width="7.85546875" style="775" customWidth="1"/>
    <col min="4359" max="4359" width="11.7109375" style="775" customWidth="1"/>
    <col min="4360" max="4360" width="7.85546875" style="775" customWidth="1"/>
    <col min="4361" max="4361" width="11.7109375" style="775" customWidth="1"/>
    <col min="4362" max="4362" width="7.85546875" style="775" customWidth="1"/>
    <col min="4363" max="4608" width="9.140625" style="775"/>
    <col min="4609" max="4609" width="2.140625" style="775" customWidth="1"/>
    <col min="4610" max="4610" width="40.85546875" style="775" customWidth="1"/>
    <col min="4611" max="4611" width="13.7109375" style="775" bestFit="1" customWidth="1"/>
    <col min="4612" max="4612" width="7.85546875" style="775" customWidth="1"/>
    <col min="4613" max="4613" width="12.42578125" style="775" bestFit="1" customWidth="1"/>
    <col min="4614" max="4614" width="7.85546875" style="775" customWidth="1"/>
    <col min="4615" max="4615" width="11.7109375" style="775" customWidth="1"/>
    <col min="4616" max="4616" width="7.85546875" style="775" customWidth="1"/>
    <col min="4617" max="4617" width="11.7109375" style="775" customWidth="1"/>
    <col min="4618" max="4618" width="7.85546875" style="775" customWidth="1"/>
    <col min="4619" max="4864" width="9.140625" style="775"/>
    <col min="4865" max="4865" width="2.140625" style="775" customWidth="1"/>
    <col min="4866" max="4866" width="40.85546875" style="775" customWidth="1"/>
    <col min="4867" max="4867" width="13.7109375" style="775" bestFit="1" customWidth="1"/>
    <col min="4868" max="4868" width="7.85546875" style="775" customWidth="1"/>
    <col min="4869" max="4869" width="12.42578125" style="775" bestFit="1" customWidth="1"/>
    <col min="4870" max="4870" width="7.85546875" style="775" customWidth="1"/>
    <col min="4871" max="4871" width="11.7109375" style="775" customWidth="1"/>
    <col min="4872" max="4872" width="7.85546875" style="775" customWidth="1"/>
    <col min="4873" max="4873" width="11.7109375" style="775" customWidth="1"/>
    <col min="4874" max="4874" width="7.85546875" style="775" customWidth="1"/>
    <col min="4875" max="5120" width="9.140625" style="775"/>
    <col min="5121" max="5121" width="2.140625" style="775" customWidth="1"/>
    <col min="5122" max="5122" width="40.85546875" style="775" customWidth="1"/>
    <col min="5123" max="5123" width="13.7109375" style="775" bestFit="1" customWidth="1"/>
    <col min="5124" max="5124" width="7.85546875" style="775" customWidth="1"/>
    <col min="5125" max="5125" width="12.42578125" style="775" bestFit="1" customWidth="1"/>
    <col min="5126" max="5126" width="7.85546875" style="775" customWidth="1"/>
    <col min="5127" max="5127" width="11.7109375" style="775" customWidth="1"/>
    <col min="5128" max="5128" width="7.85546875" style="775" customWidth="1"/>
    <col min="5129" max="5129" width="11.7109375" style="775" customWidth="1"/>
    <col min="5130" max="5130" width="7.85546875" style="775" customWidth="1"/>
    <col min="5131" max="5376" width="9.140625" style="775"/>
    <col min="5377" max="5377" width="2.140625" style="775" customWidth="1"/>
    <col min="5378" max="5378" width="40.85546875" style="775" customWidth="1"/>
    <col min="5379" max="5379" width="13.7109375" style="775" bestFit="1" customWidth="1"/>
    <col min="5380" max="5380" width="7.85546875" style="775" customWidth="1"/>
    <col min="5381" max="5381" width="12.42578125" style="775" bestFit="1" customWidth="1"/>
    <col min="5382" max="5382" width="7.85546875" style="775" customWidth="1"/>
    <col min="5383" max="5383" width="11.7109375" style="775" customWidth="1"/>
    <col min="5384" max="5384" width="7.85546875" style="775" customWidth="1"/>
    <col min="5385" max="5385" width="11.7109375" style="775" customWidth="1"/>
    <col min="5386" max="5386" width="7.85546875" style="775" customWidth="1"/>
    <col min="5387" max="5632" width="9.140625" style="775"/>
    <col min="5633" max="5633" width="2.140625" style="775" customWidth="1"/>
    <col min="5634" max="5634" width="40.85546875" style="775" customWidth="1"/>
    <col min="5635" max="5635" width="13.7109375" style="775" bestFit="1" customWidth="1"/>
    <col min="5636" max="5636" width="7.85546875" style="775" customWidth="1"/>
    <col min="5637" max="5637" width="12.42578125" style="775" bestFit="1" customWidth="1"/>
    <col min="5638" max="5638" width="7.85546875" style="775" customWidth="1"/>
    <col min="5639" max="5639" width="11.7109375" style="775" customWidth="1"/>
    <col min="5640" max="5640" width="7.85546875" style="775" customWidth="1"/>
    <col min="5641" max="5641" width="11.7109375" style="775" customWidth="1"/>
    <col min="5642" max="5642" width="7.85546875" style="775" customWidth="1"/>
    <col min="5643" max="5888" width="9.140625" style="775"/>
    <col min="5889" max="5889" width="2.140625" style="775" customWidth="1"/>
    <col min="5890" max="5890" width="40.85546875" style="775" customWidth="1"/>
    <col min="5891" max="5891" width="13.7109375" style="775" bestFit="1" customWidth="1"/>
    <col min="5892" max="5892" width="7.85546875" style="775" customWidth="1"/>
    <col min="5893" max="5893" width="12.42578125" style="775" bestFit="1" customWidth="1"/>
    <col min="5894" max="5894" width="7.85546875" style="775" customWidth="1"/>
    <col min="5895" max="5895" width="11.7109375" style="775" customWidth="1"/>
    <col min="5896" max="5896" width="7.85546875" style="775" customWidth="1"/>
    <col min="5897" max="5897" width="11.7109375" style="775" customWidth="1"/>
    <col min="5898" max="5898" width="7.85546875" style="775" customWidth="1"/>
    <col min="5899" max="6144" width="9.140625" style="775"/>
    <col min="6145" max="6145" width="2.140625" style="775" customWidth="1"/>
    <col min="6146" max="6146" width="40.85546875" style="775" customWidth="1"/>
    <col min="6147" max="6147" width="13.7109375" style="775" bestFit="1" customWidth="1"/>
    <col min="6148" max="6148" width="7.85546875" style="775" customWidth="1"/>
    <col min="6149" max="6149" width="12.42578125" style="775" bestFit="1" customWidth="1"/>
    <col min="6150" max="6150" width="7.85546875" style="775" customWidth="1"/>
    <col min="6151" max="6151" width="11.7109375" style="775" customWidth="1"/>
    <col min="6152" max="6152" width="7.85546875" style="775" customWidth="1"/>
    <col min="6153" max="6153" width="11.7109375" style="775" customWidth="1"/>
    <col min="6154" max="6154" width="7.85546875" style="775" customWidth="1"/>
    <col min="6155" max="6400" width="9.140625" style="775"/>
    <col min="6401" max="6401" width="2.140625" style="775" customWidth="1"/>
    <col min="6402" max="6402" width="40.85546875" style="775" customWidth="1"/>
    <col min="6403" max="6403" width="13.7109375" style="775" bestFit="1" customWidth="1"/>
    <col min="6404" max="6404" width="7.85546875" style="775" customWidth="1"/>
    <col min="6405" max="6405" width="12.42578125" style="775" bestFit="1" customWidth="1"/>
    <col min="6406" max="6406" width="7.85546875" style="775" customWidth="1"/>
    <col min="6407" max="6407" width="11.7109375" style="775" customWidth="1"/>
    <col min="6408" max="6408" width="7.85546875" style="775" customWidth="1"/>
    <col min="6409" max="6409" width="11.7109375" style="775" customWidth="1"/>
    <col min="6410" max="6410" width="7.85546875" style="775" customWidth="1"/>
    <col min="6411" max="6656" width="9.140625" style="775"/>
    <col min="6657" max="6657" width="2.140625" style="775" customWidth="1"/>
    <col min="6658" max="6658" width="40.85546875" style="775" customWidth="1"/>
    <col min="6659" max="6659" width="13.7109375" style="775" bestFit="1" customWidth="1"/>
    <col min="6660" max="6660" width="7.85546875" style="775" customWidth="1"/>
    <col min="6661" max="6661" width="12.42578125" style="775" bestFit="1" customWidth="1"/>
    <col min="6662" max="6662" width="7.85546875" style="775" customWidth="1"/>
    <col min="6663" max="6663" width="11.7109375" style="775" customWidth="1"/>
    <col min="6664" max="6664" width="7.85546875" style="775" customWidth="1"/>
    <col min="6665" max="6665" width="11.7109375" style="775" customWidth="1"/>
    <col min="6666" max="6666" width="7.85546875" style="775" customWidth="1"/>
    <col min="6667" max="6912" width="9.140625" style="775"/>
    <col min="6913" max="6913" width="2.140625" style="775" customWidth="1"/>
    <col min="6914" max="6914" width="40.85546875" style="775" customWidth="1"/>
    <col min="6915" max="6915" width="13.7109375" style="775" bestFit="1" customWidth="1"/>
    <col min="6916" max="6916" width="7.85546875" style="775" customWidth="1"/>
    <col min="6917" max="6917" width="12.42578125" style="775" bestFit="1" customWidth="1"/>
    <col min="6918" max="6918" width="7.85546875" style="775" customWidth="1"/>
    <col min="6919" max="6919" width="11.7109375" style="775" customWidth="1"/>
    <col min="6920" max="6920" width="7.85546875" style="775" customWidth="1"/>
    <col min="6921" max="6921" width="11.7109375" style="775" customWidth="1"/>
    <col min="6922" max="6922" width="7.85546875" style="775" customWidth="1"/>
    <col min="6923" max="7168" width="9.140625" style="775"/>
    <col min="7169" max="7169" width="2.140625" style="775" customWidth="1"/>
    <col min="7170" max="7170" width="40.85546875" style="775" customWidth="1"/>
    <col min="7171" max="7171" width="13.7109375" style="775" bestFit="1" customWidth="1"/>
    <col min="7172" max="7172" width="7.85546875" style="775" customWidth="1"/>
    <col min="7173" max="7173" width="12.42578125" style="775" bestFit="1" customWidth="1"/>
    <col min="7174" max="7174" width="7.85546875" style="775" customWidth="1"/>
    <col min="7175" max="7175" width="11.7109375" style="775" customWidth="1"/>
    <col min="7176" max="7176" width="7.85546875" style="775" customWidth="1"/>
    <col min="7177" max="7177" width="11.7109375" style="775" customWidth="1"/>
    <col min="7178" max="7178" width="7.85546875" style="775" customWidth="1"/>
    <col min="7179" max="7424" width="9.140625" style="775"/>
    <col min="7425" max="7425" width="2.140625" style="775" customWidth="1"/>
    <col min="7426" max="7426" width="40.85546875" style="775" customWidth="1"/>
    <col min="7427" max="7427" width="13.7109375" style="775" bestFit="1" customWidth="1"/>
    <col min="7428" max="7428" width="7.85546875" style="775" customWidth="1"/>
    <col min="7429" max="7429" width="12.42578125" style="775" bestFit="1" customWidth="1"/>
    <col min="7430" max="7430" width="7.85546875" style="775" customWidth="1"/>
    <col min="7431" max="7431" width="11.7109375" style="775" customWidth="1"/>
    <col min="7432" max="7432" width="7.85546875" style="775" customWidth="1"/>
    <col min="7433" max="7433" width="11.7109375" style="775" customWidth="1"/>
    <col min="7434" max="7434" width="7.85546875" style="775" customWidth="1"/>
    <col min="7435" max="7680" width="9.140625" style="775"/>
    <col min="7681" max="7681" width="2.140625" style="775" customWidth="1"/>
    <col min="7682" max="7682" width="40.85546875" style="775" customWidth="1"/>
    <col min="7683" max="7683" width="13.7109375" style="775" bestFit="1" customWidth="1"/>
    <col min="7684" max="7684" width="7.85546875" style="775" customWidth="1"/>
    <col min="7685" max="7685" width="12.42578125" style="775" bestFit="1" customWidth="1"/>
    <col min="7686" max="7686" width="7.85546875" style="775" customWidth="1"/>
    <col min="7687" max="7687" width="11.7109375" style="775" customWidth="1"/>
    <col min="7688" max="7688" width="7.85546875" style="775" customWidth="1"/>
    <col min="7689" max="7689" width="11.7109375" style="775" customWidth="1"/>
    <col min="7690" max="7690" width="7.85546875" style="775" customWidth="1"/>
    <col min="7691" max="7936" width="9.140625" style="775"/>
    <col min="7937" max="7937" width="2.140625" style="775" customWidth="1"/>
    <col min="7938" max="7938" width="40.85546875" style="775" customWidth="1"/>
    <col min="7939" max="7939" width="13.7109375" style="775" bestFit="1" customWidth="1"/>
    <col min="7940" max="7940" width="7.85546875" style="775" customWidth="1"/>
    <col min="7941" max="7941" width="12.42578125" style="775" bestFit="1" customWidth="1"/>
    <col min="7942" max="7942" width="7.85546875" style="775" customWidth="1"/>
    <col min="7943" max="7943" width="11.7109375" style="775" customWidth="1"/>
    <col min="7944" max="7944" width="7.85546875" style="775" customWidth="1"/>
    <col min="7945" max="7945" width="11.7109375" style="775" customWidth="1"/>
    <col min="7946" max="7946" width="7.85546875" style="775" customWidth="1"/>
    <col min="7947" max="8192" width="9.140625" style="775"/>
    <col min="8193" max="8193" width="2.140625" style="775" customWidth="1"/>
    <col min="8194" max="8194" width="40.85546875" style="775" customWidth="1"/>
    <col min="8195" max="8195" width="13.7109375" style="775" bestFit="1" customWidth="1"/>
    <col min="8196" max="8196" width="7.85546875" style="775" customWidth="1"/>
    <col min="8197" max="8197" width="12.42578125" style="775" bestFit="1" customWidth="1"/>
    <col min="8198" max="8198" width="7.85546875" style="775" customWidth="1"/>
    <col min="8199" max="8199" width="11.7109375" style="775" customWidth="1"/>
    <col min="8200" max="8200" width="7.85546875" style="775" customWidth="1"/>
    <col min="8201" max="8201" width="11.7109375" style="775" customWidth="1"/>
    <col min="8202" max="8202" width="7.85546875" style="775" customWidth="1"/>
    <col min="8203" max="8448" width="9.140625" style="775"/>
    <col min="8449" max="8449" width="2.140625" style="775" customWidth="1"/>
    <col min="8450" max="8450" width="40.85546875" style="775" customWidth="1"/>
    <col min="8451" max="8451" width="13.7109375" style="775" bestFit="1" customWidth="1"/>
    <col min="8452" max="8452" width="7.85546875" style="775" customWidth="1"/>
    <col min="8453" max="8453" width="12.42578125" style="775" bestFit="1" customWidth="1"/>
    <col min="8454" max="8454" width="7.85546875" style="775" customWidth="1"/>
    <col min="8455" max="8455" width="11.7109375" style="775" customWidth="1"/>
    <col min="8456" max="8456" width="7.85546875" style="775" customWidth="1"/>
    <col min="8457" max="8457" width="11.7109375" style="775" customWidth="1"/>
    <col min="8458" max="8458" width="7.85546875" style="775" customWidth="1"/>
    <col min="8459" max="8704" width="9.140625" style="775"/>
    <col min="8705" max="8705" width="2.140625" style="775" customWidth="1"/>
    <col min="8706" max="8706" width="40.85546875" style="775" customWidth="1"/>
    <col min="8707" max="8707" width="13.7109375" style="775" bestFit="1" customWidth="1"/>
    <col min="8708" max="8708" width="7.85546875" style="775" customWidth="1"/>
    <col min="8709" max="8709" width="12.42578125" style="775" bestFit="1" customWidth="1"/>
    <col min="8710" max="8710" width="7.85546875" style="775" customWidth="1"/>
    <col min="8711" max="8711" width="11.7109375" style="775" customWidth="1"/>
    <col min="8712" max="8712" width="7.85546875" style="775" customWidth="1"/>
    <col min="8713" max="8713" width="11.7109375" style="775" customWidth="1"/>
    <col min="8714" max="8714" width="7.85546875" style="775" customWidth="1"/>
    <col min="8715" max="8960" width="9.140625" style="775"/>
    <col min="8961" max="8961" width="2.140625" style="775" customWidth="1"/>
    <col min="8962" max="8962" width="40.85546875" style="775" customWidth="1"/>
    <col min="8963" max="8963" width="13.7109375" style="775" bestFit="1" customWidth="1"/>
    <col min="8964" max="8964" width="7.85546875" style="775" customWidth="1"/>
    <col min="8965" max="8965" width="12.42578125" style="775" bestFit="1" customWidth="1"/>
    <col min="8966" max="8966" width="7.85546875" style="775" customWidth="1"/>
    <col min="8967" max="8967" width="11.7109375" style="775" customWidth="1"/>
    <col min="8968" max="8968" width="7.85546875" style="775" customWidth="1"/>
    <col min="8969" max="8969" width="11.7109375" style="775" customWidth="1"/>
    <col min="8970" max="8970" width="7.85546875" style="775" customWidth="1"/>
    <col min="8971" max="9216" width="9.140625" style="775"/>
    <col min="9217" max="9217" width="2.140625" style="775" customWidth="1"/>
    <col min="9218" max="9218" width="40.85546875" style="775" customWidth="1"/>
    <col min="9219" max="9219" width="13.7109375" style="775" bestFit="1" customWidth="1"/>
    <col min="9220" max="9220" width="7.85546875" style="775" customWidth="1"/>
    <col min="9221" max="9221" width="12.42578125" style="775" bestFit="1" customWidth="1"/>
    <col min="9222" max="9222" width="7.85546875" style="775" customWidth="1"/>
    <col min="9223" max="9223" width="11.7109375" style="775" customWidth="1"/>
    <col min="9224" max="9224" width="7.85546875" style="775" customWidth="1"/>
    <col min="9225" max="9225" width="11.7109375" style="775" customWidth="1"/>
    <col min="9226" max="9226" width="7.85546875" style="775" customWidth="1"/>
    <col min="9227" max="9472" width="9.140625" style="775"/>
    <col min="9473" max="9473" width="2.140625" style="775" customWidth="1"/>
    <col min="9474" max="9474" width="40.85546875" style="775" customWidth="1"/>
    <col min="9475" max="9475" width="13.7109375" style="775" bestFit="1" customWidth="1"/>
    <col min="9476" max="9476" width="7.85546875" style="775" customWidth="1"/>
    <col min="9477" max="9477" width="12.42578125" style="775" bestFit="1" customWidth="1"/>
    <col min="9478" max="9478" width="7.85546875" style="775" customWidth="1"/>
    <col min="9479" max="9479" width="11.7109375" style="775" customWidth="1"/>
    <col min="9480" max="9480" width="7.85546875" style="775" customWidth="1"/>
    <col min="9481" max="9481" width="11.7109375" style="775" customWidth="1"/>
    <col min="9482" max="9482" width="7.85546875" style="775" customWidth="1"/>
    <col min="9483" max="9728" width="9.140625" style="775"/>
    <col min="9729" max="9729" width="2.140625" style="775" customWidth="1"/>
    <col min="9730" max="9730" width="40.85546875" style="775" customWidth="1"/>
    <col min="9731" max="9731" width="13.7109375" style="775" bestFit="1" customWidth="1"/>
    <col min="9732" max="9732" width="7.85546875" style="775" customWidth="1"/>
    <col min="9733" max="9733" width="12.42578125" style="775" bestFit="1" customWidth="1"/>
    <col min="9734" max="9734" width="7.85546875" style="775" customWidth="1"/>
    <col min="9735" max="9735" width="11.7109375" style="775" customWidth="1"/>
    <col min="9736" max="9736" width="7.85546875" style="775" customWidth="1"/>
    <col min="9737" max="9737" width="11.7109375" style="775" customWidth="1"/>
    <col min="9738" max="9738" width="7.85546875" style="775" customWidth="1"/>
    <col min="9739" max="9984" width="9.140625" style="775"/>
    <col min="9985" max="9985" width="2.140625" style="775" customWidth="1"/>
    <col min="9986" max="9986" width="40.85546875" style="775" customWidth="1"/>
    <col min="9987" max="9987" width="13.7109375" style="775" bestFit="1" customWidth="1"/>
    <col min="9988" max="9988" width="7.85546875" style="775" customWidth="1"/>
    <col min="9989" max="9989" width="12.42578125" style="775" bestFit="1" customWidth="1"/>
    <col min="9990" max="9990" width="7.85546875" style="775" customWidth="1"/>
    <col min="9991" max="9991" width="11.7109375" style="775" customWidth="1"/>
    <col min="9992" max="9992" width="7.85546875" style="775" customWidth="1"/>
    <col min="9993" max="9993" width="11.7109375" style="775" customWidth="1"/>
    <col min="9994" max="9994" width="7.85546875" style="775" customWidth="1"/>
    <col min="9995" max="10240" width="9.140625" style="775"/>
    <col min="10241" max="10241" width="2.140625" style="775" customWidth="1"/>
    <col min="10242" max="10242" width="40.85546875" style="775" customWidth="1"/>
    <col min="10243" max="10243" width="13.7109375" style="775" bestFit="1" customWidth="1"/>
    <col min="10244" max="10244" width="7.85546875" style="775" customWidth="1"/>
    <col min="10245" max="10245" width="12.42578125" style="775" bestFit="1" customWidth="1"/>
    <col min="10246" max="10246" width="7.85546875" style="775" customWidth="1"/>
    <col min="10247" max="10247" width="11.7109375" style="775" customWidth="1"/>
    <col min="10248" max="10248" width="7.85546875" style="775" customWidth="1"/>
    <col min="10249" max="10249" width="11.7109375" style="775" customWidth="1"/>
    <col min="10250" max="10250" width="7.85546875" style="775" customWidth="1"/>
    <col min="10251" max="10496" width="9.140625" style="775"/>
    <col min="10497" max="10497" width="2.140625" style="775" customWidth="1"/>
    <col min="10498" max="10498" width="40.85546875" style="775" customWidth="1"/>
    <col min="10499" max="10499" width="13.7109375" style="775" bestFit="1" customWidth="1"/>
    <col min="10500" max="10500" width="7.85546875" style="775" customWidth="1"/>
    <col min="10501" max="10501" width="12.42578125" style="775" bestFit="1" customWidth="1"/>
    <col min="10502" max="10502" width="7.85546875" style="775" customWidth="1"/>
    <col min="10503" max="10503" width="11.7109375" style="775" customWidth="1"/>
    <col min="10504" max="10504" width="7.85546875" style="775" customWidth="1"/>
    <col min="10505" max="10505" width="11.7109375" style="775" customWidth="1"/>
    <col min="10506" max="10506" width="7.85546875" style="775" customWidth="1"/>
    <col min="10507" max="10752" width="9.140625" style="775"/>
    <col min="10753" max="10753" width="2.140625" style="775" customWidth="1"/>
    <col min="10754" max="10754" width="40.85546875" style="775" customWidth="1"/>
    <col min="10755" max="10755" width="13.7109375" style="775" bestFit="1" customWidth="1"/>
    <col min="10756" max="10756" width="7.85546875" style="775" customWidth="1"/>
    <col min="10757" max="10757" width="12.42578125" style="775" bestFit="1" customWidth="1"/>
    <col min="10758" max="10758" width="7.85546875" style="775" customWidth="1"/>
    <col min="10759" max="10759" width="11.7109375" style="775" customWidth="1"/>
    <col min="10760" max="10760" width="7.85546875" style="775" customWidth="1"/>
    <col min="10761" max="10761" width="11.7109375" style="775" customWidth="1"/>
    <col min="10762" max="10762" width="7.85546875" style="775" customWidth="1"/>
    <col min="10763" max="11008" width="9.140625" style="775"/>
    <col min="11009" max="11009" width="2.140625" style="775" customWidth="1"/>
    <col min="11010" max="11010" width="40.85546875" style="775" customWidth="1"/>
    <col min="11011" max="11011" width="13.7109375" style="775" bestFit="1" customWidth="1"/>
    <col min="11012" max="11012" width="7.85546875" style="775" customWidth="1"/>
    <col min="11013" max="11013" width="12.42578125" style="775" bestFit="1" customWidth="1"/>
    <col min="11014" max="11014" width="7.85546875" style="775" customWidth="1"/>
    <col min="11015" max="11015" width="11.7109375" style="775" customWidth="1"/>
    <col min="11016" max="11016" width="7.85546875" style="775" customWidth="1"/>
    <col min="11017" max="11017" width="11.7109375" style="775" customWidth="1"/>
    <col min="11018" max="11018" width="7.85546875" style="775" customWidth="1"/>
    <col min="11019" max="11264" width="9.140625" style="775"/>
    <col min="11265" max="11265" width="2.140625" style="775" customWidth="1"/>
    <col min="11266" max="11266" width="40.85546875" style="775" customWidth="1"/>
    <col min="11267" max="11267" width="13.7109375" style="775" bestFit="1" customWidth="1"/>
    <col min="11268" max="11268" width="7.85546875" style="775" customWidth="1"/>
    <col min="11269" max="11269" width="12.42578125" style="775" bestFit="1" customWidth="1"/>
    <col min="11270" max="11270" width="7.85546875" style="775" customWidth="1"/>
    <col min="11271" max="11271" width="11.7109375" style="775" customWidth="1"/>
    <col min="11272" max="11272" width="7.85546875" style="775" customWidth="1"/>
    <col min="11273" max="11273" width="11.7109375" style="775" customWidth="1"/>
    <col min="11274" max="11274" width="7.85546875" style="775" customWidth="1"/>
    <col min="11275" max="11520" width="9.140625" style="775"/>
    <col min="11521" max="11521" width="2.140625" style="775" customWidth="1"/>
    <col min="11522" max="11522" width="40.85546875" style="775" customWidth="1"/>
    <col min="11523" max="11523" width="13.7109375" style="775" bestFit="1" customWidth="1"/>
    <col min="11524" max="11524" width="7.85546875" style="775" customWidth="1"/>
    <col min="11525" max="11525" width="12.42578125" style="775" bestFit="1" customWidth="1"/>
    <col min="11526" max="11526" width="7.85546875" style="775" customWidth="1"/>
    <col min="11527" max="11527" width="11.7109375" style="775" customWidth="1"/>
    <col min="11528" max="11528" width="7.85546875" style="775" customWidth="1"/>
    <col min="11529" max="11529" width="11.7109375" style="775" customWidth="1"/>
    <col min="11530" max="11530" width="7.85546875" style="775" customWidth="1"/>
    <col min="11531" max="11776" width="9.140625" style="775"/>
    <col min="11777" max="11777" width="2.140625" style="775" customWidth="1"/>
    <col min="11778" max="11778" width="40.85546875" style="775" customWidth="1"/>
    <col min="11779" max="11779" width="13.7109375" style="775" bestFit="1" customWidth="1"/>
    <col min="11780" max="11780" width="7.85546875" style="775" customWidth="1"/>
    <col min="11781" max="11781" width="12.42578125" style="775" bestFit="1" customWidth="1"/>
    <col min="11782" max="11782" width="7.85546875" style="775" customWidth="1"/>
    <col min="11783" max="11783" width="11.7109375" style="775" customWidth="1"/>
    <col min="11784" max="11784" width="7.85546875" style="775" customWidth="1"/>
    <col min="11785" max="11785" width="11.7109375" style="775" customWidth="1"/>
    <col min="11786" max="11786" width="7.85546875" style="775" customWidth="1"/>
    <col min="11787" max="12032" width="9.140625" style="775"/>
    <col min="12033" max="12033" width="2.140625" style="775" customWidth="1"/>
    <col min="12034" max="12034" width="40.85546875" style="775" customWidth="1"/>
    <col min="12035" max="12035" width="13.7109375" style="775" bestFit="1" customWidth="1"/>
    <col min="12036" max="12036" width="7.85546875" style="775" customWidth="1"/>
    <col min="12037" max="12037" width="12.42578125" style="775" bestFit="1" customWidth="1"/>
    <col min="12038" max="12038" width="7.85546875" style="775" customWidth="1"/>
    <col min="12039" max="12039" width="11.7109375" style="775" customWidth="1"/>
    <col min="12040" max="12040" width="7.85546875" style="775" customWidth="1"/>
    <col min="12041" max="12041" width="11.7109375" style="775" customWidth="1"/>
    <col min="12042" max="12042" width="7.85546875" style="775" customWidth="1"/>
    <col min="12043" max="12288" width="9.140625" style="775"/>
    <col min="12289" max="12289" width="2.140625" style="775" customWidth="1"/>
    <col min="12290" max="12290" width="40.85546875" style="775" customWidth="1"/>
    <col min="12291" max="12291" width="13.7109375" style="775" bestFit="1" customWidth="1"/>
    <col min="12292" max="12292" width="7.85546875" style="775" customWidth="1"/>
    <col min="12293" max="12293" width="12.42578125" style="775" bestFit="1" customWidth="1"/>
    <col min="12294" max="12294" width="7.85546875" style="775" customWidth="1"/>
    <col min="12295" max="12295" width="11.7109375" style="775" customWidth="1"/>
    <col min="12296" max="12296" width="7.85546875" style="775" customWidth="1"/>
    <col min="12297" max="12297" width="11.7109375" style="775" customWidth="1"/>
    <col min="12298" max="12298" width="7.85546875" style="775" customWidth="1"/>
    <col min="12299" max="12544" width="9.140625" style="775"/>
    <col min="12545" max="12545" width="2.140625" style="775" customWidth="1"/>
    <col min="12546" max="12546" width="40.85546875" style="775" customWidth="1"/>
    <col min="12547" max="12547" width="13.7109375" style="775" bestFit="1" customWidth="1"/>
    <col min="12548" max="12548" width="7.85546875" style="775" customWidth="1"/>
    <col min="12549" max="12549" width="12.42578125" style="775" bestFit="1" customWidth="1"/>
    <col min="12550" max="12550" width="7.85546875" style="775" customWidth="1"/>
    <col min="12551" max="12551" width="11.7109375" style="775" customWidth="1"/>
    <col min="12552" max="12552" width="7.85546875" style="775" customWidth="1"/>
    <col min="12553" max="12553" width="11.7109375" style="775" customWidth="1"/>
    <col min="12554" max="12554" width="7.85546875" style="775" customWidth="1"/>
    <col min="12555" max="12800" width="9.140625" style="775"/>
    <col min="12801" max="12801" width="2.140625" style="775" customWidth="1"/>
    <col min="12802" max="12802" width="40.85546875" style="775" customWidth="1"/>
    <col min="12803" max="12803" width="13.7109375" style="775" bestFit="1" customWidth="1"/>
    <col min="12804" max="12804" width="7.85546875" style="775" customWidth="1"/>
    <col min="12805" max="12805" width="12.42578125" style="775" bestFit="1" customWidth="1"/>
    <col min="12806" max="12806" width="7.85546875" style="775" customWidth="1"/>
    <col min="12807" max="12807" width="11.7109375" style="775" customWidth="1"/>
    <col min="12808" max="12808" width="7.85546875" style="775" customWidth="1"/>
    <col min="12809" max="12809" width="11.7109375" style="775" customWidth="1"/>
    <col min="12810" max="12810" width="7.85546875" style="775" customWidth="1"/>
    <col min="12811" max="13056" width="9.140625" style="775"/>
    <col min="13057" max="13057" width="2.140625" style="775" customWidth="1"/>
    <col min="13058" max="13058" width="40.85546875" style="775" customWidth="1"/>
    <col min="13059" max="13059" width="13.7109375" style="775" bestFit="1" customWidth="1"/>
    <col min="13060" max="13060" width="7.85546875" style="775" customWidth="1"/>
    <col min="13061" max="13061" width="12.42578125" style="775" bestFit="1" customWidth="1"/>
    <col min="13062" max="13062" width="7.85546875" style="775" customWidth="1"/>
    <col min="13063" max="13063" width="11.7109375" style="775" customWidth="1"/>
    <col min="13064" max="13064" width="7.85546875" style="775" customWidth="1"/>
    <col min="13065" max="13065" width="11.7109375" style="775" customWidth="1"/>
    <col min="13066" max="13066" width="7.85546875" style="775" customWidth="1"/>
    <col min="13067" max="13312" width="9.140625" style="775"/>
    <col min="13313" max="13313" width="2.140625" style="775" customWidth="1"/>
    <col min="13314" max="13314" width="40.85546875" style="775" customWidth="1"/>
    <col min="13315" max="13315" width="13.7109375" style="775" bestFit="1" customWidth="1"/>
    <col min="13316" max="13316" width="7.85546875" style="775" customWidth="1"/>
    <col min="13317" max="13317" width="12.42578125" style="775" bestFit="1" customWidth="1"/>
    <col min="13318" max="13318" width="7.85546875" style="775" customWidth="1"/>
    <col min="13319" max="13319" width="11.7109375" style="775" customWidth="1"/>
    <col min="13320" max="13320" width="7.85546875" style="775" customWidth="1"/>
    <col min="13321" max="13321" width="11.7109375" style="775" customWidth="1"/>
    <col min="13322" max="13322" width="7.85546875" style="775" customWidth="1"/>
    <col min="13323" max="13568" width="9.140625" style="775"/>
    <col min="13569" max="13569" width="2.140625" style="775" customWidth="1"/>
    <col min="13570" max="13570" width="40.85546875" style="775" customWidth="1"/>
    <col min="13571" max="13571" width="13.7109375" style="775" bestFit="1" customWidth="1"/>
    <col min="13572" max="13572" width="7.85546875" style="775" customWidth="1"/>
    <col min="13573" max="13573" width="12.42578125" style="775" bestFit="1" customWidth="1"/>
    <col min="13574" max="13574" width="7.85546875" style="775" customWidth="1"/>
    <col min="13575" max="13575" width="11.7109375" style="775" customWidth="1"/>
    <col min="13576" max="13576" width="7.85546875" style="775" customWidth="1"/>
    <col min="13577" max="13577" width="11.7109375" style="775" customWidth="1"/>
    <col min="13578" max="13578" width="7.85546875" style="775" customWidth="1"/>
    <col min="13579" max="13824" width="9.140625" style="775"/>
    <col min="13825" max="13825" width="2.140625" style="775" customWidth="1"/>
    <col min="13826" max="13826" width="40.85546875" style="775" customWidth="1"/>
    <col min="13827" max="13827" width="13.7109375" style="775" bestFit="1" customWidth="1"/>
    <col min="13828" max="13828" width="7.85546875" style="775" customWidth="1"/>
    <col min="13829" max="13829" width="12.42578125" style="775" bestFit="1" customWidth="1"/>
    <col min="13830" max="13830" width="7.85546875" style="775" customWidth="1"/>
    <col min="13831" max="13831" width="11.7109375" style="775" customWidth="1"/>
    <col min="13832" max="13832" width="7.85546875" style="775" customWidth="1"/>
    <col min="13833" max="13833" width="11.7109375" style="775" customWidth="1"/>
    <col min="13834" max="13834" width="7.85546875" style="775" customWidth="1"/>
    <col min="13835" max="14080" width="9.140625" style="775"/>
    <col min="14081" max="14081" width="2.140625" style="775" customWidth="1"/>
    <col min="14082" max="14082" width="40.85546875" style="775" customWidth="1"/>
    <col min="14083" max="14083" width="13.7109375" style="775" bestFit="1" customWidth="1"/>
    <col min="14084" max="14084" width="7.85546875" style="775" customWidth="1"/>
    <col min="14085" max="14085" width="12.42578125" style="775" bestFit="1" customWidth="1"/>
    <col min="14086" max="14086" width="7.85546875" style="775" customWidth="1"/>
    <col min="14087" max="14087" width="11.7109375" style="775" customWidth="1"/>
    <col min="14088" max="14088" width="7.85546875" style="775" customWidth="1"/>
    <col min="14089" max="14089" width="11.7109375" style="775" customWidth="1"/>
    <col min="14090" max="14090" width="7.85546875" style="775" customWidth="1"/>
    <col min="14091" max="14336" width="9.140625" style="775"/>
    <col min="14337" max="14337" width="2.140625" style="775" customWidth="1"/>
    <col min="14338" max="14338" width="40.85546875" style="775" customWidth="1"/>
    <col min="14339" max="14339" width="13.7109375" style="775" bestFit="1" customWidth="1"/>
    <col min="14340" max="14340" width="7.85546875" style="775" customWidth="1"/>
    <col min="14341" max="14341" width="12.42578125" style="775" bestFit="1" customWidth="1"/>
    <col min="14342" max="14342" width="7.85546875" style="775" customWidth="1"/>
    <col min="14343" max="14343" width="11.7109375" style="775" customWidth="1"/>
    <col min="14344" max="14344" width="7.85546875" style="775" customWidth="1"/>
    <col min="14345" max="14345" width="11.7109375" style="775" customWidth="1"/>
    <col min="14346" max="14346" width="7.85546875" style="775" customWidth="1"/>
    <col min="14347" max="14592" width="9.140625" style="775"/>
    <col min="14593" max="14593" width="2.140625" style="775" customWidth="1"/>
    <col min="14594" max="14594" width="40.85546875" style="775" customWidth="1"/>
    <col min="14595" max="14595" width="13.7109375" style="775" bestFit="1" customWidth="1"/>
    <col min="14596" max="14596" width="7.85546875" style="775" customWidth="1"/>
    <col min="14597" max="14597" width="12.42578125" style="775" bestFit="1" customWidth="1"/>
    <col min="14598" max="14598" width="7.85546875" style="775" customWidth="1"/>
    <col min="14599" max="14599" width="11.7109375" style="775" customWidth="1"/>
    <col min="14600" max="14600" width="7.85546875" style="775" customWidth="1"/>
    <col min="14601" max="14601" width="11.7109375" style="775" customWidth="1"/>
    <col min="14602" max="14602" width="7.85546875" style="775" customWidth="1"/>
    <col min="14603" max="14848" width="9.140625" style="775"/>
    <col min="14849" max="14849" width="2.140625" style="775" customWidth="1"/>
    <col min="14850" max="14850" width="40.85546875" style="775" customWidth="1"/>
    <col min="14851" max="14851" width="13.7109375" style="775" bestFit="1" customWidth="1"/>
    <col min="14852" max="14852" width="7.85546875" style="775" customWidth="1"/>
    <col min="14853" max="14853" width="12.42578125" style="775" bestFit="1" customWidth="1"/>
    <col min="14854" max="14854" width="7.85546875" style="775" customWidth="1"/>
    <col min="14855" max="14855" width="11.7109375" style="775" customWidth="1"/>
    <col min="14856" max="14856" width="7.85546875" style="775" customWidth="1"/>
    <col min="14857" max="14857" width="11.7109375" style="775" customWidth="1"/>
    <col min="14858" max="14858" width="7.85546875" style="775" customWidth="1"/>
    <col min="14859" max="15104" width="9.140625" style="775"/>
    <col min="15105" max="15105" width="2.140625" style="775" customWidth="1"/>
    <col min="15106" max="15106" width="40.85546875" style="775" customWidth="1"/>
    <col min="15107" max="15107" width="13.7109375" style="775" bestFit="1" customWidth="1"/>
    <col min="15108" max="15108" width="7.85546875" style="775" customWidth="1"/>
    <col min="15109" max="15109" width="12.42578125" style="775" bestFit="1" customWidth="1"/>
    <col min="15110" max="15110" width="7.85546875" style="775" customWidth="1"/>
    <col min="15111" max="15111" width="11.7109375" style="775" customWidth="1"/>
    <col min="15112" max="15112" width="7.85546875" style="775" customWidth="1"/>
    <col min="15113" max="15113" width="11.7109375" style="775" customWidth="1"/>
    <col min="15114" max="15114" width="7.85546875" style="775" customWidth="1"/>
    <col min="15115" max="15360" width="9.140625" style="775"/>
    <col min="15361" max="15361" width="2.140625" style="775" customWidth="1"/>
    <col min="15362" max="15362" width="40.85546875" style="775" customWidth="1"/>
    <col min="15363" max="15363" width="13.7109375" style="775" bestFit="1" customWidth="1"/>
    <col min="15364" max="15364" width="7.85546875" style="775" customWidth="1"/>
    <col min="15365" max="15365" width="12.42578125" style="775" bestFit="1" customWidth="1"/>
    <col min="15366" max="15366" width="7.85546875" style="775" customWidth="1"/>
    <col min="15367" max="15367" width="11.7109375" style="775" customWidth="1"/>
    <col min="15368" max="15368" width="7.85546875" style="775" customWidth="1"/>
    <col min="15369" max="15369" width="11.7109375" style="775" customWidth="1"/>
    <col min="15370" max="15370" width="7.85546875" style="775" customWidth="1"/>
    <col min="15371" max="15616" width="9.140625" style="775"/>
    <col min="15617" max="15617" width="2.140625" style="775" customWidth="1"/>
    <col min="15618" max="15618" width="40.85546875" style="775" customWidth="1"/>
    <col min="15619" max="15619" width="13.7109375" style="775" bestFit="1" customWidth="1"/>
    <col min="15620" max="15620" width="7.85546875" style="775" customWidth="1"/>
    <col min="15621" max="15621" width="12.42578125" style="775" bestFit="1" customWidth="1"/>
    <col min="15622" max="15622" width="7.85546875" style="775" customWidth="1"/>
    <col min="15623" max="15623" width="11.7109375" style="775" customWidth="1"/>
    <col min="15624" max="15624" width="7.85546875" style="775" customWidth="1"/>
    <col min="15625" max="15625" width="11.7109375" style="775" customWidth="1"/>
    <col min="15626" max="15626" width="7.85546875" style="775" customWidth="1"/>
    <col min="15627" max="15872" width="9.140625" style="775"/>
    <col min="15873" max="15873" width="2.140625" style="775" customWidth="1"/>
    <col min="15874" max="15874" width="40.85546875" style="775" customWidth="1"/>
    <col min="15875" max="15875" width="13.7109375" style="775" bestFit="1" customWidth="1"/>
    <col min="15876" max="15876" width="7.85546875" style="775" customWidth="1"/>
    <col min="15877" max="15877" width="12.42578125" style="775" bestFit="1" customWidth="1"/>
    <col min="15878" max="15878" width="7.85546875" style="775" customWidth="1"/>
    <col min="15879" max="15879" width="11.7109375" style="775" customWidth="1"/>
    <col min="15880" max="15880" width="7.85546875" style="775" customWidth="1"/>
    <col min="15881" max="15881" width="11.7109375" style="775" customWidth="1"/>
    <col min="15882" max="15882" width="7.85546875" style="775" customWidth="1"/>
    <col min="15883" max="16128" width="9.140625" style="775"/>
    <col min="16129" max="16129" width="2.140625" style="775" customWidth="1"/>
    <col min="16130" max="16130" width="40.85546875" style="775" customWidth="1"/>
    <col min="16131" max="16131" width="13.7109375" style="775" bestFit="1" customWidth="1"/>
    <col min="16132" max="16132" width="7.85546875" style="775" customWidth="1"/>
    <col min="16133" max="16133" width="12.42578125" style="775" bestFit="1" customWidth="1"/>
    <col min="16134" max="16134" width="7.85546875" style="775" customWidth="1"/>
    <col min="16135" max="16135" width="11.7109375" style="775" customWidth="1"/>
    <col min="16136" max="16136" width="7.85546875" style="775" customWidth="1"/>
    <col min="16137" max="16137" width="11.7109375" style="775" customWidth="1"/>
    <col min="16138" max="16138" width="7.85546875" style="775" customWidth="1"/>
    <col min="16139" max="16384" width="9.140625" style="775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</row>
    <row r="2" spans="1:12" x14ac:dyDescent="0.2">
      <c r="A2" s="759"/>
      <c r="B2" s="758"/>
      <c r="C2" s="757"/>
      <c r="D2" s="757"/>
      <c r="E2" s="757"/>
      <c r="F2" s="757"/>
      <c r="G2" s="757"/>
      <c r="H2" s="759"/>
      <c r="I2" s="774"/>
      <c r="J2" s="759"/>
    </row>
    <row r="3" spans="1:12" ht="12" customHeight="1" x14ac:dyDescent="0.2">
      <c r="A3" s="990" t="s">
        <v>2825</v>
      </c>
      <c r="B3" s="990"/>
      <c r="C3" s="990"/>
      <c r="D3" s="990"/>
      <c r="E3" s="990"/>
      <c r="F3" s="990"/>
      <c r="G3" s="990"/>
      <c r="H3" s="990"/>
      <c r="I3" s="990"/>
      <c r="J3" s="990"/>
      <c r="K3" s="816"/>
      <c r="L3" s="816"/>
    </row>
    <row r="4" spans="1:12" ht="12" customHeight="1" x14ac:dyDescent="0.2">
      <c r="A4" s="991" t="s">
        <v>2824</v>
      </c>
      <c r="B4" s="991"/>
      <c r="C4" s="991"/>
      <c r="D4" s="991"/>
      <c r="E4" s="991"/>
      <c r="F4" s="991"/>
      <c r="G4" s="991"/>
      <c r="H4" s="991"/>
      <c r="I4" s="991"/>
      <c r="J4" s="991"/>
      <c r="K4" s="817"/>
      <c r="L4" s="817"/>
    </row>
    <row r="6" spans="1:12" ht="15" customHeight="1" x14ac:dyDescent="0.2">
      <c r="A6" s="816"/>
      <c r="B6" s="816"/>
      <c r="C6" s="1046" t="s">
        <v>18</v>
      </c>
      <c r="D6" s="1046"/>
      <c r="E6" s="1046"/>
      <c r="F6" s="1046"/>
      <c r="G6" s="1046" t="s">
        <v>19</v>
      </c>
      <c r="H6" s="1046"/>
      <c r="I6" s="1046"/>
      <c r="J6" s="1046"/>
    </row>
    <row r="7" spans="1:12" ht="15" customHeight="1" x14ac:dyDescent="0.2">
      <c r="A7" s="1049"/>
      <c r="B7" s="1049"/>
      <c r="C7" s="1046">
        <v>2020</v>
      </c>
      <c r="D7" s="1046"/>
      <c r="E7" s="1046">
        <v>2021</v>
      </c>
      <c r="F7" s="1046"/>
      <c r="G7" s="1046">
        <v>2020</v>
      </c>
      <c r="H7" s="1046"/>
      <c r="I7" s="1046">
        <v>2021</v>
      </c>
      <c r="J7" s="1046"/>
    </row>
    <row r="8" spans="1:12" ht="36" x14ac:dyDescent="0.2">
      <c r="A8" s="1047" t="s">
        <v>2823</v>
      </c>
      <c r="B8" s="1047"/>
      <c r="C8" s="814" t="s">
        <v>1805</v>
      </c>
      <c r="D8" s="813" t="s">
        <v>690</v>
      </c>
      <c r="E8" s="814" t="s">
        <v>1805</v>
      </c>
      <c r="F8" s="813" t="s">
        <v>690</v>
      </c>
      <c r="G8" s="815" t="s">
        <v>1805</v>
      </c>
      <c r="H8" s="813" t="s">
        <v>690</v>
      </c>
      <c r="I8" s="814" t="s">
        <v>1805</v>
      </c>
      <c r="J8" s="813" t="s">
        <v>690</v>
      </c>
    </row>
    <row r="9" spans="1:12" ht="36" x14ac:dyDescent="0.2">
      <c r="A9" s="1048" t="s">
        <v>2822</v>
      </c>
      <c r="B9" s="1048"/>
      <c r="C9" s="811" t="s">
        <v>1804</v>
      </c>
      <c r="D9" s="811" t="s">
        <v>2821</v>
      </c>
      <c r="E9" s="811" t="s">
        <v>1804</v>
      </c>
      <c r="F9" s="811" t="s">
        <v>2821</v>
      </c>
      <c r="G9" s="812" t="s">
        <v>1804</v>
      </c>
      <c r="H9" s="811" t="s">
        <v>2821</v>
      </c>
      <c r="I9" s="811" t="s">
        <v>1804</v>
      </c>
      <c r="J9" s="811" t="s">
        <v>2821</v>
      </c>
    </row>
    <row r="10" spans="1:12" ht="3" customHeight="1" thickBot="1" x14ac:dyDescent="0.25">
      <c r="A10" s="810"/>
      <c r="B10" s="810"/>
      <c r="C10" s="809"/>
      <c r="D10" s="809"/>
      <c r="E10" s="808"/>
      <c r="F10" s="808"/>
      <c r="G10" s="806"/>
      <c r="H10" s="806"/>
      <c r="I10" s="807"/>
      <c r="J10" s="806"/>
    </row>
    <row r="11" spans="1:12" ht="12" customHeight="1" x14ac:dyDescent="0.2">
      <c r="A11" s="805"/>
      <c r="B11" s="805"/>
    </row>
    <row r="12" spans="1:12" ht="12" customHeight="1" x14ac:dyDescent="0.2">
      <c r="A12" s="779" t="s">
        <v>2820</v>
      </c>
      <c r="B12" s="779" t="s">
        <v>2819</v>
      </c>
      <c r="C12" s="785">
        <v>6011418.8300000001</v>
      </c>
      <c r="D12" s="804">
        <v>8.0027626648319732</v>
      </c>
      <c r="E12" s="785">
        <v>6470901.0669999998</v>
      </c>
      <c r="F12" s="790">
        <v>6.9618128641953607</v>
      </c>
      <c r="G12" s="785">
        <v>58179825.570999995</v>
      </c>
      <c r="H12" s="790">
        <v>7.2681053431301841</v>
      </c>
      <c r="I12" s="785">
        <v>69551688.046000004</v>
      </c>
      <c r="J12" s="790">
        <v>7.0443219252422278</v>
      </c>
    </row>
    <row r="13" spans="1:12" ht="12" customHeight="1" x14ac:dyDescent="0.2">
      <c r="A13" s="779"/>
      <c r="B13" s="787" t="s">
        <v>2818</v>
      </c>
      <c r="C13" s="338"/>
      <c r="D13" s="801"/>
      <c r="E13" s="338"/>
      <c r="F13" s="801"/>
      <c r="G13" s="338"/>
      <c r="H13" s="801"/>
      <c r="I13" s="338"/>
      <c r="J13" s="801"/>
    </row>
    <row r="14" spans="1:12" ht="12" customHeight="1" x14ac:dyDescent="0.2">
      <c r="A14" s="779"/>
      <c r="B14" s="787"/>
      <c r="C14" s="338"/>
      <c r="D14" s="801"/>
      <c r="E14" s="338"/>
      <c r="F14" s="801"/>
      <c r="G14" s="338"/>
      <c r="H14" s="801"/>
      <c r="I14" s="338"/>
      <c r="J14" s="801"/>
    </row>
    <row r="15" spans="1:12" ht="12" customHeight="1" x14ac:dyDescent="0.2">
      <c r="A15" s="779"/>
      <c r="B15" s="789" t="s">
        <v>2807</v>
      </c>
      <c r="C15" s="785">
        <v>1684627.1260000002</v>
      </c>
      <c r="D15" s="790">
        <v>2.2426770533498139</v>
      </c>
      <c r="E15" s="785">
        <v>2029160</v>
      </c>
      <c r="F15" s="790">
        <v>2.1831012474526923</v>
      </c>
      <c r="G15" s="785">
        <v>20203498.222999997</v>
      </c>
      <c r="H15" s="790">
        <v>2.5239187629620723</v>
      </c>
      <c r="I15" s="785">
        <v>23281870.449000001</v>
      </c>
      <c r="J15" s="790">
        <v>2.3580303378987781</v>
      </c>
    </row>
    <row r="16" spans="1:12" ht="12" customHeight="1" x14ac:dyDescent="0.2">
      <c r="A16" s="779"/>
      <c r="B16" s="788" t="s">
        <v>2806</v>
      </c>
      <c r="C16" s="338"/>
      <c r="D16" s="784"/>
      <c r="E16" s="338"/>
      <c r="F16" s="784"/>
      <c r="G16" s="338"/>
      <c r="H16" s="801"/>
      <c r="I16" s="338"/>
      <c r="J16" s="801"/>
    </row>
    <row r="17" spans="1:10" ht="12" customHeight="1" x14ac:dyDescent="0.2">
      <c r="A17" s="779"/>
      <c r="B17" s="788"/>
      <c r="C17" s="338"/>
      <c r="D17" s="784"/>
      <c r="E17" s="338"/>
      <c r="F17" s="784"/>
      <c r="G17" s="338"/>
      <c r="H17" s="801"/>
      <c r="I17" s="338"/>
      <c r="J17" s="801"/>
    </row>
    <row r="18" spans="1:10" ht="12" customHeight="1" x14ac:dyDescent="0.2">
      <c r="A18" s="779"/>
      <c r="B18" s="802" t="s">
        <v>2817</v>
      </c>
      <c r="C18" s="785">
        <v>602847.37</v>
      </c>
      <c r="D18" s="784">
        <v>0.8025467134566876</v>
      </c>
      <c r="E18" s="785">
        <v>873567.049</v>
      </c>
      <c r="F18" s="784">
        <v>0.93983979302049492</v>
      </c>
      <c r="G18" s="785">
        <v>9025121.1710000001</v>
      </c>
      <c r="H18" s="784">
        <v>1.1274618093396078</v>
      </c>
      <c r="I18" s="785">
        <v>10713199.434</v>
      </c>
      <c r="J18" s="784">
        <v>1.0850523945947423</v>
      </c>
    </row>
    <row r="19" spans="1:10" ht="12" customHeight="1" x14ac:dyDescent="0.2">
      <c r="A19" s="779"/>
      <c r="B19" s="791" t="s">
        <v>2816</v>
      </c>
      <c r="C19" s="338"/>
      <c r="D19" s="784"/>
      <c r="E19" s="338"/>
      <c r="F19" s="784"/>
      <c r="G19" s="338"/>
      <c r="H19" s="801"/>
      <c r="I19" s="338"/>
      <c r="J19" s="801"/>
    </row>
    <row r="20" spans="1:10" ht="12" customHeight="1" x14ac:dyDescent="0.2">
      <c r="A20" s="779"/>
      <c r="B20" s="791"/>
      <c r="C20" s="338"/>
      <c r="D20" s="784"/>
      <c r="E20" s="338"/>
      <c r="F20" s="784"/>
      <c r="G20" s="338"/>
      <c r="H20" s="801"/>
      <c r="I20" s="338"/>
      <c r="J20" s="801"/>
    </row>
    <row r="21" spans="1:10" ht="12" customHeight="1" x14ac:dyDescent="0.2">
      <c r="A21" s="779"/>
      <c r="B21" s="802" t="s">
        <v>2815</v>
      </c>
      <c r="C21" s="785">
        <v>1081779.7560000001</v>
      </c>
      <c r="D21" s="784">
        <v>1.4401303398931264</v>
      </c>
      <c r="E21" s="785">
        <v>1155592.9509999999</v>
      </c>
      <c r="F21" s="784">
        <v>1.2432614544321974</v>
      </c>
      <c r="G21" s="785">
        <v>11178377.051999999</v>
      </c>
      <c r="H21" s="784">
        <v>1.3964569536224647</v>
      </c>
      <c r="I21" s="785">
        <v>12568671.015000001</v>
      </c>
      <c r="J21" s="784">
        <v>1.2729779433040358</v>
      </c>
    </row>
    <row r="22" spans="1:10" ht="12" customHeight="1" x14ac:dyDescent="0.2">
      <c r="A22" s="779"/>
      <c r="B22" s="791" t="s">
        <v>2814</v>
      </c>
      <c r="C22" s="338"/>
      <c r="D22" s="784"/>
      <c r="E22" s="338"/>
      <c r="F22" s="784"/>
      <c r="G22" s="338"/>
      <c r="H22" s="801"/>
      <c r="I22" s="338"/>
      <c r="J22" s="801"/>
    </row>
    <row r="23" spans="1:10" ht="12" customHeight="1" x14ac:dyDescent="0.2">
      <c r="A23" s="779"/>
      <c r="B23" s="791"/>
      <c r="C23" s="338"/>
      <c r="D23" s="784"/>
      <c r="E23" s="338"/>
      <c r="F23" s="784"/>
      <c r="G23" s="338"/>
      <c r="H23" s="801"/>
      <c r="I23" s="338"/>
      <c r="J23" s="801"/>
    </row>
    <row r="24" spans="1:10" ht="12" customHeight="1" x14ac:dyDescent="0.2">
      <c r="A24" s="779"/>
      <c r="B24" s="789" t="s">
        <v>2805</v>
      </c>
      <c r="C24" s="785">
        <v>4326791.7039999999</v>
      </c>
      <c r="D24" s="790">
        <v>5.7600856114821584</v>
      </c>
      <c r="E24" s="785">
        <v>4441741.0669999998</v>
      </c>
      <c r="F24" s="790">
        <v>4.7787116167426689</v>
      </c>
      <c r="G24" s="785">
        <v>37976327.347999997</v>
      </c>
      <c r="H24" s="790">
        <v>4.7441865801681118</v>
      </c>
      <c r="I24" s="785">
        <v>46269817.597000003</v>
      </c>
      <c r="J24" s="790">
        <v>4.6862915873434492</v>
      </c>
    </row>
    <row r="25" spans="1:10" ht="12" customHeight="1" x14ac:dyDescent="0.2">
      <c r="A25" s="779"/>
      <c r="B25" s="788" t="s">
        <v>2804</v>
      </c>
      <c r="C25" s="338"/>
      <c r="D25" s="784"/>
      <c r="E25" s="338"/>
      <c r="F25" s="784"/>
      <c r="G25" s="338"/>
      <c r="H25" s="801"/>
      <c r="I25" s="338"/>
      <c r="J25" s="801"/>
    </row>
    <row r="26" spans="1:10" ht="12" customHeight="1" x14ac:dyDescent="0.2">
      <c r="A26" s="779"/>
      <c r="B26" s="788"/>
      <c r="C26" s="338"/>
      <c r="D26" s="784"/>
      <c r="E26" s="338"/>
      <c r="F26" s="784"/>
      <c r="G26" s="338"/>
      <c r="H26" s="801"/>
      <c r="I26" s="338"/>
      <c r="J26" s="801"/>
    </row>
    <row r="27" spans="1:10" ht="12" customHeight="1" x14ac:dyDescent="0.2">
      <c r="A27" s="779"/>
      <c r="B27" s="802" t="s">
        <v>2817</v>
      </c>
      <c r="C27" s="785">
        <v>2168049.9029999999</v>
      </c>
      <c r="D27" s="784">
        <v>2.8862385586300894</v>
      </c>
      <c r="E27" s="785">
        <v>1959991.7679999999</v>
      </c>
      <c r="F27" s="784">
        <v>2.1086856007992512</v>
      </c>
      <c r="G27" s="785">
        <v>14917912.968</v>
      </c>
      <c r="H27" s="784">
        <v>1.8636178759036497</v>
      </c>
      <c r="I27" s="785">
        <v>20303161.022999998</v>
      </c>
      <c r="J27" s="784">
        <v>2.0563412098848066</v>
      </c>
    </row>
    <row r="28" spans="1:10" ht="12" customHeight="1" x14ac:dyDescent="0.2">
      <c r="A28" s="779"/>
      <c r="B28" s="791" t="s">
        <v>2816</v>
      </c>
      <c r="C28" s="338"/>
      <c r="D28" s="784"/>
      <c r="E28" s="338"/>
      <c r="F28" s="784"/>
      <c r="G28" s="338"/>
      <c r="H28" s="801"/>
      <c r="I28" s="338"/>
      <c r="J28" s="801"/>
    </row>
    <row r="29" spans="1:10" ht="12" customHeight="1" x14ac:dyDescent="0.2">
      <c r="A29" s="779"/>
      <c r="B29" s="791"/>
      <c r="C29" s="338"/>
      <c r="D29" s="784"/>
      <c r="E29" s="338"/>
      <c r="F29" s="784"/>
      <c r="G29" s="338"/>
      <c r="H29" s="801"/>
      <c r="I29" s="338"/>
      <c r="J29" s="801"/>
    </row>
    <row r="30" spans="1:10" ht="12" customHeight="1" x14ac:dyDescent="0.2">
      <c r="A30" s="779"/>
      <c r="B30" s="802" t="s">
        <v>2815</v>
      </c>
      <c r="C30" s="785">
        <v>2158741.801</v>
      </c>
      <c r="D30" s="784">
        <v>2.873847052852069</v>
      </c>
      <c r="E30" s="785">
        <v>2481749.2990000001</v>
      </c>
      <c r="F30" s="784">
        <v>2.6700260159434177</v>
      </c>
      <c r="G30" s="785">
        <v>23058414.379999999</v>
      </c>
      <c r="H30" s="784">
        <v>2.8805687042644617</v>
      </c>
      <c r="I30" s="785">
        <v>25966656.574000001</v>
      </c>
      <c r="J30" s="784">
        <v>2.6299503774586421</v>
      </c>
    </row>
    <row r="31" spans="1:10" ht="12" customHeight="1" x14ac:dyDescent="0.2">
      <c r="A31" s="779"/>
      <c r="B31" s="791" t="s">
        <v>2814</v>
      </c>
      <c r="C31" s="338"/>
      <c r="D31" s="784"/>
      <c r="E31" s="338"/>
      <c r="F31" s="784"/>
      <c r="G31" s="338"/>
      <c r="H31" s="801"/>
      <c r="I31" s="338"/>
      <c r="J31" s="801"/>
    </row>
    <row r="32" spans="1:10" ht="12" customHeight="1" x14ac:dyDescent="0.2">
      <c r="A32" s="779"/>
      <c r="B32" s="791"/>
      <c r="C32" s="338"/>
      <c r="D32" s="784"/>
      <c r="E32" s="338"/>
      <c r="F32" s="784"/>
      <c r="G32" s="338"/>
      <c r="H32" s="801"/>
      <c r="I32" s="338"/>
      <c r="J32" s="801"/>
    </row>
    <row r="33" spans="1:10" ht="12" customHeight="1" x14ac:dyDescent="0.2">
      <c r="A33" s="779" t="s">
        <v>2813</v>
      </c>
      <c r="B33" s="779" t="s">
        <v>2812</v>
      </c>
      <c r="C33" s="785">
        <v>23725891.770999998</v>
      </c>
      <c r="D33" s="790">
        <v>31.58533554628449</v>
      </c>
      <c r="E33" s="785">
        <v>28459777.968000002</v>
      </c>
      <c r="F33" s="790">
        <v>30.618865335492252</v>
      </c>
      <c r="G33" s="785">
        <v>229498279.926</v>
      </c>
      <c r="H33" s="790">
        <v>28.670035672997592</v>
      </c>
      <c r="I33" s="785">
        <v>303607978.78999996</v>
      </c>
      <c r="J33" s="790">
        <v>30.749970299130272</v>
      </c>
    </row>
    <row r="34" spans="1:10" ht="12" customHeight="1" x14ac:dyDescent="0.2">
      <c r="A34" s="779"/>
      <c r="B34" s="787" t="s">
        <v>2811</v>
      </c>
      <c r="C34" s="338"/>
      <c r="D34" s="784"/>
      <c r="E34" s="338"/>
      <c r="F34" s="784"/>
      <c r="G34" s="338"/>
      <c r="H34" s="801"/>
      <c r="I34" s="338"/>
      <c r="J34" s="801"/>
    </row>
    <row r="35" spans="1:10" ht="12" customHeight="1" x14ac:dyDescent="0.2">
      <c r="A35" s="779"/>
      <c r="B35" s="787"/>
      <c r="C35" s="338"/>
      <c r="D35" s="784"/>
      <c r="E35" s="338"/>
      <c r="F35" s="784"/>
      <c r="G35" s="338"/>
      <c r="H35" s="801"/>
      <c r="I35" s="338"/>
      <c r="J35" s="801"/>
    </row>
    <row r="36" spans="1:10" ht="12" customHeight="1" x14ac:dyDescent="0.2">
      <c r="A36" s="779"/>
      <c r="B36" s="789" t="s">
        <v>2807</v>
      </c>
      <c r="C36" s="785">
        <v>3734540.389</v>
      </c>
      <c r="D36" s="784">
        <v>4.9716450043784874</v>
      </c>
      <c r="E36" s="785">
        <v>4190364.574</v>
      </c>
      <c r="F36" s="784">
        <v>4.5082645670035735</v>
      </c>
      <c r="G36" s="785">
        <v>34760721.700000003</v>
      </c>
      <c r="H36" s="784">
        <v>4.3424775622696821</v>
      </c>
      <c r="I36" s="785">
        <v>47038911.229000002</v>
      </c>
      <c r="J36" s="784">
        <v>4.764186794299154</v>
      </c>
    </row>
    <row r="37" spans="1:10" ht="12" customHeight="1" x14ac:dyDescent="0.2">
      <c r="A37" s="779"/>
      <c r="B37" s="788" t="s">
        <v>2806</v>
      </c>
      <c r="C37" s="785"/>
      <c r="E37" s="785"/>
      <c r="G37" s="785"/>
      <c r="H37" s="801"/>
      <c r="I37" s="785"/>
      <c r="J37" s="801"/>
    </row>
    <row r="38" spans="1:10" ht="12" customHeight="1" x14ac:dyDescent="0.2">
      <c r="A38" s="779"/>
      <c r="B38" s="788"/>
      <c r="C38" s="785"/>
      <c r="D38" s="784"/>
      <c r="E38" s="785"/>
      <c r="F38" s="784"/>
      <c r="G38" s="785"/>
      <c r="H38" s="801"/>
      <c r="I38" s="785"/>
      <c r="J38" s="801"/>
    </row>
    <row r="39" spans="1:10" ht="12" customHeight="1" x14ac:dyDescent="0.2">
      <c r="A39" s="779"/>
      <c r="B39" s="789" t="s">
        <v>2805</v>
      </c>
      <c r="C39" s="163">
        <v>19991351.381999999</v>
      </c>
      <c r="D39" s="784">
        <v>26.613690541906003</v>
      </c>
      <c r="E39" s="163">
        <v>24269413.394000001</v>
      </c>
      <c r="F39" s="784">
        <v>26.110600768488681</v>
      </c>
      <c r="G39" s="163">
        <v>194737558.22600001</v>
      </c>
      <c r="H39" s="784">
        <v>24.32755811072791</v>
      </c>
      <c r="I39" s="163">
        <v>256569067.56099999</v>
      </c>
      <c r="J39" s="784">
        <v>25.985783504831119</v>
      </c>
    </row>
    <row r="40" spans="1:10" ht="12" customHeight="1" x14ac:dyDescent="0.2">
      <c r="A40" s="779"/>
      <c r="B40" s="788" t="s">
        <v>2804</v>
      </c>
      <c r="C40" s="785"/>
      <c r="D40" s="784"/>
      <c r="E40" s="785"/>
      <c r="F40" s="784"/>
      <c r="G40" s="785"/>
      <c r="H40" s="801"/>
      <c r="I40" s="785"/>
      <c r="J40" s="801"/>
    </row>
    <row r="41" spans="1:10" ht="12" customHeight="1" x14ac:dyDescent="0.2">
      <c r="A41" s="779"/>
      <c r="B41" s="788"/>
      <c r="C41" s="785"/>
      <c r="D41" s="784"/>
      <c r="E41" s="785"/>
      <c r="F41" s="784"/>
      <c r="G41" s="785"/>
      <c r="H41" s="801"/>
      <c r="I41" s="785"/>
      <c r="J41" s="801"/>
    </row>
    <row r="42" spans="1:10" ht="12" customHeight="1" x14ac:dyDescent="0.2">
      <c r="A42" s="779" t="s">
        <v>2810</v>
      </c>
      <c r="B42" s="779" t="s">
        <v>2809</v>
      </c>
      <c r="C42" s="163">
        <v>6289659.7599999998</v>
      </c>
      <c r="D42" s="784">
        <v>8.373173742383214</v>
      </c>
      <c r="E42" s="163">
        <v>9468083.307</v>
      </c>
      <c r="F42" s="784">
        <v>10.186374893304478</v>
      </c>
      <c r="G42" s="163">
        <v>93297582.972000003</v>
      </c>
      <c r="H42" s="784">
        <v>11.655185532868378</v>
      </c>
      <c r="I42" s="163">
        <v>119502888.34</v>
      </c>
      <c r="J42" s="784">
        <v>12.103470672149266</v>
      </c>
    </row>
    <row r="43" spans="1:10" ht="12" customHeight="1" x14ac:dyDescent="0.2">
      <c r="A43" s="779"/>
      <c r="B43" s="787" t="s">
        <v>2808</v>
      </c>
      <c r="C43" s="785"/>
      <c r="D43" s="784"/>
      <c r="E43" s="785"/>
      <c r="F43" s="784"/>
      <c r="G43" s="785"/>
      <c r="H43" s="801"/>
      <c r="I43" s="785"/>
      <c r="J43" s="801"/>
    </row>
    <row r="44" spans="1:10" ht="12" customHeight="1" x14ac:dyDescent="0.2">
      <c r="A44" s="779"/>
      <c r="B44" s="787"/>
      <c r="C44" s="785"/>
      <c r="D44" s="784"/>
      <c r="E44" s="785"/>
      <c r="F44" s="784"/>
      <c r="G44" s="785"/>
      <c r="H44" s="801"/>
      <c r="I44" s="785"/>
      <c r="J44" s="801"/>
    </row>
    <row r="45" spans="1:10" ht="12" customHeight="1" x14ac:dyDescent="0.2">
      <c r="A45" s="779"/>
      <c r="B45" s="789" t="s">
        <v>2807</v>
      </c>
      <c r="C45" s="163">
        <v>1539530.2509999999</v>
      </c>
      <c r="D45" s="784">
        <v>2.0495153577715688</v>
      </c>
      <c r="E45" s="163">
        <v>3254577.5129999998</v>
      </c>
      <c r="F45" s="784">
        <v>3.5014844706981121</v>
      </c>
      <c r="G45" s="163">
        <v>29518290.629000001</v>
      </c>
      <c r="H45" s="784">
        <v>3.6875677047000983</v>
      </c>
      <c r="I45" s="163">
        <v>31537207.214000002</v>
      </c>
      <c r="J45" s="784">
        <v>3.1941459147843658</v>
      </c>
    </row>
    <row r="46" spans="1:10" ht="12" customHeight="1" x14ac:dyDescent="0.2">
      <c r="A46" s="779"/>
      <c r="B46" s="788" t="s">
        <v>2806</v>
      </c>
      <c r="C46" s="785"/>
      <c r="D46" s="784"/>
      <c r="E46" s="785"/>
      <c r="F46" s="784"/>
      <c r="G46" s="785"/>
      <c r="H46" s="801"/>
      <c r="I46" s="785"/>
      <c r="J46" s="801"/>
    </row>
    <row r="47" spans="1:10" ht="12" customHeight="1" x14ac:dyDescent="0.2">
      <c r="A47" s="779"/>
      <c r="B47" s="788"/>
      <c r="C47" s="785"/>
      <c r="D47" s="784"/>
      <c r="E47" s="785"/>
      <c r="F47" s="784"/>
      <c r="G47" s="785"/>
      <c r="H47" s="801"/>
      <c r="I47" s="785"/>
      <c r="J47" s="801"/>
    </row>
    <row r="48" spans="1:10" ht="12" customHeight="1" x14ac:dyDescent="0.2">
      <c r="A48" s="779"/>
      <c r="B48" s="789" t="s">
        <v>2805</v>
      </c>
      <c r="C48" s="163">
        <v>4750129.5089999996</v>
      </c>
      <c r="D48" s="804">
        <v>6.3236583846116456</v>
      </c>
      <c r="E48" s="163">
        <v>6213505.7939999998</v>
      </c>
      <c r="F48" s="784">
        <v>6.6848904226063652</v>
      </c>
      <c r="G48" s="163">
        <v>63779292.342999995</v>
      </c>
      <c r="H48" s="784">
        <v>7.9676178281682795</v>
      </c>
      <c r="I48" s="163">
        <v>87965681.126000002</v>
      </c>
      <c r="J48" s="803">
        <v>8.9093247573648995</v>
      </c>
    </row>
    <row r="49" spans="1:10" ht="12" customHeight="1" x14ac:dyDescent="0.2">
      <c r="A49" s="779"/>
      <c r="B49" s="788" t="s">
        <v>2804</v>
      </c>
      <c r="C49" s="785"/>
      <c r="D49" s="784"/>
      <c r="E49" s="785"/>
      <c r="F49" s="784"/>
      <c r="G49" s="785"/>
      <c r="H49" s="801"/>
      <c r="I49" s="785"/>
      <c r="J49" s="801"/>
    </row>
    <row r="50" spans="1:10" ht="12" customHeight="1" x14ac:dyDescent="0.2">
      <c r="A50" s="779"/>
      <c r="B50" s="788"/>
      <c r="C50" s="785"/>
      <c r="D50" s="784"/>
      <c r="E50" s="785"/>
      <c r="F50" s="784"/>
      <c r="G50" s="785"/>
      <c r="H50" s="801"/>
      <c r="I50" s="785"/>
      <c r="J50" s="801"/>
    </row>
    <row r="51" spans="1:10" ht="12" customHeight="1" x14ac:dyDescent="0.2">
      <c r="A51" s="779"/>
      <c r="B51" s="802" t="s">
        <v>2803</v>
      </c>
      <c r="C51" s="163">
        <v>3002816.233</v>
      </c>
      <c r="D51" s="784">
        <v>3.9975297543531476</v>
      </c>
      <c r="E51" s="163">
        <v>3795566.1140000001</v>
      </c>
      <c r="F51" s="784">
        <v>4.0835149117184297</v>
      </c>
      <c r="G51" s="163">
        <v>35929749.175999999</v>
      </c>
      <c r="H51" s="784">
        <v>4.4885181315081146</v>
      </c>
      <c r="I51" s="163">
        <v>51701225.553000003</v>
      </c>
      <c r="J51" s="784">
        <v>5.2363944996420138</v>
      </c>
    </row>
    <row r="52" spans="1:10" ht="12" customHeight="1" x14ac:dyDescent="0.2">
      <c r="A52" s="779"/>
      <c r="B52" s="791" t="s">
        <v>2802</v>
      </c>
      <c r="C52" s="785"/>
      <c r="D52" s="784"/>
      <c r="E52" s="785"/>
      <c r="F52" s="784"/>
      <c r="G52" s="785"/>
      <c r="H52" s="801"/>
      <c r="I52" s="785"/>
      <c r="J52" s="801"/>
    </row>
    <row r="53" spans="1:10" ht="12" customHeight="1" x14ac:dyDescent="0.2">
      <c r="A53" s="779"/>
      <c r="B53" s="791"/>
      <c r="C53" s="785"/>
      <c r="D53" s="784"/>
      <c r="E53" s="785"/>
      <c r="F53" s="784"/>
      <c r="G53" s="785"/>
      <c r="H53" s="801"/>
      <c r="I53" s="785"/>
      <c r="J53" s="801"/>
    </row>
    <row r="54" spans="1:10" ht="12" customHeight="1" x14ac:dyDescent="0.2">
      <c r="A54" s="779"/>
      <c r="B54" s="802" t="s">
        <v>444</v>
      </c>
      <c r="C54" s="163">
        <v>1747313.2760000001</v>
      </c>
      <c r="D54" s="784">
        <v>2.3261286302584985</v>
      </c>
      <c r="E54" s="163">
        <v>2417939.6800000002</v>
      </c>
      <c r="F54" s="784">
        <v>2.6013755108879359</v>
      </c>
      <c r="G54" s="163">
        <v>27849543.166999999</v>
      </c>
      <c r="H54" s="784">
        <v>3.4790996966601648</v>
      </c>
      <c r="I54" s="163">
        <v>36264455.572999999</v>
      </c>
      <c r="J54" s="784">
        <v>3.6729302577228862</v>
      </c>
    </row>
    <row r="55" spans="1:10" ht="12" customHeight="1" x14ac:dyDescent="0.2">
      <c r="A55" s="779"/>
      <c r="B55" s="791" t="s">
        <v>2791</v>
      </c>
      <c r="C55" s="785"/>
      <c r="D55" s="784"/>
      <c r="E55" s="785"/>
      <c r="F55" s="784"/>
      <c r="G55" s="785"/>
      <c r="H55" s="801"/>
      <c r="I55" s="785"/>
      <c r="J55" s="801"/>
    </row>
    <row r="56" spans="1:10" ht="12" customHeight="1" x14ac:dyDescent="0.2">
      <c r="A56" s="779"/>
      <c r="B56" s="791"/>
      <c r="C56" s="785"/>
      <c r="D56" s="784"/>
      <c r="E56" s="785"/>
      <c r="F56" s="784"/>
      <c r="G56" s="785"/>
      <c r="H56" s="801"/>
      <c r="I56" s="785"/>
      <c r="J56" s="801"/>
    </row>
    <row r="57" spans="1:10" ht="36" x14ac:dyDescent="0.2">
      <c r="A57" s="798" t="s">
        <v>2801</v>
      </c>
      <c r="B57" s="799" t="s">
        <v>2800</v>
      </c>
      <c r="C57" s="163">
        <v>29930268.667999998</v>
      </c>
      <c r="D57" s="784">
        <v>39.844975606975062</v>
      </c>
      <c r="E57" s="163">
        <v>38712277.384000003</v>
      </c>
      <c r="F57" s="784">
        <v>41.649165688632266</v>
      </c>
      <c r="G57" s="163">
        <v>330785767.19300002</v>
      </c>
      <c r="H57" s="784">
        <v>41.323358713630071</v>
      </c>
      <c r="I57" s="163">
        <v>392591283.45100003</v>
      </c>
      <c r="J57" s="784">
        <v>39.762361825694249</v>
      </c>
    </row>
    <row r="58" spans="1:10" ht="36" x14ac:dyDescent="0.2">
      <c r="A58" s="779"/>
      <c r="B58" s="797" t="s">
        <v>2799</v>
      </c>
      <c r="C58" s="785"/>
      <c r="D58" s="784"/>
      <c r="E58" s="785"/>
      <c r="F58" s="784"/>
      <c r="G58" s="785"/>
      <c r="H58" s="801"/>
      <c r="I58" s="785"/>
      <c r="J58" s="801"/>
    </row>
    <row r="59" spans="1:10" ht="12" customHeight="1" x14ac:dyDescent="0.2">
      <c r="A59" s="779"/>
      <c r="B59" s="797"/>
      <c r="C59" s="785"/>
      <c r="D59" s="784"/>
      <c r="E59" s="785"/>
      <c r="F59" s="784"/>
      <c r="G59" s="785"/>
      <c r="H59" s="784"/>
      <c r="I59" s="785"/>
      <c r="J59" s="784"/>
    </row>
    <row r="60" spans="1:10" ht="24" x14ac:dyDescent="0.2">
      <c r="A60" s="779"/>
      <c r="B60" s="796" t="s">
        <v>2798</v>
      </c>
      <c r="C60" s="163">
        <v>8979853.2530000005</v>
      </c>
      <c r="D60" s="784">
        <v>11.9545212837513</v>
      </c>
      <c r="E60" s="163">
        <v>11110260.422</v>
      </c>
      <c r="F60" s="784">
        <v>11.953134985310413</v>
      </c>
      <c r="G60" s="163">
        <v>102269174.219</v>
      </c>
      <c r="H60" s="784">
        <v>12.775960125070027</v>
      </c>
      <c r="I60" s="163">
        <v>111059567.10600001</v>
      </c>
      <c r="J60" s="784">
        <v>11.248315685095719</v>
      </c>
    </row>
    <row r="61" spans="1:10" ht="24.75" customHeight="1" x14ac:dyDescent="0.2">
      <c r="A61" s="779"/>
      <c r="B61" s="800" t="s">
        <v>2797</v>
      </c>
      <c r="C61" s="785"/>
      <c r="D61" s="784"/>
      <c r="E61" s="785"/>
      <c r="F61" s="784"/>
      <c r="G61" s="785"/>
      <c r="H61" s="784"/>
      <c r="I61" s="785"/>
      <c r="J61" s="784"/>
    </row>
    <row r="62" spans="1:10" ht="12" customHeight="1" x14ac:dyDescent="0.2">
      <c r="A62" s="779"/>
      <c r="B62" s="800"/>
      <c r="C62" s="785"/>
      <c r="D62" s="784"/>
      <c r="E62" s="785"/>
      <c r="F62" s="784"/>
      <c r="G62" s="785"/>
      <c r="H62" s="784"/>
      <c r="I62" s="785"/>
      <c r="J62" s="784"/>
    </row>
    <row r="63" spans="1:10" ht="12" customHeight="1" x14ac:dyDescent="0.2">
      <c r="A63" s="779"/>
      <c r="B63" s="795" t="s">
        <v>2786</v>
      </c>
      <c r="C63" s="163">
        <v>20950415.414999999</v>
      </c>
      <c r="D63" s="784">
        <v>27.890454323223761</v>
      </c>
      <c r="E63" s="163">
        <v>27602016.962000001</v>
      </c>
      <c r="F63" s="784">
        <v>29.696030703321856</v>
      </c>
      <c r="G63" s="163">
        <v>228516592.97400001</v>
      </c>
      <c r="H63" s="784">
        <v>28.547398588560046</v>
      </c>
      <c r="I63" s="163">
        <v>281531716.34500003</v>
      </c>
      <c r="J63" s="784">
        <v>28.514046140598531</v>
      </c>
    </row>
    <row r="64" spans="1:10" ht="12" customHeight="1" x14ac:dyDescent="0.2">
      <c r="A64" s="779"/>
      <c r="B64" s="794" t="s">
        <v>2785</v>
      </c>
      <c r="C64" s="785"/>
      <c r="D64" s="784"/>
      <c r="E64" s="785"/>
      <c r="F64" s="784"/>
      <c r="G64" s="785"/>
      <c r="H64" s="784"/>
      <c r="I64" s="785"/>
      <c r="J64" s="784"/>
    </row>
    <row r="65" spans="1:10" ht="12" customHeight="1" x14ac:dyDescent="0.2">
      <c r="A65" s="779"/>
      <c r="B65" s="794"/>
      <c r="C65" s="785"/>
      <c r="D65" s="784"/>
      <c r="E65" s="785"/>
      <c r="F65" s="784"/>
      <c r="G65" s="785"/>
      <c r="H65" s="784"/>
      <c r="I65" s="785"/>
      <c r="J65" s="784"/>
    </row>
    <row r="66" spans="1:10" ht="24" x14ac:dyDescent="0.2">
      <c r="A66" s="798" t="s">
        <v>2796</v>
      </c>
      <c r="B66" s="799" t="s">
        <v>2795</v>
      </c>
      <c r="C66" s="163">
        <v>4290090.3689999999</v>
      </c>
      <c r="D66" s="784">
        <v>5.7112265847210013</v>
      </c>
      <c r="E66" s="163">
        <v>4411838.3</v>
      </c>
      <c r="F66" s="784">
        <v>4.7465402907062852</v>
      </c>
      <c r="G66" s="163">
        <v>37619032.784000002</v>
      </c>
      <c r="H66" s="784">
        <v>4.699551614280999</v>
      </c>
      <c r="I66" s="163">
        <v>45065738.348999999</v>
      </c>
      <c r="J66" s="784">
        <v>4.5643402431746951</v>
      </c>
    </row>
    <row r="67" spans="1:10" ht="24" x14ac:dyDescent="0.2">
      <c r="A67" s="798"/>
      <c r="B67" s="797" t="s">
        <v>2794</v>
      </c>
      <c r="C67" s="785"/>
      <c r="D67" s="784"/>
      <c r="E67" s="785"/>
      <c r="F67" s="784"/>
      <c r="G67" s="785"/>
      <c r="H67" s="784"/>
      <c r="I67" s="785"/>
      <c r="J67" s="784"/>
    </row>
    <row r="68" spans="1:10" ht="12" customHeight="1" x14ac:dyDescent="0.2">
      <c r="A68" s="779"/>
      <c r="B68" s="797"/>
      <c r="C68" s="785"/>
      <c r="D68" s="784"/>
      <c r="E68" s="785"/>
      <c r="F68" s="784"/>
      <c r="G68" s="785"/>
      <c r="H68" s="784"/>
      <c r="I68" s="785"/>
      <c r="J68" s="784"/>
    </row>
    <row r="69" spans="1:10" ht="12" customHeight="1" x14ac:dyDescent="0.2">
      <c r="A69" s="779"/>
      <c r="B69" s="796" t="s">
        <v>2793</v>
      </c>
      <c r="C69" s="163">
        <v>598076.85600000003</v>
      </c>
      <c r="D69" s="784">
        <v>0.79619591801040557</v>
      </c>
      <c r="E69" s="163">
        <v>441506.848</v>
      </c>
      <c r="F69" s="784">
        <v>0.47500155267583938</v>
      </c>
      <c r="G69" s="163">
        <v>4390428.3339999998</v>
      </c>
      <c r="H69" s="784">
        <v>0.54847355281314703</v>
      </c>
      <c r="I69" s="163">
        <v>5400299.3779999996</v>
      </c>
      <c r="J69" s="784">
        <v>0.54695217873299584</v>
      </c>
    </row>
    <row r="70" spans="1:10" ht="12" customHeight="1" x14ac:dyDescent="0.2">
      <c r="A70" s="779"/>
      <c r="B70" s="794" t="s">
        <v>2792</v>
      </c>
      <c r="C70" s="785"/>
      <c r="D70" s="784"/>
      <c r="E70" s="785"/>
      <c r="F70" s="784"/>
      <c r="G70" s="785"/>
      <c r="H70" s="784"/>
      <c r="I70" s="785"/>
      <c r="J70" s="784"/>
    </row>
    <row r="71" spans="1:10" ht="12" customHeight="1" x14ac:dyDescent="0.2">
      <c r="A71" s="779"/>
      <c r="B71" s="794"/>
      <c r="C71" s="785"/>
      <c r="D71" s="784"/>
      <c r="E71" s="785"/>
      <c r="F71" s="784"/>
      <c r="G71" s="785"/>
      <c r="H71" s="784"/>
      <c r="I71" s="785"/>
      <c r="J71" s="784"/>
    </row>
    <row r="72" spans="1:10" ht="12" customHeight="1" x14ac:dyDescent="0.2">
      <c r="A72" s="779"/>
      <c r="B72" s="795" t="s">
        <v>444</v>
      </c>
      <c r="C72" s="163">
        <v>739208.272</v>
      </c>
      <c r="D72" s="784">
        <v>0.98407855582682091</v>
      </c>
      <c r="E72" s="163">
        <v>691971.27</v>
      </c>
      <c r="F72" s="784">
        <v>0.74446733758719075</v>
      </c>
      <c r="G72" s="163">
        <v>5274611.2750000004</v>
      </c>
      <c r="H72" s="784">
        <v>0.65892996437361584</v>
      </c>
      <c r="I72" s="163">
        <v>8125076.8100000005</v>
      </c>
      <c r="J72" s="784">
        <v>0.82292261086611918</v>
      </c>
    </row>
    <row r="73" spans="1:10" ht="12" customHeight="1" x14ac:dyDescent="0.2">
      <c r="A73" s="779"/>
      <c r="B73" s="794" t="s">
        <v>2791</v>
      </c>
      <c r="C73" s="785"/>
      <c r="D73" s="784"/>
      <c r="E73" s="785"/>
      <c r="F73" s="784"/>
      <c r="G73" s="785"/>
      <c r="H73" s="784"/>
      <c r="I73" s="785"/>
      <c r="J73" s="784"/>
    </row>
    <row r="74" spans="1:10" ht="12" customHeight="1" x14ac:dyDescent="0.2">
      <c r="A74" s="779"/>
      <c r="B74" s="794"/>
      <c r="C74" s="785"/>
      <c r="D74" s="784"/>
      <c r="E74" s="785"/>
      <c r="F74" s="784"/>
      <c r="G74" s="785"/>
      <c r="H74" s="784"/>
      <c r="I74" s="785"/>
      <c r="J74" s="784"/>
    </row>
    <row r="75" spans="1:10" ht="12" customHeight="1" x14ac:dyDescent="0.2">
      <c r="A75" s="779"/>
      <c r="B75" s="792" t="s">
        <v>2790</v>
      </c>
      <c r="C75" s="163">
        <v>543403.97</v>
      </c>
      <c r="D75" s="784">
        <v>0.72341208057823403</v>
      </c>
      <c r="E75" s="163">
        <v>514144.52600000001</v>
      </c>
      <c r="F75" s="784">
        <v>0.55314985318140186</v>
      </c>
      <c r="G75" s="163">
        <v>4105028.8450000002</v>
      </c>
      <c r="H75" s="784">
        <v>0.51282006759607424</v>
      </c>
      <c r="I75" s="163">
        <v>6379470.6610000003</v>
      </c>
      <c r="J75" s="784">
        <v>0.6461244336586065</v>
      </c>
    </row>
    <row r="76" spans="1:10" ht="12" customHeight="1" x14ac:dyDescent="0.2">
      <c r="A76" s="779"/>
      <c r="B76" s="793" t="s">
        <v>2789</v>
      </c>
      <c r="C76" s="785"/>
      <c r="D76" s="784"/>
      <c r="E76" s="785"/>
      <c r="F76" s="784"/>
      <c r="G76" s="785"/>
      <c r="H76" s="784"/>
      <c r="I76" s="785"/>
      <c r="J76" s="784"/>
    </row>
    <row r="77" spans="1:10" ht="12" customHeight="1" x14ac:dyDescent="0.2">
      <c r="A77" s="779"/>
      <c r="B77" s="793"/>
      <c r="C77" s="785"/>
      <c r="D77" s="784"/>
      <c r="E77" s="785"/>
      <c r="F77" s="784"/>
      <c r="G77" s="785"/>
      <c r="H77" s="784"/>
      <c r="I77" s="785"/>
      <c r="J77" s="784"/>
    </row>
    <row r="78" spans="1:10" ht="12" customHeight="1" x14ac:dyDescent="0.2">
      <c r="A78" s="779"/>
      <c r="B78" s="792" t="s">
        <v>2788</v>
      </c>
      <c r="C78" s="163">
        <v>195804.302</v>
      </c>
      <c r="D78" s="784">
        <v>0.26066647524858688</v>
      </c>
      <c r="E78" s="163">
        <v>177826.74400000001</v>
      </c>
      <c r="F78" s="784">
        <v>0.19131748440578891</v>
      </c>
      <c r="G78" s="163">
        <v>1169582.43</v>
      </c>
      <c r="H78" s="784">
        <v>0.14610989677754158</v>
      </c>
      <c r="I78" s="163">
        <v>1745606.149</v>
      </c>
      <c r="J78" s="784">
        <v>0.17679817720751267</v>
      </c>
    </row>
    <row r="79" spans="1:10" ht="12" customHeight="1" x14ac:dyDescent="0.2">
      <c r="A79" s="779"/>
      <c r="B79" s="791" t="s">
        <v>2787</v>
      </c>
      <c r="C79" s="785"/>
      <c r="D79" s="784"/>
      <c r="E79" s="785"/>
      <c r="F79" s="784"/>
      <c r="G79" s="785"/>
      <c r="H79" s="784"/>
      <c r="I79" s="785"/>
      <c r="J79" s="784"/>
    </row>
    <row r="80" spans="1:10" ht="12" customHeight="1" x14ac:dyDescent="0.2">
      <c r="A80" s="779"/>
      <c r="B80" s="791"/>
      <c r="C80" s="785"/>
      <c r="D80" s="784"/>
      <c r="E80" s="785"/>
      <c r="F80" s="784"/>
      <c r="G80" s="785"/>
      <c r="H80" s="784"/>
      <c r="I80" s="785"/>
      <c r="J80" s="784"/>
    </row>
    <row r="81" spans="1:10" ht="12" customHeight="1" x14ac:dyDescent="0.2">
      <c r="A81" s="779"/>
      <c r="B81" s="789" t="s">
        <v>2786</v>
      </c>
      <c r="C81" s="163">
        <v>2952805.2409999999</v>
      </c>
      <c r="D81" s="784">
        <v>3.9309521108837751</v>
      </c>
      <c r="E81" s="163">
        <v>3278360.182</v>
      </c>
      <c r="F81" s="784">
        <v>3.5270714004432553</v>
      </c>
      <c r="G81" s="163">
        <v>27953993.175000001</v>
      </c>
      <c r="H81" s="784">
        <v>3.492148097094236</v>
      </c>
      <c r="I81" s="163">
        <v>31540362.160999998</v>
      </c>
      <c r="J81" s="784">
        <v>3.1944654535755799</v>
      </c>
    </row>
    <row r="82" spans="1:10" ht="12" customHeight="1" x14ac:dyDescent="0.2">
      <c r="A82" s="779"/>
      <c r="B82" s="788" t="s">
        <v>2785</v>
      </c>
      <c r="C82" s="785"/>
      <c r="D82" s="784"/>
      <c r="E82" s="785"/>
      <c r="F82" s="784"/>
      <c r="G82" s="785"/>
      <c r="H82" s="784"/>
      <c r="I82" s="785"/>
      <c r="J82" s="784"/>
    </row>
    <row r="83" spans="1:10" ht="12" customHeight="1" x14ac:dyDescent="0.2">
      <c r="A83" s="779"/>
      <c r="B83" s="788"/>
      <c r="C83" s="785"/>
      <c r="D83" s="784"/>
      <c r="E83" s="785"/>
      <c r="F83" s="784"/>
      <c r="G83" s="785"/>
      <c r="H83" s="784"/>
      <c r="I83" s="785"/>
      <c r="J83" s="784"/>
    </row>
    <row r="84" spans="1:10" ht="12" customHeight="1" x14ac:dyDescent="0.2">
      <c r="A84" s="779" t="s">
        <v>2784</v>
      </c>
      <c r="B84" s="779" t="s">
        <v>2783</v>
      </c>
      <c r="C84" s="785">
        <v>4375068.2479999997</v>
      </c>
      <c r="D84" s="790">
        <v>5.8243542533512391</v>
      </c>
      <c r="E84" s="785">
        <v>4917837.5259999996</v>
      </c>
      <c r="F84" s="790">
        <v>5.2909269046207603</v>
      </c>
      <c r="G84" s="785">
        <v>46205799.033</v>
      </c>
      <c r="H84" s="790">
        <v>5.7722520055601905</v>
      </c>
      <c r="I84" s="785">
        <v>51321903.648000002</v>
      </c>
      <c r="J84" s="790">
        <v>5.1979760846878156</v>
      </c>
    </row>
    <row r="85" spans="1:10" ht="12" customHeight="1" x14ac:dyDescent="0.2">
      <c r="A85" s="779"/>
      <c r="B85" s="787" t="s">
        <v>2782</v>
      </c>
      <c r="C85" s="785"/>
      <c r="D85" s="784"/>
      <c r="E85" s="785"/>
      <c r="F85" s="784"/>
      <c r="G85" s="785"/>
      <c r="H85" s="784"/>
      <c r="I85" s="785"/>
      <c r="J85" s="784"/>
    </row>
    <row r="86" spans="1:10" ht="12" customHeight="1" x14ac:dyDescent="0.2">
      <c r="A86" s="779"/>
      <c r="B86" s="787"/>
      <c r="C86" s="785"/>
      <c r="D86" s="784"/>
      <c r="E86" s="785"/>
      <c r="F86" s="784"/>
      <c r="G86" s="785"/>
      <c r="H86" s="784"/>
      <c r="I86" s="785"/>
      <c r="J86" s="784"/>
    </row>
    <row r="87" spans="1:10" ht="12" customHeight="1" x14ac:dyDescent="0.2">
      <c r="A87" s="779"/>
      <c r="B87" s="789" t="s">
        <v>2781</v>
      </c>
      <c r="C87" s="163">
        <v>1275883.3089999999</v>
      </c>
      <c r="D87" s="784">
        <v>1.6985326756790751</v>
      </c>
      <c r="E87" s="163">
        <v>1425660.7</v>
      </c>
      <c r="F87" s="784">
        <v>1.5338177633179633</v>
      </c>
      <c r="G87" s="163">
        <v>11370756.721000001</v>
      </c>
      <c r="H87" s="784">
        <v>1.4204899528012296</v>
      </c>
      <c r="I87" s="163">
        <v>13913921.798</v>
      </c>
      <c r="J87" s="784">
        <v>1.4092273982327028</v>
      </c>
    </row>
    <row r="88" spans="1:10" ht="12" customHeight="1" x14ac:dyDescent="0.2">
      <c r="A88" s="779"/>
      <c r="B88" s="788" t="s">
        <v>2780</v>
      </c>
      <c r="C88" s="785"/>
      <c r="D88" s="784"/>
      <c r="E88" s="785"/>
      <c r="F88" s="784"/>
      <c r="G88" s="785"/>
      <c r="H88" s="784"/>
      <c r="I88" s="785"/>
      <c r="J88" s="784"/>
    </row>
    <row r="89" spans="1:10" ht="12" customHeight="1" x14ac:dyDescent="0.2">
      <c r="A89" s="779"/>
      <c r="B89" s="788"/>
      <c r="C89" s="785"/>
      <c r="D89" s="784"/>
      <c r="E89" s="785"/>
      <c r="F89" s="784"/>
      <c r="G89" s="785"/>
      <c r="H89" s="784"/>
      <c r="I89" s="785"/>
      <c r="J89" s="784"/>
    </row>
    <row r="90" spans="1:10" ht="12" customHeight="1" x14ac:dyDescent="0.2">
      <c r="A90" s="779"/>
      <c r="B90" s="789" t="s">
        <v>2779</v>
      </c>
      <c r="C90" s="163">
        <v>1408881.493</v>
      </c>
      <c r="D90" s="784">
        <v>1.8755878653946874</v>
      </c>
      <c r="E90" s="163">
        <v>1706459.8670000001</v>
      </c>
      <c r="F90" s="784">
        <v>1.8359196240689033</v>
      </c>
      <c r="G90" s="163">
        <v>15409173.802999999</v>
      </c>
      <c r="H90" s="784">
        <v>1.9249885566283069</v>
      </c>
      <c r="I90" s="163">
        <v>16221901.196</v>
      </c>
      <c r="J90" s="784">
        <v>1.6429837646574252</v>
      </c>
    </row>
    <row r="91" spans="1:10" ht="12" customHeight="1" x14ac:dyDescent="0.2">
      <c r="A91" s="779"/>
      <c r="B91" s="788" t="s">
        <v>2778</v>
      </c>
      <c r="C91" s="785"/>
      <c r="D91" s="784"/>
      <c r="E91" s="785"/>
      <c r="F91" s="784"/>
      <c r="G91" s="785"/>
      <c r="H91" s="784"/>
      <c r="I91" s="785"/>
      <c r="J91" s="784"/>
    </row>
    <row r="92" spans="1:10" ht="12" customHeight="1" x14ac:dyDescent="0.2">
      <c r="A92" s="779"/>
      <c r="B92" s="788"/>
      <c r="C92" s="785"/>
      <c r="D92" s="784"/>
      <c r="E92" s="785"/>
      <c r="F92" s="784"/>
      <c r="G92" s="785"/>
      <c r="H92" s="784"/>
      <c r="I92" s="785"/>
      <c r="J92" s="784"/>
    </row>
    <row r="93" spans="1:10" ht="12" customHeight="1" x14ac:dyDescent="0.2">
      <c r="A93" s="779"/>
      <c r="B93" s="789" t="s">
        <v>2777</v>
      </c>
      <c r="C93" s="163">
        <v>1690303.446</v>
      </c>
      <c r="D93" s="784">
        <v>2.2502337122774767</v>
      </c>
      <c r="E93" s="163">
        <v>1785716.959</v>
      </c>
      <c r="F93" s="784">
        <v>1.9211895172338942</v>
      </c>
      <c r="G93" s="163">
        <v>19425868.509</v>
      </c>
      <c r="H93" s="784">
        <v>2.4267734961306537</v>
      </c>
      <c r="I93" s="163">
        <v>21186080.653999999</v>
      </c>
      <c r="J93" s="784">
        <v>2.1457649217976877</v>
      </c>
    </row>
    <row r="94" spans="1:10" ht="12" customHeight="1" x14ac:dyDescent="0.2">
      <c r="A94" s="779"/>
      <c r="B94" s="788" t="s">
        <v>2776</v>
      </c>
      <c r="C94" s="785"/>
      <c r="D94" s="784"/>
      <c r="E94" s="785"/>
      <c r="F94" s="784"/>
      <c r="G94" s="785"/>
      <c r="H94" s="784"/>
      <c r="I94" s="785"/>
      <c r="J94" s="784"/>
    </row>
    <row r="95" spans="1:10" ht="12" customHeight="1" x14ac:dyDescent="0.2">
      <c r="A95" s="779"/>
      <c r="B95" s="788"/>
      <c r="C95" s="785"/>
      <c r="D95" s="784"/>
      <c r="E95" s="785"/>
      <c r="F95" s="784"/>
      <c r="G95" s="785"/>
      <c r="H95" s="784"/>
      <c r="I95" s="785"/>
      <c r="J95" s="784"/>
    </row>
    <row r="96" spans="1:10" ht="12" customHeight="1" x14ac:dyDescent="0.2">
      <c r="A96" s="779" t="s">
        <v>2775</v>
      </c>
      <c r="B96" s="779" t="s">
        <v>2774</v>
      </c>
      <c r="C96" s="163">
        <v>293558.25199999998</v>
      </c>
      <c r="D96" s="784">
        <v>0.39080241877921779</v>
      </c>
      <c r="E96" s="163">
        <v>321541.04499999998</v>
      </c>
      <c r="F96" s="784">
        <v>0.34593460173014562</v>
      </c>
      <c r="G96" s="163">
        <v>2820307.7519999999</v>
      </c>
      <c r="H96" s="784">
        <v>0.35232649187934567</v>
      </c>
      <c r="I96" s="163">
        <v>3576567.2009999999</v>
      </c>
      <c r="J96" s="784">
        <v>0.36224125479806363</v>
      </c>
    </row>
    <row r="97" spans="1:10" ht="12" customHeight="1" x14ac:dyDescent="0.2">
      <c r="A97" s="779"/>
      <c r="B97" s="787" t="s">
        <v>2773</v>
      </c>
      <c r="C97" s="785"/>
      <c r="D97" s="784"/>
      <c r="E97" s="785"/>
      <c r="F97" s="784"/>
      <c r="G97" s="785"/>
      <c r="H97" s="784"/>
      <c r="I97" s="785"/>
      <c r="J97" s="784"/>
    </row>
    <row r="98" spans="1:10" ht="12" customHeight="1" x14ac:dyDescent="0.2">
      <c r="A98" s="779"/>
      <c r="B98" s="787"/>
      <c r="C98" s="785"/>
      <c r="D98" s="784"/>
      <c r="E98" s="785"/>
      <c r="F98" s="784"/>
      <c r="G98" s="785"/>
      <c r="H98" s="784"/>
      <c r="I98" s="785"/>
      <c r="J98" s="784"/>
    </row>
    <row r="99" spans="1:10" ht="12" customHeight="1" x14ac:dyDescent="0.2">
      <c r="A99" s="779" t="s">
        <v>2772</v>
      </c>
      <c r="B99" s="779" t="s">
        <v>2771</v>
      </c>
      <c r="C99" s="163">
        <v>200839.16099999999</v>
      </c>
      <c r="D99" s="784">
        <v>0.26736918267379772</v>
      </c>
      <c r="E99" s="163">
        <v>186249.679</v>
      </c>
      <c r="F99" s="784">
        <v>0.20037942131845865</v>
      </c>
      <c r="G99" s="163">
        <v>2074724.5120000001</v>
      </c>
      <c r="H99" s="784">
        <v>0.2591846256532388</v>
      </c>
      <c r="I99" s="163">
        <v>2125926.2880000002</v>
      </c>
      <c r="J99" s="784">
        <v>0.21531769512341106</v>
      </c>
    </row>
    <row r="100" spans="1:10" ht="12" customHeight="1" x14ac:dyDescent="0.2">
      <c r="A100" s="779"/>
      <c r="B100" s="787" t="s">
        <v>2770</v>
      </c>
      <c r="C100" s="785"/>
      <c r="D100" s="784"/>
      <c r="E100" s="786"/>
      <c r="F100" s="784"/>
      <c r="G100" s="786"/>
      <c r="H100" s="784"/>
      <c r="I100" s="785"/>
      <c r="J100" s="784"/>
    </row>
    <row r="101" spans="1:10" ht="12" customHeight="1" x14ac:dyDescent="0.2">
      <c r="A101" s="779"/>
      <c r="B101" s="787"/>
      <c r="C101" s="785"/>
      <c r="D101" s="784"/>
      <c r="E101" s="786"/>
      <c r="F101" s="784"/>
      <c r="G101" s="786"/>
      <c r="H101" s="784"/>
      <c r="I101" s="785"/>
      <c r="J101" s="784"/>
    </row>
    <row r="102" spans="1:10" ht="12" customHeight="1" x14ac:dyDescent="0.2">
      <c r="A102" s="779"/>
      <c r="B102" s="229" t="s">
        <v>140</v>
      </c>
      <c r="C102" s="781">
        <v>75116795.059</v>
      </c>
      <c r="D102" s="780">
        <v>100</v>
      </c>
      <c r="E102" s="783">
        <v>92948506.275999993</v>
      </c>
      <c r="F102" s="780">
        <v>100</v>
      </c>
      <c r="G102" s="782">
        <v>800481319.74300003</v>
      </c>
      <c r="H102" s="780">
        <v>100</v>
      </c>
      <c r="I102" s="781">
        <v>987343974.11300004</v>
      </c>
      <c r="J102" s="780">
        <v>100</v>
      </c>
    </row>
    <row r="103" spans="1:10" ht="12" customHeight="1" x14ac:dyDescent="0.2">
      <c r="A103" s="779"/>
      <c r="B103" s="778"/>
    </row>
    <row r="104" spans="1:10" ht="12" customHeight="1" x14ac:dyDescent="0.2">
      <c r="A104" s="779"/>
      <c r="B104" s="778"/>
    </row>
    <row r="108" spans="1:10" x14ac:dyDescent="0.2">
      <c r="C108" s="776"/>
      <c r="D108" s="776"/>
      <c r="E108" s="776"/>
      <c r="F108" s="776"/>
      <c r="G108" s="776"/>
      <c r="H108" s="776"/>
      <c r="I108" s="776"/>
      <c r="J108" s="776"/>
    </row>
    <row r="111" spans="1:10" x14ac:dyDescent="0.2">
      <c r="C111" s="777"/>
      <c r="D111" s="777"/>
      <c r="E111" s="777"/>
      <c r="F111" s="777"/>
      <c r="G111" s="777"/>
      <c r="H111" s="777"/>
      <c r="I111" s="777"/>
      <c r="J111" s="777"/>
    </row>
    <row r="112" spans="1:10" x14ac:dyDescent="0.2">
      <c r="C112" s="776"/>
      <c r="E112" s="776"/>
      <c r="G112" s="776"/>
      <c r="I112" s="776"/>
    </row>
  </sheetData>
  <mergeCells count="12">
    <mergeCell ref="G7:H7"/>
    <mergeCell ref="I7:J7"/>
    <mergeCell ref="A8:B8"/>
    <mergeCell ref="A9:B9"/>
    <mergeCell ref="A1:J1"/>
    <mergeCell ref="A3:J3"/>
    <mergeCell ref="A4:J4"/>
    <mergeCell ref="C6:F6"/>
    <mergeCell ref="G6:J6"/>
    <mergeCell ref="A7:B7"/>
    <mergeCell ref="C7:D7"/>
    <mergeCell ref="E7:F7"/>
  </mergeCells>
  <pageMargins left="0.51181102362204722" right="0.51181102362204722" top="0.74803149606299213" bottom="0.74803149606299213" header="0.31496062992125984" footer="0.31496062992125984"/>
  <pageSetup paperSize="9" scale="75" firstPageNumber="81" orientation="portrait" useFirstPageNumber="1" r:id="rId1"/>
  <headerFooter>
    <oddFooter>&amp;C&amp;P</oddFooter>
  </headerFooter>
  <rowBreaks count="1" manualBreakCount="1">
    <brk id="64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4044B-41D4-4220-9963-856517B4C5D0}">
  <dimension ref="A1:L113"/>
  <sheetViews>
    <sheetView view="pageBreakPreview" topLeftCell="A115" zoomScaleNormal="100" zoomScaleSheetLayoutView="100" workbookViewId="0">
      <selection activeCell="H62" sqref="H62"/>
    </sheetView>
  </sheetViews>
  <sheetFormatPr defaultRowHeight="12" x14ac:dyDescent="0.2"/>
  <cols>
    <col min="1" max="1" width="2.140625" style="775" customWidth="1"/>
    <col min="2" max="2" width="41.140625" style="775" bestFit="1" customWidth="1"/>
    <col min="3" max="3" width="11.140625" style="775" bestFit="1" customWidth="1"/>
    <col min="4" max="4" width="7.85546875" style="775" customWidth="1"/>
    <col min="5" max="5" width="11.7109375" style="775" bestFit="1" customWidth="1"/>
    <col min="6" max="6" width="7.85546875" style="775" customWidth="1"/>
    <col min="7" max="7" width="11.7109375" style="775" customWidth="1"/>
    <col min="8" max="8" width="7.85546875" style="775" customWidth="1"/>
    <col min="9" max="9" width="13.28515625" style="775" bestFit="1" customWidth="1"/>
    <col min="10" max="10" width="7.85546875" style="775" customWidth="1"/>
    <col min="11" max="256" width="9.140625" style="775"/>
    <col min="257" max="257" width="2.140625" style="775" customWidth="1"/>
    <col min="258" max="258" width="40.85546875" style="775" customWidth="1"/>
    <col min="259" max="259" width="13.5703125" style="775" bestFit="1" customWidth="1"/>
    <col min="260" max="260" width="7.85546875" style="775" customWidth="1"/>
    <col min="261" max="261" width="11.140625" style="775" bestFit="1" customWidth="1"/>
    <col min="262" max="262" width="7.85546875" style="775" customWidth="1"/>
    <col min="263" max="263" width="11.7109375" style="775" customWidth="1"/>
    <col min="264" max="264" width="7.85546875" style="775" customWidth="1"/>
    <col min="265" max="265" width="13.5703125" style="775" bestFit="1" customWidth="1"/>
    <col min="266" max="266" width="7.85546875" style="775" customWidth="1"/>
    <col min="267" max="512" width="9.140625" style="775"/>
    <col min="513" max="513" width="2.140625" style="775" customWidth="1"/>
    <col min="514" max="514" width="40.85546875" style="775" customWidth="1"/>
    <col min="515" max="515" width="13.5703125" style="775" bestFit="1" customWidth="1"/>
    <col min="516" max="516" width="7.85546875" style="775" customWidth="1"/>
    <col min="517" max="517" width="11.140625" style="775" bestFit="1" customWidth="1"/>
    <col min="518" max="518" width="7.85546875" style="775" customWidth="1"/>
    <col min="519" max="519" width="11.7109375" style="775" customWidth="1"/>
    <col min="520" max="520" width="7.85546875" style="775" customWidth="1"/>
    <col min="521" max="521" width="13.5703125" style="775" bestFit="1" customWidth="1"/>
    <col min="522" max="522" width="7.85546875" style="775" customWidth="1"/>
    <col min="523" max="768" width="9.140625" style="775"/>
    <col min="769" max="769" width="2.140625" style="775" customWidth="1"/>
    <col min="770" max="770" width="40.85546875" style="775" customWidth="1"/>
    <col min="771" max="771" width="13.5703125" style="775" bestFit="1" customWidth="1"/>
    <col min="772" max="772" width="7.85546875" style="775" customWidth="1"/>
    <col min="773" max="773" width="11.140625" style="775" bestFit="1" customWidth="1"/>
    <col min="774" max="774" width="7.85546875" style="775" customWidth="1"/>
    <col min="775" max="775" width="11.7109375" style="775" customWidth="1"/>
    <col min="776" max="776" width="7.85546875" style="775" customWidth="1"/>
    <col min="777" max="777" width="13.5703125" style="775" bestFit="1" customWidth="1"/>
    <col min="778" max="778" width="7.85546875" style="775" customWidth="1"/>
    <col min="779" max="1024" width="9.140625" style="775"/>
    <col min="1025" max="1025" width="2.140625" style="775" customWidth="1"/>
    <col min="1026" max="1026" width="40.85546875" style="775" customWidth="1"/>
    <col min="1027" max="1027" width="13.5703125" style="775" bestFit="1" customWidth="1"/>
    <col min="1028" max="1028" width="7.85546875" style="775" customWidth="1"/>
    <col min="1029" max="1029" width="11.140625" style="775" bestFit="1" customWidth="1"/>
    <col min="1030" max="1030" width="7.85546875" style="775" customWidth="1"/>
    <col min="1031" max="1031" width="11.7109375" style="775" customWidth="1"/>
    <col min="1032" max="1032" width="7.85546875" style="775" customWidth="1"/>
    <col min="1033" max="1033" width="13.5703125" style="775" bestFit="1" customWidth="1"/>
    <col min="1034" max="1034" width="7.85546875" style="775" customWidth="1"/>
    <col min="1035" max="1280" width="9.140625" style="775"/>
    <col min="1281" max="1281" width="2.140625" style="775" customWidth="1"/>
    <col min="1282" max="1282" width="40.85546875" style="775" customWidth="1"/>
    <col min="1283" max="1283" width="13.5703125" style="775" bestFit="1" customWidth="1"/>
    <col min="1284" max="1284" width="7.85546875" style="775" customWidth="1"/>
    <col min="1285" max="1285" width="11.140625" style="775" bestFit="1" customWidth="1"/>
    <col min="1286" max="1286" width="7.85546875" style="775" customWidth="1"/>
    <col min="1287" max="1287" width="11.7109375" style="775" customWidth="1"/>
    <col min="1288" max="1288" width="7.85546875" style="775" customWidth="1"/>
    <col min="1289" max="1289" width="13.5703125" style="775" bestFit="1" customWidth="1"/>
    <col min="1290" max="1290" width="7.85546875" style="775" customWidth="1"/>
    <col min="1291" max="1536" width="9.140625" style="775"/>
    <col min="1537" max="1537" width="2.140625" style="775" customWidth="1"/>
    <col min="1538" max="1538" width="40.85546875" style="775" customWidth="1"/>
    <col min="1539" max="1539" width="13.5703125" style="775" bestFit="1" customWidth="1"/>
    <col min="1540" max="1540" width="7.85546875" style="775" customWidth="1"/>
    <col min="1541" max="1541" width="11.140625" style="775" bestFit="1" customWidth="1"/>
    <col min="1542" max="1542" width="7.85546875" style="775" customWidth="1"/>
    <col min="1543" max="1543" width="11.7109375" style="775" customWidth="1"/>
    <col min="1544" max="1544" width="7.85546875" style="775" customWidth="1"/>
    <col min="1545" max="1545" width="13.5703125" style="775" bestFit="1" customWidth="1"/>
    <col min="1546" max="1546" width="7.85546875" style="775" customWidth="1"/>
    <col min="1547" max="1792" width="9.140625" style="775"/>
    <col min="1793" max="1793" width="2.140625" style="775" customWidth="1"/>
    <col min="1794" max="1794" width="40.85546875" style="775" customWidth="1"/>
    <col min="1795" max="1795" width="13.5703125" style="775" bestFit="1" customWidth="1"/>
    <col min="1796" max="1796" width="7.85546875" style="775" customWidth="1"/>
    <col min="1797" max="1797" width="11.140625" style="775" bestFit="1" customWidth="1"/>
    <col min="1798" max="1798" width="7.85546875" style="775" customWidth="1"/>
    <col min="1799" max="1799" width="11.7109375" style="775" customWidth="1"/>
    <col min="1800" max="1800" width="7.85546875" style="775" customWidth="1"/>
    <col min="1801" max="1801" width="13.5703125" style="775" bestFit="1" customWidth="1"/>
    <col min="1802" max="1802" width="7.85546875" style="775" customWidth="1"/>
    <col min="1803" max="2048" width="9.140625" style="775"/>
    <col min="2049" max="2049" width="2.140625" style="775" customWidth="1"/>
    <col min="2050" max="2050" width="40.85546875" style="775" customWidth="1"/>
    <col min="2051" max="2051" width="13.5703125" style="775" bestFit="1" customWidth="1"/>
    <col min="2052" max="2052" width="7.85546875" style="775" customWidth="1"/>
    <col min="2053" max="2053" width="11.140625" style="775" bestFit="1" customWidth="1"/>
    <col min="2054" max="2054" width="7.85546875" style="775" customWidth="1"/>
    <col min="2055" max="2055" width="11.7109375" style="775" customWidth="1"/>
    <col min="2056" max="2056" width="7.85546875" style="775" customWidth="1"/>
    <col min="2057" max="2057" width="13.5703125" style="775" bestFit="1" customWidth="1"/>
    <col min="2058" max="2058" width="7.85546875" style="775" customWidth="1"/>
    <col min="2059" max="2304" width="9.140625" style="775"/>
    <col min="2305" max="2305" width="2.140625" style="775" customWidth="1"/>
    <col min="2306" max="2306" width="40.85546875" style="775" customWidth="1"/>
    <col min="2307" max="2307" width="13.5703125" style="775" bestFit="1" customWidth="1"/>
    <col min="2308" max="2308" width="7.85546875" style="775" customWidth="1"/>
    <col min="2309" max="2309" width="11.140625" style="775" bestFit="1" customWidth="1"/>
    <col min="2310" max="2310" width="7.85546875" style="775" customWidth="1"/>
    <col min="2311" max="2311" width="11.7109375" style="775" customWidth="1"/>
    <col min="2312" max="2312" width="7.85546875" style="775" customWidth="1"/>
    <col min="2313" max="2313" width="13.5703125" style="775" bestFit="1" customWidth="1"/>
    <col min="2314" max="2314" width="7.85546875" style="775" customWidth="1"/>
    <col min="2315" max="2560" width="9.140625" style="775"/>
    <col min="2561" max="2561" width="2.140625" style="775" customWidth="1"/>
    <col min="2562" max="2562" width="40.85546875" style="775" customWidth="1"/>
    <col min="2563" max="2563" width="13.5703125" style="775" bestFit="1" customWidth="1"/>
    <col min="2564" max="2564" width="7.85546875" style="775" customWidth="1"/>
    <col min="2565" max="2565" width="11.140625" style="775" bestFit="1" customWidth="1"/>
    <col min="2566" max="2566" width="7.85546875" style="775" customWidth="1"/>
    <col min="2567" max="2567" width="11.7109375" style="775" customWidth="1"/>
    <col min="2568" max="2568" width="7.85546875" style="775" customWidth="1"/>
    <col min="2569" max="2569" width="13.5703125" style="775" bestFit="1" customWidth="1"/>
    <col min="2570" max="2570" width="7.85546875" style="775" customWidth="1"/>
    <col min="2571" max="2816" width="9.140625" style="775"/>
    <col min="2817" max="2817" width="2.140625" style="775" customWidth="1"/>
    <col min="2818" max="2818" width="40.85546875" style="775" customWidth="1"/>
    <col min="2819" max="2819" width="13.5703125" style="775" bestFit="1" customWidth="1"/>
    <col min="2820" max="2820" width="7.85546875" style="775" customWidth="1"/>
    <col min="2821" max="2821" width="11.140625" style="775" bestFit="1" customWidth="1"/>
    <col min="2822" max="2822" width="7.85546875" style="775" customWidth="1"/>
    <col min="2823" max="2823" width="11.7109375" style="775" customWidth="1"/>
    <col min="2824" max="2824" width="7.85546875" style="775" customWidth="1"/>
    <col min="2825" max="2825" width="13.5703125" style="775" bestFit="1" customWidth="1"/>
    <col min="2826" max="2826" width="7.85546875" style="775" customWidth="1"/>
    <col min="2827" max="3072" width="9.140625" style="775"/>
    <col min="3073" max="3073" width="2.140625" style="775" customWidth="1"/>
    <col min="3074" max="3074" width="40.85546875" style="775" customWidth="1"/>
    <col min="3075" max="3075" width="13.5703125" style="775" bestFit="1" customWidth="1"/>
    <col min="3076" max="3076" width="7.85546875" style="775" customWidth="1"/>
    <col min="3077" max="3077" width="11.140625" style="775" bestFit="1" customWidth="1"/>
    <col min="3078" max="3078" width="7.85546875" style="775" customWidth="1"/>
    <col min="3079" max="3079" width="11.7109375" style="775" customWidth="1"/>
    <col min="3080" max="3080" width="7.85546875" style="775" customWidth="1"/>
    <col min="3081" max="3081" width="13.5703125" style="775" bestFit="1" customWidth="1"/>
    <col min="3082" max="3082" width="7.85546875" style="775" customWidth="1"/>
    <col min="3083" max="3328" width="9.140625" style="775"/>
    <col min="3329" max="3329" width="2.140625" style="775" customWidth="1"/>
    <col min="3330" max="3330" width="40.85546875" style="775" customWidth="1"/>
    <col min="3331" max="3331" width="13.5703125" style="775" bestFit="1" customWidth="1"/>
    <col min="3332" max="3332" width="7.85546875" style="775" customWidth="1"/>
    <col min="3333" max="3333" width="11.140625" style="775" bestFit="1" customWidth="1"/>
    <col min="3334" max="3334" width="7.85546875" style="775" customWidth="1"/>
    <col min="3335" max="3335" width="11.7109375" style="775" customWidth="1"/>
    <col min="3336" max="3336" width="7.85546875" style="775" customWidth="1"/>
    <col min="3337" max="3337" width="13.5703125" style="775" bestFit="1" customWidth="1"/>
    <col min="3338" max="3338" width="7.85546875" style="775" customWidth="1"/>
    <col min="3339" max="3584" width="9.140625" style="775"/>
    <col min="3585" max="3585" width="2.140625" style="775" customWidth="1"/>
    <col min="3586" max="3586" width="40.85546875" style="775" customWidth="1"/>
    <col min="3587" max="3587" width="13.5703125" style="775" bestFit="1" customWidth="1"/>
    <col min="3588" max="3588" width="7.85546875" style="775" customWidth="1"/>
    <col min="3589" max="3589" width="11.140625" style="775" bestFit="1" customWidth="1"/>
    <col min="3590" max="3590" width="7.85546875" style="775" customWidth="1"/>
    <col min="3591" max="3591" width="11.7109375" style="775" customWidth="1"/>
    <col min="3592" max="3592" width="7.85546875" style="775" customWidth="1"/>
    <col min="3593" max="3593" width="13.5703125" style="775" bestFit="1" customWidth="1"/>
    <col min="3594" max="3594" width="7.85546875" style="775" customWidth="1"/>
    <col min="3595" max="3840" width="9.140625" style="775"/>
    <col min="3841" max="3841" width="2.140625" style="775" customWidth="1"/>
    <col min="3842" max="3842" width="40.85546875" style="775" customWidth="1"/>
    <col min="3843" max="3843" width="13.5703125" style="775" bestFit="1" customWidth="1"/>
    <col min="3844" max="3844" width="7.85546875" style="775" customWidth="1"/>
    <col min="3845" max="3845" width="11.140625" style="775" bestFit="1" customWidth="1"/>
    <col min="3846" max="3846" width="7.85546875" style="775" customWidth="1"/>
    <col min="3847" max="3847" width="11.7109375" style="775" customWidth="1"/>
    <col min="3848" max="3848" width="7.85546875" style="775" customWidth="1"/>
    <col min="3849" max="3849" width="13.5703125" style="775" bestFit="1" customWidth="1"/>
    <col min="3850" max="3850" width="7.85546875" style="775" customWidth="1"/>
    <col min="3851" max="4096" width="9.140625" style="775"/>
    <col min="4097" max="4097" width="2.140625" style="775" customWidth="1"/>
    <col min="4098" max="4098" width="40.85546875" style="775" customWidth="1"/>
    <col min="4099" max="4099" width="13.5703125" style="775" bestFit="1" customWidth="1"/>
    <col min="4100" max="4100" width="7.85546875" style="775" customWidth="1"/>
    <col min="4101" max="4101" width="11.140625" style="775" bestFit="1" customWidth="1"/>
    <col min="4102" max="4102" width="7.85546875" style="775" customWidth="1"/>
    <col min="4103" max="4103" width="11.7109375" style="775" customWidth="1"/>
    <col min="4104" max="4104" width="7.85546875" style="775" customWidth="1"/>
    <col min="4105" max="4105" width="13.5703125" style="775" bestFit="1" customWidth="1"/>
    <col min="4106" max="4106" width="7.85546875" style="775" customWidth="1"/>
    <col min="4107" max="4352" width="9.140625" style="775"/>
    <col min="4353" max="4353" width="2.140625" style="775" customWidth="1"/>
    <col min="4354" max="4354" width="40.85546875" style="775" customWidth="1"/>
    <col min="4355" max="4355" width="13.5703125" style="775" bestFit="1" customWidth="1"/>
    <col min="4356" max="4356" width="7.85546875" style="775" customWidth="1"/>
    <col min="4357" max="4357" width="11.140625" style="775" bestFit="1" customWidth="1"/>
    <col min="4358" max="4358" width="7.85546875" style="775" customWidth="1"/>
    <col min="4359" max="4359" width="11.7109375" style="775" customWidth="1"/>
    <col min="4360" max="4360" width="7.85546875" style="775" customWidth="1"/>
    <col min="4361" max="4361" width="13.5703125" style="775" bestFit="1" customWidth="1"/>
    <col min="4362" max="4362" width="7.85546875" style="775" customWidth="1"/>
    <col min="4363" max="4608" width="9.140625" style="775"/>
    <col min="4609" max="4609" width="2.140625" style="775" customWidth="1"/>
    <col min="4610" max="4610" width="40.85546875" style="775" customWidth="1"/>
    <col min="4611" max="4611" width="13.5703125" style="775" bestFit="1" customWidth="1"/>
    <col min="4612" max="4612" width="7.85546875" style="775" customWidth="1"/>
    <col min="4613" max="4613" width="11.140625" style="775" bestFit="1" customWidth="1"/>
    <col min="4614" max="4614" width="7.85546875" style="775" customWidth="1"/>
    <col min="4615" max="4615" width="11.7109375" style="775" customWidth="1"/>
    <col min="4616" max="4616" width="7.85546875" style="775" customWidth="1"/>
    <col min="4617" max="4617" width="13.5703125" style="775" bestFit="1" customWidth="1"/>
    <col min="4618" max="4618" width="7.85546875" style="775" customWidth="1"/>
    <col min="4619" max="4864" width="9.140625" style="775"/>
    <col min="4865" max="4865" width="2.140625" style="775" customWidth="1"/>
    <col min="4866" max="4866" width="40.85546875" style="775" customWidth="1"/>
    <col min="4867" max="4867" width="13.5703125" style="775" bestFit="1" customWidth="1"/>
    <col min="4868" max="4868" width="7.85546875" style="775" customWidth="1"/>
    <col min="4869" max="4869" width="11.140625" style="775" bestFit="1" customWidth="1"/>
    <col min="4870" max="4870" width="7.85546875" style="775" customWidth="1"/>
    <col min="4871" max="4871" width="11.7109375" style="775" customWidth="1"/>
    <col min="4872" max="4872" width="7.85546875" style="775" customWidth="1"/>
    <col min="4873" max="4873" width="13.5703125" style="775" bestFit="1" customWidth="1"/>
    <col min="4874" max="4874" width="7.85546875" style="775" customWidth="1"/>
    <col min="4875" max="5120" width="9.140625" style="775"/>
    <col min="5121" max="5121" width="2.140625" style="775" customWidth="1"/>
    <col min="5122" max="5122" width="40.85546875" style="775" customWidth="1"/>
    <col min="5123" max="5123" width="13.5703125" style="775" bestFit="1" customWidth="1"/>
    <col min="5124" max="5124" width="7.85546875" style="775" customWidth="1"/>
    <col min="5125" max="5125" width="11.140625" style="775" bestFit="1" customWidth="1"/>
    <col min="5126" max="5126" width="7.85546875" style="775" customWidth="1"/>
    <col min="5127" max="5127" width="11.7109375" style="775" customWidth="1"/>
    <col min="5128" max="5128" width="7.85546875" style="775" customWidth="1"/>
    <col min="5129" max="5129" width="13.5703125" style="775" bestFit="1" customWidth="1"/>
    <col min="5130" max="5130" width="7.85546875" style="775" customWidth="1"/>
    <col min="5131" max="5376" width="9.140625" style="775"/>
    <col min="5377" max="5377" width="2.140625" style="775" customWidth="1"/>
    <col min="5378" max="5378" width="40.85546875" style="775" customWidth="1"/>
    <col min="5379" max="5379" width="13.5703125" style="775" bestFit="1" customWidth="1"/>
    <col min="5380" max="5380" width="7.85546875" style="775" customWidth="1"/>
    <col min="5381" max="5381" width="11.140625" style="775" bestFit="1" customWidth="1"/>
    <col min="5382" max="5382" width="7.85546875" style="775" customWidth="1"/>
    <col min="5383" max="5383" width="11.7109375" style="775" customWidth="1"/>
    <col min="5384" max="5384" width="7.85546875" style="775" customWidth="1"/>
    <col min="5385" max="5385" width="13.5703125" style="775" bestFit="1" customWidth="1"/>
    <col min="5386" max="5386" width="7.85546875" style="775" customWidth="1"/>
    <col min="5387" max="5632" width="9.140625" style="775"/>
    <col min="5633" max="5633" width="2.140625" style="775" customWidth="1"/>
    <col min="5634" max="5634" width="40.85546875" style="775" customWidth="1"/>
    <col min="5635" max="5635" width="13.5703125" style="775" bestFit="1" customWidth="1"/>
    <col min="5636" max="5636" width="7.85546875" style="775" customWidth="1"/>
    <col min="5637" max="5637" width="11.140625" style="775" bestFit="1" customWidth="1"/>
    <col min="5638" max="5638" width="7.85546875" style="775" customWidth="1"/>
    <col min="5639" max="5639" width="11.7109375" style="775" customWidth="1"/>
    <col min="5640" max="5640" width="7.85546875" style="775" customWidth="1"/>
    <col min="5641" max="5641" width="13.5703125" style="775" bestFit="1" customWidth="1"/>
    <col min="5642" max="5642" width="7.85546875" style="775" customWidth="1"/>
    <col min="5643" max="5888" width="9.140625" style="775"/>
    <col min="5889" max="5889" width="2.140625" style="775" customWidth="1"/>
    <col min="5890" max="5890" width="40.85546875" style="775" customWidth="1"/>
    <col min="5891" max="5891" width="13.5703125" style="775" bestFit="1" customWidth="1"/>
    <col min="5892" max="5892" width="7.85546875" style="775" customWidth="1"/>
    <col min="5893" max="5893" width="11.140625" style="775" bestFit="1" customWidth="1"/>
    <col min="5894" max="5894" width="7.85546875" style="775" customWidth="1"/>
    <col min="5895" max="5895" width="11.7109375" style="775" customWidth="1"/>
    <col min="5896" max="5896" width="7.85546875" style="775" customWidth="1"/>
    <col min="5897" max="5897" width="13.5703125" style="775" bestFit="1" customWidth="1"/>
    <col min="5898" max="5898" width="7.85546875" style="775" customWidth="1"/>
    <col min="5899" max="6144" width="9.140625" style="775"/>
    <col min="6145" max="6145" width="2.140625" style="775" customWidth="1"/>
    <col min="6146" max="6146" width="40.85546875" style="775" customWidth="1"/>
    <col min="6147" max="6147" width="13.5703125" style="775" bestFit="1" customWidth="1"/>
    <col min="6148" max="6148" width="7.85546875" style="775" customWidth="1"/>
    <col min="6149" max="6149" width="11.140625" style="775" bestFit="1" customWidth="1"/>
    <col min="6150" max="6150" width="7.85546875" style="775" customWidth="1"/>
    <col min="6151" max="6151" width="11.7109375" style="775" customWidth="1"/>
    <col min="6152" max="6152" width="7.85546875" style="775" customWidth="1"/>
    <col min="6153" max="6153" width="13.5703125" style="775" bestFit="1" customWidth="1"/>
    <col min="6154" max="6154" width="7.85546875" style="775" customWidth="1"/>
    <col min="6155" max="6400" width="9.140625" style="775"/>
    <col min="6401" max="6401" width="2.140625" style="775" customWidth="1"/>
    <col min="6402" max="6402" width="40.85546875" style="775" customWidth="1"/>
    <col min="6403" max="6403" width="13.5703125" style="775" bestFit="1" customWidth="1"/>
    <col min="6404" max="6404" width="7.85546875" style="775" customWidth="1"/>
    <col min="6405" max="6405" width="11.140625" style="775" bestFit="1" customWidth="1"/>
    <col min="6406" max="6406" width="7.85546875" style="775" customWidth="1"/>
    <col min="6407" max="6407" width="11.7109375" style="775" customWidth="1"/>
    <col min="6408" max="6408" width="7.85546875" style="775" customWidth="1"/>
    <col min="6409" max="6409" width="13.5703125" style="775" bestFit="1" customWidth="1"/>
    <col min="6410" max="6410" width="7.85546875" style="775" customWidth="1"/>
    <col min="6411" max="6656" width="9.140625" style="775"/>
    <col min="6657" max="6657" width="2.140625" style="775" customWidth="1"/>
    <col min="6658" max="6658" width="40.85546875" style="775" customWidth="1"/>
    <col min="6659" max="6659" width="13.5703125" style="775" bestFit="1" customWidth="1"/>
    <col min="6660" max="6660" width="7.85546875" style="775" customWidth="1"/>
    <col min="6661" max="6661" width="11.140625" style="775" bestFit="1" customWidth="1"/>
    <col min="6662" max="6662" width="7.85546875" style="775" customWidth="1"/>
    <col min="6663" max="6663" width="11.7109375" style="775" customWidth="1"/>
    <col min="6664" max="6664" width="7.85546875" style="775" customWidth="1"/>
    <col min="6665" max="6665" width="13.5703125" style="775" bestFit="1" customWidth="1"/>
    <col min="6666" max="6666" width="7.85546875" style="775" customWidth="1"/>
    <col min="6667" max="6912" width="9.140625" style="775"/>
    <col min="6913" max="6913" width="2.140625" style="775" customWidth="1"/>
    <col min="6914" max="6914" width="40.85546875" style="775" customWidth="1"/>
    <col min="6915" max="6915" width="13.5703125" style="775" bestFit="1" customWidth="1"/>
    <col min="6916" max="6916" width="7.85546875" style="775" customWidth="1"/>
    <col min="6917" max="6917" width="11.140625" style="775" bestFit="1" customWidth="1"/>
    <col min="6918" max="6918" width="7.85546875" style="775" customWidth="1"/>
    <col min="6919" max="6919" width="11.7109375" style="775" customWidth="1"/>
    <col min="6920" max="6920" width="7.85546875" style="775" customWidth="1"/>
    <col min="6921" max="6921" width="13.5703125" style="775" bestFit="1" customWidth="1"/>
    <col min="6922" max="6922" width="7.85546875" style="775" customWidth="1"/>
    <col min="6923" max="7168" width="9.140625" style="775"/>
    <col min="7169" max="7169" width="2.140625" style="775" customWidth="1"/>
    <col min="7170" max="7170" width="40.85546875" style="775" customWidth="1"/>
    <col min="7171" max="7171" width="13.5703125" style="775" bestFit="1" customWidth="1"/>
    <col min="7172" max="7172" width="7.85546875" style="775" customWidth="1"/>
    <col min="7173" max="7173" width="11.140625" style="775" bestFit="1" customWidth="1"/>
    <col min="7174" max="7174" width="7.85546875" style="775" customWidth="1"/>
    <col min="7175" max="7175" width="11.7109375" style="775" customWidth="1"/>
    <col min="7176" max="7176" width="7.85546875" style="775" customWidth="1"/>
    <col min="7177" max="7177" width="13.5703125" style="775" bestFit="1" customWidth="1"/>
    <col min="7178" max="7178" width="7.85546875" style="775" customWidth="1"/>
    <col min="7179" max="7424" width="9.140625" style="775"/>
    <col min="7425" max="7425" width="2.140625" style="775" customWidth="1"/>
    <col min="7426" max="7426" width="40.85546875" style="775" customWidth="1"/>
    <col min="7427" max="7427" width="13.5703125" style="775" bestFit="1" customWidth="1"/>
    <col min="7428" max="7428" width="7.85546875" style="775" customWidth="1"/>
    <col min="7429" max="7429" width="11.140625" style="775" bestFit="1" customWidth="1"/>
    <col min="7430" max="7430" width="7.85546875" style="775" customWidth="1"/>
    <col min="7431" max="7431" width="11.7109375" style="775" customWidth="1"/>
    <col min="7432" max="7432" width="7.85546875" style="775" customWidth="1"/>
    <col min="7433" max="7433" width="13.5703125" style="775" bestFit="1" customWidth="1"/>
    <col min="7434" max="7434" width="7.85546875" style="775" customWidth="1"/>
    <col min="7435" max="7680" width="9.140625" style="775"/>
    <col min="7681" max="7681" width="2.140625" style="775" customWidth="1"/>
    <col min="7682" max="7682" width="40.85546875" style="775" customWidth="1"/>
    <col min="7683" max="7683" width="13.5703125" style="775" bestFit="1" customWidth="1"/>
    <col min="7684" max="7684" width="7.85546875" style="775" customWidth="1"/>
    <col min="7685" max="7685" width="11.140625" style="775" bestFit="1" customWidth="1"/>
    <col min="7686" max="7686" width="7.85546875" style="775" customWidth="1"/>
    <col min="7687" max="7687" width="11.7109375" style="775" customWidth="1"/>
    <col min="7688" max="7688" width="7.85546875" style="775" customWidth="1"/>
    <col min="7689" max="7689" width="13.5703125" style="775" bestFit="1" customWidth="1"/>
    <col min="7690" max="7690" width="7.85546875" style="775" customWidth="1"/>
    <col min="7691" max="7936" width="9.140625" style="775"/>
    <col min="7937" max="7937" width="2.140625" style="775" customWidth="1"/>
    <col min="7938" max="7938" width="40.85546875" style="775" customWidth="1"/>
    <col min="7939" max="7939" width="13.5703125" style="775" bestFit="1" customWidth="1"/>
    <col min="7940" max="7940" width="7.85546875" style="775" customWidth="1"/>
    <col min="7941" max="7941" width="11.140625" style="775" bestFit="1" customWidth="1"/>
    <col min="7942" max="7942" width="7.85546875" style="775" customWidth="1"/>
    <col min="7943" max="7943" width="11.7109375" style="775" customWidth="1"/>
    <col min="7944" max="7944" width="7.85546875" style="775" customWidth="1"/>
    <col min="7945" max="7945" width="13.5703125" style="775" bestFit="1" customWidth="1"/>
    <col min="7946" max="7946" width="7.85546875" style="775" customWidth="1"/>
    <col min="7947" max="8192" width="9.140625" style="775"/>
    <col min="8193" max="8193" width="2.140625" style="775" customWidth="1"/>
    <col min="8194" max="8194" width="40.85546875" style="775" customWidth="1"/>
    <col min="8195" max="8195" width="13.5703125" style="775" bestFit="1" customWidth="1"/>
    <col min="8196" max="8196" width="7.85546875" style="775" customWidth="1"/>
    <col min="8197" max="8197" width="11.140625" style="775" bestFit="1" customWidth="1"/>
    <col min="8198" max="8198" width="7.85546875" style="775" customWidth="1"/>
    <col min="8199" max="8199" width="11.7109375" style="775" customWidth="1"/>
    <col min="8200" max="8200" width="7.85546875" style="775" customWidth="1"/>
    <col min="8201" max="8201" width="13.5703125" style="775" bestFit="1" customWidth="1"/>
    <col min="8202" max="8202" width="7.85546875" style="775" customWidth="1"/>
    <col min="8203" max="8448" width="9.140625" style="775"/>
    <col min="8449" max="8449" width="2.140625" style="775" customWidth="1"/>
    <col min="8450" max="8450" width="40.85546875" style="775" customWidth="1"/>
    <col min="8451" max="8451" width="13.5703125" style="775" bestFit="1" customWidth="1"/>
    <col min="8452" max="8452" width="7.85546875" style="775" customWidth="1"/>
    <col min="8453" max="8453" width="11.140625" style="775" bestFit="1" customWidth="1"/>
    <col min="8454" max="8454" width="7.85546875" style="775" customWidth="1"/>
    <col min="8455" max="8455" width="11.7109375" style="775" customWidth="1"/>
    <col min="8456" max="8456" width="7.85546875" style="775" customWidth="1"/>
    <col min="8457" max="8457" width="13.5703125" style="775" bestFit="1" customWidth="1"/>
    <col min="8458" max="8458" width="7.85546875" style="775" customWidth="1"/>
    <col min="8459" max="8704" width="9.140625" style="775"/>
    <col min="8705" max="8705" width="2.140625" style="775" customWidth="1"/>
    <col min="8706" max="8706" width="40.85546875" style="775" customWidth="1"/>
    <col min="8707" max="8707" width="13.5703125" style="775" bestFit="1" customWidth="1"/>
    <col min="8708" max="8708" width="7.85546875" style="775" customWidth="1"/>
    <col min="8709" max="8709" width="11.140625" style="775" bestFit="1" customWidth="1"/>
    <col min="8710" max="8710" width="7.85546875" style="775" customWidth="1"/>
    <col min="8711" max="8711" width="11.7109375" style="775" customWidth="1"/>
    <col min="8712" max="8712" width="7.85546875" style="775" customWidth="1"/>
    <col min="8713" max="8713" width="13.5703125" style="775" bestFit="1" customWidth="1"/>
    <col min="8714" max="8714" width="7.85546875" style="775" customWidth="1"/>
    <col min="8715" max="8960" width="9.140625" style="775"/>
    <col min="8961" max="8961" width="2.140625" style="775" customWidth="1"/>
    <col min="8962" max="8962" width="40.85546875" style="775" customWidth="1"/>
    <col min="8963" max="8963" width="13.5703125" style="775" bestFit="1" customWidth="1"/>
    <col min="8964" max="8964" width="7.85546875" style="775" customWidth="1"/>
    <col min="8965" max="8965" width="11.140625" style="775" bestFit="1" customWidth="1"/>
    <col min="8966" max="8966" width="7.85546875" style="775" customWidth="1"/>
    <col min="8967" max="8967" width="11.7109375" style="775" customWidth="1"/>
    <col min="8968" max="8968" width="7.85546875" style="775" customWidth="1"/>
    <col min="8969" max="8969" width="13.5703125" style="775" bestFit="1" customWidth="1"/>
    <col min="8970" max="8970" width="7.85546875" style="775" customWidth="1"/>
    <col min="8971" max="9216" width="9.140625" style="775"/>
    <col min="9217" max="9217" width="2.140625" style="775" customWidth="1"/>
    <col min="9218" max="9218" width="40.85546875" style="775" customWidth="1"/>
    <col min="9219" max="9219" width="13.5703125" style="775" bestFit="1" customWidth="1"/>
    <col min="9220" max="9220" width="7.85546875" style="775" customWidth="1"/>
    <col min="9221" max="9221" width="11.140625" style="775" bestFit="1" customWidth="1"/>
    <col min="9222" max="9222" width="7.85546875" style="775" customWidth="1"/>
    <col min="9223" max="9223" width="11.7109375" style="775" customWidth="1"/>
    <col min="9224" max="9224" width="7.85546875" style="775" customWidth="1"/>
    <col min="9225" max="9225" width="13.5703125" style="775" bestFit="1" customWidth="1"/>
    <col min="9226" max="9226" width="7.85546875" style="775" customWidth="1"/>
    <col min="9227" max="9472" width="9.140625" style="775"/>
    <col min="9473" max="9473" width="2.140625" style="775" customWidth="1"/>
    <col min="9474" max="9474" width="40.85546875" style="775" customWidth="1"/>
    <col min="9475" max="9475" width="13.5703125" style="775" bestFit="1" customWidth="1"/>
    <col min="9476" max="9476" width="7.85546875" style="775" customWidth="1"/>
    <col min="9477" max="9477" width="11.140625" style="775" bestFit="1" customWidth="1"/>
    <col min="9478" max="9478" width="7.85546875" style="775" customWidth="1"/>
    <col min="9479" max="9479" width="11.7109375" style="775" customWidth="1"/>
    <col min="9480" max="9480" width="7.85546875" style="775" customWidth="1"/>
    <col min="9481" max="9481" width="13.5703125" style="775" bestFit="1" customWidth="1"/>
    <col min="9482" max="9482" width="7.85546875" style="775" customWidth="1"/>
    <col min="9483" max="9728" width="9.140625" style="775"/>
    <col min="9729" max="9729" width="2.140625" style="775" customWidth="1"/>
    <col min="9730" max="9730" width="40.85546875" style="775" customWidth="1"/>
    <col min="9731" max="9731" width="13.5703125" style="775" bestFit="1" customWidth="1"/>
    <col min="9732" max="9732" width="7.85546875" style="775" customWidth="1"/>
    <col min="9733" max="9733" width="11.140625" style="775" bestFit="1" customWidth="1"/>
    <col min="9734" max="9734" width="7.85546875" style="775" customWidth="1"/>
    <col min="9735" max="9735" width="11.7109375" style="775" customWidth="1"/>
    <col min="9736" max="9736" width="7.85546875" style="775" customWidth="1"/>
    <col min="9737" max="9737" width="13.5703125" style="775" bestFit="1" customWidth="1"/>
    <col min="9738" max="9738" width="7.85546875" style="775" customWidth="1"/>
    <col min="9739" max="9984" width="9.140625" style="775"/>
    <col min="9985" max="9985" width="2.140625" style="775" customWidth="1"/>
    <col min="9986" max="9986" width="40.85546875" style="775" customWidth="1"/>
    <col min="9987" max="9987" width="13.5703125" style="775" bestFit="1" customWidth="1"/>
    <col min="9988" max="9988" width="7.85546875" style="775" customWidth="1"/>
    <col min="9989" max="9989" width="11.140625" style="775" bestFit="1" customWidth="1"/>
    <col min="9990" max="9990" width="7.85546875" style="775" customWidth="1"/>
    <col min="9991" max="9991" width="11.7109375" style="775" customWidth="1"/>
    <col min="9992" max="9992" width="7.85546875" style="775" customWidth="1"/>
    <col min="9993" max="9993" width="13.5703125" style="775" bestFit="1" customWidth="1"/>
    <col min="9994" max="9994" width="7.85546875" style="775" customWidth="1"/>
    <col min="9995" max="10240" width="9.140625" style="775"/>
    <col min="10241" max="10241" width="2.140625" style="775" customWidth="1"/>
    <col min="10242" max="10242" width="40.85546875" style="775" customWidth="1"/>
    <col min="10243" max="10243" width="13.5703125" style="775" bestFit="1" customWidth="1"/>
    <col min="10244" max="10244" width="7.85546875" style="775" customWidth="1"/>
    <col min="10245" max="10245" width="11.140625" style="775" bestFit="1" customWidth="1"/>
    <col min="10246" max="10246" width="7.85546875" style="775" customWidth="1"/>
    <col min="10247" max="10247" width="11.7109375" style="775" customWidth="1"/>
    <col min="10248" max="10248" width="7.85546875" style="775" customWidth="1"/>
    <col min="10249" max="10249" width="13.5703125" style="775" bestFit="1" customWidth="1"/>
    <col min="10250" max="10250" width="7.85546875" style="775" customWidth="1"/>
    <col min="10251" max="10496" width="9.140625" style="775"/>
    <col min="10497" max="10497" width="2.140625" style="775" customWidth="1"/>
    <col min="10498" max="10498" width="40.85546875" style="775" customWidth="1"/>
    <col min="10499" max="10499" width="13.5703125" style="775" bestFit="1" customWidth="1"/>
    <col min="10500" max="10500" width="7.85546875" style="775" customWidth="1"/>
    <col min="10501" max="10501" width="11.140625" style="775" bestFit="1" customWidth="1"/>
    <col min="10502" max="10502" width="7.85546875" style="775" customWidth="1"/>
    <col min="10503" max="10503" width="11.7109375" style="775" customWidth="1"/>
    <col min="10504" max="10504" width="7.85546875" style="775" customWidth="1"/>
    <col min="10505" max="10505" width="13.5703125" style="775" bestFit="1" customWidth="1"/>
    <col min="10506" max="10506" width="7.85546875" style="775" customWidth="1"/>
    <col min="10507" max="10752" width="9.140625" style="775"/>
    <col min="10753" max="10753" width="2.140625" style="775" customWidth="1"/>
    <col min="10754" max="10754" width="40.85546875" style="775" customWidth="1"/>
    <col min="10755" max="10755" width="13.5703125" style="775" bestFit="1" customWidth="1"/>
    <col min="10756" max="10756" width="7.85546875" style="775" customWidth="1"/>
    <col min="10757" max="10757" width="11.140625" style="775" bestFit="1" customWidth="1"/>
    <col min="10758" max="10758" width="7.85546875" style="775" customWidth="1"/>
    <col min="10759" max="10759" width="11.7109375" style="775" customWidth="1"/>
    <col min="10760" max="10760" width="7.85546875" style="775" customWidth="1"/>
    <col min="10761" max="10761" width="13.5703125" style="775" bestFit="1" customWidth="1"/>
    <col min="10762" max="10762" width="7.85546875" style="775" customWidth="1"/>
    <col min="10763" max="11008" width="9.140625" style="775"/>
    <col min="11009" max="11009" width="2.140625" style="775" customWidth="1"/>
    <col min="11010" max="11010" width="40.85546875" style="775" customWidth="1"/>
    <col min="11011" max="11011" width="13.5703125" style="775" bestFit="1" customWidth="1"/>
    <col min="11012" max="11012" width="7.85546875" style="775" customWidth="1"/>
    <col min="11013" max="11013" width="11.140625" style="775" bestFit="1" customWidth="1"/>
    <col min="11014" max="11014" width="7.85546875" style="775" customWidth="1"/>
    <col min="11015" max="11015" width="11.7109375" style="775" customWidth="1"/>
    <col min="11016" max="11016" width="7.85546875" style="775" customWidth="1"/>
    <col min="11017" max="11017" width="13.5703125" style="775" bestFit="1" customWidth="1"/>
    <col min="11018" max="11018" width="7.85546875" style="775" customWidth="1"/>
    <col min="11019" max="11264" width="9.140625" style="775"/>
    <col min="11265" max="11265" width="2.140625" style="775" customWidth="1"/>
    <col min="11266" max="11266" width="40.85546875" style="775" customWidth="1"/>
    <col min="11267" max="11267" width="13.5703125" style="775" bestFit="1" customWidth="1"/>
    <col min="11268" max="11268" width="7.85546875" style="775" customWidth="1"/>
    <col min="11269" max="11269" width="11.140625" style="775" bestFit="1" customWidth="1"/>
    <col min="11270" max="11270" width="7.85546875" style="775" customWidth="1"/>
    <col min="11271" max="11271" width="11.7109375" style="775" customWidth="1"/>
    <col min="11272" max="11272" width="7.85546875" style="775" customWidth="1"/>
    <col min="11273" max="11273" width="13.5703125" style="775" bestFit="1" customWidth="1"/>
    <col min="11274" max="11274" width="7.85546875" style="775" customWidth="1"/>
    <col min="11275" max="11520" width="9.140625" style="775"/>
    <col min="11521" max="11521" width="2.140625" style="775" customWidth="1"/>
    <col min="11522" max="11522" width="40.85546875" style="775" customWidth="1"/>
    <col min="11523" max="11523" width="13.5703125" style="775" bestFit="1" customWidth="1"/>
    <col min="11524" max="11524" width="7.85546875" style="775" customWidth="1"/>
    <col min="11525" max="11525" width="11.140625" style="775" bestFit="1" customWidth="1"/>
    <col min="11526" max="11526" width="7.85546875" style="775" customWidth="1"/>
    <col min="11527" max="11527" width="11.7109375" style="775" customWidth="1"/>
    <col min="11528" max="11528" width="7.85546875" style="775" customWidth="1"/>
    <col min="11529" max="11529" width="13.5703125" style="775" bestFit="1" customWidth="1"/>
    <col min="11530" max="11530" width="7.85546875" style="775" customWidth="1"/>
    <col min="11531" max="11776" width="9.140625" style="775"/>
    <col min="11777" max="11777" width="2.140625" style="775" customWidth="1"/>
    <col min="11778" max="11778" width="40.85546875" style="775" customWidth="1"/>
    <col min="11779" max="11779" width="13.5703125" style="775" bestFit="1" customWidth="1"/>
    <col min="11780" max="11780" width="7.85546875" style="775" customWidth="1"/>
    <col min="11781" max="11781" width="11.140625" style="775" bestFit="1" customWidth="1"/>
    <col min="11782" max="11782" width="7.85546875" style="775" customWidth="1"/>
    <col min="11783" max="11783" width="11.7109375" style="775" customWidth="1"/>
    <col min="11784" max="11784" width="7.85546875" style="775" customWidth="1"/>
    <col min="11785" max="11785" width="13.5703125" style="775" bestFit="1" customWidth="1"/>
    <col min="11786" max="11786" width="7.85546875" style="775" customWidth="1"/>
    <col min="11787" max="12032" width="9.140625" style="775"/>
    <col min="12033" max="12033" width="2.140625" style="775" customWidth="1"/>
    <col min="12034" max="12034" width="40.85546875" style="775" customWidth="1"/>
    <col min="12035" max="12035" width="13.5703125" style="775" bestFit="1" customWidth="1"/>
    <col min="12036" max="12036" width="7.85546875" style="775" customWidth="1"/>
    <col min="12037" max="12037" width="11.140625" style="775" bestFit="1" customWidth="1"/>
    <col min="12038" max="12038" width="7.85546875" style="775" customWidth="1"/>
    <col min="12039" max="12039" width="11.7109375" style="775" customWidth="1"/>
    <col min="12040" max="12040" width="7.85546875" style="775" customWidth="1"/>
    <col min="12041" max="12041" width="13.5703125" style="775" bestFit="1" customWidth="1"/>
    <col min="12042" max="12042" width="7.85546875" style="775" customWidth="1"/>
    <col min="12043" max="12288" width="9.140625" style="775"/>
    <col min="12289" max="12289" width="2.140625" style="775" customWidth="1"/>
    <col min="12290" max="12290" width="40.85546875" style="775" customWidth="1"/>
    <col min="12291" max="12291" width="13.5703125" style="775" bestFit="1" customWidth="1"/>
    <col min="12292" max="12292" width="7.85546875" style="775" customWidth="1"/>
    <col min="12293" max="12293" width="11.140625" style="775" bestFit="1" customWidth="1"/>
    <col min="12294" max="12294" width="7.85546875" style="775" customWidth="1"/>
    <col min="12295" max="12295" width="11.7109375" style="775" customWidth="1"/>
    <col min="12296" max="12296" width="7.85546875" style="775" customWidth="1"/>
    <col min="12297" max="12297" width="13.5703125" style="775" bestFit="1" customWidth="1"/>
    <col min="12298" max="12298" width="7.85546875" style="775" customWidth="1"/>
    <col min="12299" max="12544" width="9.140625" style="775"/>
    <col min="12545" max="12545" width="2.140625" style="775" customWidth="1"/>
    <col min="12546" max="12546" width="40.85546875" style="775" customWidth="1"/>
    <col min="12547" max="12547" width="13.5703125" style="775" bestFit="1" customWidth="1"/>
    <col min="12548" max="12548" width="7.85546875" style="775" customWidth="1"/>
    <col min="12549" max="12549" width="11.140625" style="775" bestFit="1" customWidth="1"/>
    <col min="12550" max="12550" width="7.85546875" style="775" customWidth="1"/>
    <col min="12551" max="12551" width="11.7109375" style="775" customWidth="1"/>
    <col min="12552" max="12552" width="7.85546875" style="775" customWidth="1"/>
    <col min="12553" max="12553" width="13.5703125" style="775" bestFit="1" customWidth="1"/>
    <col min="12554" max="12554" width="7.85546875" style="775" customWidth="1"/>
    <col min="12555" max="12800" width="9.140625" style="775"/>
    <col min="12801" max="12801" width="2.140625" style="775" customWidth="1"/>
    <col min="12802" max="12802" width="40.85546875" style="775" customWidth="1"/>
    <col min="12803" max="12803" width="13.5703125" style="775" bestFit="1" customWidth="1"/>
    <col min="12804" max="12804" width="7.85546875" style="775" customWidth="1"/>
    <col min="12805" max="12805" width="11.140625" style="775" bestFit="1" customWidth="1"/>
    <col min="12806" max="12806" width="7.85546875" style="775" customWidth="1"/>
    <col min="12807" max="12807" width="11.7109375" style="775" customWidth="1"/>
    <col min="12808" max="12808" width="7.85546875" style="775" customWidth="1"/>
    <col min="12809" max="12809" width="13.5703125" style="775" bestFit="1" customWidth="1"/>
    <col min="12810" max="12810" width="7.85546875" style="775" customWidth="1"/>
    <col min="12811" max="13056" width="9.140625" style="775"/>
    <col min="13057" max="13057" width="2.140625" style="775" customWidth="1"/>
    <col min="13058" max="13058" width="40.85546875" style="775" customWidth="1"/>
    <col min="13059" max="13059" width="13.5703125" style="775" bestFit="1" customWidth="1"/>
    <col min="13060" max="13060" width="7.85546875" style="775" customWidth="1"/>
    <col min="13061" max="13061" width="11.140625" style="775" bestFit="1" customWidth="1"/>
    <col min="13062" max="13062" width="7.85546875" style="775" customWidth="1"/>
    <col min="13063" max="13063" width="11.7109375" style="775" customWidth="1"/>
    <col min="13064" max="13064" width="7.85546875" style="775" customWidth="1"/>
    <col min="13065" max="13065" width="13.5703125" style="775" bestFit="1" customWidth="1"/>
    <col min="13066" max="13066" width="7.85546875" style="775" customWidth="1"/>
    <col min="13067" max="13312" width="9.140625" style="775"/>
    <col min="13313" max="13313" width="2.140625" style="775" customWidth="1"/>
    <col min="13314" max="13314" width="40.85546875" style="775" customWidth="1"/>
    <col min="13315" max="13315" width="13.5703125" style="775" bestFit="1" customWidth="1"/>
    <col min="13316" max="13316" width="7.85546875" style="775" customWidth="1"/>
    <col min="13317" max="13317" width="11.140625" style="775" bestFit="1" customWidth="1"/>
    <col min="13318" max="13318" width="7.85546875" style="775" customWidth="1"/>
    <col min="13319" max="13319" width="11.7109375" style="775" customWidth="1"/>
    <col min="13320" max="13320" width="7.85546875" style="775" customWidth="1"/>
    <col min="13321" max="13321" width="13.5703125" style="775" bestFit="1" customWidth="1"/>
    <col min="13322" max="13322" width="7.85546875" style="775" customWidth="1"/>
    <col min="13323" max="13568" width="9.140625" style="775"/>
    <col min="13569" max="13569" width="2.140625" style="775" customWidth="1"/>
    <col min="13570" max="13570" width="40.85546875" style="775" customWidth="1"/>
    <col min="13571" max="13571" width="13.5703125" style="775" bestFit="1" customWidth="1"/>
    <col min="13572" max="13572" width="7.85546875" style="775" customWidth="1"/>
    <col min="13573" max="13573" width="11.140625" style="775" bestFit="1" customWidth="1"/>
    <col min="13574" max="13574" width="7.85546875" style="775" customWidth="1"/>
    <col min="13575" max="13575" width="11.7109375" style="775" customWidth="1"/>
    <col min="13576" max="13576" width="7.85546875" style="775" customWidth="1"/>
    <col min="13577" max="13577" width="13.5703125" style="775" bestFit="1" customWidth="1"/>
    <col min="13578" max="13578" width="7.85546875" style="775" customWidth="1"/>
    <col min="13579" max="13824" width="9.140625" style="775"/>
    <col min="13825" max="13825" width="2.140625" style="775" customWidth="1"/>
    <col min="13826" max="13826" width="40.85546875" style="775" customWidth="1"/>
    <col min="13827" max="13827" width="13.5703125" style="775" bestFit="1" customWidth="1"/>
    <col min="13828" max="13828" width="7.85546875" style="775" customWidth="1"/>
    <col min="13829" max="13829" width="11.140625" style="775" bestFit="1" customWidth="1"/>
    <col min="13830" max="13830" width="7.85546875" style="775" customWidth="1"/>
    <col min="13831" max="13831" width="11.7109375" style="775" customWidth="1"/>
    <col min="13832" max="13832" width="7.85546875" style="775" customWidth="1"/>
    <col min="13833" max="13833" width="13.5703125" style="775" bestFit="1" customWidth="1"/>
    <col min="13834" max="13834" width="7.85546875" style="775" customWidth="1"/>
    <col min="13835" max="14080" width="9.140625" style="775"/>
    <col min="14081" max="14081" width="2.140625" style="775" customWidth="1"/>
    <col min="14082" max="14082" width="40.85546875" style="775" customWidth="1"/>
    <col min="14083" max="14083" width="13.5703125" style="775" bestFit="1" customWidth="1"/>
    <col min="14084" max="14084" width="7.85546875" style="775" customWidth="1"/>
    <col min="14085" max="14085" width="11.140625" style="775" bestFit="1" customWidth="1"/>
    <col min="14086" max="14086" width="7.85546875" style="775" customWidth="1"/>
    <col min="14087" max="14087" width="11.7109375" style="775" customWidth="1"/>
    <col min="14088" max="14088" width="7.85546875" style="775" customWidth="1"/>
    <col min="14089" max="14089" width="13.5703125" style="775" bestFit="1" customWidth="1"/>
    <col min="14090" max="14090" width="7.85546875" style="775" customWidth="1"/>
    <col min="14091" max="14336" width="9.140625" style="775"/>
    <col min="14337" max="14337" width="2.140625" style="775" customWidth="1"/>
    <col min="14338" max="14338" width="40.85546875" style="775" customWidth="1"/>
    <col min="14339" max="14339" width="13.5703125" style="775" bestFit="1" customWidth="1"/>
    <col min="14340" max="14340" width="7.85546875" style="775" customWidth="1"/>
    <col min="14341" max="14341" width="11.140625" style="775" bestFit="1" customWidth="1"/>
    <col min="14342" max="14342" width="7.85546875" style="775" customWidth="1"/>
    <col min="14343" max="14343" width="11.7109375" style="775" customWidth="1"/>
    <col min="14344" max="14344" width="7.85546875" style="775" customWidth="1"/>
    <col min="14345" max="14345" width="13.5703125" style="775" bestFit="1" customWidth="1"/>
    <col min="14346" max="14346" width="7.85546875" style="775" customWidth="1"/>
    <col min="14347" max="14592" width="9.140625" style="775"/>
    <col min="14593" max="14593" width="2.140625" style="775" customWidth="1"/>
    <col min="14594" max="14594" width="40.85546875" style="775" customWidth="1"/>
    <col min="14595" max="14595" width="13.5703125" style="775" bestFit="1" customWidth="1"/>
    <col min="14596" max="14596" width="7.85546875" style="775" customWidth="1"/>
    <col min="14597" max="14597" width="11.140625" style="775" bestFit="1" customWidth="1"/>
    <col min="14598" max="14598" width="7.85546875" style="775" customWidth="1"/>
    <col min="14599" max="14599" width="11.7109375" style="775" customWidth="1"/>
    <col min="14600" max="14600" width="7.85546875" style="775" customWidth="1"/>
    <col min="14601" max="14601" width="13.5703125" style="775" bestFit="1" customWidth="1"/>
    <col min="14602" max="14602" width="7.85546875" style="775" customWidth="1"/>
    <col min="14603" max="14848" width="9.140625" style="775"/>
    <col min="14849" max="14849" width="2.140625" style="775" customWidth="1"/>
    <col min="14850" max="14850" width="40.85546875" style="775" customWidth="1"/>
    <col min="14851" max="14851" width="13.5703125" style="775" bestFit="1" customWidth="1"/>
    <col min="14852" max="14852" width="7.85546875" style="775" customWidth="1"/>
    <col min="14853" max="14853" width="11.140625" style="775" bestFit="1" customWidth="1"/>
    <col min="14854" max="14854" width="7.85546875" style="775" customWidth="1"/>
    <col min="14855" max="14855" width="11.7109375" style="775" customWidth="1"/>
    <col min="14856" max="14856" width="7.85546875" style="775" customWidth="1"/>
    <col min="14857" max="14857" width="13.5703125" style="775" bestFit="1" customWidth="1"/>
    <col min="14858" max="14858" width="7.85546875" style="775" customWidth="1"/>
    <col min="14859" max="15104" width="9.140625" style="775"/>
    <col min="15105" max="15105" width="2.140625" style="775" customWidth="1"/>
    <col min="15106" max="15106" width="40.85546875" style="775" customWidth="1"/>
    <col min="15107" max="15107" width="13.5703125" style="775" bestFit="1" customWidth="1"/>
    <col min="15108" max="15108" width="7.85546875" style="775" customWidth="1"/>
    <col min="15109" max="15109" width="11.140625" style="775" bestFit="1" customWidth="1"/>
    <col min="15110" max="15110" width="7.85546875" style="775" customWidth="1"/>
    <col min="15111" max="15111" width="11.7109375" style="775" customWidth="1"/>
    <col min="15112" max="15112" width="7.85546875" style="775" customWidth="1"/>
    <col min="15113" max="15113" width="13.5703125" style="775" bestFit="1" customWidth="1"/>
    <col min="15114" max="15114" width="7.85546875" style="775" customWidth="1"/>
    <col min="15115" max="15360" width="9.140625" style="775"/>
    <col min="15361" max="15361" width="2.140625" style="775" customWidth="1"/>
    <col min="15362" max="15362" width="40.85546875" style="775" customWidth="1"/>
    <col min="15363" max="15363" width="13.5703125" style="775" bestFit="1" customWidth="1"/>
    <col min="15364" max="15364" width="7.85546875" style="775" customWidth="1"/>
    <col min="15365" max="15365" width="11.140625" style="775" bestFit="1" customWidth="1"/>
    <col min="15366" max="15366" width="7.85546875" style="775" customWidth="1"/>
    <col min="15367" max="15367" width="11.7109375" style="775" customWidth="1"/>
    <col min="15368" max="15368" width="7.85546875" style="775" customWidth="1"/>
    <col min="15369" max="15369" width="13.5703125" style="775" bestFit="1" customWidth="1"/>
    <col min="15370" max="15370" width="7.85546875" style="775" customWidth="1"/>
    <col min="15371" max="15616" width="9.140625" style="775"/>
    <col min="15617" max="15617" width="2.140625" style="775" customWidth="1"/>
    <col min="15618" max="15618" width="40.85546875" style="775" customWidth="1"/>
    <col min="15619" max="15619" width="13.5703125" style="775" bestFit="1" customWidth="1"/>
    <col min="15620" max="15620" width="7.85546875" style="775" customWidth="1"/>
    <col min="15621" max="15621" width="11.140625" style="775" bestFit="1" customWidth="1"/>
    <col min="15622" max="15622" width="7.85546875" style="775" customWidth="1"/>
    <col min="15623" max="15623" width="11.7109375" style="775" customWidth="1"/>
    <col min="15624" max="15624" width="7.85546875" style="775" customWidth="1"/>
    <col min="15625" max="15625" width="13.5703125" style="775" bestFit="1" customWidth="1"/>
    <col min="15626" max="15626" width="7.85546875" style="775" customWidth="1"/>
    <col min="15627" max="15872" width="9.140625" style="775"/>
    <col min="15873" max="15873" width="2.140625" style="775" customWidth="1"/>
    <col min="15874" max="15874" width="40.85546875" style="775" customWidth="1"/>
    <col min="15875" max="15875" width="13.5703125" style="775" bestFit="1" customWidth="1"/>
    <col min="15876" max="15876" width="7.85546875" style="775" customWidth="1"/>
    <col min="15877" max="15877" width="11.140625" style="775" bestFit="1" customWidth="1"/>
    <col min="15878" max="15878" width="7.85546875" style="775" customWidth="1"/>
    <col min="15879" max="15879" width="11.7109375" style="775" customWidth="1"/>
    <col min="15880" max="15880" width="7.85546875" style="775" customWidth="1"/>
    <col min="15881" max="15881" width="13.5703125" style="775" bestFit="1" customWidth="1"/>
    <col min="15882" max="15882" width="7.85546875" style="775" customWidth="1"/>
    <col min="15883" max="16128" width="9.140625" style="775"/>
    <col min="16129" max="16129" width="2.140625" style="775" customWidth="1"/>
    <col min="16130" max="16130" width="40.85546875" style="775" customWidth="1"/>
    <col min="16131" max="16131" width="13.5703125" style="775" bestFit="1" customWidth="1"/>
    <col min="16132" max="16132" width="7.85546875" style="775" customWidth="1"/>
    <col min="16133" max="16133" width="11.140625" style="775" bestFit="1" customWidth="1"/>
    <col min="16134" max="16134" width="7.85546875" style="775" customWidth="1"/>
    <col min="16135" max="16135" width="11.7109375" style="775" customWidth="1"/>
    <col min="16136" max="16136" width="7.85546875" style="775" customWidth="1"/>
    <col min="16137" max="16137" width="13.5703125" style="775" bestFit="1" customWidth="1"/>
    <col min="16138" max="16138" width="7.85546875" style="775" customWidth="1"/>
    <col min="16139" max="16384" width="9.140625" style="775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</row>
    <row r="2" spans="1:12" x14ac:dyDescent="0.2">
      <c r="A2" s="759"/>
      <c r="B2" s="758"/>
      <c r="C2" s="757"/>
      <c r="D2" s="757"/>
      <c r="E2" s="757"/>
      <c r="F2" s="757"/>
      <c r="G2" s="757"/>
      <c r="H2" s="759"/>
      <c r="I2" s="774"/>
      <c r="J2" s="759"/>
    </row>
    <row r="3" spans="1:12" ht="12" customHeight="1" x14ac:dyDescent="0.2">
      <c r="A3" s="990" t="s">
        <v>2827</v>
      </c>
      <c r="B3" s="990"/>
      <c r="C3" s="990"/>
      <c r="D3" s="990"/>
      <c r="E3" s="990"/>
      <c r="F3" s="990"/>
      <c r="G3" s="990"/>
      <c r="H3" s="990"/>
      <c r="I3" s="990"/>
      <c r="J3" s="990"/>
      <c r="K3" s="816"/>
      <c r="L3" s="816"/>
    </row>
    <row r="4" spans="1:12" ht="12" customHeight="1" x14ac:dyDescent="0.2">
      <c r="A4" s="991" t="s">
        <v>2826</v>
      </c>
      <c r="B4" s="991"/>
      <c r="C4" s="991"/>
      <c r="D4" s="991"/>
      <c r="E4" s="991"/>
      <c r="F4" s="991"/>
      <c r="G4" s="991"/>
      <c r="H4" s="991"/>
      <c r="I4" s="991"/>
      <c r="J4" s="991"/>
      <c r="K4" s="817"/>
      <c r="L4" s="817"/>
    </row>
    <row r="5" spans="1:12" ht="3.75" customHeight="1" x14ac:dyDescent="0.2">
      <c r="A5" s="820"/>
      <c r="B5" s="820"/>
      <c r="C5" s="820"/>
      <c r="D5" s="820"/>
      <c r="E5" s="820"/>
      <c r="F5" s="820"/>
      <c r="G5" s="820"/>
      <c r="H5" s="820"/>
      <c r="I5" s="820"/>
      <c r="J5" s="820"/>
      <c r="K5" s="817"/>
      <c r="L5" s="817"/>
    </row>
    <row r="7" spans="1:12" ht="15" customHeight="1" x14ac:dyDescent="0.2">
      <c r="A7" s="816"/>
      <c r="B7" s="816"/>
      <c r="C7" s="1046" t="s">
        <v>18</v>
      </c>
      <c r="D7" s="1046"/>
      <c r="E7" s="1046"/>
      <c r="F7" s="1046"/>
      <c r="G7" s="1046" t="s">
        <v>19</v>
      </c>
      <c r="H7" s="1046"/>
      <c r="I7" s="1046"/>
      <c r="J7" s="1046"/>
    </row>
    <row r="8" spans="1:12" ht="15" customHeight="1" x14ac:dyDescent="0.2">
      <c r="A8" s="1049"/>
      <c r="B8" s="1049"/>
      <c r="C8" s="1046">
        <v>2020</v>
      </c>
      <c r="D8" s="1046"/>
      <c r="E8" s="1046">
        <v>2021</v>
      </c>
      <c r="F8" s="1046"/>
      <c r="G8" s="1046">
        <v>2020</v>
      </c>
      <c r="H8" s="1046"/>
      <c r="I8" s="1046">
        <v>2021</v>
      </c>
      <c r="J8" s="1046"/>
    </row>
    <row r="9" spans="1:12" ht="43.5" customHeight="1" x14ac:dyDescent="0.2">
      <c r="A9" s="1047" t="s">
        <v>2823</v>
      </c>
      <c r="B9" s="1047"/>
      <c r="C9" s="813" t="s">
        <v>568</v>
      </c>
      <c r="D9" s="813" t="s">
        <v>690</v>
      </c>
      <c r="E9" s="813" t="s">
        <v>568</v>
      </c>
      <c r="F9" s="813" t="s">
        <v>690</v>
      </c>
      <c r="G9" s="819" t="s">
        <v>568</v>
      </c>
      <c r="H9" s="813" t="s">
        <v>690</v>
      </c>
      <c r="I9" s="813" t="s">
        <v>568</v>
      </c>
      <c r="J9" s="813" t="s">
        <v>690</v>
      </c>
    </row>
    <row r="10" spans="1:12" ht="40.5" customHeight="1" x14ac:dyDescent="0.2">
      <c r="A10" s="1048" t="s">
        <v>2822</v>
      </c>
      <c r="B10" s="1048"/>
      <c r="C10" s="811" t="s">
        <v>570</v>
      </c>
      <c r="D10" s="811" t="s">
        <v>2821</v>
      </c>
      <c r="E10" s="811" t="s">
        <v>570</v>
      </c>
      <c r="F10" s="811" t="s">
        <v>2821</v>
      </c>
      <c r="G10" s="812" t="s">
        <v>570</v>
      </c>
      <c r="H10" s="811" t="s">
        <v>2821</v>
      </c>
      <c r="I10" s="811" t="s">
        <v>570</v>
      </c>
      <c r="J10" s="811" t="s">
        <v>2821</v>
      </c>
    </row>
    <row r="11" spans="1:12" ht="3" customHeight="1" thickBot="1" x14ac:dyDescent="0.25">
      <c r="A11" s="810"/>
      <c r="B11" s="810"/>
      <c r="C11" s="809"/>
      <c r="D11" s="809"/>
      <c r="E11" s="808"/>
      <c r="F11" s="808"/>
      <c r="G11" s="806"/>
      <c r="H11" s="806"/>
      <c r="I11" s="807"/>
      <c r="J11" s="806"/>
    </row>
    <row r="12" spans="1:12" ht="12" customHeight="1" x14ac:dyDescent="0.2">
      <c r="A12" s="805"/>
      <c r="B12" s="805"/>
    </row>
    <row r="13" spans="1:12" ht="12" customHeight="1" x14ac:dyDescent="0.2">
      <c r="A13" s="779" t="s">
        <v>2820</v>
      </c>
      <c r="B13" s="779" t="s">
        <v>2819</v>
      </c>
      <c r="C13" s="785">
        <v>9755064.2369999997</v>
      </c>
      <c r="D13" s="790">
        <v>10.177679911165411</v>
      </c>
      <c r="E13" s="785">
        <v>12850395.630000001</v>
      </c>
      <c r="F13" s="790">
        <v>10.327189720748564</v>
      </c>
      <c r="G13" s="785">
        <v>86573673.888000011</v>
      </c>
      <c r="H13" s="790">
        <v>8.7996867829806273</v>
      </c>
      <c r="I13" s="785">
        <v>113813970.83100002</v>
      </c>
      <c r="J13" s="790">
        <v>9.1709866801298734</v>
      </c>
    </row>
    <row r="14" spans="1:12" ht="12" customHeight="1" x14ac:dyDescent="0.2">
      <c r="A14" s="779"/>
      <c r="B14" s="787" t="s">
        <v>2818</v>
      </c>
      <c r="C14" s="338"/>
      <c r="D14" s="801"/>
      <c r="E14" s="338"/>
      <c r="F14" s="801"/>
      <c r="G14" s="338"/>
      <c r="H14" s="801"/>
      <c r="I14" s="338"/>
      <c r="J14" s="801"/>
    </row>
    <row r="15" spans="1:12" ht="12" customHeight="1" x14ac:dyDescent="0.2">
      <c r="A15" s="779"/>
      <c r="B15" s="787"/>
      <c r="C15" s="338"/>
      <c r="D15" s="801"/>
      <c r="E15" s="338"/>
      <c r="F15" s="801"/>
      <c r="G15" s="338"/>
      <c r="H15" s="801"/>
      <c r="I15" s="338"/>
      <c r="J15" s="801"/>
    </row>
    <row r="16" spans="1:12" ht="12" customHeight="1" x14ac:dyDescent="0.2">
      <c r="A16" s="779"/>
      <c r="B16" s="789" t="s">
        <v>2807</v>
      </c>
      <c r="C16" s="785">
        <v>581124.49100000004</v>
      </c>
      <c r="D16" s="790">
        <v>0.60630037017119909</v>
      </c>
      <c r="E16" s="785">
        <v>713438.67700000003</v>
      </c>
      <c r="F16" s="790">
        <v>0.57335328682785891</v>
      </c>
      <c r="G16" s="785">
        <v>6544341.79</v>
      </c>
      <c r="H16" s="790">
        <v>0.6651924928965397</v>
      </c>
      <c r="I16" s="785">
        <v>7819441.9130000006</v>
      </c>
      <c r="J16" s="790">
        <v>0.63008079857485955</v>
      </c>
    </row>
    <row r="17" spans="1:10" ht="12" customHeight="1" x14ac:dyDescent="0.2">
      <c r="A17" s="779"/>
      <c r="B17" s="788" t="s">
        <v>2806</v>
      </c>
      <c r="C17" s="338"/>
      <c r="D17" s="784"/>
      <c r="E17" s="338"/>
      <c r="F17" s="784"/>
      <c r="G17" s="338"/>
      <c r="H17" s="801"/>
      <c r="I17" s="338"/>
      <c r="J17" s="801"/>
    </row>
    <row r="18" spans="1:10" ht="12" customHeight="1" x14ac:dyDescent="0.2">
      <c r="A18" s="779"/>
      <c r="B18" s="788"/>
      <c r="C18" s="338"/>
      <c r="D18" s="784"/>
      <c r="E18" s="338"/>
      <c r="F18" s="784"/>
      <c r="G18" s="338"/>
      <c r="H18" s="801"/>
      <c r="I18" s="338"/>
      <c r="J18" s="801"/>
    </row>
    <row r="19" spans="1:10" ht="12" customHeight="1" x14ac:dyDescent="0.2">
      <c r="A19" s="779"/>
      <c r="B19" s="802" t="s">
        <v>2817</v>
      </c>
      <c r="C19" s="785">
        <v>195572.86600000001</v>
      </c>
      <c r="D19" s="784">
        <v>0.20404560965447643</v>
      </c>
      <c r="E19" s="785">
        <v>201219.45300000001</v>
      </c>
      <c r="F19" s="784">
        <v>0.16170953225634258</v>
      </c>
      <c r="G19" s="785">
        <v>2069710.0149999999</v>
      </c>
      <c r="H19" s="784">
        <v>0.21037342006716681</v>
      </c>
      <c r="I19" s="785">
        <v>2309211.0070000002</v>
      </c>
      <c r="J19" s="784">
        <v>0.18607331975309677</v>
      </c>
    </row>
    <row r="20" spans="1:10" ht="12" customHeight="1" x14ac:dyDescent="0.2">
      <c r="A20" s="779"/>
      <c r="B20" s="791" t="s">
        <v>2816</v>
      </c>
      <c r="C20" s="338"/>
      <c r="D20" s="784"/>
      <c r="E20" s="338"/>
      <c r="F20" s="784"/>
      <c r="G20" s="338"/>
      <c r="H20" s="801"/>
      <c r="I20" s="338"/>
      <c r="J20" s="801"/>
    </row>
    <row r="21" spans="1:10" ht="12" customHeight="1" x14ac:dyDescent="0.2">
      <c r="A21" s="779"/>
      <c r="B21" s="791"/>
      <c r="C21" s="338"/>
      <c r="D21" s="784"/>
      <c r="E21" s="338"/>
      <c r="F21" s="784"/>
      <c r="G21" s="338"/>
      <c r="H21" s="801"/>
      <c r="I21" s="338"/>
      <c r="J21" s="801"/>
    </row>
    <row r="22" spans="1:10" ht="12" customHeight="1" x14ac:dyDescent="0.2">
      <c r="A22" s="779"/>
      <c r="B22" s="802" t="s">
        <v>2815</v>
      </c>
      <c r="C22" s="785">
        <v>385551.625</v>
      </c>
      <c r="D22" s="784">
        <v>0.4022547605167226</v>
      </c>
      <c r="E22" s="785">
        <v>512219.22399999999</v>
      </c>
      <c r="F22" s="784">
        <v>0.41164375457151636</v>
      </c>
      <c r="G22" s="785">
        <v>4474631.7750000004</v>
      </c>
      <c r="H22" s="784">
        <v>0.45481907282937289</v>
      </c>
      <c r="I22" s="785">
        <v>5510230.9060000004</v>
      </c>
      <c r="J22" s="784">
        <v>0.44400747882176278</v>
      </c>
    </row>
    <row r="23" spans="1:10" ht="12" customHeight="1" x14ac:dyDescent="0.2">
      <c r="A23" s="779"/>
      <c r="B23" s="791" t="s">
        <v>2814</v>
      </c>
      <c r="C23" s="338"/>
      <c r="D23" s="784"/>
      <c r="E23" s="338"/>
      <c r="F23" s="784"/>
      <c r="G23" s="338"/>
      <c r="H23" s="801"/>
      <c r="I23" s="338"/>
      <c r="J23" s="801"/>
    </row>
    <row r="24" spans="1:10" ht="12" customHeight="1" x14ac:dyDescent="0.2">
      <c r="A24" s="779"/>
      <c r="B24" s="791"/>
      <c r="C24" s="338"/>
      <c r="D24" s="784"/>
      <c r="E24" s="338"/>
      <c r="F24" s="784"/>
      <c r="G24" s="338"/>
      <c r="H24" s="801"/>
      <c r="I24" s="338"/>
      <c r="J24" s="801"/>
    </row>
    <row r="25" spans="1:10" ht="12" customHeight="1" x14ac:dyDescent="0.2">
      <c r="A25" s="779"/>
      <c r="B25" s="789" t="s">
        <v>2805</v>
      </c>
      <c r="C25" s="785">
        <v>9173939.7459999993</v>
      </c>
      <c r="D25" s="790">
        <v>9.5713795409942115</v>
      </c>
      <c r="E25" s="785">
        <v>12136956.953000002</v>
      </c>
      <c r="F25" s="790">
        <v>9.7538364339207053</v>
      </c>
      <c r="G25" s="785">
        <v>80029332.098000005</v>
      </c>
      <c r="H25" s="790">
        <v>8.1344942900840884</v>
      </c>
      <c r="I25" s="785">
        <v>105994528.91800001</v>
      </c>
      <c r="J25" s="790">
        <v>8.5409058815550143</v>
      </c>
    </row>
    <row r="26" spans="1:10" ht="12" customHeight="1" x14ac:dyDescent="0.2">
      <c r="A26" s="779"/>
      <c r="B26" s="788" t="s">
        <v>2804</v>
      </c>
      <c r="C26" s="338"/>
      <c r="D26" s="784"/>
      <c r="E26" s="338"/>
      <c r="F26" s="784"/>
      <c r="G26" s="338"/>
      <c r="H26" s="801"/>
      <c r="I26" s="338"/>
      <c r="J26" s="801"/>
    </row>
    <row r="27" spans="1:10" ht="12" customHeight="1" x14ac:dyDescent="0.2">
      <c r="A27" s="779"/>
      <c r="B27" s="788"/>
      <c r="C27" s="338"/>
      <c r="D27" s="784"/>
      <c r="E27" s="338"/>
      <c r="F27" s="784"/>
      <c r="G27" s="338"/>
      <c r="H27" s="801"/>
      <c r="I27" s="338"/>
      <c r="J27" s="801"/>
    </row>
    <row r="28" spans="1:10" ht="12" customHeight="1" x14ac:dyDescent="0.2">
      <c r="A28" s="779"/>
      <c r="B28" s="802" t="s">
        <v>2817</v>
      </c>
      <c r="C28" s="785">
        <v>7247541.1699999999</v>
      </c>
      <c r="D28" s="784">
        <v>7.5615241867374756</v>
      </c>
      <c r="E28" s="785">
        <v>9611921.8340000007</v>
      </c>
      <c r="F28" s="784">
        <v>7.7245979982892941</v>
      </c>
      <c r="G28" s="785">
        <v>59323239.713</v>
      </c>
      <c r="H28" s="784">
        <v>6.029846083480531</v>
      </c>
      <c r="I28" s="785">
        <v>82018645.643000007</v>
      </c>
      <c r="J28" s="784">
        <v>6.6089593502642945</v>
      </c>
    </row>
    <row r="29" spans="1:10" ht="12" customHeight="1" x14ac:dyDescent="0.2">
      <c r="A29" s="779"/>
      <c r="B29" s="791" t="s">
        <v>2816</v>
      </c>
      <c r="C29" s="338"/>
      <c r="D29" s="784"/>
      <c r="E29" s="338"/>
      <c r="F29" s="784"/>
      <c r="G29" s="338"/>
      <c r="H29" s="801"/>
      <c r="I29" s="338"/>
      <c r="J29" s="801"/>
    </row>
    <row r="30" spans="1:10" ht="12" customHeight="1" x14ac:dyDescent="0.2">
      <c r="A30" s="779"/>
      <c r="B30" s="791"/>
      <c r="C30" s="338"/>
      <c r="D30" s="784"/>
      <c r="E30" s="338"/>
      <c r="F30" s="784"/>
      <c r="G30" s="338"/>
      <c r="H30" s="801"/>
      <c r="I30" s="338"/>
      <c r="J30" s="801"/>
    </row>
    <row r="31" spans="1:10" ht="12" customHeight="1" x14ac:dyDescent="0.2">
      <c r="A31" s="779"/>
      <c r="B31" s="802" t="s">
        <v>2815</v>
      </c>
      <c r="C31" s="785">
        <v>1926398.5759999999</v>
      </c>
      <c r="D31" s="784">
        <v>2.0098553542567359</v>
      </c>
      <c r="E31" s="785">
        <v>2525035.1189999999</v>
      </c>
      <c r="F31" s="784">
        <v>2.0292384356314113</v>
      </c>
      <c r="G31" s="785">
        <v>20706092.385000002</v>
      </c>
      <c r="H31" s="784">
        <v>2.1046482066035566</v>
      </c>
      <c r="I31" s="785">
        <v>23975883.274999999</v>
      </c>
      <c r="J31" s="784">
        <v>1.9319465312907194</v>
      </c>
    </row>
    <row r="32" spans="1:10" ht="12" customHeight="1" x14ac:dyDescent="0.2">
      <c r="A32" s="779"/>
      <c r="B32" s="791" t="s">
        <v>2814</v>
      </c>
      <c r="C32" s="338"/>
      <c r="D32" s="784"/>
      <c r="E32" s="338"/>
      <c r="F32" s="784"/>
      <c r="G32" s="338"/>
      <c r="H32" s="801"/>
      <c r="I32" s="338"/>
      <c r="J32" s="801"/>
    </row>
    <row r="33" spans="1:10" ht="12" customHeight="1" x14ac:dyDescent="0.2">
      <c r="A33" s="779"/>
      <c r="B33" s="791"/>
      <c r="C33" s="338"/>
      <c r="D33" s="784"/>
      <c r="E33" s="338"/>
      <c r="F33" s="784"/>
      <c r="G33" s="338"/>
      <c r="H33" s="801"/>
      <c r="I33" s="338"/>
      <c r="J33" s="801"/>
    </row>
    <row r="34" spans="1:10" ht="12" customHeight="1" x14ac:dyDescent="0.2">
      <c r="A34" s="779" t="s">
        <v>2813</v>
      </c>
      <c r="B34" s="779" t="s">
        <v>2812</v>
      </c>
      <c r="C34" s="785">
        <v>20452499.322000001</v>
      </c>
      <c r="D34" s="790">
        <v>21.338556715302499</v>
      </c>
      <c r="E34" s="785">
        <v>27702078.150000002</v>
      </c>
      <c r="F34" s="790">
        <v>22.262708865256421</v>
      </c>
      <c r="G34" s="785">
        <v>207628366.70200002</v>
      </c>
      <c r="H34" s="790">
        <v>21.10415917664659</v>
      </c>
      <c r="I34" s="785">
        <v>286034169.685</v>
      </c>
      <c r="J34" s="790">
        <v>23.048273784756187</v>
      </c>
    </row>
    <row r="35" spans="1:10" ht="12" customHeight="1" x14ac:dyDescent="0.2">
      <c r="A35" s="779"/>
      <c r="B35" s="787" t="s">
        <v>2811</v>
      </c>
      <c r="C35" s="338"/>
      <c r="D35" s="784"/>
      <c r="E35" s="338"/>
      <c r="F35" s="784"/>
      <c r="G35" s="338"/>
      <c r="H35" s="801"/>
      <c r="I35" s="338"/>
      <c r="J35" s="801"/>
    </row>
    <row r="36" spans="1:10" ht="12" customHeight="1" x14ac:dyDescent="0.2">
      <c r="A36" s="779"/>
      <c r="B36" s="787"/>
      <c r="C36" s="338"/>
      <c r="D36" s="784"/>
      <c r="E36" s="338"/>
      <c r="F36" s="784"/>
      <c r="G36" s="338"/>
      <c r="H36" s="801"/>
      <c r="I36" s="338"/>
      <c r="J36" s="801"/>
    </row>
    <row r="37" spans="1:10" ht="12" customHeight="1" x14ac:dyDescent="0.2">
      <c r="A37" s="779"/>
      <c r="B37" s="789" t="s">
        <v>2807</v>
      </c>
      <c r="C37" s="785">
        <v>1483263.345</v>
      </c>
      <c r="D37" s="784">
        <v>1.5475223107313003</v>
      </c>
      <c r="E37" s="785">
        <v>1551209.98</v>
      </c>
      <c r="F37" s="784">
        <v>1.2466261912419101</v>
      </c>
      <c r="G37" s="785">
        <v>15948880.548</v>
      </c>
      <c r="H37" s="784">
        <v>1.6211065911692319</v>
      </c>
      <c r="I37" s="785">
        <v>18748874.671999998</v>
      </c>
      <c r="J37" s="784">
        <v>1.5107607495713764</v>
      </c>
    </row>
    <row r="38" spans="1:10" ht="12" customHeight="1" x14ac:dyDescent="0.2">
      <c r="A38" s="779"/>
      <c r="B38" s="788" t="s">
        <v>2806</v>
      </c>
      <c r="C38" s="785"/>
      <c r="E38" s="785"/>
      <c r="G38" s="785"/>
      <c r="H38" s="801"/>
      <c r="I38" s="785"/>
      <c r="J38" s="801"/>
    </row>
    <row r="39" spans="1:10" ht="12" customHeight="1" x14ac:dyDescent="0.2">
      <c r="A39" s="779"/>
      <c r="B39" s="788"/>
      <c r="C39" s="785"/>
      <c r="D39" s="784"/>
      <c r="E39" s="785"/>
      <c r="F39" s="784"/>
      <c r="G39" s="785"/>
      <c r="H39" s="801"/>
      <c r="I39" s="785"/>
      <c r="J39" s="801"/>
    </row>
    <row r="40" spans="1:10" ht="12" customHeight="1" x14ac:dyDescent="0.2">
      <c r="A40" s="779"/>
      <c r="B40" s="789" t="s">
        <v>2805</v>
      </c>
      <c r="C40" s="163">
        <v>18969235.977000002</v>
      </c>
      <c r="D40" s="784">
        <v>19.791034404571199</v>
      </c>
      <c r="E40" s="163">
        <v>26150868.170000002</v>
      </c>
      <c r="F40" s="784">
        <v>21.016082674014513</v>
      </c>
      <c r="G40" s="163">
        <v>191679486.15400001</v>
      </c>
      <c r="H40" s="784">
        <v>19.48305258547736</v>
      </c>
      <c r="I40" s="163">
        <v>267285295.01300001</v>
      </c>
      <c r="J40" s="784">
        <v>21.537513035184812</v>
      </c>
    </row>
    <row r="41" spans="1:10" ht="12" customHeight="1" x14ac:dyDescent="0.2">
      <c r="A41" s="779"/>
      <c r="B41" s="788" t="s">
        <v>2804</v>
      </c>
      <c r="C41" s="785"/>
      <c r="D41" s="784"/>
      <c r="E41" s="785"/>
      <c r="F41" s="784"/>
      <c r="G41" s="785"/>
      <c r="H41" s="801"/>
      <c r="I41" s="785"/>
      <c r="J41" s="801"/>
    </row>
    <row r="42" spans="1:10" ht="12" customHeight="1" x14ac:dyDescent="0.2">
      <c r="A42" s="779"/>
      <c r="B42" s="788"/>
      <c r="C42" s="785"/>
      <c r="D42" s="784"/>
      <c r="E42" s="785"/>
      <c r="F42" s="784"/>
      <c r="G42" s="785"/>
      <c r="H42" s="801"/>
      <c r="I42" s="785"/>
      <c r="J42" s="801"/>
    </row>
    <row r="43" spans="1:10" ht="12" customHeight="1" x14ac:dyDescent="0.2">
      <c r="A43" s="779" t="s">
        <v>2810</v>
      </c>
      <c r="B43" s="779" t="s">
        <v>2809</v>
      </c>
      <c r="C43" s="163">
        <v>9651022.313000001</v>
      </c>
      <c r="D43" s="784">
        <v>10.06913061060853</v>
      </c>
      <c r="E43" s="163">
        <v>13215021.866</v>
      </c>
      <c r="F43" s="784">
        <v>10.620220723431743</v>
      </c>
      <c r="G43" s="163">
        <v>106123504.23</v>
      </c>
      <c r="H43" s="784">
        <v>10.7868079936684</v>
      </c>
      <c r="I43" s="163">
        <v>150169009.41499999</v>
      </c>
      <c r="J43" s="784">
        <v>12.100429982872974</v>
      </c>
    </row>
    <row r="44" spans="1:10" ht="12" customHeight="1" x14ac:dyDescent="0.2">
      <c r="A44" s="779"/>
      <c r="B44" s="787" t="s">
        <v>2808</v>
      </c>
      <c r="C44" s="785"/>
      <c r="D44" s="784"/>
      <c r="E44" s="785"/>
      <c r="F44" s="784"/>
      <c r="G44" s="785"/>
      <c r="H44" s="801"/>
      <c r="I44" s="785"/>
      <c r="J44" s="801"/>
    </row>
    <row r="45" spans="1:10" ht="12" customHeight="1" x14ac:dyDescent="0.2">
      <c r="A45" s="779"/>
      <c r="B45" s="787"/>
      <c r="C45" s="785"/>
      <c r="D45" s="784"/>
      <c r="E45" s="785"/>
      <c r="F45" s="784"/>
      <c r="G45" s="785"/>
      <c r="H45" s="801"/>
      <c r="I45" s="785"/>
      <c r="J45" s="801"/>
    </row>
    <row r="46" spans="1:10" ht="12" customHeight="1" x14ac:dyDescent="0.2">
      <c r="A46" s="779"/>
      <c r="B46" s="789" t="s">
        <v>2807</v>
      </c>
      <c r="C46" s="163">
        <v>1726141.845</v>
      </c>
      <c r="D46" s="784">
        <v>1.8009229619467135</v>
      </c>
      <c r="E46" s="163">
        <v>1950704.173</v>
      </c>
      <c r="F46" s="784">
        <v>1.5676787441934137</v>
      </c>
      <c r="G46" s="163">
        <v>21042223.037999999</v>
      </c>
      <c r="H46" s="784">
        <v>2.1388138407013453</v>
      </c>
      <c r="I46" s="163">
        <v>22950956.717999998</v>
      </c>
      <c r="J46" s="784">
        <v>1.8493592378879118</v>
      </c>
    </row>
    <row r="47" spans="1:10" ht="12" customHeight="1" x14ac:dyDescent="0.2">
      <c r="A47" s="779"/>
      <c r="B47" s="788" t="s">
        <v>2806</v>
      </c>
      <c r="C47" s="785"/>
      <c r="D47" s="784"/>
      <c r="E47" s="785"/>
      <c r="F47" s="784"/>
      <c r="G47" s="785"/>
      <c r="H47" s="801"/>
      <c r="I47" s="785"/>
      <c r="J47" s="801"/>
    </row>
    <row r="48" spans="1:10" ht="12" customHeight="1" x14ac:dyDescent="0.2">
      <c r="A48" s="779"/>
      <c r="B48" s="788"/>
      <c r="C48" s="785"/>
      <c r="D48" s="784"/>
      <c r="E48" s="785"/>
      <c r="F48" s="784"/>
      <c r="G48" s="785"/>
      <c r="H48" s="801"/>
      <c r="I48" s="785"/>
      <c r="J48" s="801"/>
    </row>
    <row r="49" spans="1:10" ht="12" customHeight="1" x14ac:dyDescent="0.2">
      <c r="A49" s="779"/>
      <c r="B49" s="789" t="s">
        <v>2805</v>
      </c>
      <c r="C49" s="163">
        <v>7924880.4680000003</v>
      </c>
      <c r="D49" s="784">
        <v>8.2682076486618161</v>
      </c>
      <c r="E49" s="163">
        <v>11264317.693</v>
      </c>
      <c r="F49" s="784">
        <v>9.0525419792383293</v>
      </c>
      <c r="G49" s="163">
        <v>85081281.192000002</v>
      </c>
      <c r="H49" s="784">
        <v>8.6479941529670548</v>
      </c>
      <c r="I49" s="163">
        <v>127218052.697</v>
      </c>
      <c r="J49" s="784">
        <v>10.251070744985062</v>
      </c>
    </row>
    <row r="50" spans="1:10" ht="12" customHeight="1" x14ac:dyDescent="0.2">
      <c r="A50" s="779"/>
      <c r="B50" s="788" t="s">
        <v>2804</v>
      </c>
      <c r="C50" s="785"/>
      <c r="D50" s="784"/>
      <c r="E50" s="785"/>
      <c r="F50" s="784"/>
      <c r="G50" s="785"/>
      <c r="H50" s="801"/>
      <c r="I50" s="785"/>
      <c r="J50" s="801"/>
    </row>
    <row r="51" spans="1:10" ht="12" customHeight="1" x14ac:dyDescent="0.2">
      <c r="A51" s="779"/>
      <c r="B51" s="788"/>
      <c r="C51" s="785"/>
      <c r="D51" s="784"/>
      <c r="E51" s="785"/>
      <c r="F51" s="784"/>
      <c r="G51" s="785"/>
      <c r="H51" s="801"/>
      <c r="I51" s="785"/>
      <c r="J51" s="801"/>
    </row>
    <row r="52" spans="1:10" ht="12" customHeight="1" x14ac:dyDescent="0.2">
      <c r="A52" s="779"/>
      <c r="B52" s="802" t="s">
        <v>2803</v>
      </c>
      <c r="C52" s="163">
        <v>2959614.219</v>
      </c>
      <c r="D52" s="784">
        <v>3.0878326835886942</v>
      </c>
      <c r="E52" s="163">
        <v>3433070.9679999999</v>
      </c>
      <c r="F52" s="784">
        <v>2.7589792744248705</v>
      </c>
      <c r="G52" s="163">
        <v>28944537.123</v>
      </c>
      <c r="H52" s="784">
        <v>2.9420359483676668</v>
      </c>
      <c r="I52" s="163">
        <v>50621403.740000002</v>
      </c>
      <c r="J52" s="784">
        <v>4.0790090710249371</v>
      </c>
    </row>
    <row r="53" spans="1:10" ht="12" customHeight="1" x14ac:dyDescent="0.2">
      <c r="A53" s="779"/>
      <c r="B53" s="791" t="s">
        <v>2802</v>
      </c>
      <c r="C53" s="785"/>
      <c r="D53" s="784"/>
      <c r="E53" s="785"/>
      <c r="F53" s="784"/>
      <c r="G53" s="785"/>
      <c r="H53" s="801"/>
      <c r="I53" s="785"/>
      <c r="J53" s="801"/>
    </row>
    <row r="54" spans="1:10" ht="12" customHeight="1" x14ac:dyDescent="0.2">
      <c r="A54" s="779"/>
      <c r="B54" s="791"/>
      <c r="C54" s="785"/>
      <c r="D54" s="784"/>
      <c r="E54" s="785"/>
      <c r="F54" s="784"/>
      <c r="G54" s="785"/>
      <c r="H54" s="801"/>
      <c r="I54" s="785"/>
      <c r="J54" s="801"/>
    </row>
    <row r="55" spans="1:10" ht="12" customHeight="1" x14ac:dyDescent="0.2">
      <c r="A55" s="779"/>
      <c r="B55" s="802" t="s">
        <v>444</v>
      </c>
      <c r="C55" s="163">
        <v>4965266.2489999998</v>
      </c>
      <c r="D55" s="784">
        <v>5.1803749650731215</v>
      </c>
      <c r="E55" s="163">
        <v>7831246.7249999996</v>
      </c>
      <c r="F55" s="784">
        <v>6.2935627048134588</v>
      </c>
      <c r="G55" s="163">
        <v>56136744.068999998</v>
      </c>
      <c r="H55" s="784">
        <v>5.705958204599388</v>
      </c>
      <c r="I55" s="163">
        <v>76596648.957000002</v>
      </c>
      <c r="J55" s="784">
        <v>6.1720616739601253</v>
      </c>
    </row>
    <row r="56" spans="1:10" ht="12" customHeight="1" x14ac:dyDescent="0.2">
      <c r="A56" s="779"/>
      <c r="B56" s="791" t="s">
        <v>2791</v>
      </c>
      <c r="C56" s="785"/>
      <c r="D56" s="784"/>
      <c r="E56" s="785"/>
      <c r="F56" s="784"/>
      <c r="G56" s="785"/>
      <c r="H56" s="801"/>
      <c r="I56" s="785"/>
      <c r="J56" s="801"/>
    </row>
    <row r="57" spans="1:10" ht="12" customHeight="1" x14ac:dyDescent="0.2">
      <c r="A57" s="779"/>
      <c r="B57" s="791"/>
      <c r="C57" s="785"/>
      <c r="D57" s="784"/>
      <c r="E57" s="785"/>
      <c r="F57" s="784"/>
      <c r="G57" s="785"/>
      <c r="H57" s="801"/>
      <c r="I57" s="785"/>
      <c r="J57" s="801"/>
    </row>
    <row r="58" spans="1:10" ht="36" x14ac:dyDescent="0.2">
      <c r="A58" s="798" t="s">
        <v>2801</v>
      </c>
      <c r="B58" s="799" t="s">
        <v>2800</v>
      </c>
      <c r="C58" s="163">
        <v>42867836.32</v>
      </c>
      <c r="D58" s="784">
        <v>44.72498652488278</v>
      </c>
      <c r="E58" s="163">
        <v>58992581.864999995</v>
      </c>
      <c r="F58" s="784">
        <v>47.409247355339687</v>
      </c>
      <c r="G58" s="163">
        <v>455502138.03600001</v>
      </c>
      <c r="H58" s="784">
        <v>46.299018670274947</v>
      </c>
      <c r="I58" s="163">
        <v>539535914.44199991</v>
      </c>
      <c r="J58" s="784">
        <v>43.475125669295629</v>
      </c>
    </row>
    <row r="59" spans="1:10" ht="36" x14ac:dyDescent="0.2">
      <c r="A59" s="779"/>
      <c r="B59" s="797" t="s">
        <v>2799</v>
      </c>
      <c r="C59" s="785"/>
      <c r="D59" s="784"/>
      <c r="E59" s="785"/>
      <c r="F59" s="784"/>
      <c r="G59" s="785"/>
      <c r="H59" s="801"/>
      <c r="I59" s="785"/>
      <c r="J59" s="801"/>
    </row>
    <row r="60" spans="1:10" ht="12" customHeight="1" x14ac:dyDescent="0.2">
      <c r="A60" s="779"/>
      <c r="B60" s="797"/>
      <c r="C60" s="785"/>
      <c r="D60" s="784"/>
      <c r="E60" s="785"/>
      <c r="F60" s="784"/>
      <c r="G60" s="785"/>
      <c r="H60" s="784"/>
      <c r="I60" s="785"/>
      <c r="J60" s="784"/>
    </row>
    <row r="61" spans="1:10" ht="24" x14ac:dyDescent="0.2">
      <c r="A61" s="779"/>
      <c r="B61" s="796" t="s">
        <v>2798</v>
      </c>
      <c r="C61" s="163">
        <v>12170757.748</v>
      </c>
      <c r="D61" s="784">
        <v>12.698027775732459</v>
      </c>
      <c r="E61" s="163">
        <v>17457053.989999998</v>
      </c>
      <c r="F61" s="784">
        <v>14.02931969652367</v>
      </c>
      <c r="G61" s="163">
        <v>124321855.184</v>
      </c>
      <c r="H61" s="784">
        <v>12.636559554046084</v>
      </c>
      <c r="I61" s="163">
        <v>156354118.60299999</v>
      </c>
      <c r="J61" s="784">
        <v>12.598818305186446</v>
      </c>
    </row>
    <row r="62" spans="1:10" ht="24.75" customHeight="1" x14ac:dyDescent="0.2">
      <c r="A62" s="779"/>
      <c r="B62" s="800" t="s">
        <v>2797</v>
      </c>
      <c r="C62" s="785"/>
      <c r="D62" s="784"/>
      <c r="E62" s="785"/>
      <c r="F62" s="784"/>
      <c r="G62" s="785"/>
      <c r="H62" s="784"/>
      <c r="I62" s="785"/>
      <c r="J62" s="784"/>
    </row>
    <row r="63" spans="1:10" ht="12" customHeight="1" x14ac:dyDescent="0.2">
      <c r="A63" s="779"/>
      <c r="B63" s="800"/>
      <c r="C63" s="785"/>
      <c r="D63" s="784"/>
      <c r="E63" s="785"/>
      <c r="F63" s="784"/>
      <c r="G63" s="785"/>
      <c r="H63" s="784"/>
      <c r="I63" s="785"/>
      <c r="J63" s="784"/>
    </row>
    <row r="64" spans="1:10" ht="12" customHeight="1" x14ac:dyDescent="0.2">
      <c r="A64" s="779"/>
      <c r="B64" s="795" t="s">
        <v>2786</v>
      </c>
      <c r="C64" s="163">
        <v>30697078.572000001</v>
      </c>
      <c r="D64" s="784">
        <v>32.026958749150324</v>
      </c>
      <c r="E64" s="163">
        <v>41535527.875</v>
      </c>
      <c r="F64" s="784">
        <v>33.379927658816015</v>
      </c>
      <c r="G64" s="163">
        <v>331180282.852</v>
      </c>
      <c r="H64" s="784">
        <v>33.66245911622886</v>
      </c>
      <c r="I64" s="163">
        <v>383181795.83899999</v>
      </c>
      <c r="J64" s="784">
        <v>30.876307364109184</v>
      </c>
    </row>
    <row r="65" spans="1:10" ht="12" customHeight="1" x14ac:dyDescent="0.2">
      <c r="A65" s="779"/>
      <c r="B65" s="794" t="s">
        <v>2785</v>
      </c>
      <c r="C65" s="785"/>
      <c r="D65" s="784"/>
      <c r="E65" s="785"/>
      <c r="F65" s="784"/>
      <c r="G65" s="785"/>
      <c r="H65" s="784"/>
      <c r="I65" s="785"/>
      <c r="J65" s="784"/>
    </row>
    <row r="66" spans="1:10" ht="12" customHeight="1" x14ac:dyDescent="0.2">
      <c r="A66" s="779"/>
      <c r="B66" s="794"/>
      <c r="C66" s="785"/>
      <c r="D66" s="784"/>
      <c r="E66" s="785"/>
      <c r="F66" s="784"/>
      <c r="G66" s="785"/>
      <c r="H66" s="784"/>
      <c r="I66" s="785"/>
      <c r="J66" s="784"/>
    </row>
    <row r="67" spans="1:10" ht="24" x14ac:dyDescent="0.2">
      <c r="A67" s="798" t="s">
        <v>2796</v>
      </c>
      <c r="B67" s="799" t="s">
        <v>2795</v>
      </c>
      <c r="C67" s="163">
        <v>2125350.0130000003</v>
      </c>
      <c r="D67" s="784">
        <v>2.1961559656236931</v>
      </c>
      <c r="E67" s="163">
        <v>2303650.8829999999</v>
      </c>
      <c r="F67" s="784">
        <v>1.8064558054042172</v>
      </c>
      <c r="G67" s="163">
        <v>26766195.066</v>
      </c>
      <c r="H67" s="784">
        <v>2.6971699926473343</v>
      </c>
      <c r="I67" s="163">
        <v>24925720.412</v>
      </c>
      <c r="J67" s="784">
        <v>1.9804769398530768</v>
      </c>
    </row>
    <row r="68" spans="1:10" ht="24" x14ac:dyDescent="0.2">
      <c r="A68" s="798"/>
      <c r="B68" s="797" t="s">
        <v>2794</v>
      </c>
      <c r="C68" s="785"/>
      <c r="D68" s="784"/>
      <c r="E68" s="785"/>
      <c r="F68" s="784"/>
      <c r="G68" s="785"/>
      <c r="H68" s="784"/>
      <c r="I68" s="785"/>
      <c r="J68" s="784"/>
    </row>
    <row r="69" spans="1:10" ht="12" customHeight="1" x14ac:dyDescent="0.2">
      <c r="A69" s="779"/>
      <c r="B69" s="797"/>
      <c r="C69" s="785"/>
      <c r="D69" s="784"/>
      <c r="E69" s="785"/>
      <c r="F69" s="784"/>
      <c r="G69" s="785"/>
      <c r="H69" s="784"/>
      <c r="I69" s="785"/>
      <c r="J69" s="784"/>
    </row>
    <row r="70" spans="1:10" ht="12" customHeight="1" x14ac:dyDescent="0.2">
      <c r="A70" s="779"/>
      <c r="B70" s="796" t="s">
        <v>2793</v>
      </c>
      <c r="C70" s="163">
        <v>134385.05600000001</v>
      </c>
      <c r="D70" s="784">
        <v>0.14020697881459157</v>
      </c>
      <c r="E70" s="163">
        <v>163798.802</v>
      </c>
      <c r="F70" s="784">
        <v>0.13163651555880768</v>
      </c>
      <c r="G70" s="163">
        <v>1358936.4939999999</v>
      </c>
      <c r="H70" s="784">
        <v>0.13812761972689441</v>
      </c>
      <c r="I70" s="163">
        <v>1500491.2720000001</v>
      </c>
      <c r="J70" s="784">
        <v>0.12090770024706836</v>
      </c>
    </row>
    <row r="71" spans="1:10" ht="12" customHeight="1" x14ac:dyDescent="0.2">
      <c r="A71" s="779"/>
      <c r="B71" s="794" t="s">
        <v>2792</v>
      </c>
      <c r="C71" s="785"/>
      <c r="D71" s="784"/>
      <c r="E71" s="785"/>
      <c r="F71" s="784"/>
      <c r="G71" s="785"/>
      <c r="H71" s="784"/>
      <c r="I71" s="785"/>
      <c r="J71" s="784"/>
    </row>
    <row r="72" spans="1:10" ht="12" customHeight="1" x14ac:dyDescent="0.2">
      <c r="A72" s="779"/>
      <c r="B72" s="794"/>
      <c r="C72" s="785"/>
      <c r="D72" s="784"/>
      <c r="E72" s="785"/>
      <c r="F72" s="784"/>
      <c r="G72" s="785"/>
      <c r="H72" s="784"/>
      <c r="I72" s="785"/>
      <c r="J72" s="784"/>
    </row>
    <row r="73" spans="1:10" ht="12" customHeight="1" x14ac:dyDescent="0.2">
      <c r="A73" s="779"/>
      <c r="B73" s="795" t="s">
        <v>444</v>
      </c>
      <c r="C73" s="163">
        <v>196441.93700000001</v>
      </c>
      <c r="D73" s="784">
        <v>0.18368239306346335</v>
      </c>
      <c r="E73" s="163">
        <v>141205.60700000002</v>
      </c>
      <c r="F73" s="784">
        <v>6.8611830090868131E-2</v>
      </c>
      <c r="G73" s="163">
        <v>5619347.2390000001</v>
      </c>
      <c r="H73" s="784">
        <v>0.54772167922941573</v>
      </c>
      <c r="I73" s="163">
        <v>2809792.659</v>
      </c>
      <c r="J73" s="784">
        <v>0.19840328614804939</v>
      </c>
    </row>
    <row r="74" spans="1:10" ht="12" customHeight="1" x14ac:dyDescent="0.2">
      <c r="A74" s="779"/>
      <c r="B74" s="794" t="s">
        <v>2791</v>
      </c>
      <c r="C74" s="785"/>
      <c r="D74" s="784"/>
      <c r="E74" s="785"/>
      <c r="F74" s="784"/>
      <c r="G74" s="785"/>
      <c r="H74" s="784"/>
      <c r="I74" s="785"/>
      <c r="J74" s="784"/>
    </row>
    <row r="75" spans="1:10" ht="12" customHeight="1" x14ac:dyDescent="0.2">
      <c r="A75" s="779"/>
      <c r="B75" s="794"/>
      <c r="C75" s="785"/>
      <c r="D75" s="784"/>
      <c r="E75" s="785"/>
      <c r="F75" s="784"/>
      <c r="G75" s="785"/>
      <c r="H75" s="784"/>
      <c r="I75" s="785"/>
      <c r="J75" s="784"/>
    </row>
    <row r="76" spans="1:10" ht="12" customHeight="1" x14ac:dyDescent="0.2">
      <c r="A76" s="779"/>
      <c r="B76" s="792" t="s">
        <v>2790</v>
      </c>
      <c r="C76" s="163">
        <v>176055.20699999999</v>
      </c>
      <c r="D76" s="784">
        <v>0.18368239306346335</v>
      </c>
      <c r="E76" s="163">
        <v>85375.517000000007</v>
      </c>
      <c r="F76" s="784">
        <v>6.8611830090868131E-2</v>
      </c>
      <c r="G76" s="163">
        <v>5388632.483</v>
      </c>
      <c r="H76" s="784">
        <v>0.54772167922941573</v>
      </c>
      <c r="I76" s="163">
        <v>2462228.6140000001</v>
      </c>
      <c r="J76" s="784">
        <v>0.19840328614804939</v>
      </c>
    </row>
    <row r="77" spans="1:10" ht="12" customHeight="1" x14ac:dyDescent="0.2">
      <c r="A77" s="779"/>
      <c r="B77" s="793" t="s">
        <v>2789</v>
      </c>
      <c r="C77" s="785"/>
      <c r="D77" s="784"/>
      <c r="E77" s="785"/>
      <c r="F77" s="784"/>
      <c r="G77" s="785"/>
      <c r="H77" s="784"/>
      <c r="I77" s="785"/>
      <c r="J77" s="784"/>
    </row>
    <row r="78" spans="1:10" ht="12" customHeight="1" x14ac:dyDescent="0.2">
      <c r="A78" s="779"/>
      <c r="B78" s="793"/>
      <c r="C78" s="785"/>
      <c r="D78" s="784"/>
      <c r="E78" s="785"/>
      <c r="F78" s="784"/>
      <c r="G78" s="785"/>
      <c r="H78" s="784"/>
      <c r="I78" s="785"/>
      <c r="J78" s="784"/>
    </row>
    <row r="79" spans="1:10" ht="12" customHeight="1" x14ac:dyDescent="0.2">
      <c r="A79" s="779"/>
      <c r="B79" s="792" t="s">
        <v>2788</v>
      </c>
      <c r="C79" s="163">
        <v>20386.73</v>
      </c>
      <c r="D79" s="784" t="s">
        <v>421</v>
      </c>
      <c r="E79" s="163">
        <v>55830.09</v>
      </c>
      <c r="F79" s="784" t="s">
        <v>421</v>
      </c>
      <c r="G79" s="163">
        <v>230714.75599999999</v>
      </c>
      <c r="H79" s="784" t="s">
        <v>421</v>
      </c>
      <c r="I79" s="163">
        <v>347564.04499999998</v>
      </c>
      <c r="J79" s="784" t="s">
        <v>421</v>
      </c>
    </row>
    <row r="80" spans="1:10" ht="12" customHeight="1" x14ac:dyDescent="0.2">
      <c r="A80" s="779"/>
      <c r="B80" s="791" t="s">
        <v>2787</v>
      </c>
      <c r="C80" s="785"/>
      <c r="D80" s="784"/>
      <c r="E80" s="785"/>
      <c r="F80" s="784"/>
      <c r="G80" s="785"/>
      <c r="H80" s="784"/>
      <c r="I80" s="785"/>
      <c r="J80" s="784"/>
    </row>
    <row r="81" spans="1:10" ht="12" customHeight="1" x14ac:dyDescent="0.2">
      <c r="A81" s="779"/>
      <c r="B81" s="791"/>
      <c r="C81" s="785"/>
      <c r="D81" s="784"/>
      <c r="E81" s="785"/>
      <c r="F81" s="784"/>
      <c r="G81" s="785"/>
      <c r="H81" s="784"/>
      <c r="I81" s="785"/>
      <c r="J81" s="784"/>
    </row>
    <row r="82" spans="1:10" ht="12" customHeight="1" x14ac:dyDescent="0.2">
      <c r="A82" s="779"/>
      <c r="B82" s="789" t="s">
        <v>2786</v>
      </c>
      <c r="C82" s="163">
        <v>1794523.02</v>
      </c>
      <c r="D82" s="784">
        <v>1.8722665937456382</v>
      </c>
      <c r="E82" s="163">
        <v>1998646.4739999999</v>
      </c>
      <c r="F82" s="784">
        <v>1.6062074597545415</v>
      </c>
      <c r="G82" s="163">
        <v>19787911.333000001</v>
      </c>
      <c r="H82" s="784">
        <v>2.0113206936910242</v>
      </c>
      <c r="I82" s="163">
        <v>20615436.480999999</v>
      </c>
      <c r="J82" s="784">
        <v>1.661165953457959</v>
      </c>
    </row>
    <row r="83" spans="1:10" ht="12" customHeight="1" x14ac:dyDescent="0.2">
      <c r="A83" s="779"/>
      <c r="B83" s="788" t="s">
        <v>2785</v>
      </c>
      <c r="C83" s="785"/>
      <c r="D83" s="784"/>
      <c r="E83" s="785"/>
      <c r="F83" s="784"/>
      <c r="G83" s="785"/>
      <c r="H83" s="784"/>
      <c r="I83" s="785"/>
      <c r="J83" s="784"/>
    </row>
    <row r="84" spans="1:10" ht="12" customHeight="1" x14ac:dyDescent="0.2">
      <c r="A84" s="779"/>
      <c r="B84" s="788"/>
      <c r="C84" s="785"/>
      <c r="D84" s="784"/>
      <c r="E84" s="785"/>
      <c r="F84" s="784"/>
      <c r="G84" s="785"/>
      <c r="H84" s="784"/>
      <c r="I84" s="785"/>
      <c r="J84" s="784"/>
    </row>
    <row r="85" spans="1:10" ht="12" customHeight="1" x14ac:dyDescent="0.2">
      <c r="A85" s="779" t="s">
        <v>2784</v>
      </c>
      <c r="B85" s="779" t="s">
        <v>2783</v>
      </c>
      <c r="C85" s="785">
        <v>10816695.568</v>
      </c>
      <c r="D85" s="790">
        <v>11.285303972686236</v>
      </c>
      <c r="E85" s="785">
        <v>9128438.2379999999</v>
      </c>
      <c r="F85" s="790">
        <v>7.3360475624486075</v>
      </c>
      <c r="G85" s="785">
        <v>99248837.504999995</v>
      </c>
      <c r="H85" s="790">
        <v>10.088039982556371</v>
      </c>
      <c r="I85" s="785">
        <v>123961809.507</v>
      </c>
      <c r="J85" s="790">
        <v>9.9886867625555542</v>
      </c>
    </row>
    <row r="86" spans="1:10" ht="12" customHeight="1" x14ac:dyDescent="0.2">
      <c r="A86" s="779"/>
      <c r="B86" s="787" t="s">
        <v>2782</v>
      </c>
      <c r="C86" s="785"/>
      <c r="D86" s="784"/>
      <c r="E86" s="785"/>
      <c r="F86" s="784"/>
      <c r="G86" s="785"/>
      <c r="H86" s="784"/>
      <c r="I86" s="785"/>
      <c r="J86" s="784"/>
    </row>
    <row r="87" spans="1:10" ht="12" customHeight="1" x14ac:dyDescent="0.2">
      <c r="A87" s="779"/>
      <c r="B87" s="787"/>
      <c r="C87" s="785"/>
      <c r="D87" s="784"/>
      <c r="E87" s="785"/>
      <c r="F87" s="784"/>
      <c r="G87" s="785"/>
      <c r="H87" s="784"/>
      <c r="I87" s="785"/>
      <c r="J87" s="784"/>
    </row>
    <row r="88" spans="1:10" ht="12" customHeight="1" x14ac:dyDescent="0.2">
      <c r="A88" s="779"/>
      <c r="B88" s="789" t="s">
        <v>2781</v>
      </c>
      <c r="C88" s="163">
        <v>3908511.4819999998</v>
      </c>
      <c r="D88" s="784">
        <v>4.0778387334478756</v>
      </c>
      <c r="E88" s="163">
        <v>4410660.3899999997</v>
      </c>
      <c r="F88" s="784">
        <v>3.5446166758463336</v>
      </c>
      <c r="G88" s="163">
        <v>39684684.770999998</v>
      </c>
      <c r="H88" s="784">
        <v>4.033706557467994</v>
      </c>
      <c r="I88" s="163">
        <v>44437922.957999997</v>
      </c>
      <c r="J88" s="784">
        <v>3.5807519636196732</v>
      </c>
    </row>
    <row r="89" spans="1:10" ht="12" customHeight="1" x14ac:dyDescent="0.2">
      <c r="A89" s="779"/>
      <c r="B89" s="788" t="s">
        <v>2780</v>
      </c>
      <c r="C89" s="785"/>
      <c r="D89" s="784"/>
      <c r="E89" s="785"/>
      <c r="F89" s="784"/>
      <c r="G89" s="785"/>
      <c r="H89" s="784"/>
      <c r="I89" s="785"/>
      <c r="J89" s="784"/>
    </row>
    <row r="90" spans="1:10" ht="12" customHeight="1" x14ac:dyDescent="0.2">
      <c r="A90" s="779"/>
      <c r="B90" s="788"/>
      <c r="C90" s="785"/>
      <c r="D90" s="784"/>
      <c r="E90" s="785"/>
      <c r="F90" s="784"/>
      <c r="G90" s="785"/>
      <c r="H90" s="784"/>
      <c r="I90" s="785"/>
      <c r="J90" s="784"/>
    </row>
    <row r="91" spans="1:10" ht="12" customHeight="1" x14ac:dyDescent="0.2">
      <c r="A91" s="779"/>
      <c r="B91" s="789" t="s">
        <v>2779</v>
      </c>
      <c r="C91" s="163">
        <v>1295155.8500000001</v>
      </c>
      <c r="D91" s="784">
        <v>1.3512654920688827</v>
      </c>
      <c r="E91" s="163">
        <v>1240375.845</v>
      </c>
      <c r="F91" s="784">
        <v>0.99682508190207486</v>
      </c>
      <c r="G91" s="163">
        <v>12541643.129000001</v>
      </c>
      <c r="H91" s="784">
        <v>1.2747816550086191</v>
      </c>
      <c r="I91" s="163">
        <v>13173168.528000001</v>
      </c>
      <c r="J91" s="784">
        <v>1.0614773583884858</v>
      </c>
    </row>
    <row r="92" spans="1:10" ht="12" customHeight="1" x14ac:dyDescent="0.2">
      <c r="A92" s="779"/>
      <c r="B92" s="788" t="s">
        <v>2778</v>
      </c>
      <c r="C92" s="785"/>
      <c r="D92" s="784"/>
      <c r="E92" s="785"/>
      <c r="F92" s="784"/>
      <c r="G92" s="785"/>
      <c r="H92" s="784"/>
      <c r="I92" s="785"/>
      <c r="J92" s="784"/>
    </row>
    <row r="93" spans="1:10" ht="12" customHeight="1" x14ac:dyDescent="0.2">
      <c r="A93" s="779"/>
      <c r="B93" s="788"/>
      <c r="C93" s="785"/>
      <c r="D93" s="784"/>
      <c r="E93" s="785"/>
      <c r="F93" s="784"/>
      <c r="G93" s="785"/>
      <c r="H93" s="784"/>
      <c r="I93" s="785"/>
      <c r="J93" s="784"/>
    </row>
    <row r="94" spans="1:10" ht="12" customHeight="1" x14ac:dyDescent="0.2">
      <c r="A94" s="779"/>
      <c r="B94" s="789" t="s">
        <v>2777</v>
      </c>
      <c r="C94" s="163">
        <v>5613028.2359999996</v>
      </c>
      <c r="D94" s="784">
        <v>5.8561997471694784</v>
      </c>
      <c r="E94" s="163">
        <v>3477402.003</v>
      </c>
      <c r="F94" s="784">
        <v>2.7946058047001987</v>
      </c>
      <c r="G94" s="163">
        <v>47022509.604999997</v>
      </c>
      <c r="H94" s="784">
        <v>4.7795517700797578</v>
      </c>
      <c r="I94" s="163">
        <v>66350718.020999998</v>
      </c>
      <c r="J94" s="784">
        <v>5.346457440547395</v>
      </c>
    </row>
    <row r="95" spans="1:10" ht="12" customHeight="1" x14ac:dyDescent="0.2">
      <c r="A95" s="779"/>
      <c r="B95" s="788" t="s">
        <v>2776</v>
      </c>
      <c r="C95" s="785"/>
      <c r="D95" s="784"/>
      <c r="E95" s="785"/>
      <c r="F95" s="784"/>
      <c r="G95" s="785"/>
      <c r="H95" s="784"/>
      <c r="I95" s="785"/>
      <c r="J95" s="784"/>
    </row>
    <row r="96" spans="1:10" ht="12" customHeight="1" x14ac:dyDescent="0.2">
      <c r="A96" s="779"/>
      <c r="B96" s="788"/>
      <c r="C96" s="785"/>
      <c r="D96" s="784"/>
      <c r="E96" s="785"/>
      <c r="F96" s="784"/>
      <c r="G96" s="785"/>
      <c r="H96" s="784"/>
      <c r="I96" s="785"/>
      <c r="J96" s="784"/>
    </row>
    <row r="97" spans="1:10" ht="12" customHeight="1" x14ac:dyDescent="0.2">
      <c r="A97" s="779" t="s">
        <v>2775</v>
      </c>
      <c r="B97" s="779" t="s">
        <v>2774</v>
      </c>
      <c r="C97" s="163">
        <v>105993.925</v>
      </c>
      <c r="D97" s="784">
        <v>0.11058586750114839</v>
      </c>
      <c r="E97" s="163">
        <v>165691.36799999999</v>
      </c>
      <c r="F97" s="784">
        <v>0.1331574716992871</v>
      </c>
      <c r="G97" s="163">
        <v>1184657.6529999999</v>
      </c>
      <c r="H97" s="784">
        <v>0.12041323676464548</v>
      </c>
      <c r="I97" s="163">
        <v>1728228.409</v>
      </c>
      <c r="J97" s="784">
        <v>0.13925847243038136</v>
      </c>
    </row>
    <row r="98" spans="1:10" ht="12" customHeight="1" x14ac:dyDescent="0.2">
      <c r="A98" s="779"/>
      <c r="B98" s="787" t="s">
        <v>2773</v>
      </c>
      <c r="C98" s="785"/>
      <c r="D98" s="784"/>
      <c r="E98" s="785"/>
      <c r="F98" s="784"/>
      <c r="G98" s="785"/>
      <c r="H98" s="784"/>
      <c r="I98" s="785"/>
      <c r="J98" s="784"/>
    </row>
    <row r="99" spans="1:10" ht="12" customHeight="1" x14ac:dyDescent="0.2">
      <c r="A99" s="779"/>
      <c r="B99" s="787"/>
      <c r="C99" s="785"/>
      <c r="D99" s="784"/>
      <c r="E99" s="785"/>
      <c r="F99" s="784"/>
      <c r="G99" s="785"/>
      <c r="H99" s="784"/>
      <c r="I99" s="785"/>
      <c r="J99" s="784"/>
    </row>
    <row r="100" spans="1:10" ht="12" customHeight="1" x14ac:dyDescent="0.2">
      <c r="A100" s="779" t="s">
        <v>2772</v>
      </c>
      <c r="B100" s="779" t="s">
        <v>2771</v>
      </c>
      <c r="C100" s="163">
        <v>73160.964000000007</v>
      </c>
      <c r="D100" s="784">
        <v>7.6330494140681063E-2</v>
      </c>
      <c r="E100" s="163">
        <v>74789.966</v>
      </c>
      <c r="F100" s="784">
        <v>6.010477734142218E-2</v>
      </c>
      <c r="G100" s="163">
        <v>799392.83900000004</v>
      </c>
      <c r="H100" s="784">
        <v>8.1253414390823286E-2</v>
      </c>
      <c r="I100" s="163">
        <v>853270.13</v>
      </c>
      <c r="J100" s="784">
        <v>6.8755434325390094E-2</v>
      </c>
    </row>
    <row r="101" spans="1:10" ht="12" customHeight="1" x14ac:dyDescent="0.2">
      <c r="A101" s="779"/>
      <c r="B101" s="787" t="s">
        <v>2770</v>
      </c>
      <c r="C101" s="785"/>
      <c r="D101" s="784"/>
      <c r="E101" s="786"/>
      <c r="F101" s="784"/>
      <c r="G101" s="786"/>
      <c r="H101" s="784"/>
      <c r="I101" s="785"/>
      <c r="J101" s="784"/>
    </row>
    <row r="102" spans="1:10" ht="12" customHeight="1" x14ac:dyDescent="0.2">
      <c r="A102" s="779"/>
      <c r="B102" s="787"/>
      <c r="C102" s="785"/>
      <c r="D102" s="784"/>
      <c r="E102" s="786"/>
      <c r="F102" s="784"/>
      <c r="G102" s="786"/>
      <c r="H102" s="784"/>
      <c r="I102" s="785"/>
      <c r="J102" s="784"/>
    </row>
    <row r="103" spans="1:10" ht="12" customHeight="1" x14ac:dyDescent="0.2">
      <c r="A103" s="779"/>
      <c r="B103" s="229" t="s">
        <v>140</v>
      </c>
      <c r="C103" s="782">
        <v>95847622.662</v>
      </c>
      <c r="D103" s="782">
        <v>100</v>
      </c>
      <c r="E103" s="782">
        <v>124432647.96600001</v>
      </c>
      <c r="F103" s="782">
        <v>100</v>
      </c>
      <c r="G103" s="782">
        <v>983826765.91900003</v>
      </c>
      <c r="H103" s="782">
        <v>100</v>
      </c>
      <c r="I103" s="782">
        <v>1241022092.8310001</v>
      </c>
      <c r="J103" s="782">
        <v>100</v>
      </c>
    </row>
    <row r="104" spans="1:10" ht="12" customHeight="1" x14ac:dyDescent="0.2">
      <c r="A104" s="779"/>
      <c r="B104" s="778"/>
    </row>
    <row r="105" spans="1:10" ht="12" customHeight="1" x14ac:dyDescent="0.2">
      <c r="A105" s="779"/>
      <c r="B105" s="778"/>
    </row>
    <row r="109" spans="1:10" x14ac:dyDescent="0.2">
      <c r="C109" s="776"/>
      <c r="D109" s="776"/>
      <c r="E109" s="776"/>
      <c r="F109" s="776"/>
      <c r="G109" s="776"/>
      <c r="H109" s="776"/>
      <c r="I109" s="776"/>
      <c r="J109" s="776"/>
    </row>
    <row r="112" spans="1:10" x14ac:dyDescent="0.2">
      <c r="C112" s="776"/>
      <c r="E112" s="776"/>
      <c r="G112" s="776"/>
      <c r="I112" s="776"/>
    </row>
    <row r="113" spans="3:10" x14ac:dyDescent="0.2">
      <c r="C113" s="818"/>
      <c r="D113" s="818"/>
      <c r="E113" s="818"/>
      <c r="F113" s="818"/>
      <c r="G113" s="818"/>
      <c r="H113" s="818"/>
      <c r="I113" s="818"/>
      <c r="J113" s="818"/>
    </row>
  </sheetData>
  <mergeCells count="12">
    <mergeCell ref="G8:H8"/>
    <mergeCell ref="I8:J8"/>
    <mergeCell ref="A9:B9"/>
    <mergeCell ref="A10:B10"/>
    <mergeCell ref="A1:J1"/>
    <mergeCell ref="A3:J3"/>
    <mergeCell ref="A4:J4"/>
    <mergeCell ref="C7:F7"/>
    <mergeCell ref="G7:J7"/>
    <mergeCell ref="A8:B8"/>
    <mergeCell ref="C8:D8"/>
    <mergeCell ref="E8:F8"/>
  </mergeCells>
  <pageMargins left="0.51181102362204722" right="0.51181102362204722" top="0.74803149606299213" bottom="0.74803149606299213" header="0.31496062992125984" footer="0.31496062992125984"/>
  <pageSetup paperSize="9" scale="75" firstPageNumber="83" orientation="portrait" useFirstPageNumber="1" r:id="rId1"/>
  <headerFooter>
    <oddFooter>&amp;C&amp;P</oddFooter>
  </headerFooter>
  <rowBreaks count="1" manualBreakCount="1">
    <brk id="65" max="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6E9BE-A2ED-4E1E-B89C-F75676C80F05}">
  <dimension ref="A1:L119"/>
  <sheetViews>
    <sheetView view="pageBreakPreview" topLeftCell="A118" zoomScaleNormal="100" zoomScaleSheetLayoutView="100" workbookViewId="0">
      <selection activeCell="H62" sqref="H62"/>
    </sheetView>
  </sheetViews>
  <sheetFormatPr defaultRowHeight="12" x14ac:dyDescent="0.2"/>
  <cols>
    <col min="1" max="1" width="2.140625" style="775" customWidth="1"/>
    <col min="2" max="2" width="40.42578125" style="775" bestFit="1" customWidth="1"/>
    <col min="3" max="3" width="11.28515625" style="775" bestFit="1" customWidth="1"/>
    <col min="4" max="4" width="7.85546875" style="775" customWidth="1"/>
    <col min="5" max="5" width="11.28515625" style="775" bestFit="1" customWidth="1"/>
    <col min="6" max="6" width="7.85546875" style="775" customWidth="1"/>
    <col min="7" max="7" width="11.7109375" style="775" bestFit="1" customWidth="1"/>
    <col min="8" max="8" width="7.85546875" style="775" customWidth="1"/>
    <col min="9" max="9" width="11.7109375" style="775" bestFit="1" customWidth="1"/>
    <col min="10" max="10" width="7.85546875" style="775" customWidth="1"/>
    <col min="11" max="255" width="9.140625" style="775"/>
    <col min="256" max="257" width="2.140625" style="775" customWidth="1"/>
    <col min="258" max="258" width="40.28515625" style="775" customWidth="1"/>
    <col min="259" max="259" width="14.5703125" style="775" bestFit="1" customWidth="1"/>
    <col min="260" max="260" width="7.85546875" style="775" customWidth="1"/>
    <col min="261" max="261" width="12" style="775" customWidth="1"/>
    <col min="262" max="262" width="7.85546875" style="775" customWidth="1"/>
    <col min="263" max="263" width="12" style="775" bestFit="1" customWidth="1"/>
    <col min="264" max="264" width="7.85546875" style="775" customWidth="1"/>
    <col min="265" max="265" width="12" style="775" bestFit="1" customWidth="1"/>
    <col min="266" max="266" width="7.85546875" style="775" customWidth="1"/>
    <col min="267" max="511" width="9.140625" style="775"/>
    <col min="512" max="513" width="2.140625" style="775" customWidth="1"/>
    <col min="514" max="514" width="40.28515625" style="775" customWidth="1"/>
    <col min="515" max="515" width="14.5703125" style="775" bestFit="1" customWidth="1"/>
    <col min="516" max="516" width="7.85546875" style="775" customWidth="1"/>
    <col min="517" max="517" width="12" style="775" customWidth="1"/>
    <col min="518" max="518" width="7.85546875" style="775" customWidth="1"/>
    <col min="519" max="519" width="12" style="775" bestFit="1" customWidth="1"/>
    <col min="520" max="520" width="7.85546875" style="775" customWidth="1"/>
    <col min="521" max="521" width="12" style="775" bestFit="1" customWidth="1"/>
    <col min="522" max="522" width="7.85546875" style="775" customWidth="1"/>
    <col min="523" max="767" width="9.140625" style="775"/>
    <col min="768" max="769" width="2.140625" style="775" customWidth="1"/>
    <col min="770" max="770" width="40.28515625" style="775" customWidth="1"/>
    <col min="771" max="771" width="14.5703125" style="775" bestFit="1" customWidth="1"/>
    <col min="772" max="772" width="7.85546875" style="775" customWidth="1"/>
    <col min="773" max="773" width="12" style="775" customWidth="1"/>
    <col min="774" max="774" width="7.85546875" style="775" customWidth="1"/>
    <col min="775" max="775" width="12" style="775" bestFit="1" customWidth="1"/>
    <col min="776" max="776" width="7.85546875" style="775" customWidth="1"/>
    <col min="777" max="777" width="12" style="775" bestFit="1" customWidth="1"/>
    <col min="778" max="778" width="7.85546875" style="775" customWidth="1"/>
    <col min="779" max="1023" width="9.140625" style="775"/>
    <col min="1024" max="1025" width="2.140625" style="775" customWidth="1"/>
    <col min="1026" max="1026" width="40.28515625" style="775" customWidth="1"/>
    <col min="1027" max="1027" width="14.5703125" style="775" bestFit="1" customWidth="1"/>
    <col min="1028" max="1028" width="7.85546875" style="775" customWidth="1"/>
    <col min="1029" max="1029" width="12" style="775" customWidth="1"/>
    <col min="1030" max="1030" width="7.85546875" style="775" customWidth="1"/>
    <col min="1031" max="1031" width="12" style="775" bestFit="1" customWidth="1"/>
    <col min="1032" max="1032" width="7.85546875" style="775" customWidth="1"/>
    <col min="1033" max="1033" width="12" style="775" bestFit="1" customWidth="1"/>
    <col min="1034" max="1034" width="7.85546875" style="775" customWidth="1"/>
    <col min="1035" max="1279" width="9.140625" style="775"/>
    <col min="1280" max="1281" width="2.140625" style="775" customWidth="1"/>
    <col min="1282" max="1282" width="40.28515625" style="775" customWidth="1"/>
    <col min="1283" max="1283" width="14.5703125" style="775" bestFit="1" customWidth="1"/>
    <col min="1284" max="1284" width="7.85546875" style="775" customWidth="1"/>
    <col min="1285" max="1285" width="12" style="775" customWidth="1"/>
    <col min="1286" max="1286" width="7.85546875" style="775" customWidth="1"/>
    <col min="1287" max="1287" width="12" style="775" bestFit="1" customWidth="1"/>
    <col min="1288" max="1288" width="7.85546875" style="775" customWidth="1"/>
    <col min="1289" max="1289" width="12" style="775" bestFit="1" customWidth="1"/>
    <col min="1290" max="1290" width="7.85546875" style="775" customWidth="1"/>
    <col min="1291" max="1535" width="9.140625" style="775"/>
    <col min="1536" max="1537" width="2.140625" style="775" customWidth="1"/>
    <col min="1538" max="1538" width="40.28515625" style="775" customWidth="1"/>
    <col min="1539" max="1539" width="14.5703125" style="775" bestFit="1" customWidth="1"/>
    <col min="1540" max="1540" width="7.85546875" style="775" customWidth="1"/>
    <col min="1541" max="1541" width="12" style="775" customWidth="1"/>
    <col min="1542" max="1542" width="7.85546875" style="775" customWidth="1"/>
    <col min="1543" max="1543" width="12" style="775" bestFit="1" customWidth="1"/>
    <col min="1544" max="1544" width="7.85546875" style="775" customWidth="1"/>
    <col min="1545" max="1545" width="12" style="775" bestFit="1" customWidth="1"/>
    <col min="1546" max="1546" width="7.85546875" style="775" customWidth="1"/>
    <col min="1547" max="1791" width="9.140625" style="775"/>
    <col min="1792" max="1793" width="2.140625" style="775" customWidth="1"/>
    <col min="1794" max="1794" width="40.28515625" style="775" customWidth="1"/>
    <col min="1795" max="1795" width="14.5703125" style="775" bestFit="1" customWidth="1"/>
    <col min="1796" max="1796" width="7.85546875" style="775" customWidth="1"/>
    <col min="1797" max="1797" width="12" style="775" customWidth="1"/>
    <col min="1798" max="1798" width="7.85546875" style="775" customWidth="1"/>
    <col min="1799" max="1799" width="12" style="775" bestFit="1" customWidth="1"/>
    <col min="1800" max="1800" width="7.85546875" style="775" customWidth="1"/>
    <col min="1801" max="1801" width="12" style="775" bestFit="1" customWidth="1"/>
    <col min="1802" max="1802" width="7.85546875" style="775" customWidth="1"/>
    <col min="1803" max="2047" width="9.140625" style="775"/>
    <col min="2048" max="2049" width="2.140625" style="775" customWidth="1"/>
    <col min="2050" max="2050" width="40.28515625" style="775" customWidth="1"/>
    <col min="2051" max="2051" width="14.5703125" style="775" bestFit="1" customWidth="1"/>
    <col min="2052" max="2052" width="7.85546875" style="775" customWidth="1"/>
    <col min="2053" max="2053" width="12" style="775" customWidth="1"/>
    <col min="2054" max="2054" width="7.85546875" style="775" customWidth="1"/>
    <col min="2055" max="2055" width="12" style="775" bestFit="1" customWidth="1"/>
    <col min="2056" max="2056" width="7.85546875" style="775" customWidth="1"/>
    <col min="2057" max="2057" width="12" style="775" bestFit="1" customWidth="1"/>
    <col min="2058" max="2058" width="7.85546875" style="775" customWidth="1"/>
    <col min="2059" max="2303" width="9.140625" style="775"/>
    <col min="2304" max="2305" width="2.140625" style="775" customWidth="1"/>
    <col min="2306" max="2306" width="40.28515625" style="775" customWidth="1"/>
    <col min="2307" max="2307" width="14.5703125" style="775" bestFit="1" customWidth="1"/>
    <col min="2308" max="2308" width="7.85546875" style="775" customWidth="1"/>
    <col min="2309" max="2309" width="12" style="775" customWidth="1"/>
    <col min="2310" max="2310" width="7.85546875" style="775" customWidth="1"/>
    <col min="2311" max="2311" width="12" style="775" bestFit="1" customWidth="1"/>
    <col min="2312" max="2312" width="7.85546875" style="775" customWidth="1"/>
    <col min="2313" max="2313" width="12" style="775" bestFit="1" customWidth="1"/>
    <col min="2314" max="2314" width="7.85546875" style="775" customWidth="1"/>
    <col min="2315" max="2559" width="9.140625" style="775"/>
    <col min="2560" max="2561" width="2.140625" style="775" customWidth="1"/>
    <col min="2562" max="2562" width="40.28515625" style="775" customWidth="1"/>
    <col min="2563" max="2563" width="14.5703125" style="775" bestFit="1" customWidth="1"/>
    <col min="2564" max="2564" width="7.85546875" style="775" customWidth="1"/>
    <col min="2565" max="2565" width="12" style="775" customWidth="1"/>
    <col min="2566" max="2566" width="7.85546875" style="775" customWidth="1"/>
    <col min="2567" max="2567" width="12" style="775" bestFit="1" customWidth="1"/>
    <col min="2568" max="2568" width="7.85546875" style="775" customWidth="1"/>
    <col min="2569" max="2569" width="12" style="775" bestFit="1" customWidth="1"/>
    <col min="2570" max="2570" width="7.85546875" style="775" customWidth="1"/>
    <col min="2571" max="2815" width="9.140625" style="775"/>
    <col min="2816" max="2817" width="2.140625" style="775" customWidth="1"/>
    <col min="2818" max="2818" width="40.28515625" style="775" customWidth="1"/>
    <col min="2819" max="2819" width="14.5703125" style="775" bestFit="1" customWidth="1"/>
    <col min="2820" max="2820" width="7.85546875" style="775" customWidth="1"/>
    <col min="2821" max="2821" width="12" style="775" customWidth="1"/>
    <col min="2822" max="2822" width="7.85546875" style="775" customWidth="1"/>
    <col min="2823" max="2823" width="12" style="775" bestFit="1" customWidth="1"/>
    <col min="2824" max="2824" width="7.85546875" style="775" customWidth="1"/>
    <col min="2825" max="2825" width="12" style="775" bestFit="1" customWidth="1"/>
    <col min="2826" max="2826" width="7.85546875" style="775" customWidth="1"/>
    <col min="2827" max="3071" width="9.140625" style="775"/>
    <col min="3072" max="3073" width="2.140625" style="775" customWidth="1"/>
    <col min="3074" max="3074" width="40.28515625" style="775" customWidth="1"/>
    <col min="3075" max="3075" width="14.5703125" style="775" bestFit="1" customWidth="1"/>
    <col min="3076" max="3076" width="7.85546875" style="775" customWidth="1"/>
    <col min="3077" max="3077" width="12" style="775" customWidth="1"/>
    <col min="3078" max="3078" width="7.85546875" style="775" customWidth="1"/>
    <col min="3079" max="3079" width="12" style="775" bestFit="1" customWidth="1"/>
    <col min="3080" max="3080" width="7.85546875" style="775" customWidth="1"/>
    <col min="3081" max="3081" width="12" style="775" bestFit="1" customWidth="1"/>
    <col min="3082" max="3082" width="7.85546875" style="775" customWidth="1"/>
    <col min="3083" max="3327" width="9.140625" style="775"/>
    <col min="3328" max="3329" width="2.140625" style="775" customWidth="1"/>
    <col min="3330" max="3330" width="40.28515625" style="775" customWidth="1"/>
    <col min="3331" max="3331" width="14.5703125" style="775" bestFit="1" customWidth="1"/>
    <col min="3332" max="3332" width="7.85546875" style="775" customWidth="1"/>
    <col min="3333" max="3333" width="12" style="775" customWidth="1"/>
    <col min="3334" max="3334" width="7.85546875" style="775" customWidth="1"/>
    <col min="3335" max="3335" width="12" style="775" bestFit="1" customWidth="1"/>
    <col min="3336" max="3336" width="7.85546875" style="775" customWidth="1"/>
    <col min="3337" max="3337" width="12" style="775" bestFit="1" customWidth="1"/>
    <col min="3338" max="3338" width="7.85546875" style="775" customWidth="1"/>
    <col min="3339" max="3583" width="9.140625" style="775"/>
    <col min="3584" max="3585" width="2.140625" style="775" customWidth="1"/>
    <col min="3586" max="3586" width="40.28515625" style="775" customWidth="1"/>
    <col min="3587" max="3587" width="14.5703125" style="775" bestFit="1" customWidth="1"/>
    <col min="3588" max="3588" width="7.85546875" style="775" customWidth="1"/>
    <col min="3589" max="3589" width="12" style="775" customWidth="1"/>
    <col min="3590" max="3590" width="7.85546875" style="775" customWidth="1"/>
    <col min="3591" max="3591" width="12" style="775" bestFit="1" customWidth="1"/>
    <col min="3592" max="3592" width="7.85546875" style="775" customWidth="1"/>
    <col min="3593" max="3593" width="12" style="775" bestFit="1" customWidth="1"/>
    <col min="3594" max="3594" width="7.85546875" style="775" customWidth="1"/>
    <col min="3595" max="3839" width="9.140625" style="775"/>
    <col min="3840" max="3841" width="2.140625" style="775" customWidth="1"/>
    <col min="3842" max="3842" width="40.28515625" style="775" customWidth="1"/>
    <col min="3843" max="3843" width="14.5703125" style="775" bestFit="1" customWidth="1"/>
    <col min="3844" max="3844" width="7.85546875" style="775" customWidth="1"/>
    <col min="3845" max="3845" width="12" style="775" customWidth="1"/>
    <col min="3846" max="3846" width="7.85546875" style="775" customWidth="1"/>
    <col min="3847" max="3847" width="12" style="775" bestFit="1" customWidth="1"/>
    <col min="3848" max="3848" width="7.85546875" style="775" customWidth="1"/>
    <col min="3849" max="3849" width="12" style="775" bestFit="1" customWidth="1"/>
    <col min="3850" max="3850" width="7.85546875" style="775" customWidth="1"/>
    <col min="3851" max="4095" width="9.140625" style="775"/>
    <col min="4096" max="4097" width="2.140625" style="775" customWidth="1"/>
    <col min="4098" max="4098" width="40.28515625" style="775" customWidth="1"/>
    <col min="4099" max="4099" width="14.5703125" style="775" bestFit="1" customWidth="1"/>
    <col min="4100" max="4100" width="7.85546875" style="775" customWidth="1"/>
    <col min="4101" max="4101" width="12" style="775" customWidth="1"/>
    <col min="4102" max="4102" width="7.85546875" style="775" customWidth="1"/>
    <col min="4103" max="4103" width="12" style="775" bestFit="1" customWidth="1"/>
    <col min="4104" max="4104" width="7.85546875" style="775" customWidth="1"/>
    <col min="4105" max="4105" width="12" style="775" bestFit="1" customWidth="1"/>
    <col min="4106" max="4106" width="7.85546875" style="775" customWidth="1"/>
    <col min="4107" max="4351" width="9.140625" style="775"/>
    <col min="4352" max="4353" width="2.140625" style="775" customWidth="1"/>
    <col min="4354" max="4354" width="40.28515625" style="775" customWidth="1"/>
    <col min="4355" max="4355" width="14.5703125" style="775" bestFit="1" customWidth="1"/>
    <col min="4356" max="4356" width="7.85546875" style="775" customWidth="1"/>
    <col min="4357" max="4357" width="12" style="775" customWidth="1"/>
    <col min="4358" max="4358" width="7.85546875" style="775" customWidth="1"/>
    <col min="4359" max="4359" width="12" style="775" bestFit="1" customWidth="1"/>
    <col min="4360" max="4360" width="7.85546875" style="775" customWidth="1"/>
    <col min="4361" max="4361" width="12" style="775" bestFit="1" customWidth="1"/>
    <col min="4362" max="4362" width="7.85546875" style="775" customWidth="1"/>
    <col min="4363" max="4607" width="9.140625" style="775"/>
    <col min="4608" max="4609" width="2.140625" style="775" customWidth="1"/>
    <col min="4610" max="4610" width="40.28515625" style="775" customWidth="1"/>
    <col min="4611" max="4611" width="14.5703125" style="775" bestFit="1" customWidth="1"/>
    <col min="4612" max="4612" width="7.85546875" style="775" customWidth="1"/>
    <col min="4613" max="4613" width="12" style="775" customWidth="1"/>
    <col min="4614" max="4614" width="7.85546875" style="775" customWidth="1"/>
    <col min="4615" max="4615" width="12" style="775" bestFit="1" customWidth="1"/>
    <col min="4616" max="4616" width="7.85546875" style="775" customWidth="1"/>
    <col min="4617" max="4617" width="12" style="775" bestFit="1" customWidth="1"/>
    <col min="4618" max="4618" width="7.85546875" style="775" customWidth="1"/>
    <col min="4619" max="4863" width="9.140625" style="775"/>
    <col min="4864" max="4865" width="2.140625" style="775" customWidth="1"/>
    <col min="4866" max="4866" width="40.28515625" style="775" customWidth="1"/>
    <col min="4867" max="4867" width="14.5703125" style="775" bestFit="1" customWidth="1"/>
    <col min="4868" max="4868" width="7.85546875" style="775" customWidth="1"/>
    <col min="4869" max="4869" width="12" style="775" customWidth="1"/>
    <col min="4870" max="4870" width="7.85546875" style="775" customWidth="1"/>
    <col min="4871" max="4871" width="12" style="775" bestFit="1" customWidth="1"/>
    <col min="4872" max="4872" width="7.85546875" style="775" customWidth="1"/>
    <col min="4873" max="4873" width="12" style="775" bestFit="1" customWidth="1"/>
    <col min="4874" max="4874" width="7.85546875" style="775" customWidth="1"/>
    <col min="4875" max="5119" width="9.140625" style="775"/>
    <col min="5120" max="5121" width="2.140625" style="775" customWidth="1"/>
    <col min="5122" max="5122" width="40.28515625" style="775" customWidth="1"/>
    <col min="5123" max="5123" width="14.5703125" style="775" bestFit="1" customWidth="1"/>
    <col min="5124" max="5124" width="7.85546875" style="775" customWidth="1"/>
    <col min="5125" max="5125" width="12" style="775" customWidth="1"/>
    <col min="5126" max="5126" width="7.85546875" style="775" customWidth="1"/>
    <col min="5127" max="5127" width="12" style="775" bestFit="1" customWidth="1"/>
    <col min="5128" max="5128" width="7.85546875" style="775" customWidth="1"/>
    <col min="5129" max="5129" width="12" style="775" bestFit="1" customWidth="1"/>
    <col min="5130" max="5130" width="7.85546875" style="775" customWidth="1"/>
    <col min="5131" max="5375" width="9.140625" style="775"/>
    <col min="5376" max="5377" width="2.140625" style="775" customWidth="1"/>
    <col min="5378" max="5378" width="40.28515625" style="775" customWidth="1"/>
    <col min="5379" max="5379" width="14.5703125" style="775" bestFit="1" customWidth="1"/>
    <col min="5380" max="5380" width="7.85546875" style="775" customWidth="1"/>
    <col min="5381" max="5381" width="12" style="775" customWidth="1"/>
    <col min="5382" max="5382" width="7.85546875" style="775" customWidth="1"/>
    <col min="5383" max="5383" width="12" style="775" bestFit="1" customWidth="1"/>
    <col min="5384" max="5384" width="7.85546875" style="775" customWidth="1"/>
    <col min="5385" max="5385" width="12" style="775" bestFit="1" customWidth="1"/>
    <col min="5386" max="5386" width="7.85546875" style="775" customWidth="1"/>
    <col min="5387" max="5631" width="9.140625" style="775"/>
    <col min="5632" max="5633" width="2.140625" style="775" customWidth="1"/>
    <col min="5634" max="5634" width="40.28515625" style="775" customWidth="1"/>
    <col min="5635" max="5635" width="14.5703125" style="775" bestFit="1" customWidth="1"/>
    <col min="5636" max="5636" width="7.85546875" style="775" customWidth="1"/>
    <col min="5637" max="5637" width="12" style="775" customWidth="1"/>
    <col min="5638" max="5638" width="7.85546875" style="775" customWidth="1"/>
    <col min="5639" max="5639" width="12" style="775" bestFit="1" customWidth="1"/>
    <col min="5640" max="5640" width="7.85546875" style="775" customWidth="1"/>
    <col min="5641" max="5641" width="12" style="775" bestFit="1" customWidth="1"/>
    <col min="5642" max="5642" width="7.85546875" style="775" customWidth="1"/>
    <col min="5643" max="5887" width="9.140625" style="775"/>
    <col min="5888" max="5889" width="2.140625" style="775" customWidth="1"/>
    <col min="5890" max="5890" width="40.28515625" style="775" customWidth="1"/>
    <col min="5891" max="5891" width="14.5703125" style="775" bestFit="1" customWidth="1"/>
    <col min="5892" max="5892" width="7.85546875" style="775" customWidth="1"/>
    <col min="5893" max="5893" width="12" style="775" customWidth="1"/>
    <col min="5894" max="5894" width="7.85546875" style="775" customWidth="1"/>
    <col min="5895" max="5895" width="12" style="775" bestFit="1" customWidth="1"/>
    <col min="5896" max="5896" width="7.85546875" style="775" customWidth="1"/>
    <col min="5897" max="5897" width="12" style="775" bestFit="1" customWidth="1"/>
    <col min="5898" max="5898" width="7.85546875" style="775" customWidth="1"/>
    <col min="5899" max="6143" width="9.140625" style="775"/>
    <col min="6144" max="6145" width="2.140625" style="775" customWidth="1"/>
    <col min="6146" max="6146" width="40.28515625" style="775" customWidth="1"/>
    <col min="6147" max="6147" width="14.5703125" style="775" bestFit="1" customWidth="1"/>
    <col min="6148" max="6148" width="7.85546875" style="775" customWidth="1"/>
    <col min="6149" max="6149" width="12" style="775" customWidth="1"/>
    <col min="6150" max="6150" width="7.85546875" style="775" customWidth="1"/>
    <col min="6151" max="6151" width="12" style="775" bestFit="1" customWidth="1"/>
    <col min="6152" max="6152" width="7.85546875" style="775" customWidth="1"/>
    <col min="6153" max="6153" width="12" style="775" bestFit="1" customWidth="1"/>
    <col min="6154" max="6154" width="7.85546875" style="775" customWidth="1"/>
    <col min="6155" max="6399" width="9.140625" style="775"/>
    <col min="6400" max="6401" width="2.140625" style="775" customWidth="1"/>
    <col min="6402" max="6402" width="40.28515625" style="775" customWidth="1"/>
    <col min="6403" max="6403" width="14.5703125" style="775" bestFit="1" customWidth="1"/>
    <col min="6404" max="6404" width="7.85546875" style="775" customWidth="1"/>
    <col min="6405" max="6405" width="12" style="775" customWidth="1"/>
    <col min="6406" max="6406" width="7.85546875" style="775" customWidth="1"/>
    <col min="6407" max="6407" width="12" style="775" bestFit="1" customWidth="1"/>
    <col min="6408" max="6408" width="7.85546875" style="775" customWidth="1"/>
    <col min="6409" max="6409" width="12" style="775" bestFit="1" customWidth="1"/>
    <col min="6410" max="6410" width="7.85546875" style="775" customWidth="1"/>
    <col min="6411" max="6655" width="9.140625" style="775"/>
    <col min="6656" max="6657" width="2.140625" style="775" customWidth="1"/>
    <col min="6658" max="6658" width="40.28515625" style="775" customWidth="1"/>
    <col min="6659" max="6659" width="14.5703125" style="775" bestFit="1" customWidth="1"/>
    <col min="6660" max="6660" width="7.85546875" style="775" customWidth="1"/>
    <col min="6661" max="6661" width="12" style="775" customWidth="1"/>
    <col min="6662" max="6662" width="7.85546875" style="775" customWidth="1"/>
    <col min="6663" max="6663" width="12" style="775" bestFit="1" customWidth="1"/>
    <col min="6664" max="6664" width="7.85546875" style="775" customWidth="1"/>
    <col min="6665" max="6665" width="12" style="775" bestFit="1" customWidth="1"/>
    <col min="6666" max="6666" width="7.85546875" style="775" customWidth="1"/>
    <col min="6667" max="6911" width="9.140625" style="775"/>
    <col min="6912" max="6913" width="2.140625" style="775" customWidth="1"/>
    <col min="6914" max="6914" width="40.28515625" style="775" customWidth="1"/>
    <col min="6915" max="6915" width="14.5703125" style="775" bestFit="1" customWidth="1"/>
    <col min="6916" max="6916" width="7.85546875" style="775" customWidth="1"/>
    <col min="6917" max="6917" width="12" style="775" customWidth="1"/>
    <col min="6918" max="6918" width="7.85546875" style="775" customWidth="1"/>
    <col min="6919" max="6919" width="12" style="775" bestFit="1" customWidth="1"/>
    <col min="6920" max="6920" width="7.85546875" style="775" customWidth="1"/>
    <col min="6921" max="6921" width="12" style="775" bestFit="1" customWidth="1"/>
    <col min="6922" max="6922" width="7.85546875" style="775" customWidth="1"/>
    <col min="6923" max="7167" width="9.140625" style="775"/>
    <col min="7168" max="7169" width="2.140625" style="775" customWidth="1"/>
    <col min="7170" max="7170" width="40.28515625" style="775" customWidth="1"/>
    <col min="7171" max="7171" width="14.5703125" style="775" bestFit="1" customWidth="1"/>
    <col min="7172" max="7172" width="7.85546875" style="775" customWidth="1"/>
    <col min="7173" max="7173" width="12" style="775" customWidth="1"/>
    <col min="7174" max="7174" width="7.85546875" style="775" customWidth="1"/>
    <col min="7175" max="7175" width="12" style="775" bestFit="1" customWidth="1"/>
    <col min="7176" max="7176" width="7.85546875" style="775" customWidth="1"/>
    <col min="7177" max="7177" width="12" style="775" bestFit="1" customWidth="1"/>
    <col min="7178" max="7178" width="7.85546875" style="775" customWidth="1"/>
    <col min="7179" max="7423" width="9.140625" style="775"/>
    <col min="7424" max="7425" width="2.140625" style="775" customWidth="1"/>
    <col min="7426" max="7426" width="40.28515625" style="775" customWidth="1"/>
    <col min="7427" max="7427" width="14.5703125" style="775" bestFit="1" customWidth="1"/>
    <col min="7428" max="7428" width="7.85546875" style="775" customWidth="1"/>
    <col min="7429" max="7429" width="12" style="775" customWidth="1"/>
    <col min="7430" max="7430" width="7.85546875" style="775" customWidth="1"/>
    <col min="7431" max="7431" width="12" style="775" bestFit="1" customWidth="1"/>
    <col min="7432" max="7432" width="7.85546875" style="775" customWidth="1"/>
    <col min="7433" max="7433" width="12" style="775" bestFit="1" customWidth="1"/>
    <col min="7434" max="7434" width="7.85546875" style="775" customWidth="1"/>
    <col min="7435" max="7679" width="9.140625" style="775"/>
    <col min="7680" max="7681" width="2.140625" style="775" customWidth="1"/>
    <col min="7682" max="7682" width="40.28515625" style="775" customWidth="1"/>
    <col min="7683" max="7683" width="14.5703125" style="775" bestFit="1" customWidth="1"/>
    <col min="7684" max="7684" width="7.85546875" style="775" customWidth="1"/>
    <col min="7685" max="7685" width="12" style="775" customWidth="1"/>
    <col min="7686" max="7686" width="7.85546875" style="775" customWidth="1"/>
    <col min="7687" max="7687" width="12" style="775" bestFit="1" customWidth="1"/>
    <col min="7688" max="7688" width="7.85546875" style="775" customWidth="1"/>
    <col min="7689" max="7689" width="12" style="775" bestFit="1" customWidth="1"/>
    <col min="7690" max="7690" width="7.85546875" style="775" customWidth="1"/>
    <col min="7691" max="7935" width="9.140625" style="775"/>
    <col min="7936" max="7937" width="2.140625" style="775" customWidth="1"/>
    <col min="7938" max="7938" width="40.28515625" style="775" customWidth="1"/>
    <col min="7939" max="7939" width="14.5703125" style="775" bestFit="1" customWidth="1"/>
    <col min="7940" max="7940" width="7.85546875" style="775" customWidth="1"/>
    <col min="7941" max="7941" width="12" style="775" customWidth="1"/>
    <col min="7942" max="7942" width="7.85546875" style="775" customWidth="1"/>
    <col min="7943" max="7943" width="12" style="775" bestFit="1" customWidth="1"/>
    <col min="7944" max="7944" width="7.85546875" style="775" customWidth="1"/>
    <col min="7945" max="7945" width="12" style="775" bestFit="1" customWidth="1"/>
    <col min="7946" max="7946" width="7.85546875" style="775" customWidth="1"/>
    <col min="7947" max="8191" width="9.140625" style="775"/>
    <col min="8192" max="8193" width="2.140625" style="775" customWidth="1"/>
    <col min="8194" max="8194" width="40.28515625" style="775" customWidth="1"/>
    <col min="8195" max="8195" width="14.5703125" style="775" bestFit="1" customWidth="1"/>
    <col min="8196" max="8196" width="7.85546875" style="775" customWidth="1"/>
    <col min="8197" max="8197" width="12" style="775" customWidth="1"/>
    <col min="8198" max="8198" width="7.85546875" style="775" customWidth="1"/>
    <col min="8199" max="8199" width="12" style="775" bestFit="1" customWidth="1"/>
    <col min="8200" max="8200" width="7.85546875" style="775" customWidth="1"/>
    <col min="8201" max="8201" width="12" style="775" bestFit="1" customWidth="1"/>
    <col min="8202" max="8202" width="7.85546875" style="775" customWidth="1"/>
    <col min="8203" max="8447" width="9.140625" style="775"/>
    <col min="8448" max="8449" width="2.140625" style="775" customWidth="1"/>
    <col min="8450" max="8450" width="40.28515625" style="775" customWidth="1"/>
    <col min="8451" max="8451" width="14.5703125" style="775" bestFit="1" customWidth="1"/>
    <col min="8452" max="8452" width="7.85546875" style="775" customWidth="1"/>
    <col min="8453" max="8453" width="12" style="775" customWidth="1"/>
    <col min="8454" max="8454" width="7.85546875" style="775" customWidth="1"/>
    <col min="8455" max="8455" width="12" style="775" bestFit="1" customWidth="1"/>
    <col min="8456" max="8456" width="7.85546875" style="775" customWidth="1"/>
    <col min="8457" max="8457" width="12" style="775" bestFit="1" customWidth="1"/>
    <col min="8458" max="8458" width="7.85546875" style="775" customWidth="1"/>
    <col min="8459" max="8703" width="9.140625" style="775"/>
    <col min="8704" max="8705" width="2.140625" style="775" customWidth="1"/>
    <col min="8706" max="8706" width="40.28515625" style="775" customWidth="1"/>
    <col min="8707" max="8707" width="14.5703125" style="775" bestFit="1" customWidth="1"/>
    <col min="8708" max="8708" width="7.85546875" style="775" customWidth="1"/>
    <col min="8709" max="8709" width="12" style="775" customWidth="1"/>
    <col min="8710" max="8710" width="7.85546875" style="775" customWidth="1"/>
    <col min="8711" max="8711" width="12" style="775" bestFit="1" customWidth="1"/>
    <col min="8712" max="8712" width="7.85546875" style="775" customWidth="1"/>
    <col min="8713" max="8713" width="12" style="775" bestFit="1" customWidth="1"/>
    <col min="8714" max="8714" width="7.85546875" style="775" customWidth="1"/>
    <col min="8715" max="8959" width="9.140625" style="775"/>
    <col min="8960" max="8961" width="2.140625" style="775" customWidth="1"/>
    <col min="8962" max="8962" width="40.28515625" style="775" customWidth="1"/>
    <col min="8963" max="8963" width="14.5703125" style="775" bestFit="1" customWidth="1"/>
    <col min="8964" max="8964" width="7.85546875" style="775" customWidth="1"/>
    <col min="8965" max="8965" width="12" style="775" customWidth="1"/>
    <col min="8966" max="8966" width="7.85546875" style="775" customWidth="1"/>
    <col min="8967" max="8967" width="12" style="775" bestFit="1" customWidth="1"/>
    <col min="8968" max="8968" width="7.85546875" style="775" customWidth="1"/>
    <col min="8969" max="8969" width="12" style="775" bestFit="1" customWidth="1"/>
    <col min="8970" max="8970" width="7.85546875" style="775" customWidth="1"/>
    <col min="8971" max="9215" width="9.140625" style="775"/>
    <col min="9216" max="9217" width="2.140625" style="775" customWidth="1"/>
    <col min="9218" max="9218" width="40.28515625" style="775" customWidth="1"/>
    <col min="9219" max="9219" width="14.5703125" style="775" bestFit="1" customWidth="1"/>
    <col min="9220" max="9220" width="7.85546875" style="775" customWidth="1"/>
    <col min="9221" max="9221" width="12" style="775" customWidth="1"/>
    <col min="9222" max="9222" width="7.85546875" style="775" customWidth="1"/>
    <col min="9223" max="9223" width="12" style="775" bestFit="1" customWidth="1"/>
    <col min="9224" max="9224" width="7.85546875" style="775" customWidth="1"/>
    <col min="9225" max="9225" width="12" style="775" bestFit="1" customWidth="1"/>
    <col min="9226" max="9226" width="7.85546875" style="775" customWidth="1"/>
    <col min="9227" max="9471" width="9.140625" style="775"/>
    <col min="9472" max="9473" width="2.140625" style="775" customWidth="1"/>
    <col min="9474" max="9474" width="40.28515625" style="775" customWidth="1"/>
    <col min="9475" max="9475" width="14.5703125" style="775" bestFit="1" customWidth="1"/>
    <col min="9476" max="9476" width="7.85546875" style="775" customWidth="1"/>
    <col min="9477" max="9477" width="12" style="775" customWidth="1"/>
    <col min="9478" max="9478" width="7.85546875" style="775" customWidth="1"/>
    <col min="9479" max="9479" width="12" style="775" bestFit="1" customWidth="1"/>
    <col min="9480" max="9480" width="7.85546875" style="775" customWidth="1"/>
    <col min="9481" max="9481" width="12" style="775" bestFit="1" customWidth="1"/>
    <col min="9482" max="9482" width="7.85546875" style="775" customWidth="1"/>
    <col min="9483" max="9727" width="9.140625" style="775"/>
    <col min="9728" max="9729" width="2.140625" style="775" customWidth="1"/>
    <col min="9730" max="9730" width="40.28515625" style="775" customWidth="1"/>
    <col min="9731" max="9731" width="14.5703125" style="775" bestFit="1" customWidth="1"/>
    <col min="9732" max="9732" width="7.85546875" style="775" customWidth="1"/>
    <col min="9733" max="9733" width="12" style="775" customWidth="1"/>
    <col min="9734" max="9734" width="7.85546875" style="775" customWidth="1"/>
    <col min="9735" max="9735" width="12" style="775" bestFit="1" customWidth="1"/>
    <col min="9736" max="9736" width="7.85546875" style="775" customWidth="1"/>
    <col min="9737" max="9737" width="12" style="775" bestFit="1" customWidth="1"/>
    <col min="9738" max="9738" width="7.85546875" style="775" customWidth="1"/>
    <col min="9739" max="9983" width="9.140625" style="775"/>
    <col min="9984" max="9985" width="2.140625" style="775" customWidth="1"/>
    <col min="9986" max="9986" width="40.28515625" style="775" customWidth="1"/>
    <col min="9987" max="9987" width="14.5703125" style="775" bestFit="1" customWidth="1"/>
    <col min="9988" max="9988" width="7.85546875" style="775" customWidth="1"/>
    <col min="9989" max="9989" width="12" style="775" customWidth="1"/>
    <col min="9990" max="9990" width="7.85546875" style="775" customWidth="1"/>
    <col min="9991" max="9991" width="12" style="775" bestFit="1" customWidth="1"/>
    <col min="9992" max="9992" width="7.85546875" style="775" customWidth="1"/>
    <col min="9993" max="9993" width="12" style="775" bestFit="1" customWidth="1"/>
    <col min="9994" max="9994" width="7.85546875" style="775" customWidth="1"/>
    <col min="9995" max="10239" width="9.140625" style="775"/>
    <col min="10240" max="10241" width="2.140625" style="775" customWidth="1"/>
    <col min="10242" max="10242" width="40.28515625" style="775" customWidth="1"/>
    <col min="10243" max="10243" width="14.5703125" style="775" bestFit="1" customWidth="1"/>
    <col min="10244" max="10244" width="7.85546875" style="775" customWidth="1"/>
    <col min="10245" max="10245" width="12" style="775" customWidth="1"/>
    <col min="10246" max="10246" width="7.85546875" style="775" customWidth="1"/>
    <col min="10247" max="10247" width="12" style="775" bestFit="1" customWidth="1"/>
    <col min="10248" max="10248" width="7.85546875" style="775" customWidth="1"/>
    <col min="10249" max="10249" width="12" style="775" bestFit="1" customWidth="1"/>
    <col min="10250" max="10250" width="7.85546875" style="775" customWidth="1"/>
    <col min="10251" max="10495" width="9.140625" style="775"/>
    <col min="10496" max="10497" width="2.140625" style="775" customWidth="1"/>
    <col min="10498" max="10498" width="40.28515625" style="775" customWidth="1"/>
    <col min="10499" max="10499" width="14.5703125" style="775" bestFit="1" customWidth="1"/>
    <col min="10500" max="10500" width="7.85546875" style="775" customWidth="1"/>
    <col min="10501" max="10501" width="12" style="775" customWidth="1"/>
    <col min="10502" max="10502" width="7.85546875" style="775" customWidth="1"/>
    <col min="10503" max="10503" width="12" style="775" bestFit="1" customWidth="1"/>
    <col min="10504" max="10504" width="7.85546875" style="775" customWidth="1"/>
    <col min="10505" max="10505" width="12" style="775" bestFit="1" customWidth="1"/>
    <col min="10506" max="10506" width="7.85546875" style="775" customWidth="1"/>
    <col min="10507" max="10751" width="9.140625" style="775"/>
    <col min="10752" max="10753" width="2.140625" style="775" customWidth="1"/>
    <col min="10754" max="10754" width="40.28515625" style="775" customWidth="1"/>
    <col min="10755" max="10755" width="14.5703125" style="775" bestFit="1" customWidth="1"/>
    <col min="10756" max="10756" width="7.85546875" style="775" customWidth="1"/>
    <col min="10757" max="10757" width="12" style="775" customWidth="1"/>
    <col min="10758" max="10758" width="7.85546875" style="775" customWidth="1"/>
    <col min="10759" max="10759" width="12" style="775" bestFit="1" customWidth="1"/>
    <col min="10760" max="10760" width="7.85546875" style="775" customWidth="1"/>
    <col min="10761" max="10761" width="12" style="775" bestFit="1" customWidth="1"/>
    <col min="10762" max="10762" width="7.85546875" style="775" customWidth="1"/>
    <col min="10763" max="11007" width="9.140625" style="775"/>
    <col min="11008" max="11009" width="2.140625" style="775" customWidth="1"/>
    <col min="11010" max="11010" width="40.28515625" style="775" customWidth="1"/>
    <col min="11011" max="11011" width="14.5703125" style="775" bestFit="1" customWidth="1"/>
    <col min="11012" max="11012" width="7.85546875" style="775" customWidth="1"/>
    <col min="11013" max="11013" width="12" style="775" customWidth="1"/>
    <col min="11014" max="11014" width="7.85546875" style="775" customWidth="1"/>
    <col min="11015" max="11015" width="12" style="775" bestFit="1" customWidth="1"/>
    <col min="11016" max="11016" width="7.85546875" style="775" customWidth="1"/>
    <col min="11017" max="11017" width="12" style="775" bestFit="1" customWidth="1"/>
    <col min="11018" max="11018" width="7.85546875" style="775" customWidth="1"/>
    <col min="11019" max="11263" width="9.140625" style="775"/>
    <col min="11264" max="11265" width="2.140625" style="775" customWidth="1"/>
    <col min="11266" max="11266" width="40.28515625" style="775" customWidth="1"/>
    <col min="11267" max="11267" width="14.5703125" style="775" bestFit="1" customWidth="1"/>
    <col min="11268" max="11268" width="7.85546875" style="775" customWidth="1"/>
    <col min="11269" max="11269" width="12" style="775" customWidth="1"/>
    <col min="11270" max="11270" width="7.85546875" style="775" customWidth="1"/>
    <col min="11271" max="11271" width="12" style="775" bestFit="1" customWidth="1"/>
    <col min="11272" max="11272" width="7.85546875" style="775" customWidth="1"/>
    <col min="11273" max="11273" width="12" style="775" bestFit="1" customWidth="1"/>
    <col min="11274" max="11274" width="7.85546875" style="775" customWidth="1"/>
    <col min="11275" max="11519" width="9.140625" style="775"/>
    <col min="11520" max="11521" width="2.140625" style="775" customWidth="1"/>
    <col min="11522" max="11522" width="40.28515625" style="775" customWidth="1"/>
    <col min="11523" max="11523" width="14.5703125" style="775" bestFit="1" customWidth="1"/>
    <col min="11524" max="11524" width="7.85546875" style="775" customWidth="1"/>
    <col min="11525" max="11525" width="12" style="775" customWidth="1"/>
    <col min="11526" max="11526" width="7.85546875" style="775" customWidth="1"/>
    <col min="11527" max="11527" width="12" style="775" bestFit="1" customWidth="1"/>
    <col min="11528" max="11528" width="7.85546875" style="775" customWidth="1"/>
    <col min="11529" max="11529" width="12" style="775" bestFit="1" customWidth="1"/>
    <col min="11530" max="11530" width="7.85546875" style="775" customWidth="1"/>
    <col min="11531" max="11775" width="9.140625" style="775"/>
    <col min="11776" max="11777" width="2.140625" style="775" customWidth="1"/>
    <col min="11778" max="11778" width="40.28515625" style="775" customWidth="1"/>
    <col min="11779" max="11779" width="14.5703125" style="775" bestFit="1" customWidth="1"/>
    <col min="11780" max="11780" width="7.85546875" style="775" customWidth="1"/>
    <col min="11781" max="11781" width="12" style="775" customWidth="1"/>
    <col min="11782" max="11782" width="7.85546875" style="775" customWidth="1"/>
    <col min="11783" max="11783" width="12" style="775" bestFit="1" customWidth="1"/>
    <col min="11784" max="11784" width="7.85546875" style="775" customWidth="1"/>
    <col min="11785" max="11785" width="12" style="775" bestFit="1" customWidth="1"/>
    <col min="11786" max="11786" width="7.85546875" style="775" customWidth="1"/>
    <col min="11787" max="12031" width="9.140625" style="775"/>
    <col min="12032" max="12033" width="2.140625" style="775" customWidth="1"/>
    <col min="12034" max="12034" width="40.28515625" style="775" customWidth="1"/>
    <col min="12035" max="12035" width="14.5703125" style="775" bestFit="1" customWidth="1"/>
    <col min="12036" max="12036" width="7.85546875" style="775" customWidth="1"/>
    <col min="12037" max="12037" width="12" style="775" customWidth="1"/>
    <col min="12038" max="12038" width="7.85546875" style="775" customWidth="1"/>
    <col min="12039" max="12039" width="12" style="775" bestFit="1" customWidth="1"/>
    <col min="12040" max="12040" width="7.85546875" style="775" customWidth="1"/>
    <col min="12041" max="12041" width="12" style="775" bestFit="1" customWidth="1"/>
    <col min="12042" max="12042" width="7.85546875" style="775" customWidth="1"/>
    <col min="12043" max="12287" width="9.140625" style="775"/>
    <col min="12288" max="12289" width="2.140625" style="775" customWidth="1"/>
    <col min="12290" max="12290" width="40.28515625" style="775" customWidth="1"/>
    <col min="12291" max="12291" width="14.5703125" style="775" bestFit="1" customWidth="1"/>
    <col min="12292" max="12292" width="7.85546875" style="775" customWidth="1"/>
    <col min="12293" max="12293" width="12" style="775" customWidth="1"/>
    <col min="12294" max="12294" width="7.85546875" style="775" customWidth="1"/>
    <col min="12295" max="12295" width="12" style="775" bestFit="1" customWidth="1"/>
    <col min="12296" max="12296" width="7.85546875" style="775" customWidth="1"/>
    <col min="12297" max="12297" width="12" style="775" bestFit="1" customWidth="1"/>
    <col min="12298" max="12298" width="7.85546875" style="775" customWidth="1"/>
    <col min="12299" max="12543" width="9.140625" style="775"/>
    <col min="12544" max="12545" width="2.140625" style="775" customWidth="1"/>
    <col min="12546" max="12546" width="40.28515625" style="775" customWidth="1"/>
    <col min="12547" max="12547" width="14.5703125" style="775" bestFit="1" customWidth="1"/>
    <col min="12548" max="12548" width="7.85546875" style="775" customWidth="1"/>
    <col min="12549" max="12549" width="12" style="775" customWidth="1"/>
    <col min="12550" max="12550" width="7.85546875" style="775" customWidth="1"/>
    <col min="12551" max="12551" width="12" style="775" bestFit="1" customWidth="1"/>
    <col min="12552" max="12552" width="7.85546875" style="775" customWidth="1"/>
    <col min="12553" max="12553" width="12" style="775" bestFit="1" customWidth="1"/>
    <col min="12554" max="12554" width="7.85546875" style="775" customWidth="1"/>
    <col min="12555" max="12799" width="9.140625" style="775"/>
    <col min="12800" max="12801" width="2.140625" style="775" customWidth="1"/>
    <col min="12802" max="12802" width="40.28515625" style="775" customWidth="1"/>
    <col min="12803" max="12803" width="14.5703125" style="775" bestFit="1" customWidth="1"/>
    <col min="12804" max="12804" width="7.85546875" style="775" customWidth="1"/>
    <col min="12805" max="12805" width="12" style="775" customWidth="1"/>
    <col min="12806" max="12806" width="7.85546875" style="775" customWidth="1"/>
    <col min="12807" max="12807" width="12" style="775" bestFit="1" customWidth="1"/>
    <col min="12808" max="12808" width="7.85546875" style="775" customWidth="1"/>
    <col min="12809" max="12809" width="12" style="775" bestFit="1" customWidth="1"/>
    <col min="12810" max="12810" width="7.85546875" style="775" customWidth="1"/>
    <col min="12811" max="13055" width="9.140625" style="775"/>
    <col min="13056" max="13057" width="2.140625" style="775" customWidth="1"/>
    <col min="13058" max="13058" width="40.28515625" style="775" customWidth="1"/>
    <col min="13059" max="13059" width="14.5703125" style="775" bestFit="1" customWidth="1"/>
    <col min="13060" max="13060" width="7.85546875" style="775" customWidth="1"/>
    <col min="13061" max="13061" width="12" style="775" customWidth="1"/>
    <col min="13062" max="13062" width="7.85546875" style="775" customWidth="1"/>
    <col min="13063" max="13063" width="12" style="775" bestFit="1" customWidth="1"/>
    <col min="13064" max="13064" width="7.85546875" style="775" customWidth="1"/>
    <col min="13065" max="13065" width="12" style="775" bestFit="1" customWidth="1"/>
    <col min="13066" max="13066" width="7.85546875" style="775" customWidth="1"/>
    <col min="13067" max="13311" width="9.140625" style="775"/>
    <col min="13312" max="13313" width="2.140625" style="775" customWidth="1"/>
    <col min="13314" max="13314" width="40.28515625" style="775" customWidth="1"/>
    <col min="13315" max="13315" width="14.5703125" style="775" bestFit="1" customWidth="1"/>
    <col min="13316" max="13316" width="7.85546875" style="775" customWidth="1"/>
    <col min="13317" max="13317" width="12" style="775" customWidth="1"/>
    <col min="13318" max="13318" width="7.85546875" style="775" customWidth="1"/>
    <col min="13319" max="13319" width="12" style="775" bestFit="1" customWidth="1"/>
    <col min="13320" max="13320" width="7.85546875" style="775" customWidth="1"/>
    <col min="13321" max="13321" width="12" style="775" bestFit="1" customWidth="1"/>
    <col min="13322" max="13322" width="7.85546875" style="775" customWidth="1"/>
    <col min="13323" max="13567" width="9.140625" style="775"/>
    <col min="13568" max="13569" width="2.140625" style="775" customWidth="1"/>
    <col min="13570" max="13570" width="40.28515625" style="775" customWidth="1"/>
    <col min="13571" max="13571" width="14.5703125" style="775" bestFit="1" customWidth="1"/>
    <col min="13572" max="13572" width="7.85546875" style="775" customWidth="1"/>
    <col min="13573" max="13573" width="12" style="775" customWidth="1"/>
    <col min="13574" max="13574" width="7.85546875" style="775" customWidth="1"/>
    <col min="13575" max="13575" width="12" style="775" bestFit="1" customWidth="1"/>
    <col min="13576" max="13576" width="7.85546875" style="775" customWidth="1"/>
    <col min="13577" max="13577" width="12" style="775" bestFit="1" customWidth="1"/>
    <col min="13578" max="13578" width="7.85546875" style="775" customWidth="1"/>
    <col min="13579" max="13823" width="9.140625" style="775"/>
    <col min="13824" max="13825" width="2.140625" style="775" customWidth="1"/>
    <col min="13826" max="13826" width="40.28515625" style="775" customWidth="1"/>
    <col min="13827" max="13827" width="14.5703125" style="775" bestFit="1" customWidth="1"/>
    <col min="13828" max="13828" width="7.85546875" style="775" customWidth="1"/>
    <col min="13829" max="13829" width="12" style="775" customWidth="1"/>
    <col min="13830" max="13830" width="7.85546875" style="775" customWidth="1"/>
    <col min="13831" max="13831" width="12" style="775" bestFit="1" customWidth="1"/>
    <col min="13832" max="13832" width="7.85546875" style="775" customWidth="1"/>
    <col min="13833" max="13833" width="12" style="775" bestFit="1" customWidth="1"/>
    <col min="13834" max="13834" width="7.85546875" style="775" customWidth="1"/>
    <col min="13835" max="14079" width="9.140625" style="775"/>
    <col min="14080" max="14081" width="2.140625" style="775" customWidth="1"/>
    <col min="14082" max="14082" width="40.28515625" style="775" customWidth="1"/>
    <col min="14083" max="14083" width="14.5703125" style="775" bestFit="1" customWidth="1"/>
    <col min="14084" max="14084" width="7.85546875" style="775" customWidth="1"/>
    <col min="14085" max="14085" width="12" style="775" customWidth="1"/>
    <col min="14086" max="14086" width="7.85546875" style="775" customWidth="1"/>
    <col min="14087" max="14087" width="12" style="775" bestFit="1" customWidth="1"/>
    <col min="14088" max="14088" width="7.85546875" style="775" customWidth="1"/>
    <col min="14089" max="14089" width="12" style="775" bestFit="1" customWidth="1"/>
    <col min="14090" max="14090" width="7.85546875" style="775" customWidth="1"/>
    <col min="14091" max="14335" width="9.140625" style="775"/>
    <col min="14336" max="14337" width="2.140625" style="775" customWidth="1"/>
    <col min="14338" max="14338" width="40.28515625" style="775" customWidth="1"/>
    <col min="14339" max="14339" width="14.5703125" style="775" bestFit="1" customWidth="1"/>
    <col min="14340" max="14340" width="7.85546875" style="775" customWidth="1"/>
    <col min="14341" max="14341" width="12" style="775" customWidth="1"/>
    <col min="14342" max="14342" width="7.85546875" style="775" customWidth="1"/>
    <col min="14343" max="14343" width="12" style="775" bestFit="1" customWidth="1"/>
    <col min="14344" max="14344" width="7.85546875" style="775" customWidth="1"/>
    <col min="14345" max="14345" width="12" style="775" bestFit="1" customWidth="1"/>
    <col min="14346" max="14346" width="7.85546875" style="775" customWidth="1"/>
    <col min="14347" max="14591" width="9.140625" style="775"/>
    <col min="14592" max="14593" width="2.140625" style="775" customWidth="1"/>
    <col min="14594" max="14594" width="40.28515625" style="775" customWidth="1"/>
    <col min="14595" max="14595" width="14.5703125" style="775" bestFit="1" customWidth="1"/>
    <col min="14596" max="14596" width="7.85546875" style="775" customWidth="1"/>
    <col min="14597" max="14597" width="12" style="775" customWidth="1"/>
    <col min="14598" max="14598" width="7.85546875" style="775" customWidth="1"/>
    <col min="14599" max="14599" width="12" style="775" bestFit="1" customWidth="1"/>
    <col min="14600" max="14600" width="7.85546875" style="775" customWidth="1"/>
    <col min="14601" max="14601" width="12" style="775" bestFit="1" customWidth="1"/>
    <col min="14602" max="14602" width="7.85546875" style="775" customWidth="1"/>
    <col min="14603" max="14847" width="9.140625" style="775"/>
    <col min="14848" max="14849" width="2.140625" style="775" customWidth="1"/>
    <col min="14850" max="14850" width="40.28515625" style="775" customWidth="1"/>
    <col min="14851" max="14851" width="14.5703125" style="775" bestFit="1" customWidth="1"/>
    <col min="14852" max="14852" width="7.85546875" style="775" customWidth="1"/>
    <col min="14853" max="14853" width="12" style="775" customWidth="1"/>
    <col min="14854" max="14854" width="7.85546875" style="775" customWidth="1"/>
    <col min="14855" max="14855" width="12" style="775" bestFit="1" customWidth="1"/>
    <col min="14856" max="14856" width="7.85546875" style="775" customWidth="1"/>
    <col min="14857" max="14857" width="12" style="775" bestFit="1" customWidth="1"/>
    <col min="14858" max="14858" width="7.85546875" style="775" customWidth="1"/>
    <col min="14859" max="15103" width="9.140625" style="775"/>
    <col min="15104" max="15105" width="2.140625" style="775" customWidth="1"/>
    <col min="15106" max="15106" width="40.28515625" style="775" customWidth="1"/>
    <col min="15107" max="15107" width="14.5703125" style="775" bestFit="1" customWidth="1"/>
    <col min="15108" max="15108" width="7.85546875" style="775" customWidth="1"/>
    <col min="15109" max="15109" width="12" style="775" customWidth="1"/>
    <col min="15110" max="15110" width="7.85546875" style="775" customWidth="1"/>
    <col min="15111" max="15111" width="12" style="775" bestFit="1" customWidth="1"/>
    <col min="15112" max="15112" width="7.85546875" style="775" customWidth="1"/>
    <col min="15113" max="15113" width="12" style="775" bestFit="1" customWidth="1"/>
    <col min="15114" max="15114" width="7.85546875" style="775" customWidth="1"/>
    <col min="15115" max="15359" width="9.140625" style="775"/>
    <col min="15360" max="15361" width="2.140625" style="775" customWidth="1"/>
    <col min="15362" max="15362" width="40.28515625" style="775" customWidth="1"/>
    <col min="15363" max="15363" width="14.5703125" style="775" bestFit="1" customWidth="1"/>
    <col min="15364" max="15364" width="7.85546875" style="775" customWidth="1"/>
    <col min="15365" max="15365" width="12" style="775" customWidth="1"/>
    <col min="15366" max="15366" width="7.85546875" style="775" customWidth="1"/>
    <col min="15367" max="15367" width="12" style="775" bestFit="1" customWidth="1"/>
    <col min="15368" max="15368" width="7.85546875" style="775" customWidth="1"/>
    <col min="15369" max="15369" width="12" style="775" bestFit="1" customWidth="1"/>
    <col min="15370" max="15370" width="7.85546875" style="775" customWidth="1"/>
    <col min="15371" max="15615" width="9.140625" style="775"/>
    <col min="15616" max="15617" width="2.140625" style="775" customWidth="1"/>
    <col min="15618" max="15618" width="40.28515625" style="775" customWidth="1"/>
    <col min="15619" max="15619" width="14.5703125" style="775" bestFit="1" customWidth="1"/>
    <col min="15620" max="15620" width="7.85546875" style="775" customWidth="1"/>
    <col min="15621" max="15621" width="12" style="775" customWidth="1"/>
    <col min="15622" max="15622" width="7.85546875" style="775" customWidth="1"/>
    <col min="15623" max="15623" width="12" style="775" bestFit="1" customWidth="1"/>
    <col min="15624" max="15624" width="7.85546875" style="775" customWidth="1"/>
    <col min="15625" max="15625" width="12" style="775" bestFit="1" customWidth="1"/>
    <col min="15626" max="15626" width="7.85546875" style="775" customWidth="1"/>
    <col min="15627" max="15871" width="9.140625" style="775"/>
    <col min="15872" max="15873" width="2.140625" style="775" customWidth="1"/>
    <col min="15874" max="15874" width="40.28515625" style="775" customWidth="1"/>
    <col min="15875" max="15875" width="14.5703125" style="775" bestFit="1" customWidth="1"/>
    <col min="15876" max="15876" width="7.85546875" style="775" customWidth="1"/>
    <col min="15877" max="15877" width="12" style="775" customWidth="1"/>
    <col min="15878" max="15878" width="7.85546875" style="775" customWidth="1"/>
    <col min="15879" max="15879" width="12" style="775" bestFit="1" customWidth="1"/>
    <col min="15880" max="15880" width="7.85546875" style="775" customWidth="1"/>
    <col min="15881" max="15881" width="12" style="775" bestFit="1" customWidth="1"/>
    <col min="15882" max="15882" width="7.85546875" style="775" customWidth="1"/>
    <col min="15883" max="16127" width="9.140625" style="775"/>
    <col min="16128" max="16129" width="2.140625" style="775" customWidth="1"/>
    <col min="16130" max="16130" width="40.28515625" style="775" customWidth="1"/>
    <col min="16131" max="16131" width="14.5703125" style="775" bestFit="1" customWidth="1"/>
    <col min="16132" max="16132" width="7.85546875" style="775" customWidth="1"/>
    <col min="16133" max="16133" width="12" style="775" customWidth="1"/>
    <col min="16134" max="16134" width="7.85546875" style="775" customWidth="1"/>
    <col min="16135" max="16135" width="12" style="775" bestFit="1" customWidth="1"/>
    <col min="16136" max="16136" width="7.85546875" style="775" customWidth="1"/>
    <col min="16137" max="16137" width="12" style="775" bestFit="1" customWidth="1"/>
    <col min="16138" max="16138" width="7.85546875" style="775" customWidth="1"/>
    <col min="16139" max="16384" width="9.140625" style="775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</row>
    <row r="2" spans="1:12" ht="15" customHeight="1" x14ac:dyDescent="0.2"/>
    <row r="3" spans="1:12" ht="15" customHeight="1" x14ac:dyDescent="0.2">
      <c r="A3" s="990" t="s">
        <v>2889</v>
      </c>
      <c r="B3" s="990"/>
      <c r="C3" s="990"/>
      <c r="D3" s="990"/>
      <c r="E3" s="990"/>
      <c r="F3" s="990"/>
      <c r="G3" s="990"/>
      <c r="H3" s="990"/>
      <c r="I3" s="990"/>
      <c r="J3" s="990"/>
      <c r="K3" s="816"/>
      <c r="L3" s="816"/>
    </row>
    <row r="4" spans="1:12" ht="15" customHeight="1" x14ac:dyDescent="0.2">
      <c r="A4" s="991" t="s">
        <v>2888</v>
      </c>
      <c r="B4" s="991"/>
      <c r="C4" s="991"/>
      <c r="D4" s="991"/>
      <c r="E4" s="991"/>
      <c r="F4" s="991"/>
      <c r="G4" s="991"/>
      <c r="H4" s="991"/>
      <c r="I4" s="991"/>
      <c r="J4" s="991"/>
      <c r="K4" s="817"/>
      <c r="L4" s="817"/>
    </row>
    <row r="5" spans="1:12" ht="5.25" customHeight="1" x14ac:dyDescent="0.2">
      <c r="A5" s="820"/>
      <c r="B5" s="820"/>
      <c r="C5" s="820"/>
      <c r="D5" s="820"/>
      <c r="E5" s="820"/>
      <c r="F5" s="820"/>
      <c r="G5" s="820"/>
      <c r="H5" s="820"/>
      <c r="I5" s="820"/>
      <c r="J5" s="820"/>
      <c r="K5" s="817"/>
      <c r="L5" s="817"/>
    </row>
    <row r="7" spans="1:12" ht="15" customHeight="1" x14ac:dyDescent="0.2">
      <c r="A7" s="816"/>
      <c r="B7" s="816"/>
      <c r="C7" s="1052" t="s">
        <v>2887</v>
      </c>
      <c r="D7" s="1046"/>
      <c r="E7" s="1046"/>
      <c r="F7" s="1046"/>
      <c r="G7" s="1052" t="s">
        <v>2886</v>
      </c>
      <c r="H7" s="1046"/>
      <c r="I7" s="1046"/>
      <c r="J7" s="1046"/>
    </row>
    <row r="8" spans="1:12" s="842" customFormat="1" ht="15" customHeight="1" x14ac:dyDescent="0.25">
      <c r="A8" s="1053"/>
      <c r="B8" s="1053"/>
      <c r="C8" s="1054">
        <v>2020</v>
      </c>
      <c r="D8" s="1054"/>
      <c r="E8" s="1054">
        <v>2021</v>
      </c>
      <c r="F8" s="1054"/>
      <c r="G8" s="1054">
        <v>2020</v>
      </c>
      <c r="H8" s="1054"/>
      <c r="I8" s="1054">
        <v>2021</v>
      </c>
      <c r="J8" s="1054"/>
    </row>
    <row r="9" spans="1:12" ht="36" x14ac:dyDescent="0.2">
      <c r="A9" s="1050" t="s">
        <v>2885</v>
      </c>
      <c r="B9" s="1050"/>
      <c r="C9" s="813" t="s">
        <v>1805</v>
      </c>
      <c r="D9" s="813" t="s">
        <v>690</v>
      </c>
      <c r="E9" s="813" t="s">
        <v>1805</v>
      </c>
      <c r="F9" s="813" t="s">
        <v>690</v>
      </c>
      <c r="G9" s="813" t="s">
        <v>1805</v>
      </c>
      <c r="H9" s="813" t="s">
        <v>690</v>
      </c>
      <c r="I9" s="813" t="s">
        <v>1805</v>
      </c>
      <c r="J9" s="813" t="s">
        <v>690</v>
      </c>
    </row>
    <row r="10" spans="1:12" ht="36" x14ac:dyDescent="0.2">
      <c r="A10" s="1051" t="s">
        <v>2884</v>
      </c>
      <c r="B10" s="1051"/>
      <c r="C10" s="841" t="s">
        <v>2883</v>
      </c>
      <c r="D10" s="841" t="s">
        <v>2821</v>
      </c>
      <c r="E10" s="841" t="s">
        <v>2883</v>
      </c>
      <c r="F10" s="841" t="s">
        <v>2821</v>
      </c>
      <c r="G10" s="841" t="s">
        <v>2883</v>
      </c>
      <c r="H10" s="841" t="s">
        <v>2821</v>
      </c>
      <c r="I10" s="841" t="s">
        <v>2883</v>
      </c>
      <c r="J10" s="841" t="s">
        <v>2821</v>
      </c>
    </row>
    <row r="11" spans="1:12" ht="4.5" customHeight="1" thickBot="1" x14ac:dyDescent="0.25">
      <c r="A11" s="809"/>
      <c r="B11" s="809"/>
      <c r="C11" s="809"/>
      <c r="D11" s="809"/>
      <c r="E11" s="808"/>
      <c r="F11" s="808"/>
      <c r="G11" s="806"/>
      <c r="H11" s="806"/>
      <c r="I11" s="807"/>
      <c r="J11" s="806"/>
    </row>
    <row r="12" spans="1:12" ht="4.5" customHeight="1" x14ac:dyDescent="0.2">
      <c r="A12" s="840"/>
      <c r="B12" s="840"/>
      <c r="C12" s="840"/>
      <c r="D12" s="840"/>
      <c r="E12" s="839"/>
      <c r="F12" s="839"/>
      <c r="G12" s="838"/>
      <c r="H12" s="838"/>
      <c r="I12" s="786"/>
      <c r="J12" s="838"/>
    </row>
    <row r="13" spans="1:12" ht="15.95" customHeight="1" x14ac:dyDescent="0.2">
      <c r="A13" s="836" t="s">
        <v>2820</v>
      </c>
      <c r="B13" s="837" t="s">
        <v>2882</v>
      </c>
      <c r="C13" s="832">
        <f t="shared" ref="C13:J13" si="0">SUM(C16,C22)</f>
        <v>8449976.8800000008</v>
      </c>
      <c r="D13" s="834">
        <f t="shared" si="0"/>
        <v>11.249117954730389</v>
      </c>
      <c r="E13" s="832">
        <f t="shared" si="0"/>
        <v>10222796.607999999</v>
      </c>
      <c r="F13" s="834">
        <f t="shared" si="0"/>
        <v>10.998344155896998</v>
      </c>
      <c r="G13" s="832">
        <f t="shared" si="0"/>
        <v>90733023.084999993</v>
      </c>
      <c r="H13" s="834">
        <f t="shared" si="0"/>
        <v>11.334808301851497</v>
      </c>
      <c r="I13" s="832">
        <f t="shared" si="0"/>
        <v>103822799.54000001</v>
      </c>
      <c r="J13" s="834">
        <f t="shared" si="0"/>
        <v>10.515362655985344</v>
      </c>
    </row>
    <row r="14" spans="1:12" ht="12" customHeight="1" x14ac:dyDescent="0.2">
      <c r="A14" s="779"/>
      <c r="B14" s="825" t="s">
        <v>2881</v>
      </c>
      <c r="C14" s="193"/>
      <c r="D14" s="823"/>
      <c r="E14" s="193"/>
      <c r="F14" s="823"/>
      <c r="G14" s="193"/>
      <c r="H14" s="823"/>
      <c r="I14" s="193"/>
      <c r="J14" s="823"/>
    </row>
    <row r="15" spans="1:12" ht="12" customHeight="1" x14ac:dyDescent="0.2">
      <c r="A15" s="779"/>
      <c r="B15" s="825"/>
      <c r="C15" s="193"/>
      <c r="D15" s="823"/>
      <c r="E15" s="193"/>
      <c r="F15" s="823"/>
      <c r="G15" s="193"/>
      <c r="H15" s="823"/>
      <c r="I15" s="193"/>
      <c r="J15" s="823"/>
    </row>
    <row r="16" spans="1:12" ht="12" customHeight="1" x14ac:dyDescent="0.2">
      <c r="A16" s="779"/>
      <c r="B16" s="796" t="s">
        <v>2880</v>
      </c>
      <c r="C16" s="832">
        <v>7987328.5970000001</v>
      </c>
      <c r="D16" s="831">
        <v>10.633212706594316</v>
      </c>
      <c r="E16" s="832">
        <v>9750510.9649999999</v>
      </c>
      <c r="F16" s="831">
        <v>10.490228789741892</v>
      </c>
      <c r="G16" s="832">
        <v>91343749.976999998</v>
      </c>
      <c r="H16" s="831">
        <v>11.411103260514128</v>
      </c>
      <c r="I16" s="832">
        <v>98778541.303000003</v>
      </c>
      <c r="J16" s="831">
        <v>10.004470973931822</v>
      </c>
    </row>
    <row r="17" spans="1:10" ht="12" customHeight="1" x14ac:dyDescent="0.2">
      <c r="A17" s="779"/>
      <c r="B17" s="796" t="s">
        <v>2879</v>
      </c>
      <c r="C17" s="193"/>
      <c r="D17" s="831"/>
      <c r="E17" s="193"/>
      <c r="F17" s="831"/>
      <c r="G17" s="193"/>
      <c r="H17" s="823"/>
      <c r="I17" s="193"/>
      <c r="J17" s="823"/>
    </row>
    <row r="18" spans="1:10" ht="3.75" customHeight="1" x14ac:dyDescent="0.2">
      <c r="A18" s="779"/>
      <c r="B18" s="796"/>
      <c r="C18" s="193"/>
      <c r="D18" s="831"/>
      <c r="E18" s="193"/>
      <c r="F18" s="831"/>
      <c r="G18" s="193"/>
      <c r="H18" s="823"/>
      <c r="I18" s="193"/>
      <c r="J18" s="823"/>
    </row>
    <row r="19" spans="1:10" ht="12" customHeight="1" x14ac:dyDescent="0.2">
      <c r="A19" s="779"/>
      <c r="B19" s="800" t="s">
        <v>2878</v>
      </c>
      <c r="C19" s="832"/>
      <c r="D19" s="831"/>
      <c r="E19" s="832"/>
      <c r="F19" s="831"/>
      <c r="G19" s="832"/>
      <c r="H19" s="831"/>
      <c r="I19" s="832"/>
      <c r="J19" s="831"/>
    </row>
    <row r="20" spans="1:10" ht="12" customHeight="1" x14ac:dyDescent="0.2">
      <c r="A20" s="779"/>
      <c r="B20" s="800" t="s">
        <v>2877</v>
      </c>
      <c r="C20" s="193"/>
      <c r="D20" s="831"/>
      <c r="E20" s="193"/>
      <c r="F20" s="831"/>
      <c r="G20" s="193"/>
      <c r="H20" s="823"/>
      <c r="I20" s="193"/>
      <c r="J20" s="823"/>
    </row>
    <row r="21" spans="1:10" ht="12" customHeight="1" x14ac:dyDescent="0.2">
      <c r="A21" s="779"/>
      <c r="B21" s="800"/>
      <c r="C21" s="193"/>
      <c r="D21" s="831"/>
      <c r="E21" s="193"/>
      <c r="F21" s="831"/>
      <c r="G21" s="193"/>
      <c r="H21" s="823"/>
      <c r="I21" s="193"/>
      <c r="J21" s="823"/>
    </row>
    <row r="22" spans="1:10" ht="12" customHeight="1" x14ac:dyDescent="0.2">
      <c r="A22" s="779"/>
      <c r="B22" s="796" t="s">
        <v>2876</v>
      </c>
      <c r="C22" s="832">
        <v>462648.283</v>
      </c>
      <c r="D22" s="831">
        <v>0.61590524813607384</v>
      </c>
      <c r="E22" s="832">
        <v>472285.64299999998</v>
      </c>
      <c r="F22" s="831">
        <v>0.508115366155107</v>
      </c>
      <c r="G22" s="832">
        <v>-610726.89199999999</v>
      </c>
      <c r="H22" s="831">
        <v>-7.6294958662630377E-2</v>
      </c>
      <c r="I22" s="832">
        <v>5044258.2369999997</v>
      </c>
      <c r="J22" s="831">
        <v>0.51089168205352231</v>
      </c>
    </row>
    <row r="23" spans="1:10" ht="12" customHeight="1" x14ac:dyDescent="0.2">
      <c r="A23" s="779"/>
      <c r="B23" s="796" t="s">
        <v>2790</v>
      </c>
      <c r="C23" s="193"/>
      <c r="D23" s="831"/>
      <c r="E23" s="193"/>
      <c r="F23" s="831"/>
      <c r="G23" s="193"/>
      <c r="H23" s="823"/>
      <c r="I23" s="193"/>
      <c r="J23" s="823"/>
    </row>
    <row r="24" spans="1:10" ht="5.25" customHeight="1" x14ac:dyDescent="0.2">
      <c r="A24" s="779"/>
      <c r="B24" s="796"/>
      <c r="C24" s="193"/>
      <c r="D24" s="831"/>
      <c r="E24" s="193"/>
      <c r="F24" s="831"/>
      <c r="G24" s="193"/>
      <c r="H24" s="823"/>
      <c r="I24" s="193"/>
      <c r="J24" s="823"/>
    </row>
    <row r="25" spans="1:10" ht="12" customHeight="1" x14ac:dyDescent="0.2">
      <c r="A25" s="779"/>
      <c r="B25" s="800" t="s">
        <v>2875</v>
      </c>
      <c r="C25" s="832"/>
      <c r="D25" s="831"/>
      <c r="E25" s="832"/>
      <c r="F25" s="831"/>
      <c r="G25" s="832"/>
      <c r="H25" s="831"/>
      <c r="I25" s="832"/>
      <c r="J25" s="831"/>
    </row>
    <row r="26" spans="1:10" ht="12" customHeight="1" x14ac:dyDescent="0.2">
      <c r="A26" s="779"/>
      <c r="B26" s="800"/>
      <c r="C26" s="193"/>
      <c r="D26" s="831"/>
      <c r="E26" s="193"/>
      <c r="F26" s="831"/>
      <c r="G26" s="193"/>
      <c r="H26" s="823"/>
      <c r="I26" s="193"/>
      <c r="J26" s="823"/>
    </row>
    <row r="27" spans="1:10" ht="12" customHeight="1" x14ac:dyDescent="0.2">
      <c r="A27" s="779" t="s">
        <v>2813</v>
      </c>
      <c r="B27" s="824" t="s">
        <v>2874</v>
      </c>
      <c r="C27" s="193">
        <f t="shared" ref="C27:J27" si="1">SUM(C30,C35,C40,C43,C47,C50,C55,C61)</f>
        <v>40236620.484000005</v>
      </c>
      <c r="D27" s="823">
        <f t="shared" si="1"/>
        <v>53.565411639828895</v>
      </c>
      <c r="E27" s="193">
        <f t="shared" si="1"/>
        <v>51159523.132999994</v>
      </c>
      <c r="F27" s="823">
        <f t="shared" si="1"/>
        <v>55.040715749737423</v>
      </c>
      <c r="G27" s="193">
        <f t="shared" si="1"/>
        <v>429190442.12299997</v>
      </c>
      <c r="H27" s="823">
        <f t="shared" si="1"/>
        <v>53.616546887164645</v>
      </c>
      <c r="I27" s="193">
        <f t="shared" si="1"/>
        <v>545801458.97900009</v>
      </c>
      <c r="J27" s="823">
        <f t="shared" si="1"/>
        <v>55.27976807366769</v>
      </c>
    </row>
    <row r="28" spans="1:10" ht="12" customHeight="1" x14ac:dyDescent="0.2">
      <c r="A28" s="779"/>
      <c r="B28" s="797" t="s">
        <v>2873</v>
      </c>
      <c r="C28" s="832"/>
      <c r="D28" s="831"/>
      <c r="E28" s="832"/>
      <c r="F28" s="831"/>
      <c r="G28" s="832"/>
      <c r="H28" s="831"/>
      <c r="I28" s="832"/>
      <c r="J28" s="831"/>
    </row>
    <row r="29" spans="1:10" ht="12" customHeight="1" x14ac:dyDescent="0.2">
      <c r="A29" s="779"/>
      <c r="B29" s="797"/>
      <c r="C29" s="193"/>
      <c r="D29" s="831"/>
      <c r="E29" s="193"/>
      <c r="F29" s="831"/>
      <c r="G29" s="193"/>
      <c r="H29" s="823"/>
      <c r="I29" s="193"/>
      <c r="J29" s="823"/>
    </row>
    <row r="30" spans="1:10" ht="12" customHeight="1" x14ac:dyDescent="0.2">
      <c r="A30" s="779"/>
      <c r="B30" s="796" t="s">
        <v>2872</v>
      </c>
      <c r="C30" s="193">
        <v>497832.67099999997</v>
      </c>
      <c r="D30" s="831">
        <v>0.66274482372281796</v>
      </c>
      <c r="E30" s="193">
        <v>781825.02</v>
      </c>
      <c r="F30" s="831">
        <v>0.84113779911476982</v>
      </c>
      <c r="G30" s="193">
        <v>7961025.5449999999</v>
      </c>
      <c r="H30" s="823">
        <v>0.99452983456952393</v>
      </c>
      <c r="I30" s="193">
        <v>9516667.6940000001</v>
      </c>
      <c r="J30" s="823">
        <v>0.96386547581348103</v>
      </c>
    </row>
    <row r="31" spans="1:10" ht="12" customHeight="1" x14ac:dyDescent="0.2">
      <c r="A31" s="779"/>
      <c r="B31" s="796" t="s">
        <v>2871</v>
      </c>
      <c r="C31" s="832"/>
      <c r="D31" s="831"/>
      <c r="E31" s="832"/>
      <c r="F31" s="831"/>
      <c r="G31" s="832"/>
      <c r="H31" s="831"/>
      <c r="I31" s="832"/>
      <c r="J31" s="831"/>
    </row>
    <row r="32" spans="1:10" ht="12" customHeight="1" x14ac:dyDescent="0.2">
      <c r="A32" s="779"/>
      <c r="B32" s="800" t="s">
        <v>2870</v>
      </c>
      <c r="C32" s="193"/>
      <c r="D32" s="831"/>
      <c r="E32" s="193"/>
      <c r="F32" s="831"/>
      <c r="G32" s="193"/>
      <c r="H32" s="823"/>
      <c r="I32" s="193"/>
      <c r="J32" s="823"/>
    </row>
    <row r="33" spans="1:10" ht="12" customHeight="1" x14ac:dyDescent="0.2">
      <c r="A33" s="779"/>
      <c r="B33" s="800" t="s">
        <v>2869</v>
      </c>
      <c r="C33" s="193"/>
      <c r="D33" s="831"/>
      <c r="E33" s="193"/>
      <c r="F33" s="831"/>
      <c r="G33" s="193"/>
      <c r="H33" s="823"/>
      <c r="I33" s="193"/>
      <c r="J33" s="823"/>
    </row>
    <row r="34" spans="1:10" ht="12" customHeight="1" x14ac:dyDescent="0.2">
      <c r="A34" s="779"/>
      <c r="B34" s="800"/>
      <c r="C34" s="193"/>
      <c r="D34" s="831"/>
      <c r="E34" s="193"/>
      <c r="F34" s="831"/>
      <c r="G34" s="193"/>
      <c r="H34" s="823"/>
      <c r="I34" s="193"/>
      <c r="J34" s="823"/>
    </row>
    <row r="35" spans="1:10" ht="12" customHeight="1" x14ac:dyDescent="0.2">
      <c r="A35" s="779"/>
      <c r="B35" s="796" t="s">
        <v>2868</v>
      </c>
      <c r="C35" s="193">
        <v>1929392.706</v>
      </c>
      <c r="D35" s="831">
        <v>2.5685237295927905</v>
      </c>
      <c r="E35" s="193">
        <v>1715432.1629999999</v>
      </c>
      <c r="F35" s="831">
        <v>1.8455725989896163</v>
      </c>
      <c r="G35" s="193">
        <v>12708617.589</v>
      </c>
      <c r="H35" s="823">
        <v>1.5876220063549</v>
      </c>
      <c r="I35" s="193">
        <v>17626980.486000001</v>
      </c>
      <c r="J35" s="823">
        <v>1.7852927599862598</v>
      </c>
    </row>
    <row r="36" spans="1:10" ht="12" customHeight="1" x14ac:dyDescent="0.2">
      <c r="A36" s="779"/>
      <c r="B36" s="796" t="s">
        <v>2867</v>
      </c>
      <c r="C36" s="832"/>
      <c r="D36" s="831"/>
      <c r="E36" s="832"/>
      <c r="F36" s="831"/>
      <c r="G36" s="832"/>
      <c r="H36" s="831"/>
      <c r="I36" s="832"/>
      <c r="J36" s="831"/>
    </row>
    <row r="37" spans="1:10" ht="12" customHeight="1" x14ac:dyDescent="0.2">
      <c r="A37" s="779"/>
      <c r="B37" s="800" t="s">
        <v>2866</v>
      </c>
      <c r="C37" s="832"/>
      <c r="D37" s="831"/>
      <c r="E37" s="832"/>
      <c r="F37" s="831"/>
      <c r="G37" s="832"/>
      <c r="H37" s="823"/>
      <c r="I37" s="832"/>
      <c r="J37" s="823"/>
    </row>
    <row r="38" spans="1:10" ht="12" customHeight="1" x14ac:dyDescent="0.2">
      <c r="A38" s="779"/>
      <c r="B38" s="800" t="s">
        <v>2816</v>
      </c>
      <c r="C38" s="833"/>
      <c r="D38" s="831"/>
      <c r="E38" s="833"/>
      <c r="F38" s="831"/>
      <c r="G38" s="833"/>
      <c r="H38" s="831"/>
      <c r="I38" s="833"/>
      <c r="J38" s="831"/>
    </row>
    <row r="39" spans="1:10" ht="12" customHeight="1" x14ac:dyDescent="0.2">
      <c r="A39" s="779"/>
      <c r="B39" s="800"/>
      <c r="C39" s="832"/>
      <c r="D39" s="831"/>
      <c r="E39" s="832"/>
      <c r="F39" s="831"/>
      <c r="G39" s="832"/>
      <c r="H39" s="823"/>
      <c r="I39" s="832"/>
      <c r="J39" s="823"/>
    </row>
    <row r="40" spans="1:10" ht="12" customHeight="1" x14ac:dyDescent="0.2">
      <c r="A40" s="779"/>
      <c r="B40" s="796" t="s">
        <v>2865</v>
      </c>
      <c r="C40" s="832">
        <v>3449549.8709999998</v>
      </c>
      <c r="D40" s="831">
        <v>4.5922484689217278</v>
      </c>
      <c r="E40" s="832">
        <v>3816532.2140000002</v>
      </c>
      <c r="F40" s="831">
        <v>4.1060715948110484</v>
      </c>
      <c r="G40" s="832">
        <v>31974834.081</v>
      </c>
      <c r="H40" s="823">
        <v>3.9944509999640889</v>
      </c>
      <c r="I40" s="832">
        <v>43586339.520999998</v>
      </c>
      <c r="J40" s="823">
        <v>4.4145040293740232</v>
      </c>
    </row>
    <row r="41" spans="1:10" ht="12" customHeight="1" x14ac:dyDescent="0.2">
      <c r="A41" s="779"/>
      <c r="B41" s="800" t="s">
        <v>2864</v>
      </c>
      <c r="C41" s="833"/>
      <c r="D41" s="831"/>
      <c r="E41" s="833"/>
      <c r="F41" s="831"/>
      <c r="G41" s="833"/>
      <c r="H41" s="831"/>
      <c r="I41" s="833"/>
      <c r="J41" s="831"/>
    </row>
    <row r="42" spans="1:10" ht="12" customHeight="1" x14ac:dyDescent="0.2">
      <c r="A42" s="779"/>
      <c r="B42" s="800"/>
      <c r="C42" s="832"/>
      <c r="D42" s="831"/>
      <c r="E42" s="832"/>
      <c r="F42" s="831"/>
      <c r="G42" s="832"/>
      <c r="H42" s="823"/>
      <c r="I42" s="832"/>
      <c r="J42" s="823"/>
    </row>
    <row r="43" spans="1:10" ht="12" customHeight="1" x14ac:dyDescent="0.2">
      <c r="A43" s="779"/>
      <c r="B43" s="796" t="s">
        <v>2863</v>
      </c>
      <c r="C43" s="833">
        <v>17815461.844000001</v>
      </c>
      <c r="D43" s="831">
        <v>23.717015389177561</v>
      </c>
      <c r="E43" s="833">
        <v>22471729.693999998</v>
      </c>
      <c r="F43" s="831">
        <v>24.176536659204352</v>
      </c>
      <c r="G43" s="833">
        <v>173447380.67699999</v>
      </c>
      <c r="H43" s="831">
        <v>21.667886107908981</v>
      </c>
      <c r="I43" s="833">
        <v>225162876.02000001</v>
      </c>
      <c r="J43" s="831">
        <v>22.804907096564754</v>
      </c>
    </row>
    <row r="44" spans="1:10" ht="12" customHeight="1" x14ac:dyDescent="0.2">
      <c r="A44" s="779"/>
      <c r="B44" s="796" t="s">
        <v>2805</v>
      </c>
      <c r="C44" s="832"/>
      <c r="D44" s="831"/>
      <c r="E44" s="832"/>
      <c r="F44" s="831"/>
      <c r="G44" s="832"/>
      <c r="H44" s="823"/>
      <c r="I44" s="832"/>
      <c r="J44" s="823"/>
    </row>
    <row r="45" spans="1:10" ht="12" customHeight="1" x14ac:dyDescent="0.2">
      <c r="A45" s="779"/>
      <c r="B45" s="800" t="s">
        <v>2862</v>
      </c>
      <c r="C45" s="832"/>
      <c r="D45" s="831"/>
      <c r="E45" s="832"/>
      <c r="F45" s="831"/>
      <c r="G45" s="832"/>
      <c r="H45" s="823"/>
      <c r="I45" s="832"/>
      <c r="J45" s="823"/>
    </row>
    <row r="46" spans="1:10" ht="12" customHeight="1" x14ac:dyDescent="0.2">
      <c r="A46" s="779"/>
      <c r="C46" s="833"/>
      <c r="D46" s="831"/>
      <c r="E46" s="833"/>
      <c r="F46" s="831"/>
      <c r="G46" s="833"/>
      <c r="H46" s="831"/>
      <c r="I46" s="833"/>
      <c r="J46" s="831"/>
    </row>
    <row r="47" spans="1:10" ht="12" customHeight="1" x14ac:dyDescent="0.2">
      <c r="A47" s="779"/>
      <c r="B47" s="796" t="s">
        <v>2861</v>
      </c>
      <c r="C47" s="833">
        <v>1454047.139</v>
      </c>
      <c r="D47" s="831">
        <v>1.935715092554106</v>
      </c>
      <c r="E47" s="833">
        <v>3138591.4980000001</v>
      </c>
      <c r="F47" s="831">
        <v>3.3766992324549148</v>
      </c>
      <c r="G47" s="833">
        <v>25749583.622000001</v>
      </c>
      <c r="H47" s="831">
        <v>3.2167625885719704</v>
      </c>
      <c r="I47" s="833">
        <v>29372211.261999998</v>
      </c>
      <c r="J47" s="831">
        <v>2.9748711727731063</v>
      </c>
    </row>
    <row r="48" spans="1:10" ht="12" customHeight="1" x14ac:dyDescent="0.2">
      <c r="A48" s="779"/>
      <c r="B48" s="800" t="s">
        <v>2860</v>
      </c>
      <c r="C48" s="832"/>
      <c r="D48" s="831"/>
      <c r="E48" s="832"/>
      <c r="F48" s="831"/>
      <c r="G48" s="832"/>
      <c r="H48" s="823"/>
      <c r="I48" s="832"/>
      <c r="J48" s="823"/>
    </row>
    <row r="49" spans="1:10" ht="12" customHeight="1" x14ac:dyDescent="0.2">
      <c r="A49" s="779"/>
      <c r="C49" s="832"/>
      <c r="D49" s="831"/>
      <c r="E49" s="832"/>
      <c r="F49" s="831"/>
      <c r="G49" s="832"/>
      <c r="H49" s="823"/>
      <c r="I49" s="832"/>
      <c r="J49" s="823"/>
    </row>
    <row r="50" spans="1:10" ht="12" customHeight="1" x14ac:dyDescent="0.2">
      <c r="A50" s="779"/>
      <c r="B50" s="796" t="s">
        <v>2859</v>
      </c>
      <c r="C50" s="832">
        <v>975873.87</v>
      </c>
      <c r="D50" s="831">
        <v>1.2991420483708154</v>
      </c>
      <c r="E50" s="832">
        <v>1824012.4129999999</v>
      </c>
      <c r="F50" s="831">
        <v>1.9623902374329749</v>
      </c>
      <c r="G50" s="832">
        <v>17863822.589000002</v>
      </c>
      <c r="H50" s="823">
        <v>2.2316351610472687</v>
      </c>
      <c r="I50" s="832">
        <v>21754064.668000001</v>
      </c>
      <c r="J50" s="823">
        <v>2.2032913795360121</v>
      </c>
    </row>
    <row r="51" spans="1:10" ht="12" customHeight="1" x14ac:dyDescent="0.2">
      <c r="A51" s="779"/>
      <c r="B51" s="796" t="s">
        <v>444</v>
      </c>
      <c r="C51" s="832"/>
      <c r="D51" s="831"/>
      <c r="E51" s="832"/>
      <c r="F51" s="831"/>
      <c r="G51" s="832"/>
      <c r="H51" s="823"/>
      <c r="I51" s="832"/>
      <c r="J51" s="823"/>
    </row>
    <row r="52" spans="1:10" x14ac:dyDescent="0.2">
      <c r="A52" s="779"/>
      <c r="B52" s="800" t="s">
        <v>2858</v>
      </c>
      <c r="C52" s="833"/>
      <c r="D52" s="831"/>
      <c r="E52" s="833"/>
      <c r="F52" s="831"/>
      <c r="G52" s="833"/>
      <c r="H52" s="831"/>
      <c r="I52" s="833"/>
      <c r="J52" s="831"/>
    </row>
    <row r="53" spans="1:10" x14ac:dyDescent="0.2">
      <c r="A53" s="779"/>
      <c r="B53" s="800" t="s">
        <v>445</v>
      </c>
      <c r="C53" s="832"/>
      <c r="D53" s="831"/>
      <c r="E53" s="832"/>
      <c r="F53" s="831"/>
      <c r="G53" s="832"/>
      <c r="H53" s="823"/>
      <c r="I53" s="832"/>
      <c r="J53" s="823"/>
    </row>
    <row r="54" spans="1:10" x14ac:dyDescent="0.2">
      <c r="A54" s="779"/>
      <c r="B54" s="800"/>
      <c r="C54" s="833"/>
      <c r="D54" s="831"/>
      <c r="E54" s="833"/>
      <c r="F54" s="831"/>
      <c r="G54" s="833"/>
      <c r="H54" s="831"/>
      <c r="I54" s="833"/>
      <c r="J54" s="831"/>
    </row>
    <row r="55" spans="1:10" x14ac:dyDescent="0.2">
      <c r="A55" s="779"/>
      <c r="B55" s="796" t="s">
        <v>2857</v>
      </c>
      <c r="C55" s="832">
        <v>11498494.848999999</v>
      </c>
      <c r="D55" s="831">
        <v>15.307488611526331</v>
      </c>
      <c r="E55" s="832">
        <v>14474156.937000001</v>
      </c>
      <c r="F55" s="831">
        <v>15.572231891517053</v>
      </c>
      <c r="G55" s="832">
        <v>134997362.623</v>
      </c>
      <c r="H55" s="831">
        <v>16.864523792552937</v>
      </c>
      <c r="I55" s="832">
        <v>170721370.63299999</v>
      </c>
      <c r="J55" s="831">
        <v>17.290972053216905</v>
      </c>
    </row>
    <row r="56" spans="1:10" ht="12" customHeight="1" x14ac:dyDescent="0.2">
      <c r="A56" s="779"/>
      <c r="B56" s="796" t="s">
        <v>2856</v>
      </c>
      <c r="C56" s="832"/>
      <c r="D56" s="831"/>
      <c r="E56" s="832"/>
      <c r="F56" s="831"/>
      <c r="G56" s="832"/>
      <c r="H56" s="831"/>
      <c r="I56" s="832"/>
      <c r="J56" s="831"/>
    </row>
    <row r="57" spans="1:10" ht="12" customHeight="1" x14ac:dyDescent="0.2">
      <c r="A57" s="779"/>
      <c r="B57" s="796" t="s">
        <v>2855</v>
      </c>
      <c r="C57" s="833"/>
      <c r="D57" s="831"/>
      <c r="E57" s="833"/>
      <c r="F57" s="831"/>
      <c r="G57" s="833"/>
      <c r="H57" s="831"/>
      <c r="I57" s="833"/>
      <c r="J57" s="831"/>
    </row>
    <row r="58" spans="1:10" ht="12" customHeight="1" x14ac:dyDescent="0.2">
      <c r="A58" s="779"/>
      <c r="B58" s="800" t="s">
        <v>2854</v>
      </c>
      <c r="C58" s="832"/>
      <c r="D58" s="831"/>
      <c r="E58" s="832"/>
      <c r="F58" s="831"/>
      <c r="G58" s="832"/>
      <c r="H58" s="831"/>
      <c r="I58" s="832"/>
      <c r="J58" s="831"/>
    </row>
    <row r="59" spans="1:10" ht="12" customHeight="1" x14ac:dyDescent="0.2">
      <c r="A59" s="779"/>
      <c r="B59" s="800" t="s">
        <v>2853</v>
      </c>
      <c r="C59" s="832"/>
      <c r="D59" s="831"/>
      <c r="E59" s="832"/>
      <c r="F59" s="831"/>
      <c r="G59" s="832"/>
      <c r="H59" s="831"/>
      <c r="I59" s="832"/>
      <c r="J59" s="831"/>
    </row>
    <row r="60" spans="1:10" x14ac:dyDescent="0.2">
      <c r="A60" s="779"/>
      <c r="B60" s="800"/>
      <c r="C60" s="832"/>
      <c r="D60" s="831"/>
      <c r="E60" s="832"/>
      <c r="F60" s="831"/>
      <c r="G60" s="832"/>
      <c r="H60" s="831"/>
      <c r="I60" s="832"/>
      <c r="J60" s="831"/>
    </row>
    <row r="61" spans="1:10" ht="12" customHeight="1" x14ac:dyDescent="0.2">
      <c r="A61" s="779"/>
      <c r="B61" s="796" t="s">
        <v>2852</v>
      </c>
      <c r="C61" s="832">
        <v>2615967.534</v>
      </c>
      <c r="D61" s="831">
        <v>3.4825334759627395</v>
      </c>
      <c r="E61" s="832">
        <v>2937243.1940000001</v>
      </c>
      <c r="F61" s="831">
        <v>3.160075736212685</v>
      </c>
      <c r="G61" s="832">
        <v>24487815.397</v>
      </c>
      <c r="H61" s="831">
        <v>3.0591363961949765</v>
      </c>
      <c r="I61" s="832">
        <v>28060948.695</v>
      </c>
      <c r="J61" s="831">
        <v>2.8420641064031518</v>
      </c>
    </row>
    <row r="62" spans="1:10" ht="12" customHeight="1" x14ac:dyDescent="0.2">
      <c r="A62" s="779"/>
      <c r="B62" s="796" t="s">
        <v>2851</v>
      </c>
      <c r="C62" s="833"/>
      <c r="D62" s="831"/>
      <c r="E62" s="833"/>
      <c r="F62" s="831"/>
      <c r="G62" s="833"/>
      <c r="H62" s="831"/>
      <c r="I62" s="833"/>
      <c r="J62" s="831"/>
    </row>
    <row r="63" spans="1:10" ht="12" customHeight="1" x14ac:dyDescent="0.2">
      <c r="A63" s="779"/>
      <c r="B63" s="800" t="s">
        <v>2850</v>
      </c>
      <c r="C63" s="832"/>
      <c r="D63" s="831"/>
      <c r="E63" s="832"/>
      <c r="F63" s="831"/>
      <c r="G63" s="832"/>
      <c r="H63" s="831"/>
      <c r="I63" s="832"/>
      <c r="J63" s="831"/>
    </row>
    <row r="64" spans="1:10" ht="12" customHeight="1" x14ac:dyDescent="0.2">
      <c r="A64" s="779"/>
      <c r="B64" s="800" t="s">
        <v>2849</v>
      </c>
      <c r="C64" s="832"/>
      <c r="D64" s="831"/>
      <c r="E64" s="832"/>
      <c r="F64" s="831"/>
      <c r="G64" s="832"/>
      <c r="H64" s="831"/>
      <c r="I64" s="832"/>
      <c r="J64" s="831"/>
    </row>
    <row r="65" spans="1:10" ht="12" customHeight="1" x14ac:dyDescent="0.2">
      <c r="A65" s="779"/>
      <c r="B65" s="800"/>
      <c r="C65" s="832"/>
      <c r="D65" s="831"/>
      <c r="E65" s="832"/>
      <c r="F65" s="831"/>
      <c r="G65" s="832"/>
      <c r="H65" s="831"/>
      <c r="I65" s="832"/>
      <c r="J65" s="831"/>
    </row>
    <row r="66" spans="1:10" ht="15.95" customHeight="1" x14ac:dyDescent="0.2">
      <c r="A66" s="836" t="s">
        <v>2810</v>
      </c>
      <c r="B66" s="835" t="s">
        <v>2848</v>
      </c>
      <c r="C66" s="832">
        <f t="shared" ref="C66:J66" si="2">SUM(C69,C72,C75,C78)</f>
        <v>7048289.3800000008</v>
      </c>
      <c r="D66" s="834">
        <f t="shared" si="2"/>
        <v>9.383107165932687</v>
      </c>
      <c r="E66" s="832">
        <f t="shared" si="2"/>
        <v>7974309.3339999998</v>
      </c>
      <c r="F66" s="834">
        <f t="shared" si="2"/>
        <v>8.5792764762902145</v>
      </c>
      <c r="G66" s="832">
        <f t="shared" si="2"/>
        <v>74134292.502999991</v>
      </c>
      <c r="H66" s="834">
        <f t="shared" si="2"/>
        <v>9.2612145561124795</v>
      </c>
      <c r="I66" s="832">
        <f t="shared" si="2"/>
        <v>83893230.987000003</v>
      </c>
      <c r="J66" s="834">
        <f t="shared" si="2"/>
        <v>8.4968595734193997</v>
      </c>
    </row>
    <row r="67" spans="1:10" ht="12" customHeight="1" x14ac:dyDescent="0.2">
      <c r="A67" s="779"/>
      <c r="B67" s="797" t="s">
        <v>2847</v>
      </c>
      <c r="C67" s="833"/>
      <c r="D67" s="831"/>
      <c r="E67" s="833"/>
      <c r="F67" s="831"/>
      <c r="G67" s="833"/>
      <c r="H67" s="831"/>
      <c r="I67" s="833"/>
      <c r="J67" s="831"/>
    </row>
    <row r="68" spans="1:10" ht="12" customHeight="1" x14ac:dyDescent="0.2">
      <c r="A68" s="779"/>
      <c r="B68" s="797"/>
      <c r="C68" s="832"/>
      <c r="D68" s="831"/>
      <c r="E68" s="832"/>
      <c r="F68" s="831"/>
      <c r="G68" s="832"/>
      <c r="H68" s="831"/>
      <c r="I68" s="832"/>
      <c r="J68" s="831"/>
    </row>
    <row r="69" spans="1:10" ht="24" x14ac:dyDescent="0.2">
      <c r="A69" s="779"/>
      <c r="B69" s="796" t="s">
        <v>2846</v>
      </c>
      <c r="C69" s="832">
        <v>1074770.0330000001</v>
      </c>
      <c r="D69" s="831">
        <v>1.4307985746141445</v>
      </c>
      <c r="E69" s="832">
        <v>1147957.5260000001</v>
      </c>
      <c r="F69" s="831">
        <v>1.2350467715869162</v>
      </c>
      <c r="G69" s="832">
        <v>10981768.082</v>
      </c>
      <c r="H69" s="831">
        <v>1.3718956096971471</v>
      </c>
      <c r="I69" s="832">
        <v>12329011.664000001</v>
      </c>
      <c r="J69" s="831">
        <v>1.2487048067595705</v>
      </c>
    </row>
    <row r="70" spans="1:10" ht="24" x14ac:dyDescent="0.2">
      <c r="A70" s="779"/>
      <c r="B70" s="800" t="s">
        <v>2845</v>
      </c>
      <c r="C70" s="832"/>
      <c r="D70" s="831"/>
      <c r="E70" s="832"/>
      <c r="F70" s="831"/>
      <c r="G70" s="832"/>
      <c r="H70" s="831"/>
      <c r="I70" s="832"/>
      <c r="J70" s="831"/>
    </row>
    <row r="71" spans="1:10" ht="12" customHeight="1" x14ac:dyDescent="0.2">
      <c r="A71" s="779"/>
      <c r="B71" s="800"/>
      <c r="C71" s="832"/>
      <c r="D71" s="831"/>
      <c r="E71" s="832"/>
      <c r="F71" s="831"/>
      <c r="G71" s="832"/>
      <c r="H71" s="831"/>
      <c r="I71" s="832"/>
      <c r="J71" s="831"/>
    </row>
    <row r="72" spans="1:10" ht="24" x14ac:dyDescent="0.2">
      <c r="A72" s="779"/>
      <c r="B72" s="796" t="s">
        <v>2844</v>
      </c>
      <c r="C72" s="832">
        <v>1972566.6810000001</v>
      </c>
      <c r="D72" s="831">
        <v>2.6259995244081704</v>
      </c>
      <c r="E72" s="832">
        <v>2307910.4980000001</v>
      </c>
      <c r="F72" s="831">
        <v>2.4829990179152781</v>
      </c>
      <c r="G72" s="832">
        <v>21608646.322000001</v>
      </c>
      <c r="H72" s="831">
        <v>2.6994566630158969</v>
      </c>
      <c r="I72" s="832">
        <v>24485187.927999999</v>
      </c>
      <c r="J72" s="831">
        <v>2.4799045287126757</v>
      </c>
    </row>
    <row r="73" spans="1:10" ht="24" x14ac:dyDescent="0.2">
      <c r="A73" s="779"/>
      <c r="B73" s="800" t="s">
        <v>2843</v>
      </c>
      <c r="C73" s="832"/>
      <c r="D73" s="831"/>
      <c r="E73" s="832"/>
      <c r="F73" s="831"/>
      <c r="G73" s="832"/>
      <c r="H73" s="831"/>
      <c r="I73" s="832"/>
      <c r="J73" s="831"/>
    </row>
    <row r="74" spans="1:10" x14ac:dyDescent="0.2">
      <c r="A74" s="779"/>
      <c r="C74" s="833"/>
      <c r="D74" s="831"/>
      <c r="E74" s="833"/>
      <c r="F74" s="831"/>
      <c r="G74" s="833"/>
      <c r="H74" s="831"/>
      <c r="I74" s="833"/>
      <c r="J74" s="831"/>
    </row>
    <row r="75" spans="1:10" ht="24" x14ac:dyDescent="0.2">
      <c r="A75" s="779"/>
      <c r="B75" s="796" t="s">
        <v>2842</v>
      </c>
      <c r="C75" s="832">
        <v>189621.30600000001</v>
      </c>
      <c r="D75" s="831">
        <v>0.25243529872522275</v>
      </c>
      <c r="E75" s="832">
        <v>172146.22200000001</v>
      </c>
      <c r="F75" s="831">
        <v>0.1852060123363698</v>
      </c>
      <c r="G75" s="832">
        <v>1091115.01</v>
      </c>
      <c r="H75" s="831">
        <v>0.13630736696645337</v>
      </c>
      <c r="I75" s="832">
        <v>1700319.085</v>
      </c>
      <c r="J75" s="831">
        <v>0.17221142069839593</v>
      </c>
    </row>
    <row r="76" spans="1:10" ht="24" x14ac:dyDescent="0.2">
      <c r="A76" s="779"/>
      <c r="B76" s="829" t="s">
        <v>2841</v>
      </c>
      <c r="C76" s="832"/>
      <c r="D76" s="831"/>
      <c r="E76" s="832"/>
      <c r="F76" s="831"/>
      <c r="G76" s="832"/>
      <c r="H76" s="831"/>
      <c r="I76" s="832"/>
      <c r="J76" s="831"/>
    </row>
    <row r="77" spans="1:10" ht="12" customHeight="1" x14ac:dyDescent="0.2">
      <c r="A77" s="779"/>
      <c r="B77" s="829"/>
      <c r="C77" s="832"/>
      <c r="D77" s="831"/>
      <c r="E77" s="832"/>
      <c r="F77" s="831"/>
      <c r="G77" s="832"/>
      <c r="H77" s="831"/>
      <c r="I77" s="832"/>
      <c r="J77" s="831"/>
    </row>
    <row r="78" spans="1:10" ht="12" customHeight="1" x14ac:dyDescent="0.2">
      <c r="A78" s="779"/>
      <c r="B78" s="789" t="s">
        <v>2783</v>
      </c>
      <c r="C78" s="832">
        <f t="shared" ref="C78:J78" si="3">SUM(C81,C84,C87)</f>
        <v>3811331.3600000003</v>
      </c>
      <c r="D78" s="834">
        <f t="shared" si="3"/>
        <v>5.07387376818515</v>
      </c>
      <c r="E78" s="832">
        <f t="shared" si="3"/>
        <v>4346295.0879999995</v>
      </c>
      <c r="F78" s="834">
        <f t="shared" si="3"/>
        <v>4.67602467445165</v>
      </c>
      <c r="G78" s="832">
        <f t="shared" si="3"/>
        <v>40452763.089000002</v>
      </c>
      <c r="H78" s="834">
        <f t="shared" si="3"/>
        <v>5.053554916432982</v>
      </c>
      <c r="I78" s="832">
        <f t="shared" si="3"/>
        <v>45378712.310000002</v>
      </c>
      <c r="J78" s="834">
        <f t="shared" si="3"/>
        <v>4.5960388172487567</v>
      </c>
    </row>
    <row r="79" spans="1:10" ht="12" customHeight="1" x14ac:dyDescent="0.2">
      <c r="A79" s="779"/>
      <c r="B79" s="788" t="s">
        <v>2782</v>
      </c>
      <c r="C79" s="832"/>
      <c r="D79" s="831"/>
      <c r="E79" s="832"/>
      <c r="F79" s="831"/>
      <c r="G79" s="832"/>
      <c r="H79" s="831"/>
      <c r="I79" s="832"/>
      <c r="J79" s="831"/>
    </row>
    <row r="80" spans="1:10" ht="12" customHeight="1" x14ac:dyDescent="0.2">
      <c r="A80" s="779"/>
      <c r="C80" s="833"/>
      <c r="D80" s="831"/>
      <c r="E80" s="833"/>
      <c r="F80" s="831"/>
      <c r="G80" s="833"/>
      <c r="H80" s="831"/>
      <c r="I80" s="833"/>
      <c r="J80" s="831"/>
    </row>
    <row r="81" spans="1:10" ht="12" customHeight="1" x14ac:dyDescent="0.2">
      <c r="A81" s="779"/>
      <c r="B81" s="802" t="s">
        <v>2781</v>
      </c>
      <c r="C81" s="832">
        <v>1137532.807</v>
      </c>
      <c r="D81" s="831">
        <v>1.5143521580047874</v>
      </c>
      <c r="E81" s="832">
        <v>1237617.69</v>
      </c>
      <c r="F81" s="831">
        <v>1.3315089608057125</v>
      </c>
      <c r="G81" s="832">
        <v>9783490.0030000005</v>
      </c>
      <c r="H81" s="831">
        <v>1.2222009135879719</v>
      </c>
      <c r="I81" s="832">
        <v>12310160.288000001</v>
      </c>
      <c r="J81" s="831">
        <v>1.2467955049869095</v>
      </c>
    </row>
    <row r="82" spans="1:10" ht="12" customHeight="1" x14ac:dyDescent="0.2">
      <c r="A82" s="779"/>
      <c r="B82" s="791" t="s">
        <v>2780</v>
      </c>
      <c r="C82" s="833"/>
      <c r="D82" s="831"/>
      <c r="E82" s="833"/>
      <c r="F82" s="831"/>
      <c r="G82" s="833"/>
      <c r="H82" s="831"/>
      <c r="I82" s="833"/>
      <c r="J82" s="831"/>
    </row>
    <row r="83" spans="1:10" ht="12" customHeight="1" x14ac:dyDescent="0.2">
      <c r="A83" s="779"/>
      <c r="B83" s="791"/>
      <c r="C83" s="832"/>
      <c r="D83" s="831"/>
      <c r="E83" s="832"/>
      <c r="F83" s="831"/>
      <c r="G83" s="832"/>
      <c r="H83" s="831"/>
      <c r="I83" s="832"/>
      <c r="J83" s="831"/>
    </row>
    <row r="84" spans="1:10" ht="12" customHeight="1" x14ac:dyDescent="0.2">
      <c r="A84" s="779"/>
      <c r="B84" s="802" t="s">
        <v>2779</v>
      </c>
      <c r="C84" s="832">
        <v>1093595.825</v>
      </c>
      <c r="D84" s="831">
        <v>1.4558606023340617</v>
      </c>
      <c r="E84" s="832">
        <v>1459164.07</v>
      </c>
      <c r="F84" s="831">
        <v>1.5698628503691909</v>
      </c>
      <c r="G84" s="832">
        <v>12367738.414999999</v>
      </c>
      <c r="H84" s="831">
        <v>1.5450377304208354</v>
      </c>
      <c r="I84" s="832">
        <v>13254072.5</v>
      </c>
      <c r="J84" s="831">
        <v>1.342396656839584</v>
      </c>
    </row>
    <row r="85" spans="1:10" ht="12" customHeight="1" x14ac:dyDescent="0.2">
      <c r="A85" s="779"/>
      <c r="B85" s="791" t="s">
        <v>2778</v>
      </c>
      <c r="C85" s="833"/>
      <c r="D85" s="831"/>
      <c r="E85" s="833"/>
      <c r="F85" s="831"/>
      <c r="G85" s="833"/>
      <c r="H85" s="831"/>
      <c r="I85" s="833"/>
      <c r="J85" s="831"/>
    </row>
    <row r="86" spans="1:10" ht="12" customHeight="1" x14ac:dyDescent="0.2">
      <c r="A86" s="779"/>
      <c r="B86" s="791"/>
      <c r="C86" s="832"/>
      <c r="D86" s="831"/>
      <c r="E86" s="832"/>
      <c r="F86" s="831"/>
      <c r="G86" s="832"/>
      <c r="H86" s="831"/>
      <c r="I86" s="832"/>
      <c r="J86" s="831"/>
    </row>
    <row r="87" spans="1:10" ht="12" customHeight="1" x14ac:dyDescent="0.2">
      <c r="A87" s="779"/>
      <c r="B87" s="802" t="s">
        <v>2777</v>
      </c>
      <c r="C87" s="832">
        <v>1580202.7279999999</v>
      </c>
      <c r="D87" s="831">
        <v>2.1036610078463012</v>
      </c>
      <c r="E87" s="832">
        <v>1649513.328</v>
      </c>
      <c r="F87" s="831">
        <v>1.7746528632767462</v>
      </c>
      <c r="G87" s="832">
        <v>18301534.671</v>
      </c>
      <c r="H87" s="831">
        <v>2.286316272424175</v>
      </c>
      <c r="I87" s="832">
        <v>19814479.522</v>
      </c>
      <c r="J87" s="831">
        <v>2.0068466554222635</v>
      </c>
    </row>
    <row r="88" spans="1:10" ht="12" customHeight="1" x14ac:dyDescent="0.2">
      <c r="A88" s="779"/>
      <c r="B88" s="791" t="s">
        <v>2776</v>
      </c>
      <c r="C88" s="833"/>
      <c r="D88" s="831"/>
      <c r="E88" s="833"/>
      <c r="F88" s="831"/>
      <c r="G88" s="833"/>
      <c r="H88" s="831"/>
      <c r="I88" s="833"/>
      <c r="J88" s="831"/>
    </row>
    <row r="89" spans="1:10" ht="12" customHeight="1" x14ac:dyDescent="0.2">
      <c r="A89" s="779"/>
      <c r="B89" s="791"/>
      <c r="C89" s="832"/>
      <c r="D89" s="831"/>
      <c r="E89" s="832"/>
      <c r="F89" s="831"/>
      <c r="G89" s="832"/>
      <c r="H89" s="831"/>
      <c r="I89" s="832"/>
      <c r="J89" s="831"/>
    </row>
    <row r="90" spans="1:10" ht="12" customHeight="1" x14ac:dyDescent="0.2">
      <c r="A90" s="779" t="s">
        <v>2801</v>
      </c>
      <c r="B90" s="824" t="s">
        <v>2840</v>
      </c>
      <c r="C90" s="832">
        <f t="shared" ref="C90:J90" si="4">SUM(C93,C96)</f>
        <v>1677848.0410000002</v>
      </c>
      <c r="D90" s="834">
        <f t="shared" si="4"/>
        <v>2.2336523272620257</v>
      </c>
      <c r="E90" s="832">
        <f t="shared" si="4"/>
        <v>1955293.611</v>
      </c>
      <c r="F90" s="834">
        <f t="shared" si="4"/>
        <v>2.1036310203780775</v>
      </c>
      <c r="G90" s="832">
        <f t="shared" si="4"/>
        <v>17280515.991999999</v>
      </c>
      <c r="H90" s="834">
        <f t="shared" si="4"/>
        <v>2.1587656783231401</v>
      </c>
      <c r="I90" s="832">
        <f t="shared" si="4"/>
        <v>19522606.237999998</v>
      </c>
      <c r="J90" s="834">
        <f t="shared" si="4"/>
        <v>1.9772851964320253</v>
      </c>
    </row>
    <row r="91" spans="1:10" ht="12" customHeight="1" x14ac:dyDescent="0.2">
      <c r="A91" s="779"/>
      <c r="B91" s="797" t="s">
        <v>2839</v>
      </c>
      <c r="C91" s="833"/>
      <c r="D91" s="831"/>
      <c r="E91" s="833"/>
      <c r="F91" s="831"/>
      <c r="G91" s="833"/>
      <c r="H91" s="831"/>
      <c r="I91" s="833"/>
      <c r="J91" s="831"/>
    </row>
    <row r="92" spans="1:10" ht="12" customHeight="1" x14ac:dyDescent="0.2">
      <c r="A92" s="779"/>
      <c r="B92" s="797"/>
      <c r="C92" s="832"/>
      <c r="D92" s="831"/>
      <c r="E92" s="193"/>
      <c r="F92" s="831"/>
      <c r="G92" s="193"/>
      <c r="H92" s="831"/>
      <c r="I92" s="832"/>
      <c r="J92" s="831"/>
    </row>
    <row r="93" spans="1:10" ht="24" x14ac:dyDescent="0.2">
      <c r="A93" s="779"/>
      <c r="B93" s="830" t="s">
        <v>2838</v>
      </c>
      <c r="C93" s="832">
        <v>1081478.03</v>
      </c>
      <c r="D93" s="831">
        <v>1.4397286640764693</v>
      </c>
      <c r="E93" s="193">
        <v>1516629.0460000001</v>
      </c>
      <c r="F93" s="831">
        <v>1.6316873791350051</v>
      </c>
      <c r="G93" s="193">
        <v>12901947.619999999</v>
      </c>
      <c r="H93" s="831">
        <v>1.6117737293535166</v>
      </c>
      <c r="I93" s="832">
        <v>14157796.107999999</v>
      </c>
      <c r="J93" s="831">
        <v>1.4339274335186918</v>
      </c>
    </row>
    <row r="94" spans="1:10" ht="24" x14ac:dyDescent="0.2">
      <c r="A94" s="779"/>
      <c r="B94" s="829" t="s">
        <v>2837</v>
      </c>
      <c r="C94" s="832"/>
      <c r="D94" s="831"/>
      <c r="E94" s="193"/>
      <c r="F94" s="831"/>
      <c r="G94" s="193"/>
      <c r="H94" s="831"/>
      <c r="I94" s="832"/>
      <c r="J94" s="831"/>
    </row>
    <row r="95" spans="1:10" ht="12" customHeight="1" x14ac:dyDescent="0.2">
      <c r="A95" s="779"/>
      <c r="B95" s="829"/>
      <c r="C95" s="826"/>
      <c r="D95" s="826"/>
      <c r="E95" s="826"/>
      <c r="F95" s="826"/>
      <c r="G95" s="826"/>
      <c r="H95" s="826"/>
      <c r="I95" s="826"/>
      <c r="J95" s="826"/>
    </row>
    <row r="96" spans="1:10" ht="24" x14ac:dyDescent="0.2">
      <c r="A96" s="779"/>
      <c r="B96" s="830" t="s">
        <v>2836</v>
      </c>
      <c r="C96" s="193">
        <v>596370.01100000006</v>
      </c>
      <c r="D96" s="823">
        <v>0.79392366318555663</v>
      </c>
      <c r="E96" s="193">
        <v>438664.565</v>
      </c>
      <c r="F96" s="823">
        <v>0.47194364124307236</v>
      </c>
      <c r="G96" s="193">
        <v>4378568.3720000004</v>
      </c>
      <c r="H96" s="823">
        <v>0.54699194896962355</v>
      </c>
      <c r="I96" s="193">
        <v>5364810.13</v>
      </c>
      <c r="J96" s="823">
        <v>0.54335776291333349</v>
      </c>
    </row>
    <row r="97" spans="1:10" ht="24" x14ac:dyDescent="0.2">
      <c r="A97" s="779"/>
      <c r="B97" s="829" t="s">
        <v>2835</v>
      </c>
      <c r="C97" s="826"/>
      <c r="D97" s="826"/>
      <c r="E97" s="826"/>
      <c r="F97" s="826"/>
      <c r="G97" s="826"/>
      <c r="H97" s="826"/>
      <c r="I97" s="826"/>
      <c r="J97" s="826"/>
    </row>
    <row r="98" spans="1:10" x14ac:dyDescent="0.2">
      <c r="A98" s="779"/>
      <c r="B98" s="829"/>
      <c r="C98" s="826"/>
      <c r="D98" s="826"/>
      <c r="E98" s="826"/>
      <c r="F98" s="826"/>
      <c r="G98" s="826"/>
      <c r="H98" s="826"/>
      <c r="I98" s="826"/>
      <c r="J98" s="826"/>
    </row>
    <row r="99" spans="1:10" ht="12" customHeight="1" x14ac:dyDescent="0.2">
      <c r="A99" s="779" t="s">
        <v>2796</v>
      </c>
      <c r="B99" s="828" t="s">
        <v>2774</v>
      </c>
      <c r="C99" s="193">
        <v>254461.83300000001</v>
      </c>
      <c r="D99" s="823">
        <v>0.33875491200088426</v>
      </c>
      <c r="E99" s="193">
        <v>284701.52299999999</v>
      </c>
      <c r="F99" s="823">
        <v>0.30630026711199776</v>
      </c>
      <c r="G99" s="193">
        <v>2548091.64</v>
      </c>
      <c r="H99" s="823">
        <v>0.31831993791161578</v>
      </c>
      <c r="I99" s="193">
        <v>3296123.94</v>
      </c>
      <c r="J99" s="823">
        <v>0.33383744940167764</v>
      </c>
    </row>
    <row r="100" spans="1:10" x14ac:dyDescent="0.2">
      <c r="A100" s="779"/>
      <c r="B100" s="825" t="s">
        <v>2834</v>
      </c>
      <c r="C100" s="826"/>
      <c r="D100" s="826"/>
      <c r="E100" s="826"/>
      <c r="F100" s="826"/>
      <c r="G100" s="826"/>
      <c r="H100" s="826"/>
      <c r="I100" s="826"/>
      <c r="J100" s="826"/>
    </row>
    <row r="101" spans="1:10" x14ac:dyDescent="0.2">
      <c r="A101" s="779"/>
      <c r="B101" s="825"/>
      <c r="C101" s="826"/>
      <c r="D101" s="826"/>
      <c r="E101" s="826"/>
      <c r="F101" s="826"/>
      <c r="G101" s="826"/>
      <c r="H101" s="826"/>
      <c r="I101" s="826"/>
      <c r="J101" s="826"/>
    </row>
    <row r="102" spans="1:10" ht="12" customHeight="1" x14ac:dyDescent="0.2">
      <c r="A102" s="779" t="s">
        <v>2784</v>
      </c>
      <c r="B102" s="827" t="s">
        <v>2771</v>
      </c>
      <c r="C102" s="193">
        <v>191010.38800000001</v>
      </c>
      <c r="D102" s="823">
        <v>0.25428452831350451</v>
      </c>
      <c r="E102" s="193">
        <v>173199.28099999999</v>
      </c>
      <c r="F102" s="823">
        <v>0.18633896115092421</v>
      </c>
      <c r="G102" s="193">
        <v>1965337.6510000001</v>
      </c>
      <c r="H102" s="823">
        <v>0.24551948965292344</v>
      </c>
      <c r="I102" s="193">
        <v>1986584.588</v>
      </c>
      <c r="J102" s="823">
        <v>0.20120491339248692</v>
      </c>
    </row>
    <row r="103" spans="1:10" x14ac:dyDescent="0.2">
      <c r="A103" s="779"/>
      <c r="B103" s="787" t="s">
        <v>2770</v>
      </c>
      <c r="C103" s="826"/>
      <c r="D103" s="826"/>
      <c r="E103" s="826"/>
      <c r="F103" s="826"/>
      <c r="G103" s="826"/>
      <c r="H103" s="826"/>
      <c r="I103" s="826"/>
      <c r="J103" s="826"/>
    </row>
    <row r="104" spans="1:10" x14ac:dyDescent="0.2">
      <c r="A104" s="779"/>
      <c r="B104" s="787"/>
      <c r="C104" s="826"/>
      <c r="D104" s="826"/>
      <c r="E104" s="826"/>
      <c r="F104" s="826"/>
      <c r="G104" s="826"/>
      <c r="H104" s="826"/>
      <c r="I104" s="826"/>
      <c r="J104" s="826"/>
    </row>
    <row r="105" spans="1:10" x14ac:dyDescent="0.2">
      <c r="A105" s="779"/>
      <c r="B105" s="824" t="s">
        <v>2833</v>
      </c>
      <c r="C105" s="193">
        <v>57858207.005999997</v>
      </c>
      <c r="D105" s="823">
        <v>77.024328528068381</v>
      </c>
      <c r="E105" s="193">
        <v>71769823.489999995</v>
      </c>
      <c r="F105" s="823">
        <v>77.214606630565612</v>
      </c>
      <c r="G105" s="193">
        <v>615851702.99399996</v>
      </c>
      <c r="H105" s="823">
        <v>76.935174851016313</v>
      </c>
      <c r="I105" s="193">
        <v>758322804.27199996</v>
      </c>
      <c r="J105" s="823">
        <v>76.804317862298618</v>
      </c>
    </row>
    <row r="106" spans="1:10" x14ac:dyDescent="0.2">
      <c r="A106" s="779"/>
      <c r="B106" s="825" t="s">
        <v>2832</v>
      </c>
      <c r="C106" s="193"/>
      <c r="D106" s="823"/>
      <c r="E106" s="193"/>
      <c r="F106" s="823"/>
      <c r="G106" s="193"/>
      <c r="H106" s="823"/>
      <c r="I106" s="193"/>
      <c r="J106" s="823"/>
    </row>
    <row r="107" spans="1:10" x14ac:dyDescent="0.2">
      <c r="A107" s="779"/>
      <c r="B107" s="825"/>
      <c r="C107" s="193"/>
      <c r="D107" s="823"/>
      <c r="E107" s="193"/>
      <c r="F107" s="823"/>
      <c r="G107" s="193"/>
      <c r="H107" s="823"/>
      <c r="I107" s="193"/>
      <c r="J107" s="823"/>
    </row>
    <row r="108" spans="1:10" x14ac:dyDescent="0.2">
      <c r="A108" s="779"/>
      <c r="B108" s="824" t="s">
        <v>2831</v>
      </c>
      <c r="C108" s="193">
        <v>17258588.052999999</v>
      </c>
      <c r="D108" s="823">
        <v>22.975671471931612</v>
      </c>
      <c r="E108" s="193">
        <v>21178682.785999998</v>
      </c>
      <c r="F108" s="823">
        <v>22.785393369434377</v>
      </c>
      <c r="G108" s="193">
        <v>184629616.74900001</v>
      </c>
      <c r="H108" s="823">
        <v>23.06482514898369</v>
      </c>
      <c r="I108" s="193">
        <v>229021169.84099999</v>
      </c>
      <c r="J108" s="823">
        <v>23.195682137701372</v>
      </c>
    </row>
    <row r="109" spans="1:10" x14ac:dyDescent="0.2">
      <c r="A109" s="779"/>
      <c r="B109" s="825" t="s">
        <v>2830</v>
      </c>
      <c r="C109" s="193"/>
      <c r="D109" s="823"/>
      <c r="E109" s="193"/>
      <c r="F109" s="823"/>
      <c r="G109" s="193"/>
      <c r="H109" s="823"/>
      <c r="I109" s="193"/>
      <c r="J109" s="823"/>
    </row>
    <row r="110" spans="1:10" x14ac:dyDescent="0.2">
      <c r="A110" s="779"/>
      <c r="B110" s="825"/>
      <c r="C110" s="193"/>
      <c r="D110" s="823"/>
      <c r="E110" s="193"/>
      <c r="F110" s="823"/>
      <c r="G110" s="193"/>
      <c r="H110" s="823"/>
      <c r="I110" s="193"/>
      <c r="J110" s="823"/>
    </row>
    <row r="111" spans="1:10" x14ac:dyDescent="0.2">
      <c r="A111" s="779"/>
      <c r="B111" s="824" t="s">
        <v>2829</v>
      </c>
      <c r="C111" s="193">
        <v>75116795.059</v>
      </c>
      <c r="D111" s="823">
        <v>100</v>
      </c>
      <c r="E111" s="193">
        <v>92948506.275999993</v>
      </c>
      <c r="F111" s="823">
        <v>100</v>
      </c>
      <c r="G111" s="193">
        <v>800481319.74300003</v>
      </c>
      <c r="H111" s="823">
        <v>100</v>
      </c>
      <c r="I111" s="193">
        <v>987343974.11300004</v>
      </c>
      <c r="J111" s="823">
        <v>100</v>
      </c>
    </row>
    <row r="112" spans="1:10" x14ac:dyDescent="0.2">
      <c r="A112" s="779"/>
      <c r="B112" s="797" t="s">
        <v>2828</v>
      </c>
    </row>
    <row r="115" spans="3:10" x14ac:dyDescent="0.2">
      <c r="C115" s="822"/>
      <c r="D115" s="822"/>
      <c r="E115" s="822"/>
      <c r="F115" s="822"/>
      <c r="G115" s="822"/>
      <c r="H115" s="822"/>
      <c r="I115" s="822"/>
      <c r="J115" s="822"/>
    </row>
    <row r="118" spans="3:10" x14ac:dyDescent="0.2">
      <c r="C118" s="821"/>
      <c r="E118" s="821"/>
      <c r="G118" s="821"/>
      <c r="I118" s="821"/>
    </row>
    <row r="119" spans="3:10" x14ac:dyDescent="0.2">
      <c r="C119" s="821"/>
      <c r="E119" s="821"/>
      <c r="G119" s="821"/>
      <c r="I119" s="821"/>
    </row>
  </sheetData>
  <mergeCells count="12">
    <mergeCell ref="A1:J1"/>
    <mergeCell ref="A3:J3"/>
    <mergeCell ref="A4:J4"/>
    <mergeCell ref="A9:B9"/>
    <mergeCell ref="A10:B10"/>
    <mergeCell ref="C7:F7"/>
    <mergeCell ref="G7:J7"/>
    <mergeCell ref="A8:B8"/>
    <mergeCell ref="C8:D8"/>
    <mergeCell ref="E8:F8"/>
    <mergeCell ref="G8:H8"/>
    <mergeCell ref="I8:J8"/>
  </mergeCells>
  <pageMargins left="0.51181102362204722" right="0.51181102362204722" top="0.74803149606299213" bottom="0.74803149606299213" header="0.31496062992125984" footer="0.31496062992125984"/>
  <pageSetup paperSize="9" scale="75" firstPageNumber="85" orientation="portrait" useFirstPageNumber="1" r:id="rId1"/>
  <headerFooter>
    <oddFooter>&amp;C&amp;P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0461F-2145-42C1-B178-C41E06E756AC}">
  <dimension ref="A1:I212"/>
  <sheetViews>
    <sheetView view="pageBreakPreview" topLeftCell="A154" zoomScaleNormal="100" zoomScaleSheetLayoutView="100" workbookViewId="0">
      <selection activeCell="H62" sqref="H62"/>
    </sheetView>
  </sheetViews>
  <sheetFormatPr defaultRowHeight="15" customHeight="1" x14ac:dyDescent="0.2"/>
  <cols>
    <col min="1" max="1" width="47.140625" style="3" customWidth="1"/>
    <col min="2" max="5" width="18.140625" style="3" customWidth="1"/>
    <col min="6" max="7" width="9.140625" style="3"/>
    <col min="8" max="8" width="15.140625" style="3" bestFit="1" customWidth="1"/>
    <col min="9" max="256" width="9.140625" style="3"/>
    <col min="257" max="257" width="35.140625" style="3" customWidth="1"/>
    <col min="258" max="261" width="16.28515625" style="3" customWidth="1"/>
    <col min="262" max="263" width="9.140625" style="3"/>
    <col min="264" max="264" width="15.140625" style="3" bestFit="1" customWidth="1"/>
    <col min="265" max="512" width="9.140625" style="3"/>
    <col min="513" max="513" width="35.140625" style="3" customWidth="1"/>
    <col min="514" max="517" width="16.28515625" style="3" customWidth="1"/>
    <col min="518" max="519" width="9.140625" style="3"/>
    <col min="520" max="520" width="15.140625" style="3" bestFit="1" customWidth="1"/>
    <col min="521" max="768" width="9.140625" style="3"/>
    <col min="769" max="769" width="35.140625" style="3" customWidth="1"/>
    <col min="770" max="773" width="16.28515625" style="3" customWidth="1"/>
    <col min="774" max="775" width="9.140625" style="3"/>
    <col min="776" max="776" width="15.140625" style="3" bestFit="1" customWidth="1"/>
    <col min="777" max="1024" width="9.140625" style="3"/>
    <col min="1025" max="1025" width="35.140625" style="3" customWidth="1"/>
    <col min="1026" max="1029" width="16.28515625" style="3" customWidth="1"/>
    <col min="1030" max="1031" width="9.140625" style="3"/>
    <col min="1032" max="1032" width="15.140625" style="3" bestFit="1" customWidth="1"/>
    <col min="1033" max="1280" width="9.140625" style="3"/>
    <col min="1281" max="1281" width="35.140625" style="3" customWidth="1"/>
    <col min="1282" max="1285" width="16.28515625" style="3" customWidth="1"/>
    <col min="1286" max="1287" width="9.140625" style="3"/>
    <col min="1288" max="1288" width="15.140625" style="3" bestFit="1" customWidth="1"/>
    <col min="1289" max="1536" width="9.140625" style="3"/>
    <col min="1537" max="1537" width="35.140625" style="3" customWidth="1"/>
    <col min="1538" max="1541" width="16.28515625" style="3" customWidth="1"/>
    <col min="1542" max="1543" width="9.140625" style="3"/>
    <col min="1544" max="1544" width="15.140625" style="3" bestFit="1" customWidth="1"/>
    <col min="1545" max="1792" width="9.140625" style="3"/>
    <col min="1793" max="1793" width="35.140625" style="3" customWidth="1"/>
    <col min="1794" max="1797" width="16.28515625" style="3" customWidth="1"/>
    <col min="1798" max="1799" width="9.140625" style="3"/>
    <col min="1800" max="1800" width="15.140625" style="3" bestFit="1" customWidth="1"/>
    <col min="1801" max="2048" width="9.140625" style="3"/>
    <col min="2049" max="2049" width="35.140625" style="3" customWidth="1"/>
    <col min="2050" max="2053" width="16.28515625" style="3" customWidth="1"/>
    <col min="2054" max="2055" width="9.140625" style="3"/>
    <col min="2056" max="2056" width="15.140625" style="3" bestFit="1" customWidth="1"/>
    <col min="2057" max="2304" width="9.140625" style="3"/>
    <col min="2305" max="2305" width="35.140625" style="3" customWidth="1"/>
    <col min="2306" max="2309" width="16.28515625" style="3" customWidth="1"/>
    <col min="2310" max="2311" width="9.140625" style="3"/>
    <col min="2312" max="2312" width="15.140625" style="3" bestFit="1" customWidth="1"/>
    <col min="2313" max="2560" width="9.140625" style="3"/>
    <col min="2561" max="2561" width="35.140625" style="3" customWidth="1"/>
    <col min="2562" max="2565" width="16.28515625" style="3" customWidth="1"/>
    <col min="2566" max="2567" width="9.140625" style="3"/>
    <col min="2568" max="2568" width="15.140625" style="3" bestFit="1" customWidth="1"/>
    <col min="2569" max="2816" width="9.140625" style="3"/>
    <col min="2817" max="2817" width="35.140625" style="3" customWidth="1"/>
    <col min="2818" max="2821" width="16.28515625" style="3" customWidth="1"/>
    <col min="2822" max="2823" width="9.140625" style="3"/>
    <col min="2824" max="2824" width="15.140625" style="3" bestFit="1" customWidth="1"/>
    <col min="2825" max="3072" width="9.140625" style="3"/>
    <col min="3073" max="3073" width="35.140625" style="3" customWidth="1"/>
    <col min="3074" max="3077" width="16.28515625" style="3" customWidth="1"/>
    <col min="3078" max="3079" width="9.140625" style="3"/>
    <col min="3080" max="3080" width="15.140625" style="3" bestFit="1" customWidth="1"/>
    <col min="3081" max="3328" width="9.140625" style="3"/>
    <col min="3329" max="3329" width="35.140625" style="3" customWidth="1"/>
    <col min="3330" max="3333" width="16.28515625" style="3" customWidth="1"/>
    <col min="3334" max="3335" width="9.140625" style="3"/>
    <col min="3336" max="3336" width="15.140625" style="3" bestFit="1" customWidth="1"/>
    <col min="3337" max="3584" width="9.140625" style="3"/>
    <col min="3585" max="3585" width="35.140625" style="3" customWidth="1"/>
    <col min="3586" max="3589" width="16.28515625" style="3" customWidth="1"/>
    <col min="3590" max="3591" width="9.140625" style="3"/>
    <col min="3592" max="3592" width="15.140625" style="3" bestFit="1" customWidth="1"/>
    <col min="3593" max="3840" width="9.140625" style="3"/>
    <col min="3841" max="3841" width="35.140625" style="3" customWidth="1"/>
    <col min="3842" max="3845" width="16.28515625" style="3" customWidth="1"/>
    <col min="3846" max="3847" width="9.140625" style="3"/>
    <col min="3848" max="3848" width="15.140625" style="3" bestFit="1" customWidth="1"/>
    <col min="3849" max="4096" width="9.140625" style="3"/>
    <col min="4097" max="4097" width="35.140625" style="3" customWidth="1"/>
    <col min="4098" max="4101" width="16.28515625" style="3" customWidth="1"/>
    <col min="4102" max="4103" width="9.140625" style="3"/>
    <col min="4104" max="4104" width="15.140625" style="3" bestFit="1" customWidth="1"/>
    <col min="4105" max="4352" width="9.140625" style="3"/>
    <col min="4353" max="4353" width="35.140625" style="3" customWidth="1"/>
    <col min="4354" max="4357" width="16.28515625" style="3" customWidth="1"/>
    <col min="4358" max="4359" width="9.140625" style="3"/>
    <col min="4360" max="4360" width="15.140625" style="3" bestFit="1" customWidth="1"/>
    <col min="4361" max="4608" width="9.140625" style="3"/>
    <col min="4609" max="4609" width="35.140625" style="3" customWidth="1"/>
    <col min="4610" max="4613" width="16.28515625" style="3" customWidth="1"/>
    <col min="4614" max="4615" width="9.140625" style="3"/>
    <col min="4616" max="4616" width="15.140625" style="3" bestFit="1" customWidth="1"/>
    <col min="4617" max="4864" width="9.140625" style="3"/>
    <col min="4865" max="4865" width="35.140625" style="3" customWidth="1"/>
    <col min="4866" max="4869" width="16.28515625" style="3" customWidth="1"/>
    <col min="4870" max="4871" width="9.140625" style="3"/>
    <col min="4872" max="4872" width="15.140625" style="3" bestFit="1" customWidth="1"/>
    <col min="4873" max="5120" width="9.140625" style="3"/>
    <col min="5121" max="5121" width="35.140625" style="3" customWidth="1"/>
    <col min="5122" max="5125" width="16.28515625" style="3" customWidth="1"/>
    <col min="5126" max="5127" width="9.140625" style="3"/>
    <col min="5128" max="5128" width="15.140625" style="3" bestFit="1" customWidth="1"/>
    <col min="5129" max="5376" width="9.140625" style="3"/>
    <col min="5377" max="5377" width="35.140625" style="3" customWidth="1"/>
    <col min="5378" max="5381" width="16.28515625" style="3" customWidth="1"/>
    <col min="5382" max="5383" width="9.140625" style="3"/>
    <col min="5384" max="5384" width="15.140625" style="3" bestFit="1" customWidth="1"/>
    <col min="5385" max="5632" width="9.140625" style="3"/>
    <col min="5633" max="5633" width="35.140625" style="3" customWidth="1"/>
    <col min="5634" max="5637" width="16.28515625" style="3" customWidth="1"/>
    <col min="5638" max="5639" width="9.140625" style="3"/>
    <col min="5640" max="5640" width="15.140625" style="3" bestFit="1" customWidth="1"/>
    <col min="5641" max="5888" width="9.140625" style="3"/>
    <col min="5889" max="5889" width="35.140625" style="3" customWidth="1"/>
    <col min="5890" max="5893" width="16.28515625" style="3" customWidth="1"/>
    <col min="5894" max="5895" width="9.140625" style="3"/>
    <col min="5896" max="5896" width="15.140625" style="3" bestFit="1" customWidth="1"/>
    <col min="5897" max="6144" width="9.140625" style="3"/>
    <col min="6145" max="6145" width="35.140625" style="3" customWidth="1"/>
    <col min="6146" max="6149" width="16.28515625" style="3" customWidth="1"/>
    <col min="6150" max="6151" width="9.140625" style="3"/>
    <col min="6152" max="6152" width="15.140625" style="3" bestFit="1" customWidth="1"/>
    <col min="6153" max="6400" width="9.140625" style="3"/>
    <col min="6401" max="6401" width="35.140625" style="3" customWidth="1"/>
    <col min="6402" max="6405" width="16.28515625" style="3" customWidth="1"/>
    <col min="6406" max="6407" width="9.140625" style="3"/>
    <col min="6408" max="6408" width="15.140625" style="3" bestFit="1" customWidth="1"/>
    <col min="6409" max="6656" width="9.140625" style="3"/>
    <col min="6657" max="6657" width="35.140625" style="3" customWidth="1"/>
    <col min="6658" max="6661" width="16.28515625" style="3" customWidth="1"/>
    <col min="6662" max="6663" width="9.140625" style="3"/>
    <col min="6664" max="6664" width="15.140625" style="3" bestFit="1" customWidth="1"/>
    <col min="6665" max="6912" width="9.140625" style="3"/>
    <col min="6913" max="6913" width="35.140625" style="3" customWidth="1"/>
    <col min="6914" max="6917" width="16.28515625" style="3" customWidth="1"/>
    <col min="6918" max="6919" width="9.140625" style="3"/>
    <col min="6920" max="6920" width="15.140625" style="3" bestFit="1" customWidth="1"/>
    <col min="6921" max="7168" width="9.140625" style="3"/>
    <col min="7169" max="7169" width="35.140625" style="3" customWidth="1"/>
    <col min="7170" max="7173" width="16.28515625" style="3" customWidth="1"/>
    <col min="7174" max="7175" width="9.140625" style="3"/>
    <col min="7176" max="7176" width="15.140625" style="3" bestFit="1" customWidth="1"/>
    <col min="7177" max="7424" width="9.140625" style="3"/>
    <col min="7425" max="7425" width="35.140625" style="3" customWidth="1"/>
    <col min="7426" max="7429" width="16.28515625" style="3" customWidth="1"/>
    <col min="7430" max="7431" width="9.140625" style="3"/>
    <col min="7432" max="7432" width="15.140625" style="3" bestFit="1" customWidth="1"/>
    <col min="7433" max="7680" width="9.140625" style="3"/>
    <col min="7681" max="7681" width="35.140625" style="3" customWidth="1"/>
    <col min="7682" max="7685" width="16.28515625" style="3" customWidth="1"/>
    <col min="7686" max="7687" width="9.140625" style="3"/>
    <col min="7688" max="7688" width="15.140625" style="3" bestFit="1" customWidth="1"/>
    <col min="7689" max="7936" width="9.140625" style="3"/>
    <col min="7937" max="7937" width="35.140625" style="3" customWidth="1"/>
    <col min="7938" max="7941" width="16.28515625" style="3" customWidth="1"/>
    <col min="7942" max="7943" width="9.140625" style="3"/>
    <col min="7944" max="7944" width="15.140625" style="3" bestFit="1" customWidth="1"/>
    <col min="7945" max="8192" width="9.140625" style="3"/>
    <col min="8193" max="8193" width="35.140625" style="3" customWidth="1"/>
    <col min="8194" max="8197" width="16.28515625" style="3" customWidth="1"/>
    <col min="8198" max="8199" width="9.140625" style="3"/>
    <col min="8200" max="8200" width="15.140625" style="3" bestFit="1" customWidth="1"/>
    <col min="8201" max="8448" width="9.140625" style="3"/>
    <col min="8449" max="8449" width="35.140625" style="3" customWidth="1"/>
    <col min="8450" max="8453" width="16.28515625" style="3" customWidth="1"/>
    <col min="8454" max="8455" width="9.140625" style="3"/>
    <col min="8456" max="8456" width="15.140625" style="3" bestFit="1" customWidth="1"/>
    <col min="8457" max="8704" width="9.140625" style="3"/>
    <col min="8705" max="8705" width="35.140625" style="3" customWidth="1"/>
    <col min="8706" max="8709" width="16.28515625" style="3" customWidth="1"/>
    <col min="8710" max="8711" width="9.140625" style="3"/>
    <col min="8712" max="8712" width="15.140625" style="3" bestFit="1" customWidth="1"/>
    <col min="8713" max="8960" width="9.140625" style="3"/>
    <col min="8961" max="8961" width="35.140625" style="3" customWidth="1"/>
    <col min="8962" max="8965" width="16.28515625" style="3" customWidth="1"/>
    <col min="8966" max="8967" width="9.140625" style="3"/>
    <col min="8968" max="8968" width="15.140625" style="3" bestFit="1" customWidth="1"/>
    <col min="8969" max="9216" width="9.140625" style="3"/>
    <col min="9217" max="9217" width="35.140625" style="3" customWidth="1"/>
    <col min="9218" max="9221" width="16.28515625" style="3" customWidth="1"/>
    <col min="9222" max="9223" width="9.140625" style="3"/>
    <col min="9224" max="9224" width="15.140625" style="3" bestFit="1" customWidth="1"/>
    <col min="9225" max="9472" width="9.140625" style="3"/>
    <col min="9473" max="9473" width="35.140625" style="3" customWidth="1"/>
    <col min="9474" max="9477" width="16.28515625" style="3" customWidth="1"/>
    <col min="9478" max="9479" width="9.140625" style="3"/>
    <col min="9480" max="9480" width="15.140625" style="3" bestFit="1" customWidth="1"/>
    <col min="9481" max="9728" width="9.140625" style="3"/>
    <col min="9729" max="9729" width="35.140625" style="3" customWidth="1"/>
    <col min="9730" max="9733" width="16.28515625" style="3" customWidth="1"/>
    <col min="9734" max="9735" width="9.140625" style="3"/>
    <col min="9736" max="9736" width="15.140625" style="3" bestFit="1" customWidth="1"/>
    <col min="9737" max="9984" width="9.140625" style="3"/>
    <col min="9985" max="9985" width="35.140625" style="3" customWidth="1"/>
    <col min="9986" max="9989" width="16.28515625" style="3" customWidth="1"/>
    <col min="9990" max="9991" width="9.140625" style="3"/>
    <col min="9992" max="9992" width="15.140625" style="3" bestFit="1" customWidth="1"/>
    <col min="9993" max="10240" width="9.140625" style="3"/>
    <col min="10241" max="10241" width="35.140625" style="3" customWidth="1"/>
    <col min="10242" max="10245" width="16.28515625" style="3" customWidth="1"/>
    <col min="10246" max="10247" width="9.140625" style="3"/>
    <col min="10248" max="10248" width="15.140625" style="3" bestFit="1" customWidth="1"/>
    <col min="10249" max="10496" width="9.140625" style="3"/>
    <col min="10497" max="10497" width="35.140625" style="3" customWidth="1"/>
    <col min="10498" max="10501" width="16.28515625" style="3" customWidth="1"/>
    <col min="10502" max="10503" width="9.140625" style="3"/>
    <col min="10504" max="10504" width="15.140625" style="3" bestFit="1" customWidth="1"/>
    <col min="10505" max="10752" width="9.140625" style="3"/>
    <col min="10753" max="10753" width="35.140625" style="3" customWidth="1"/>
    <col min="10754" max="10757" width="16.28515625" style="3" customWidth="1"/>
    <col min="10758" max="10759" width="9.140625" style="3"/>
    <col min="10760" max="10760" width="15.140625" style="3" bestFit="1" customWidth="1"/>
    <col min="10761" max="11008" width="9.140625" style="3"/>
    <col min="11009" max="11009" width="35.140625" style="3" customWidth="1"/>
    <col min="11010" max="11013" width="16.28515625" style="3" customWidth="1"/>
    <col min="11014" max="11015" width="9.140625" style="3"/>
    <col min="11016" max="11016" width="15.140625" style="3" bestFit="1" customWidth="1"/>
    <col min="11017" max="11264" width="9.140625" style="3"/>
    <col min="11265" max="11265" width="35.140625" style="3" customWidth="1"/>
    <col min="11266" max="11269" width="16.28515625" style="3" customWidth="1"/>
    <col min="11270" max="11271" width="9.140625" style="3"/>
    <col min="11272" max="11272" width="15.140625" style="3" bestFit="1" customWidth="1"/>
    <col min="11273" max="11520" width="9.140625" style="3"/>
    <col min="11521" max="11521" width="35.140625" style="3" customWidth="1"/>
    <col min="11522" max="11525" width="16.28515625" style="3" customWidth="1"/>
    <col min="11526" max="11527" width="9.140625" style="3"/>
    <col min="11528" max="11528" width="15.140625" style="3" bestFit="1" customWidth="1"/>
    <col min="11529" max="11776" width="9.140625" style="3"/>
    <col min="11777" max="11777" width="35.140625" style="3" customWidth="1"/>
    <col min="11778" max="11781" width="16.28515625" style="3" customWidth="1"/>
    <col min="11782" max="11783" width="9.140625" style="3"/>
    <col min="11784" max="11784" width="15.140625" style="3" bestFit="1" customWidth="1"/>
    <col min="11785" max="12032" width="9.140625" style="3"/>
    <col min="12033" max="12033" width="35.140625" style="3" customWidth="1"/>
    <col min="12034" max="12037" width="16.28515625" style="3" customWidth="1"/>
    <col min="12038" max="12039" width="9.140625" style="3"/>
    <col min="12040" max="12040" width="15.140625" style="3" bestFit="1" customWidth="1"/>
    <col min="12041" max="12288" width="9.140625" style="3"/>
    <col min="12289" max="12289" width="35.140625" style="3" customWidth="1"/>
    <col min="12290" max="12293" width="16.28515625" style="3" customWidth="1"/>
    <col min="12294" max="12295" width="9.140625" style="3"/>
    <col min="12296" max="12296" width="15.140625" style="3" bestFit="1" customWidth="1"/>
    <col min="12297" max="12544" width="9.140625" style="3"/>
    <col min="12545" max="12545" width="35.140625" style="3" customWidth="1"/>
    <col min="12546" max="12549" width="16.28515625" style="3" customWidth="1"/>
    <col min="12550" max="12551" width="9.140625" style="3"/>
    <col min="12552" max="12552" width="15.140625" style="3" bestFit="1" customWidth="1"/>
    <col min="12553" max="12800" width="9.140625" style="3"/>
    <col min="12801" max="12801" width="35.140625" style="3" customWidth="1"/>
    <col min="12802" max="12805" width="16.28515625" style="3" customWidth="1"/>
    <col min="12806" max="12807" width="9.140625" style="3"/>
    <col min="12808" max="12808" width="15.140625" style="3" bestFit="1" customWidth="1"/>
    <col min="12809" max="13056" width="9.140625" style="3"/>
    <col min="13057" max="13057" width="35.140625" style="3" customWidth="1"/>
    <col min="13058" max="13061" width="16.28515625" style="3" customWidth="1"/>
    <col min="13062" max="13063" width="9.140625" style="3"/>
    <col min="13064" max="13064" width="15.140625" style="3" bestFit="1" customWidth="1"/>
    <col min="13065" max="13312" width="9.140625" style="3"/>
    <col min="13313" max="13313" width="35.140625" style="3" customWidth="1"/>
    <col min="13314" max="13317" width="16.28515625" style="3" customWidth="1"/>
    <col min="13318" max="13319" width="9.140625" style="3"/>
    <col min="13320" max="13320" width="15.140625" style="3" bestFit="1" customWidth="1"/>
    <col min="13321" max="13568" width="9.140625" style="3"/>
    <col min="13569" max="13569" width="35.140625" style="3" customWidth="1"/>
    <col min="13570" max="13573" width="16.28515625" style="3" customWidth="1"/>
    <col min="13574" max="13575" width="9.140625" style="3"/>
    <col min="13576" max="13576" width="15.140625" style="3" bestFit="1" customWidth="1"/>
    <col min="13577" max="13824" width="9.140625" style="3"/>
    <col min="13825" max="13825" width="35.140625" style="3" customWidth="1"/>
    <col min="13826" max="13829" width="16.28515625" style="3" customWidth="1"/>
    <col min="13830" max="13831" width="9.140625" style="3"/>
    <col min="13832" max="13832" width="15.140625" style="3" bestFit="1" customWidth="1"/>
    <col min="13833" max="14080" width="9.140625" style="3"/>
    <col min="14081" max="14081" width="35.140625" style="3" customWidth="1"/>
    <col min="14082" max="14085" width="16.28515625" style="3" customWidth="1"/>
    <col min="14086" max="14087" width="9.140625" style="3"/>
    <col min="14088" max="14088" width="15.140625" style="3" bestFit="1" customWidth="1"/>
    <col min="14089" max="14336" width="9.140625" style="3"/>
    <col min="14337" max="14337" width="35.140625" style="3" customWidth="1"/>
    <col min="14338" max="14341" width="16.28515625" style="3" customWidth="1"/>
    <col min="14342" max="14343" width="9.140625" style="3"/>
    <col min="14344" max="14344" width="15.140625" style="3" bestFit="1" customWidth="1"/>
    <col min="14345" max="14592" width="9.140625" style="3"/>
    <col min="14593" max="14593" width="35.140625" style="3" customWidth="1"/>
    <col min="14594" max="14597" width="16.28515625" style="3" customWidth="1"/>
    <col min="14598" max="14599" width="9.140625" style="3"/>
    <col min="14600" max="14600" width="15.140625" style="3" bestFit="1" customWidth="1"/>
    <col min="14601" max="14848" width="9.140625" style="3"/>
    <col min="14849" max="14849" width="35.140625" style="3" customWidth="1"/>
    <col min="14850" max="14853" width="16.28515625" style="3" customWidth="1"/>
    <col min="14854" max="14855" width="9.140625" style="3"/>
    <col min="14856" max="14856" width="15.140625" style="3" bestFit="1" customWidth="1"/>
    <col min="14857" max="15104" width="9.140625" style="3"/>
    <col min="15105" max="15105" width="35.140625" style="3" customWidth="1"/>
    <col min="15106" max="15109" width="16.28515625" style="3" customWidth="1"/>
    <col min="15110" max="15111" width="9.140625" style="3"/>
    <col min="15112" max="15112" width="15.140625" style="3" bestFit="1" customWidth="1"/>
    <col min="15113" max="15360" width="9.140625" style="3"/>
    <col min="15361" max="15361" width="35.140625" style="3" customWidth="1"/>
    <col min="15362" max="15365" width="16.28515625" style="3" customWidth="1"/>
    <col min="15366" max="15367" width="9.140625" style="3"/>
    <col min="15368" max="15368" width="15.140625" style="3" bestFit="1" customWidth="1"/>
    <col min="15369" max="15616" width="9.140625" style="3"/>
    <col min="15617" max="15617" width="35.140625" style="3" customWidth="1"/>
    <col min="15618" max="15621" width="16.28515625" style="3" customWidth="1"/>
    <col min="15622" max="15623" width="9.140625" style="3"/>
    <col min="15624" max="15624" width="15.140625" style="3" bestFit="1" customWidth="1"/>
    <col min="15625" max="15872" width="9.140625" style="3"/>
    <col min="15873" max="15873" width="35.140625" style="3" customWidth="1"/>
    <col min="15874" max="15877" width="16.28515625" style="3" customWidth="1"/>
    <col min="15878" max="15879" width="9.140625" style="3"/>
    <col min="15880" max="15880" width="15.140625" style="3" bestFit="1" customWidth="1"/>
    <col min="15881" max="16128" width="9.140625" style="3"/>
    <col min="16129" max="16129" width="35.140625" style="3" customWidth="1"/>
    <col min="16130" max="16133" width="16.28515625" style="3" customWidth="1"/>
    <col min="16134" max="16135" width="9.140625" style="3"/>
    <col min="16136" max="16136" width="15.140625" style="3" bestFit="1" customWidth="1"/>
    <col min="16137" max="16384" width="9.140625" style="3"/>
  </cols>
  <sheetData>
    <row r="1" spans="1:9" ht="22.5" customHeight="1" x14ac:dyDescent="0.2">
      <c r="A1" s="974" t="s">
        <v>0</v>
      </c>
      <c r="B1" s="974"/>
      <c r="C1" s="974"/>
      <c r="D1" s="974"/>
      <c r="E1" s="974"/>
      <c r="F1" s="2"/>
      <c r="G1" s="2"/>
      <c r="H1" s="2"/>
      <c r="I1" s="2"/>
    </row>
    <row r="2" spans="1:9" ht="15" customHeight="1" x14ac:dyDescent="0.2">
      <c r="A2" s="494"/>
      <c r="B2" s="493"/>
      <c r="C2" s="492"/>
      <c r="D2" s="492"/>
      <c r="E2" s="492"/>
    </row>
    <row r="3" spans="1:9" ht="15" customHeight="1" x14ac:dyDescent="0.2">
      <c r="A3" s="985" t="s">
        <v>1589</v>
      </c>
      <c r="B3" s="985"/>
      <c r="C3" s="985"/>
      <c r="D3" s="985"/>
      <c r="E3" s="985"/>
    </row>
    <row r="4" spans="1:9" ht="15" customHeight="1" x14ac:dyDescent="0.2">
      <c r="A4" s="1055" t="s">
        <v>1588</v>
      </c>
      <c r="B4" s="1055"/>
      <c r="C4" s="1055"/>
      <c r="D4" s="1055"/>
      <c r="E4" s="1055"/>
    </row>
    <row r="5" spans="1:9" ht="5.25" customHeight="1" x14ac:dyDescent="0.2">
      <c r="A5" s="501"/>
      <c r="B5" s="501"/>
      <c r="C5" s="501"/>
      <c r="D5" s="501"/>
      <c r="E5" s="501"/>
    </row>
    <row r="7" spans="1:9" s="33" customFormat="1" ht="15" customHeight="1" x14ac:dyDescent="0.2">
      <c r="B7" s="1008" t="s">
        <v>1587</v>
      </c>
      <c r="C7" s="1008"/>
      <c r="D7" s="1008" t="s">
        <v>1586</v>
      </c>
      <c r="E7" s="1008"/>
    </row>
    <row r="8" spans="1:9" s="33" customFormat="1" ht="15" customHeight="1" x14ac:dyDescent="0.2">
      <c r="A8" s="33" t="s">
        <v>20</v>
      </c>
      <c r="B8" s="63">
        <v>2020</v>
      </c>
      <c r="C8" s="63">
        <v>2021</v>
      </c>
      <c r="D8" s="63">
        <v>2020</v>
      </c>
      <c r="E8" s="63">
        <v>2021</v>
      </c>
    </row>
    <row r="9" spans="1:9" s="33" customFormat="1" ht="15" customHeight="1" x14ac:dyDescent="0.2">
      <c r="A9" s="500" t="s">
        <v>21</v>
      </c>
      <c r="B9" s="35" t="s">
        <v>157</v>
      </c>
      <c r="C9" s="35" t="s">
        <v>157</v>
      </c>
      <c r="D9" s="35" t="s">
        <v>157</v>
      </c>
      <c r="E9" s="35" t="s">
        <v>157</v>
      </c>
    </row>
    <row r="10" spans="1:9" s="33" customFormat="1" ht="15" customHeight="1" x14ac:dyDescent="0.2">
      <c r="A10" s="198"/>
      <c r="B10" s="499" t="s">
        <v>24</v>
      </c>
      <c r="C10" s="499" t="s">
        <v>24</v>
      </c>
      <c r="D10" s="499" t="s">
        <v>24</v>
      </c>
      <c r="E10" s="499" t="s">
        <v>24</v>
      </c>
    </row>
    <row r="11" spans="1:9" ht="6.95" customHeight="1" thickBot="1" x14ac:dyDescent="0.25">
      <c r="A11" s="37"/>
      <c r="B11" s="37"/>
      <c r="C11" s="37"/>
      <c r="D11" s="37"/>
      <c r="E11" s="37"/>
    </row>
    <row r="12" spans="1:9" ht="9.75" customHeight="1" x14ac:dyDescent="0.2"/>
    <row r="13" spans="1:9" ht="15" customHeight="1" x14ac:dyDescent="0.2">
      <c r="A13" s="3" t="s">
        <v>282</v>
      </c>
      <c r="B13" s="894">
        <v>3390783.0970000001</v>
      </c>
      <c r="C13" s="894">
        <v>4935327.1739999996</v>
      </c>
      <c r="D13" s="894">
        <v>38162447.658</v>
      </c>
      <c r="E13" s="894">
        <v>46016262.115000002</v>
      </c>
      <c r="H13" s="56"/>
      <c r="I13" s="17"/>
    </row>
    <row r="14" spans="1:9" ht="6" customHeight="1" x14ac:dyDescent="0.2">
      <c r="B14" s="894"/>
      <c r="C14" s="894"/>
      <c r="D14" s="894"/>
      <c r="E14" s="894"/>
      <c r="H14" s="56"/>
      <c r="I14" s="17"/>
    </row>
    <row r="15" spans="1:9" ht="15" customHeight="1" x14ac:dyDescent="0.2">
      <c r="A15" s="3" t="s">
        <v>276</v>
      </c>
      <c r="B15" s="894">
        <v>1932726.831</v>
      </c>
      <c r="C15" s="894">
        <v>3461139.7990000001</v>
      </c>
      <c r="D15" s="894">
        <v>23552789.045000002</v>
      </c>
      <c r="E15" s="894">
        <v>32345399.122000001</v>
      </c>
      <c r="H15" s="56"/>
      <c r="I15" s="17"/>
    </row>
    <row r="16" spans="1:9" ht="6" customHeight="1" x14ac:dyDescent="0.2">
      <c r="B16" s="894"/>
      <c r="C16" s="894"/>
      <c r="D16" s="894"/>
      <c r="E16" s="894"/>
      <c r="H16" s="56"/>
      <c r="I16" s="17"/>
    </row>
    <row r="17" spans="1:9" ht="15" customHeight="1" x14ac:dyDescent="0.2">
      <c r="A17" s="3" t="s">
        <v>123</v>
      </c>
      <c r="B17" s="894">
        <v>1937203.551</v>
      </c>
      <c r="C17" s="894">
        <v>2548537.0540000005</v>
      </c>
      <c r="D17" s="894">
        <v>24455321.453000002</v>
      </c>
      <c r="E17" s="894">
        <v>26231441.748999998</v>
      </c>
      <c r="H17" s="56"/>
      <c r="I17" s="17"/>
    </row>
    <row r="18" spans="1:9" ht="6" customHeight="1" x14ac:dyDescent="0.2">
      <c r="B18" s="894"/>
      <c r="C18" s="894"/>
      <c r="D18" s="894"/>
      <c r="E18" s="894"/>
      <c r="H18" s="56"/>
      <c r="I18" s="17"/>
    </row>
    <row r="19" spans="1:9" ht="15" customHeight="1" x14ac:dyDescent="0.2">
      <c r="A19" s="3" t="s">
        <v>25</v>
      </c>
      <c r="B19" s="894">
        <v>1172879.662</v>
      </c>
      <c r="C19" s="894">
        <v>1800448.1230000004</v>
      </c>
      <c r="D19" s="894">
        <v>10533512.959000001</v>
      </c>
      <c r="E19" s="894">
        <v>21652346.093000006</v>
      </c>
      <c r="H19" s="56"/>
      <c r="I19" s="17"/>
    </row>
    <row r="20" spans="1:9" ht="6" customHeight="1" x14ac:dyDescent="0.2">
      <c r="B20" s="894"/>
      <c r="C20" s="894"/>
      <c r="D20" s="894"/>
      <c r="E20" s="894"/>
      <c r="H20" s="56"/>
      <c r="I20" s="17"/>
    </row>
    <row r="21" spans="1:9" ht="15" customHeight="1" x14ac:dyDescent="0.2">
      <c r="A21" s="3" t="s">
        <v>71</v>
      </c>
      <c r="B21" s="894">
        <v>1720604.53</v>
      </c>
      <c r="C21" s="894">
        <v>2041956.105</v>
      </c>
      <c r="D21" s="894">
        <v>19773056.522</v>
      </c>
      <c r="E21" s="894">
        <v>21339353.300999995</v>
      </c>
      <c r="H21" s="56"/>
      <c r="I21" s="17"/>
    </row>
    <row r="22" spans="1:9" ht="6" customHeight="1" x14ac:dyDescent="0.2">
      <c r="B22" s="894"/>
      <c r="C22" s="894"/>
      <c r="D22" s="894"/>
      <c r="E22" s="894"/>
      <c r="H22" s="56"/>
      <c r="I22" s="17"/>
    </row>
    <row r="23" spans="1:9" ht="15" customHeight="1" x14ac:dyDescent="0.2">
      <c r="A23" s="3" t="s">
        <v>278</v>
      </c>
      <c r="B23" s="894">
        <v>1479330.5009999999</v>
      </c>
      <c r="C23" s="894">
        <v>1595474.4780000001</v>
      </c>
      <c r="D23" s="894">
        <v>15133557.18</v>
      </c>
      <c r="E23" s="894">
        <v>17489114.074000001</v>
      </c>
      <c r="H23" s="56"/>
      <c r="I23" s="17"/>
    </row>
    <row r="24" spans="1:9" ht="6" customHeight="1" x14ac:dyDescent="0.2">
      <c r="B24" s="894"/>
      <c r="C24" s="894"/>
      <c r="D24" s="894"/>
      <c r="E24" s="894"/>
      <c r="H24" s="56"/>
      <c r="I24" s="17"/>
    </row>
    <row r="25" spans="1:9" ht="15" customHeight="1" x14ac:dyDescent="0.2">
      <c r="A25" s="3" t="s">
        <v>554</v>
      </c>
      <c r="B25" s="894">
        <v>698025.402</v>
      </c>
      <c r="C25" s="894">
        <v>959057.21</v>
      </c>
      <c r="D25" s="894">
        <v>8529676.602</v>
      </c>
      <c r="E25" s="894">
        <v>10697336.778999999</v>
      </c>
      <c r="H25" s="56"/>
      <c r="I25" s="17"/>
    </row>
    <row r="26" spans="1:9" ht="6" customHeight="1" x14ac:dyDescent="0.2">
      <c r="B26" s="894"/>
      <c r="C26" s="894"/>
      <c r="D26" s="894"/>
      <c r="E26" s="894"/>
      <c r="H26" s="56"/>
      <c r="I26" s="17"/>
    </row>
    <row r="27" spans="1:9" s="33" customFormat="1" ht="15" customHeight="1" x14ac:dyDescent="0.2">
      <c r="A27" s="145" t="s">
        <v>552</v>
      </c>
      <c r="B27" s="894">
        <v>612483.22699999996</v>
      </c>
      <c r="C27" s="894">
        <v>515738.04199999996</v>
      </c>
      <c r="D27" s="894">
        <v>3052373.202</v>
      </c>
      <c r="E27" s="894">
        <v>5166876.0239999993</v>
      </c>
      <c r="H27" s="59"/>
      <c r="I27" s="17"/>
    </row>
    <row r="28" spans="1:9" ht="6" customHeight="1" x14ac:dyDescent="0.2">
      <c r="B28" s="894"/>
      <c r="C28" s="894"/>
      <c r="D28" s="894"/>
      <c r="E28" s="894"/>
      <c r="H28" s="56"/>
      <c r="I28" s="17"/>
    </row>
    <row r="29" spans="1:9" ht="15" customHeight="1" x14ac:dyDescent="0.2">
      <c r="A29" s="3" t="s">
        <v>70</v>
      </c>
      <c r="B29" s="894">
        <v>472644.576</v>
      </c>
      <c r="C29" s="894">
        <v>461284.99599999993</v>
      </c>
      <c r="D29" s="894">
        <v>3712191.1749999998</v>
      </c>
      <c r="E29" s="894">
        <v>4316823.727</v>
      </c>
      <c r="H29" s="56"/>
      <c r="I29" s="17"/>
    </row>
    <row r="30" spans="1:9" ht="6" customHeight="1" x14ac:dyDescent="0.2">
      <c r="B30" s="894"/>
      <c r="C30" s="894"/>
      <c r="D30" s="894"/>
      <c r="E30" s="894"/>
      <c r="H30" s="56"/>
      <c r="I30" s="17"/>
    </row>
    <row r="31" spans="1:9" ht="15" customHeight="1" x14ac:dyDescent="0.2">
      <c r="A31" s="3" t="s">
        <v>73</v>
      </c>
      <c r="B31" s="894">
        <v>248998.05100000001</v>
      </c>
      <c r="C31" s="894">
        <v>392163.946</v>
      </c>
      <c r="D31" s="894">
        <v>2719223.358</v>
      </c>
      <c r="E31" s="894">
        <v>3984647.7580000004</v>
      </c>
      <c r="H31" s="56"/>
      <c r="I31" s="17"/>
    </row>
    <row r="32" spans="1:9" ht="6" customHeight="1" x14ac:dyDescent="0.2">
      <c r="B32" s="894"/>
      <c r="C32" s="894"/>
      <c r="D32" s="894"/>
      <c r="E32" s="894"/>
      <c r="H32" s="56"/>
      <c r="I32" s="17"/>
    </row>
    <row r="33" spans="1:9" ht="15" customHeight="1" x14ac:dyDescent="0.2">
      <c r="A33" s="3" t="s">
        <v>72</v>
      </c>
      <c r="B33" s="894">
        <v>258365.01699999999</v>
      </c>
      <c r="C33" s="894">
        <v>426251.033</v>
      </c>
      <c r="D33" s="894">
        <v>3000320.7829999998</v>
      </c>
      <c r="E33" s="894">
        <v>3941351.9090000005</v>
      </c>
      <c r="H33" s="56"/>
      <c r="I33" s="17"/>
    </row>
    <row r="34" spans="1:9" ht="6" customHeight="1" x14ac:dyDescent="0.2">
      <c r="B34" s="894"/>
      <c r="C34" s="894"/>
      <c r="D34" s="894"/>
      <c r="E34" s="894"/>
      <c r="H34" s="56"/>
      <c r="I34" s="17"/>
    </row>
    <row r="35" spans="1:9" ht="15" customHeight="1" x14ac:dyDescent="0.2">
      <c r="A35" s="3" t="s">
        <v>544</v>
      </c>
      <c r="B35" s="894">
        <v>339.47</v>
      </c>
      <c r="C35" s="894">
        <v>92481.976999999999</v>
      </c>
      <c r="D35" s="894">
        <v>85176.49</v>
      </c>
      <c r="E35" s="894">
        <v>600875.821</v>
      </c>
      <c r="H35" s="56"/>
      <c r="I35" s="17"/>
    </row>
    <row r="36" spans="1:9" ht="6" customHeight="1" x14ac:dyDescent="0.2">
      <c r="B36" s="894"/>
      <c r="C36" s="894"/>
      <c r="D36" s="894"/>
      <c r="E36" s="894"/>
      <c r="H36" s="56"/>
      <c r="I36" s="17"/>
    </row>
    <row r="37" spans="1:9" ht="15" customHeight="1" x14ac:dyDescent="0.2">
      <c r="A37" s="3" t="s">
        <v>557</v>
      </c>
      <c r="B37" s="894">
        <v>25175.118999999999</v>
      </c>
      <c r="C37" s="894">
        <v>35728.1</v>
      </c>
      <c r="D37" s="894">
        <v>371013.70699999999</v>
      </c>
      <c r="E37" s="894">
        <v>382700.48</v>
      </c>
      <c r="H37" s="56"/>
      <c r="I37" s="17"/>
    </row>
    <row r="38" spans="1:9" ht="6" customHeight="1" x14ac:dyDescent="0.2">
      <c r="B38" s="894"/>
      <c r="C38" s="894"/>
      <c r="D38" s="894"/>
      <c r="E38" s="894"/>
      <c r="H38" s="56"/>
      <c r="I38" s="17"/>
    </row>
    <row r="39" spans="1:9" ht="15" customHeight="1" x14ac:dyDescent="0.2">
      <c r="A39" s="3" t="s">
        <v>108</v>
      </c>
      <c r="B39" s="894">
        <v>11149.802</v>
      </c>
      <c r="C39" s="894">
        <v>19366.259000000002</v>
      </c>
      <c r="D39" s="894">
        <v>165464.07800000001</v>
      </c>
      <c r="E39" s="894">
        <v>177478.10500000001</v>
      </c>
      <c r="H39" s="56"/>
      <c r="I39" s="17"/>
    </row>
    <row r="40" spans="1:9" ht="6" customHeight="1" x14ac:dyDescent="0.2">
      <c r="B40" s="894"/>
      <c r="C40" s="894"/>
      <c r="D40" s="894"/>
      <c r="E40" s="894"/>
      <c r="H40" s="56"/>
      <c r="I40" s="17"/>
    </row>
    <row r="41" spans="1:9" ht="15" customHeight="1" x14ac:dyDescent="0.2">
      <c r="A41" s="3" t="s">
        <v>122</v>
      </c>
      <c r="B41" s="894">
        <v>11257.861000000001</v>
      </c>
      <c r="C41" s="894">
        <v>23795.004000000001</v>
      </c>
      <c r="D41" s="894">
        <v>158482.647</v>
      </c>
      <c r="E41" s="894">
        <v>159014.17300000001</v>
      </c>
      <c r="H41" s="56"/>
      <c r="I41" s="17"/>
    </row>
    <row r="42" spans="1:9" ht="6" customHeight="1" x14ac:dyDescent="0.2">
      <c r="B42" s="894"/>
      <c r="C42" s="894"/>
      <c r="D42" s="894"/>
      <c r="E42" s="894"/>
      <c r="H42" s="56"/>
      <c r="I42" s="17"/>
    </row>
    <row r="43" spans="1:9" ht="15" customHeight="1" x14ac:dyDescent="0.2">
      <c r="A43" s="3" t="s">
        <v>202</v>
      </c>
      <c r="B43" s="894">
        <v>4265.4719999999998</v>
      </c>
      <c r="C43" s="894">
        <v>14038.035</v>
      </c>
      <c r="D43" s="894">
        <v>43843.5</v>
      </c>
      <c r="E43" s="894">
        <v>80755.517000000007</v>
      </c>
      <c r="H43" s="56"/>
      <c r="I43" s="17"/>
    </row>
    <row r="44" spans="1:9" ht="6" customHeight="1" x14ac:dyDescent="0.2">
      <c r="B44" s="894"/>
      <c r="C44" s="894"/>
      <c r="D44" s="894"/>
      <c r="E44" s="894"/>
      <c r="H44" s="56"/>
      <c r="I44" s="17"/>
    </row>
    <row r="45" spans="1:9" ht="15" customHeight="1" x14ac:dyDescent="0.2">
      <c r="A45" s="3" t="s">
        <v>121</v>
      </c>
      <c r="B45" s="894">
        <v>5685.2560000000003</v>
      </c>
      <c r="C45" s="894">
        <v>5272.5209999999997</v>
      </c>
      <c r="D45" s="894">
        <v>70557.774000000005</v>
      </c>
      <c r="E45" s="894">
        <v>78695.76400000001</v>
      </c>
      <c r="H45" s="56"/>
      <c r="I45" s="17"/>
    </row>
    <row r="46" spans="1:9" ht="6" customHeight="1" x14ac:dyDescent="0.2">
      <c r="B46" s="894"/>
      <c r="C46" s="894"/>
      <c r="D46" s="894"/>
      <c r="E46" s="894"/>
      <c r="H46" s="56"/>
      <c r="I46" s="17"/>
    </row>
    <row r="47" spans="1:9" ht="15" customHeight="1" x14ac:dyDescent="0.2">
      <c r="A47" s="3" t="s">
        <v>67</v>
      </c>
      <c r="B47" s="894">
        <v>3248.8580000000002</v>
      </c>
      <c r="C47" s="894">
        <v>3475.7290000000003</v>
      </c>
      <c r="D47" s="894">
        <v>39406.911</v>
      </c>
      <c r="E47" s="894">
        <v>35561.900999999998</v>
      </c>
      <c r="H47" s="56"/>
      <c r="I47" s="17"/>
    </row>
    <row r="48" spans="1:9" ht="6" customHeight="1" x14ac:dyDescent="0.2">
      <c r="B48" s="894"/>
      <c r="C48" s="894"/>
      <c r="D48" s="894"/>
      <c r="E48" s="894"/>
      <c r="H48" s="56"/>
      <c r="I48" s="17"/>
    </row>
    <row r="49" spans="1:9" ht="15" customHeight="1" x14ac:dyDescent="0.2">
      <c r="A49" s="3" t="s">
        <v>127</v>
      </c>
      <c r="B49" s="894">
        <v>4215.7610000000004</v>
      </c>
      <c r="C49" s="894">
        <v>2113.6489999999999</v>
      </c>
      <c r="D49" s="894">
        <v>37339.625</v>
      </c>
      <c r="E49" s="894">
        <v>23188.748000000003</v>
      </c>
      <c r="H49" s="56"/>
      <c r="I49" s="17"/>
    </row>
    <row r="50" spans="1:9" ht="6" customHeight="1" x14ac:dyDescent="0.2">
      <c r="B50" s="894"/>
      <c r="C50" s="894"/>
      <c r="D50" s="894"/>
      <c r="E50" s="894"/>
      <c r="H50" s="56"/>
      <c r="I50" s="17"/>
    </row>
    <row r="51" spans="1:9" ht="15" customHeight="1" x14ac:dyDescent="0.2">
      <c r="A51" s="3" t="s">
        <v>107</v>
      </c>
      <c r="B51" s="894">
        <v>4643.8130000000001</v>
      </c>
      <c r="C51" s="894">
        <v>0</v>
      </c>
      <c r="D51" s="894">
        <v>19264.384999999998</v>
      </c>
      <c r="E51" s="894">
        <v>20541.813999999998</v>
      </c>
      <c r="H51" s="56"/>
      <c r="I51" s="17"/>
    </row>
    <row r="52" spans="1:9" ht="6" customHeight="1" x14ac:dyDescent="0.2">
      <c r="B52" s="894"/>
      <c r="C52" s="894"/>
      <c r="D52" s="894"/>
      <c r="E52" s="894"/>
      <c r="H52" s="56"/>
      <c r="I52" s="17"/>
    </row>
    <row r="53" spans="1:9" ht="15" customHeight="1" x14ac:dyDescent="0.2">
      <c r="A53" s="3" t="s">
        <v>312</v>
      </c>
      <c r="B53" s="894">
        <v>1127.348</v>
      </c>
      <c r="C53" s="894">
        <v>899.10599999999988</v>
      </c>
      <c r="D53" s="894">
        <v>34865.394</v>
      </c>
      <c r="E53" s="894">
        <v>15046.802</v>
      </c>
      <c r="H53" s="56"/>
      <c r="I53" s="17"/>
    </row>
    <row r="54" spans="1:9" ht="6" customHeight="1" x14ac:dyDescent="0.2">
      <c r="B54" s="894"/>
      <c r="C54" s="894"/>
      <c r="D54" s="894"/>
      <c r="E54" s="894"/>
      <c r="H54" s="56"/>
      <c r="I54" s="17"/>
    </row>
    <row r="55" spans="1:9" ht="15" customHeight="1" x14ac:dyDescent="0.2">
      <c r="A55" s="3" t="s">
        <v>559</v>
      </c>
      <c r="B55" s="894">
        <v>91.558000000000007</v>
      </c>
      <c r="C55" s="894">
        <v>3290.2930000000001</v>
      </c>
      <c r="D55" s="894">
        <v>5958.1959999999999</v>
      </c>
      <c r="E55" s="894">
        <v>14907.982</v>
      </c>
      <c r="H55" s="56"/>
      <c r="I55" s="17"/>
    </row>
    <row r="56" spans="1:9" ht="6" customHeight="1" x14ac:dyDescent="0.2">
      <c r="B56" s="894"/>
      <c r="C56" s="894"/>
      <c r="D56" s="894"/>
      <c r="E56" s="894"/>
      <c r="H56" s="56"/>
      <c r="I56" s="17"/>
    </row>
    <row r="57" spans="1:9" ht="15" customHeight="1" x14ac:dyDescent="0.2">
      <c r="A57" s="3" t="s">
        <v>1585</v>
      </c>
      <c r="B57" s="894">
        <v>0</v>
      </c>
      <c r="C57" s="894">
        <v>0</v>
      </c>
      <c r="D57" s="894">
        <v>0</v>
      </c>
      <c r="E57" s="894">
        <v>6404.3119999999999</v>
      </c>
      <c r="H57" s="56"/>
      <c r="I57" s="17"/>
    </row>
    <row r="58" spans="1:9" ht="6" customHeight="1" x14ac:dyDescent="0.2">
      <c r="B58" s="894"/>
      <c r="C58" s="894"/>
      <c r="D58" s="894"/>
      <c r="E58" s="894"/>
      <c r="H58" s="56"/>
      <c r="I58" s="17"/>
    </row>
    <row r="59" spans="1:9" ht="15" customHeight="1" x14ac:dyDescent="0.2">
      <c r="A59" s="3" t="s">
        <v>209</v>
      </c>
      <c r="B59" s="894">
        <v>0</v>
      </c>
      <c r="C59" s="894">
        <v>0</v>
      </c>
      <c r="D59" s="894">
        <v>0</v>
      </c>
      <c r="E59" s="894">
        <v>4672.5690000000004</v>
      </c>
      <c r="H59" s="56"/>
      <c r="I59" s="17"/>
    </row>
    <row r="60" spans="1:9" ht="6" customHeight="1" x14ac:dyDescent="0.2">
      <c r="B60" s="894"/>
      <c r="C60" s="894"/>
      <c r="D60" s="894"/>
      <c r="E60" s="894"/>
      <c r="H60" s="56"/>
      <c r="I60" s="17"/>
    </row>
    <row r="61" spans="1:9" ht="15" customHeight="1" x14ac:dyDescent="0.2">
      <c r="A61" s="3" t="s">
        <v>112</v>
      </c>
      <c r="B61" s="894">
        <v>0</v>
      </c>
      <c r="C61" s="894">
        <v>2480.9059999999999</v>
      </c>
      <c r="D61" s="894">
        <v>6275.3029999999999</v>
      </c>
      <c r="E61" s="894">
        <v>3799.5070000000001</v>
      </c>
      <c r="H61" s="56"/>
      <c r="I61" s="17"/>
    </row>
    <row r="62" spans="1:9" ht="6" customHeight="1" x14ac:dyDescent="0.2">
      <c r="B62" s="894"/>
      <c r="C62" s="894"/>
      <c r="D62" s="894"/>
      <c r="E62" s="894"/>
      <c r="H62" s="56"/>
      <c r="I62" s="17"/>
    </row>
    <row r="63" spans="1:9" ht="15" customHeight="1" x14ac:dyDescent="0.2">
      <c r="A63" s="3" t="s">
        <v>562</v>
      </c>
      <c r="B63" s="894">
        <v>467.24400000000003</v>
      </c>
      <c r="C63" s="894">
        <v>392.31200000000001</v>
      </c>
      <c r="D63" s="894">
        <v>5799.799</v>
      </c>
      <c r="E63" s="894">
        <v>3586.9140000000002</v>
      </c>
      <c r="H63" s="56"/>
      <c r="I63" s="17"/>
    </row>
    <row r="64" spans="1:9" ht="6" customHeight="1" x14ac:dyDescent="0.2">
      <c r="B64" s="894"/>
      <c r="C64" s="894"/>
      <c r="D64" s="894"/>
      <c r="E64" s="894"/>
      <c r="H64" s="56"/>
      <c r="I64" s="17"/>
    </row>
    <row r="65" spans="1:9" ht="15" customHeight="1" x14ac:dyDescent="0.2">
      <c r="A65" s="3" t="s">
        <v>125</v>
      </c>
      <c r="B65" s="894">
        <v>188.78100000000001</v>
      </c>
      <c r="C65" s="894">
        <v>41.234000000000002</v>
      </c>
      <c r="D65" s="894">
        <v>5530.0619999999999</v>
      </c>
      <c r="E65" s="894">
        <v>2727.3740000000003</v>
      </c>
      <c r="H65" s="56"/>
      <c r="I65" s="17"/>
    </row>
    <row r="66" spans="1:9" ht="6" customHeight="1" x14ac:dyDescent="0.2">
      <c r="B66" s="894"/>
      <c r="C66" s="894"/>
      <c r="D66" s="894"/>
      <c r="E66" s="894"/>
      <c r="H66" s="56"/>
      <c r="I66" s="17"/>
    </row>
    <row r="67" spans="1:9" ht="15" customHeight="1" x14ac:dyDescent="0.2">
      <c r="A67" s="3" t="s">
        <v>406</v>
      </c>
      <c r="B67" s="894">
        <v>0</v>
      </c>
      <c r="C67" s="894">
        <v>0</v>
      </c>
      <c r="D67" s="894">
        <v>1439.4780000000001</v>
      </c>
      <c r="E67" s="894">
        <v>861.29399999999998</v>
      </c>
      <c r="H67" s="56"/>
      <c r="I67" s="17"/>
    </row>
    <row r="68" spans="1:9" ht="6" customHeight="1" x14ac:dyDescent="0.2">
      <c r="B68" s="894"/>
      <c r="C68" s="894"/>
      <c r="D68" s="894"/>
      <c r="E68" s="894"/>
      <c r="H68" s="56"/>
      <c r="I68" s="17"/>
    </row>
    <row r="69" spans="1:9" ht="15" customHeight="1" x14ac:dyDescent="0.2">
      <c r="A69" s="3" t="s">
        <v>555</v>
      </c>
      <c r="B69" s="894">
        <v>19.145</v>
      </c>
      <c r="C69" s="894">
        <v>198.72800000000001</v>
      </c>
      <c r="D69" s="894">
        <v>33.86</v>
      </c>
      <c r="E69" s="894">
        <v>586.19100000000003</v>
      </c>
      <c r="H69" s="56"/>
      <c r="I69" s="17"/>
    </row>
    <row r="70" spans="1:9" ht="6" customHeight="1" x14ac:dyDescent="0.2">
      <c r="B70" s="894"/>
      <c r="C70" s="894"/>
      <c r="D70" s="894"/>
      <c r="E70" s="894"/>
      <c r="H70" s="56"/>
      <c r="I70" s="17"/>
    </row>
    <row r="71" spans="1:9" ht="15" customHeight="1" x14ac:dyDescent="0.2">
      <c r="A71" s="3" t="s">
        <v>563</v>
      </c>
      <c r="B71" s="894">
        <v>0</v>
      </c>
      <c r="C71" s="894">
        <v>0</v>
      </c>
      <c r="D71" s="894">
        <v>6.5970000000000004</v>
      </c>
      <c r="E71" s="894">
        <v>420.92599999999999</v>
      </c>
      <c r="H71" s="56"/>
      <c r="I71" s="17"/>
    </row>
    <row r="72" spans="1:9" ht="6" customHeight="1" x14ac:dyDescent="0.2">
      <c r="B72" s="894"/>
      <c r="C72" s="894"/>
      <c r="D72" s="894"/>
      <c r="E72" s="894"/>
      <c r="H72" s="56"/>
      <c r="I72" s="17"/>
    </row>
    <row r="73" spans="1:9" ht="15" customHeight="1" x14ac:dyDescent="0.2">
      <c r="A73" s="3" t="s">
        <v>295</v>
      </c>
      <c r="B73" s="894">
        <v>0</v>
      </c>
      <c r="C73" s="894">
        <v>0</v>
      </c>
      <c r="D73" s="894">
        <v>331.40100000000001</v>
      </c>
      <c r="E73" s="894">
        <v>399.58699999999999</v>
      </c>
      <c r="H73" s="56"/>
      <c r="I73" s="17"/>
    </row>
    <row r="74" spans="1:9" ht="6" customHeight="1" x14ac:dyDescent="0.2">
      <c r="B74" s="894"/>
      <c r="C74" s="894"/>
      <c r="D74" s="894"/>
      <c r="E74" s="894"/>
      <c r="H74" s="56"/>
      <c r="I74" s="17"/>
    </row>
    <row r="75" spans="1:9" ht="15" customHeight="1" x14ac:dyDescent="0.2">
      <c r="A75" s="3" t="s">
        <v>205</v>
      </c>
      <c r="B75" s="894">
        <v>0</v>
      </c>
      <c r="C75" s="894">
        <v>0</v>
      </c>
      <c r="D75" s="894">
        <v>0</v>
      </c>
      <c r="E75" s="894">
        <v>383.12700000000001</v>
      </c>
      <c r="H75" s="56"/>
      <c r="I75" s="17"/>
    </row>
    <row r="76" spans="1:9" ht="6" customHeight="1" x14ac:dyDescent="0.2">
      <c r="B76" s="894"/>
      <c r="C76" s="894"/>
      <c r="D76" s="894"/>
      <c r="E76" s="894"/>
      <c r="H76" s="56"/>
      <c r="I76" s="17"/>
    </row>
    <row r="77" spans="1:9" ht="15" customHeight="1" x14ac:dyDescent="0.2">
      <c r="A77" s="3" t="s">
        <v>309</v>
      </c>
      <c r="B77" s="894">
        <v>0</v>
      </c>
      <c r="C77" s="894">
        <v>50.173000000000002</v>
      </c>
      <c r="D77" s="894">
        <v>238.44900000000001</v>
      </c>
      <c r="E77" s="894">
        <v>345.52100000000002</v>
      </c>
      <c r="H77" s="56"/>
      <c r="I77" s="17"/>
    </row>
    <row r="78" spans="1:9" ht="6" customHeight="1" x14ac:dyDescent="0.2">
      <c r="B78" s="894"/>
      <c r="C78" s="894"/>
      <c r="D78" s="894"/>
      <c r="E78" s="894"/>
      <c r="H78" s="56"/>
      <c r="I78" s="17"/>
    </row>
    <row r="79" spans="1:9" ht="15" customHeight="1" x14ac:dyDescent="0.2">
      <c r="A79" s="3" t="s">
        <v>550</v>
      </c>
      <c r="B79" s="894">
        <v>0</v>
      </c>
      <c r="C79" s="894">
        <v>0</v>
      </c>
      <c r="D79" s="894">
        <v>118.164</v>
      </c>
      <c r="E79" s="894">
        <v>214.03899999999999</v>
      </c>
      <c r="H79" s="56"/>
      <c r="I79" s="17"/>
    </row>
    <row r="80" spans="1:9" ht="6" customHeight="1" x14ac:dyDescent="0.2">
      <c r="B80" s="894"/>
      <c r="C80" s="894"/>
      <c r="D80" s="894"/>
      <c r="E80" s="894"/>
      <c r="H80" s="56"/>
      <c r="I80" s="17"/>
    </row>
    <row r="81" spans="1:9" ht="15" customHeight="1" x14ac:dyDescent="0.2">
      <c r="A81" s="3" t="s">
        <v>225</v>
      </c>
      <c r="B81" s="894">
        <v>0</v>
      </c>
      <c r="C81" s="894">
        <v>0</v>
      </c>
      <c r="D81" s="894">
        <v>0</v>
      </c>
      <c r="E81" s="894">
        <v>194.96199999999999</v>
      </c>
      <c r="H81" s="56"/>
      <c r="I81" s="17"/>
    </row>
    <row r="82" spans="1:9" ht="6" customHeight="1" x14ac:dyDescent="0.2">
      <c r="B82" s="894"/>
      <c r="C82" s="894"/>
      <c r="D82" s="894"/>
      <c r="E82" s="894"/>
      <c r="H82" s="56"/>
      <c r="I82" s="17"/>
    </row>
    <row r="83" spans="1:9" ht="15" customHeight="1" x14ac:dyDescent="0.2">
      <c r="A83" s="3" t="s">
        <v>1584</v>
      </c>
      <c r="B83" s="894">
        <v>0</v>
      </c>
      <c r="C83" s="894">
        <v>5.0970000000000004</v>
      </c>
      <c r="D83" s="894">
        <v>71.866</v>
      </c>
      <c r="E83" s="894">
        <v>169.05</v>
      </c>
      <c r="H83" s="56"/>
      <c r="I83" s="17"/>
    </row>
    <row r="84" spans="1:9" ht="6" customHeight="1" x14ac:dyDescent="0.2">
      <c r="B84" s="894"/>
      <c r="C84" s="894"/>
      <c r="D84" s="894"/>
      <c r="E84" s="894"/>
      <c r="H84" s="56"/>
      <c r="I84" s="17"/>
    </row>
    <row r="85" spans="1:9" ht="15" customHeight="1" x14ac:dyDescent="0.2">
      <c r="A85" s="3" t="s">
        <v>1583</v>
      </c>
      <c r="B85" s="894">
        <v>0</v>
      </c>
      <c r="C85" s="894">
        <v>0</v>
      </c>
      <c r="D85" s="894">
        <v>115.44799999999999</v>
      </c>
      <c r="E85" s="894">
        <v>166.63900000000001</v>
      </c>
      <c r="H85" s="56"/>
      <c r="I85" s="17"/>
    </row>
    <row r="86" spans="1:9" ht="6" customHeight="1" x14ac:dyDescent="0.2">
      <c r="B86" s="894"/>
      <c r="C86" s="894"/>
      <c r="D86" s="894"/>
      <c r="E86" s="894"/>
      <c r="H86" s="56"/>
      <c r="I86" s="17"/>
    </row>
    <row r="87" spans="1:9" ht="15" customHeight="1" x14ac:dyDescent="0.2">
      <c r="A87" s="3" t="s">
        <v>211</v>
      </c>
      <c r="B87" s="894">
        <v>0</v>
      </c>
      <c r="C87" s="894">
        <v>0</v>
      </c>
      <c r="D87" s="894">
        <v>0</v>
      </c>
      <c r="E87" s="894">
        <v>142.67500000000001</v>
      </c>
      <c r="H87" s="56"/>
      <c r="I87" s="17"/>
    </row>
    <row r="88" spans="1:9" ht="6" customHeight="1" x14ac:dyDescent="0.2">
      <c r="B88" s="894"/>
      <c r="C88" s="894"/>
      <c r="D88" s="894"/>
      <c r="E88" s="894"/>
      <c r="H88" s="56"/>
      <c r="I88" s="17"/>
    </row>
    <row r="89" spans="1:9" ht="15" customHeight="1" x14ac:dyDescent="0.2">
      <c r="A89" s="3" t="s">
        <v>1582</v>
      </c>
      <c r="B89" s="894">
        <v>0</v>
      </c>
      <c r="C89" s="894">
        <v>0</v>
      </c>
      <c r="D89" s="894">
        <v>0</v>
      </c>
      <c r="E89" s="894">
        <v>128.50899999999999</v>
      </c>
      <c r="H89" s="56"/>
      <c r="I89" s="17"/>
    </row>
    <row r="90" spans="1:9" ht="6" customHeight="1" x14ac:dyDescent="0.2">
      <c r="B90" s="894"/>
      <c r="C90" s="894"/>
      <c r="D90" s="894"/>
      <c r="E90" s="894"/>
      <c r="H90" s="56"/>
      <c r="I90" s="17"/>
    </row>
    <row r="91" spans="1:9" ht="15" customHeight="1" x14ac:dyDescent="0.2">
      <c r="A91" s="3" t="s">
        <v>257</v>
      </c>
      <c r="B91" s="894">
        <v>0</v>
      </c>
      <c r="C91" s="894">
        <v>0</v>
      </c>
      <c r="D91" s="894">
        <v>10.577999999999999</v>
      </c>
      <c r="E91" s="894">
        <v>112.379</v>
      </c>
      <c r="H91" s="56"/>
      <c r="I91" s="17"/>
    </row>
    <row r="92" spans="1:9" ht="6" customHeight="1" x14ac:dyDescent="0.2">
      <c r="B92" s="894"/>
      <c r="C92" s="894"/>
      <c r="D92" s="894"/>
      <c r="E92" s="894"/>
      <c r="H92" s="56"/>
      <c r="I92" s="17"/>
    </row>
    <row r="93" spans="1:9" ht="15" customHeight="1" x14ac:dyDescent="0.2">
      <c r="A93" s="3" t="s">
        <v>128</v>
      </c>
      <c r="B93" s="894">
        <v>0</v>
      </c>
      <c r="C93" s="894">
        <v>0</v>
      </c>
      <c r="D93" s="894">
        <v>0</v>
      </c>
      <c r="E93" s="894">
        <v>97.597999999999999</v>
      </c>
      <c r="H93" s="56"/>
      <c r="I93" s="17"/>
    </row>
    <row r="94" spans="1:9" ht="6" customHeight="1" x14ac:dyDescent="0.2">
      <c r="B94" s="894"/>
      <c r="C94" s="894"/>
      <c r="D94" s="894"/>
      <c r="E94" s="894"/>
      <c r="H94" s="56"/>
      <c r="I94" s="17"/>
    </row>
    <row r="95" spans="1:9" ht="15" customHeight="1" x14ac:dyDescent="0.2">
      <c r="A95" s="3" t="s">
        <v>131</v>
      </c>
      <c r="B95" s="894">
        <v>24.292999999999999</v>
      </c>
      <c r="C95" s="894">
        <v>6.1150000000000002</v>
      </c>
      <c r="D95" s="894">
        <v>85.486999999999995</v>
      </c>
      <c r="E95" s="894">
        <v>58.152000000000001</v>
      </c>
      <c r="H95" s="56"/>
      <c r="I95" s="17"/>
    </row>
    <row r="96" spans="1:9" ht="6" customHeight="1" x14ac:dyDescent="0.2">
      <c r="B96" s="894"/>
      <c r="C96" s="894"/>
      <c r="D96" s="894"/>
      <c r="E96" s="894"/>
      <c r="H96" s="56"/>
      <c r="I96" s="17"/>
    </row>
    <row r="97" spans="1:9" ht="15" customHeight="1" x14ac:dyDescent="0.2">
      <c r="A97" s="3" t="s">
        <v>221</v>
      </c>
      <c r="B97" s="894">
        <v>0</v>
      </c>
      <c r="C97" s="894">
        <v>11.231999999999999</v>
      </c>
      <c r="D97" s="894">
        <v>137.15</v>
      </c>
      <c r="E97" s="894">
        <v>56.204000000000001</v>
      </c>
      <c r="H97" s="56"/>
      <c r="I97" s="17"/>
    </row>
    <row r="98" spans="1:9" ht="6" customHeight="1" x14ac:dyDescent="0.2">
      <c r="B98" s="894"/>
      <c r="C98" s="894"/>
      <c r="D98" s="894"/>
      <c r="E98" s="894"/>
      <c r="H98" s="56"/>
      <c r="I98" s="17"/>
    </row>
    <row r="99" spans="1:9" ht="15" customHeight="1" x14ac:dyDescent="0.2">
      <c r="A99" s="3" t="s">
        <v>1581</v>
      </c>
      <c r="B99" s="894">
        <v>0</v>
      </c>
      <c r="C99" s="894">
        <v>0</v>
      </c>
      <c r="D99" s="894">
        <v>0</v>
      </c>
      <c r="E99" s="894">
        <v>53.554000000000002</v>
      </c>
      <c r="H99" s="56"/>
      <c r="I99" s="17"/>
    </row>
    <row r="100" spans="1:9" ht="6" customHeight="1" x14ac:dyDescent="0.2">
      <c r="B100" s="894"/>
      <c r="C100" s="894"/>
      <c r="D100" s="894"/>
      <c r="E100" s="894"/>
      <c r="H100" s="56"/>
      <c r="I100" s="17"/>
    </row>
    <row r="101" spans="1:9" ht="15" customHeight="1" x14ac:dyDescent="0.2">
      <c r="A101" s="3" t="s">
        <v>247</v>
      </c>
      <c r="B101" s="894">
        <v>0</v>
      </c>
      <c r="C101" s="894">
        <v>0</v>
      </c>
      <c r="D101" s="894">
        <v>0</v>
      </c>
      <c r="E101" s="894">
        <v>36.857999999999997</v>
      </c>
      <c r="H101" s="56"/>
      <c r="I101" s="17"/>
    </row>
    <row r="102" spans="1:9" ht="6" customHeight="1" x14ac:dyDescent="0.2">
      <c r="B102" s="894"/>
      <c r="C102" s="894"/>
      <c r="D102" s="894"/>
      <c r="E102" s="894"/>
      <c r="H102" s="56"/>
      <c r="I102" s="17"/>
    </row>
    <row r="103" spans="1:9" ht="15" customHeight="1" x14ac:dyDescent="0.2">
      <c r="A103" s="3" t="s">
        <v>254</v>
      </c>
      <c r="B103" s="894">
        <v>0</v>
      </c>
      <c r="C103" s="894">
        <v>0</v>
      </c>
      <c r="D103" s="894">
        <v>0</v>
      </c>
      <c r="E103" s="894">
        <v>31.245999999999999</v>
      </c>
      <c r="H103" s="56"/>
      <c r="I103" s="17"/>
    </row>
    <row r="104" spans="1:9" ht="6" customHeight="1" x14ac:dyDescent="0.2">
      <c r="B104" s="894"/>
      <c r="C104" s="894"/>
      <c r="D104" s="894"/>
      <c r="E104" s="894"/>
      <c r="H104" s="56"/>
      <c r="I104" s="17"/>
    </row>
    <row r="105" spans="1:9" ht="15" customHeight="1" x14ac:dyDescent="0.2">
      <c r="A105" s="3" t="s">
        <v>1580</v>
      </c>
      <c r="B105" s="894">
        <v>0</v>
      </c>
      <c r="C105" s="894">
        <v>0</v>
      </c>
      <c r="D105" s="894">
        <v>36.960999999999999</v>
      </c>
      <c r="E105" s="894">
        <v>26.407</v>
      </c>
      <c r="H105" s="56"/>
      <c r="I105" s="17"/>
    </row>
    <row r="106" spans="1:9" ht="6" customHeight="1" x14ac:dyDescent="0.2">
      <c r="B106" s="894"/>
      <c r="C106" s="894"/>
      <c r="D106" s="894"/>
      <c r="E106" s="894"/>
      <c r="H106" s="56"/>
      <c r="I106" s="17"/>
    </row>
    <row r="107" spans="1:9" ht="15" customHeight="1" x14ac:dyDescent="0.2">
      <c r="A107" s="3" t="s">
        <v>302</v>
      </c>
      <c r="B107" s="894">
        <v>0</v>
      </c>
      <c r="C107" s="894">
        <v>0</v>
      </c>
      <c r="D107" s="894">
        <v>244.584</v>
      </c>
      <c r="E107" s="894">
        <v>24.449000000000002</v>
      </c>
      <c r="H107" s="56"/>
      <c r="I107" s="17"/>
    </row>
    <row r="108" spans="1:9" ht="6" customHeight="1" x14ac:dyDescent="0.2">
      <c r="B108" s="894"/>
      <c r="C108" s="894"/>
      <c r="D108" s="894"/>
      <c r="E108" s="894"/>
      <c r="H108" s="56"/>
      <c r="I108" s="17"/>
    </row>
    <row r="109" spans="1:9" ht="15" customHeight="1" x14ac:dyDescent="0.2">
      <c r="A109" s="3" t="s">
        <v>66</v>
      </c>
      <c r="B109" s="894">
        <v>0</v>
      </c>
      <c r="C109" s="894">
        <v>8.73</v>
      </c>
      <c r="D109" s="894">
        <v>925.26599999999996</v>
      </c>
      <c r="E109" s="894">
        <v>17.356000000000002</v>
      </c>
      <c r="H109" s="56"/>
      <c r="I109" s="17"/>
    </row>
    <row r="110" spans="1:9" ht="6" customHeight="1" x14ac:dyDescent="0.2">
      <c r="B110" s="894"/>
      <c r="C110" s="894"/>
      <c r="D110" s="894"/>
      <c r="E110" s="894"/>
      <c r="H110" s="56"/>
      <c r="I110" s="17"/>
    </row>
    <row r="111" spans="1:9" ht="15" customHeight="1" x14ac:dyDescent="0.2">
      <c r="A111" s="3" t="s">
        <v>113</v>
      </c>
      <c r="B111" s="894">
        <v>8.7409999999999997</v>
      </c>
      <c r="C111" s="894">
        <v>0</v>
      </c>
      <c r="D111" s="894">
        <v>8.7409999999999997</v>
      </c>
      <c r="E111" s="894">
        <v>17.280999999999999</v>
      </c>
      <c r="H111" s="56"/>
      <c r="I111" s="17"/>
    </row>
    <row r="112" spans="1:9" ht="6" customHeight="1" x14ac:dyDescent="0.2">
      <c r="B112" s="894"/>
      <c r="C112" s="894"/>
      <c r="D112" s="894"/>
      <c r="E112" s="894"/>
      <c r="H112" s="56"/>
      <c r="I112" s="17"/>
    </row>
    <row r="113" spans="1:9" ht="15" customHeight="1" x14ac:dyDescent="0.2">
      <c r="A113" s="3" t="s">
        <v>1579</v>
      </c>
      <c r="B113" s="894">
        <v>0</v>
      </c>
      <c r="C113" s="894">
        <v>0</v>
      </c>
      <c r="D113" s="894">
        <v>0</v>
      </c>
      <c r="E113" s="894">
        <v>16.952000000000002</v>
      </c>
      <c r="H113" s="56"/>
      <c r="I113" s="17"/>
    </row>
    <row r="114" spans="1:9" ht="6" customHeight="1" x14ac:dyDescent="0.2">
      <c r="B114" s="894"/>
      <c r="C114" s="894"/>
      <c r="D114" s="894"/>
      <c r="E114" s="894"/>
      <c r="H114" s="56"/>
      <c r="I114" s="17"/>
    </row>
    <row r="115" spans="1:9" ht="15" customHeight="1" x14ac:dyDescent="0.2">
      <c r="A115" s="3" t="s">
        <v>1578</v>
      </c>
      <c r="B115" s="894">
        <v>0</v>
      </c>
      <c r="C115" s="894">
        <v>15.416</v>
      </c>
      <c r="D115" s="894">
        <v>0</v>
      </c>
      <c r="E115" s="894">
        <v>15.416</v>
      </c>
      <c r="H115" s="56"/>
      <c r="I115" s="17"/>
    </row>
    <row r="116" spans="1:9" ht="6" customHeight="1" x14ac:dyDescent="0.2">
      <c r="B116" s="894"/>
      <c r="C116" s="894"/>
      <c r="D116" s="894"/>
      <c r="E116" s="894"/>
      <c r="H116" s="56"/>
      <c r="I116" s="17"/>
    </row>
    <row r="117" spans="1:9" ht="15" customHeight="1" x14ac:dyDescent="0.2">
      <c r="A117" s="3" t="s">
        <v>242</v>
      </c>
      <c r="B117" s="894">
        <v>0</v>
      </c>
      <c r="C117" s="894">
        <v>0</v>
      </c>
      <c r="D117" s="894">
        <v>0</v>
      </c>
      <c r="E117" s="894">
        <v>9.8539999999999992</v>
      </c>
      <c r="H117" s="56"/>
      <c r="I117" s="17"/>
    </row>
    <row r="118" spans="1:9" ht="6" customHeight="1" x14ac:dyDescent="0.2">
      <c r="B118" s="894"/>
      <c r="C118" s="894"/>
      <c r="D118" s="894"/>
      <c r="E118" s="894"/>
      <c r="H118" s="56"/>
      <c r="I118" s="17"/>
    </row>
    <row r="119" spans="1:9" ht="15" customHeight="1" x14ac:dyDescent="0.2">
      <c r="A119" s="3" t="s">
        <v>1577</v>
      </c>
      <c r="B119" s="894">
        <v>0</v>
      </c>
      <c r="C119" s="894">
        <v>0</v>
      </c>
      <c r="D119" s="894">
        <v>0</v>
      </c>
      <c r="E119" s="894">
        <v>8.2620000000000005</v>
      </c>
      <c r="H119" s="56"/>
      <c r="I119" s="17"/>
    </row>
    <row r="120" spans="1:9" ht="6" customHeight="1" x14ac:dyDescent="0.2">
      <c r="B120" s="894"/>
      <c r="C120" s="894"/>
      <c r="D120" s="894"/>
      <c r="E120" s="894"/>
      <c r="H120" s="56"/>
      <c r="I120" s="17"/>
    </row>
    <row r="121" spans="1:9" ht="15" customHeight="1" x14ac:dyDescent="0.2">
      <c r="A121" s="3" t="s">
        <v>261</v>
      </c>
      <c r="B121" s="894">
        <v>0</v>
      </c>
      <c r="C121" s="894">
        <v>7.82</v>
      </c>
      <c r="D121" s="894">
        <v>0</v>
      </c>
      <c r="E121" s="894">
        <v>7.82</v>
      </c>
      <c r="H121" s="56"/>
      <c r="I121" s="17"/>
    </row>
    <row r="122" spans="1:9" ht="6" customHeight="1" x14ac:dyDescent="0.2">
      <c r="B122" s="894"/>
      <c r="C122" s="894"/>
      <c r="D122" s="894"/>
      <c r="E122" s="894"/>
      <c r="H122" s="56"/>
      <c r="I122" s="17"/>
    </row>
    <row r="123" spans="1:9" ht="15" customHeight="1" x14ac:dyDescent="0.2">
      <c r="A123" s="3" t="s">
        <v>258</v>
      </c>
      <c r="B123" s="894">
        <v>0</v>
      </c>
      <c r="C123" s="894">
        <v>0</v>
      </c>
      <c r="D123" s="894">
        <v>0</v>
      </c>
      <c r="E123" s="894">
        <v>7.3869999999999996</v>
      </c>
      <c r="H123" s="56"/>
      <c r="I123" s="17"/>
    </row>
    <row r="124" spans="1:9" ht="6" customHeight="1" x14ac:dyDescent="0.2">
      <c r="B124" s="894"/>
      <c r="C124" s="894"/>
      <c r="D124" s="894"/>
      <c r="E124" s="894"/>
      <c r="H124" s="56"/>
      <c r="I124" s="17"/>
    </row>
    <row r="125" spans="1:9" ht="15" customHeight="1" x14ac:dyDescent="0.2">
      <c r="A125" s="3" t="s">
        <v>1576</v>
      </c>
      <c r="B125" s="894">
        <v>0</v>
      </c>
      <c r="C125" s="894">
        <v>0</v>
      </c>
      <c r="D125" s="894">
        <v>0</v>
      </c>
      <c r="E125" s="894">
        <v>5.8579999999999997</v>
      </c>
      <c r="H125" s="56"/>
      <c r="I125" s="17"/>
    </row>
    <row r="126" spans="1:9" ht="6" customHeight="1" x14ac:dyDescent="0.2">
      <c r="B126" s="894"/>
      <c r="C126" s="894"/>
      <c r="D126" s="894"/>
      <c r="E126" s="894"/>
      <c r="H126" s="56"/>
      <c r="I126" s="17"/>
    </row>
    <row r="127" spans="1:9" ht="15" customHeight="1" x14ac:dyDescent="0.2">
      <c r="A127" s="3" t="s">
        <v>199</v>
      </c>
      <c r="B127" s="894">
        <v>0</v>
      </c>
      <c r="C127" s="894">
        <v>0</v>
      </c>
      <c r="D127" s="894">
        <v>0</v>
      </c>
      <c r="E127" s="894">
        <v>5.6459999999999999</v>
      </c>
      <c r="H127" s="56"/>
      <c r="I127" s="17"/>
    </row>
    <row r="128" spans="1:9" ht="6" customHeight="1" x14ac:dyDescent="0.2">
      <c r="B128" s="894"/>
      <c r="C128" s="894"/>
      <c r="D128" s="894"/>
      <c r="E128" s="894"/>
      <c r="H128" s="56"/>
      <c r="I128" s="17"/>
    </row>
    <row r="129" spans="1:9" ht="15" customHeight="1" x14ac:dyDescent="0.2">
      <c r="A129" s="3" t="s">
        <v>1575</v>
      </c>
      <c r="B129" s="894">
        <v>0</v>
      </c>
      <c r="C129" s="894">
        <v>0</v>
      </c>
      <c r="D129" s="894">
        <v>0</v>
      </c>
      <c r="E129" s="894">
        <v>5.1470000000000002</v>
      </c>
      <c r="H129" s="56"/>
      <c r="I129" s="17"/>
    </row>
    <row r="130" spans="1:9" ht="6" customHeight="1" x14ac:dyDescent="0.2">
      <c r="B130" s="894"/>
      <c r="C130" s="894"/>
      <c r="D130" s="894"/>
      <c r="E130" s="894"/>
      <c r="H130" s="56"/>
      <c r="I130" s="17"/>
    </row>
    <row r="131" spans="1:9" ht="15" customHeight="1" x14ac:dyDescent="0.2">
      <c r="A131" s="3" t="s">
        <v>224</v>
      </c>
      <c r="B131" s="894">
        <v>0</v>
      </c>
      <c r="C131" s="894">
        <v>0</v>
      </c>
      <c r="D131" s="894">
        <v>131.90600000000001</v>
      </c>
      <c r="E131" s="894">
        <v>5.1040000000000001</v>
      </c>
      <c r="H131" s="56"/>
      <c r="I131" s="17"/>
    </row>
    <row r="132" spans="1:9" ht="6" customHeight="1" x14ac:dyDescent="0.2">
      <c r="B132" s="894"/>
      <c r="C132" s="894"/>
      <c r="D132" s="894"/>
      <c r="E132" s="894"/>
      <c r="H132" s="56"/>
      <c r="I132" s="17"/>
    </row>
    <row r="133" spans="1:9" ht="15" customHeight="1" x14ac:dyDescent="0.2">
      <c r="A133" s="3" t="s">
        <v>548</v>
      </c>
      <c r="B133" s="894">
        <v>0</v>
      </c>
      <c r="C133" s="894">
        <v>0</v>
      </c>
      <c r="D133" s="894">
        <v>172.827</v>
      </c>
      <c r="E133" s="894">
        <v>2.3940000000000001</v>
      </c>
      <c r="H133" s="56"/>
      <c r="I133" s="17"/>
    </row>
    <row r="134" spans="1:9" ht="6" customHeight="1" x14ac:dyDescent="0.2">
      <c r="B134" s="894"/>
      <c r="C134" s="894"/>
      <c r="D134" s="894"/>
      <c r="E134" s="894"/>
      <c r="H134" s="56"/>
      <c r="I134" s="17"/>
    </row>
    <row r="135" spans="1:9" ht="15" customHeight="1" x14ac:dyDescent="0.2">
      <c r="A135" s="3" t="s">
        <v>288</v>
      </c>
      <c r="B135" s="894">
        <v>18.335999999999999</v>
      </c>
      <c r="C135" s="894">
        <v>0</v>
      </c>
      <c r="D135" s="894">
        <v>18.335999999999999</v>
      </c>
      <c r="E135" s="894">
        <v>0</v>
      </c>
      <c r="H135" s="56"/>
      <c r="I135" s="17"/>
    </row>
    <row r="136" spans="1:9" ht="6" customHeight="1" x14ac:dyDescent="0.2">
      <c r="B136" s="894"/>
      <c r="C136" s="894"/>
      <c r="D136" s="894"/>
      <c r="E136" s="894"/>
      <c r="H136" s="56"/>
      <c r="I136" s="17"/>
    </row>
    <row r="137" spans="1:9" ht="15" customHeight="1" x14ac:dyDescent="0.2">
      <c r="A137" s="3" t="s">
        <v>65</v>
      </c>
      <c r="B137" s="894">
        <v>0</v>
      </c>
      <c r="C137" s="894">
        <v>0</v>
      </c>
      <c r="D137" s="894">
        <v>8.4489999999999998</v>
      </c>
      <c r="E137" s="894">
        <v>0</v>
      </c>
      <c r="H137" s="56"/>
      <c r="I137" s="17"/>
    </row>
    <row r="138" spans="1:9" ht="6" customHeight="1" x14ac:dyDescent="0.2">
      <c r="B138" s="894"/>
      <c r="C138" s="894"/>
      <c r="D138" s="894"/>
      <c r="E138" s="894"/>
      <c r="H138" s="56"/>
      <c r="I138" s="17"/>
    </row>
    <row r="139" spans="1:9" ht="15" customHeight="1" x14ac:dyDescent="0.2">
      <c r="A139" s="3" t="s">
        <v>114</v>
      </c>
      <c r="B139" s="894">
        <v>0</v>
      </c>
      <c r="C139" s="894">
        <v>0</v>
      </c>
      <c r="D139" s="894">
        <v>12.535</v>
      </c>
      <c r="E139" s="894">
        <v>0</v>
      </c>
      <c r="H139" s="56"/>
      <c r="I139" s="17"/>
    </row>
    <row r="140" spans="1:9" ht="6" customHeight="1" x14ac:dyDescent="0.2">
      <c r="B140" s="894"/>
      <c r="C140" s="894"/>
      <c r="D140" s="894"/>
      <c r="E140" s="894"/>
      <c r="H140" s="56"/>
      <c r="I140" s="17"/>
    </row>
    <row r="141" spans="1:9" ht="15" customHeight="1" x14ac:dyDescent="0.2">
      <c r="A141" s="3" t="s">
        <v>200</v>
      </c>
      <c r="B141" s="894">
        <v>0</v>
      </c>
      <c r="C141" s="894">
        <v>0</v>
      </c>
      <c r="D141" s="894">
        <v>58.704999999999998</v>
      </c>
      <c r="E141" s="894">
        <v>0</v>
      </c>
      <c r="H141" s="56"/>
      <c r="I141" s="17"/>
    </row>
    <row r="142" spans="1:9" ht="6" customHeight="1" x14ac:dyDescent="0.2">
      <c r="B142" s="894"/>
      <c r="C142" s="894"/>
      <c r="D142" s="894"/>
      <c r="E142" s="894"/>
      <c r="H142" s="56"/>
      <c r="I142" s="17"/>
    </row>
    <row r="143" spans="1:9" ht="15" customHeight="1" x14ac:dyDescent="0.2">
      <c r="A143" s="3" t="s">
        <v>1574</v>
      </c>
      <c r="B143" s="894">
        <v>0</v>
      </c>
      <c r="C143" s="894">
        <v>0</v>
      </c>
      <c r="D143" s="894">
        <v>10.762</v>
      </c>
      <c r="E143" s="894">
        <v>0</v>
      </c>
      <c r="H143" s="56"/>
      <c r="I143" s="17"/>
    </row>
    <row r="144" spans="1:9" ht="6" customHeight="1" x14ac:dyDescent="0.2">
      <c r="B144" s="894"/>
      <c r="C144" s="894"/>
      <c r="D144" s="894"/>
      <c r="E144" s="894"/>
      <c r="H144" s="56"/>
      <c r="I144" s="17"/>
    </row>
    <row r="145" spans="1:9" ht="15" customHeight="1" x14ac:dyDescent="0.2">
      <c r="A145" s="3" t="s">
        <v>547</v>
      </c>
      <c r="B145" s="894">
        <v>0</v>
      </c>
      <c r="C145" s="894">
        <v>0</v>
      </c>
      <c r="D145" s="894">
        <v>17.867000000000001</v>
      </c>
      <c r="E145" s="894">
        <v>0</v>
      </c>
      <c r="H145" s="56"/>
      <c r="I145" s="17"/>
    </row>
    <row r="146" spans="1:9" ht="6" customHeight="1" x14ac:dyDescent="0.2">
      <c r="B146" s="894"/>
      <c r="C146" s="894"/>
      <c r="D146" s="894"/>
      <c r="E146" s="894"/>
      <c r="H146" s="56"/>
      <c r="I146" s="17"/>
    </row>
    <row r="147" spans="1:9" ht="15" customHeight="1" x14ac:dyDescent="0.2">
      <c r="A147" s="3" t="s">
        <v>304</v>
      </c>
      <c r="B147" s="894">
        <v>0</v>
      </c>
      <c r="C147" s="894">
        <v>0</v>
      </c>
      <c r="D147" s="894">
        <v>9.74</v>
      </c>
      <c r="E147" s="894">
        <v>0</v>
      </c>
      <c r="H147" s="56"/>
      <c r="I147" s="17"/>
    </row>
    <row r="148" spans="1:9" ht="6" customHeight="1" x14ac:dyDescent="0.2">
      <c r="B148" s="894"/>
      <c r="C148" s="894"/>
      <c r="D148" s="894"/>
      <c r="E148" s="894"/>
      <c r="H148" s="56"/>
      <c r="I148" s="17"/>
    </row>
    <row r="149" spans="1:9" ht="15" customHeight="1" x14ac:dyDescent="0.2">
      <c r="A149" s="3" t="s">
        <v>1573</v>
      </c>
      <c r="B149" s="894">
        <v>0</v>
      </c>
      <c r="C149" s="894">
        <v>0</v>
      </c>
      <c r="D149" s="894">
        <v>12.15</v>
      </c>
      <c r="E149" s="894">
        <v>0</v>
      </c>
      <c r="H149" s="56"/>
      <c r="I149" s="17"/>
    </row>
    <row r="150" spans="1:9" ht="6" customHeight="1" x14ac:dyDescent="0.2">
      <c r="B150" s="894"/>
      <c r="C150" s="894"/>
      <c r="D150" s="894"/>
      <c r="E150" s="894"/>
      <c r="H150" s="56"/>
      <c r="I150" s="17"/>
    </row>
    <row r="151" spans="1:9" ht="15" customHeight="1" x14ac:dyDescent="0.2">
      <c r="A151" s="3" t="s">
        <v>294</v>
      </c>
      <c r="B151" s="894">
        <v>0</v>
      </c>
      <c r="C151" s="894">
        <v>0</v>
      </c>
      <c r="D151" s="894">
        <v>13.989000000000001</v>
      </c>
      <c r="E151" s="894">
        <v>0</v>
      </c>
      <c r="H151" s="56"/>
      <c r="I151" s="17"/>
    </row>
    <row r="152" spans="1:9" ht="6" customHeight="1" x14ac:dyDescent="0.2">
      <c r="B152" s="894"/>
      <c r="C152" s="894"/>
      <c r="D152" s="894"/>
      <c r="E152" s="894"/>
      <c r="H152" s="56"/>
      <c r="I152" s="17"/>
    </row>
    <row r="153" spans="1:9" ht="15" customHeight="1" x14ac:dyDescent="0.2">
      <c r="A153" s="3" t="s">
        <v>1572</v>
      </c>
      <c r="B153" s="894">
        <v>6.4580000000000002</v>
      </c>
      <c r="C153" s="894">
        <v>0</v>
      </c>
      <c r="D153" s="894">
        <v>6.4580000000000002</v>
      </c>
      <c r="E153" s="894">
        <v>0</v>
      </c>
      <c r="H153" s="56"/>
      <c r="I153" s="17"/>
    </row>
    <row r="154" spans="1:9" ht="6" customHeight="1" x14ac:dyDescent="0.2">
      <c r="B154" s="894"/>
      <c r="C154" s="894"/>
      <c r="D154" s="894"/>
      <c r="E154" s="894"/>
      <c r="H154" s="56"/>
      <c r="I154" s="17"/>
    </row>
    <row r="155" spans="1:9" ht="15" customHeight="1" x14ac:dyDescent="0.2">
      <c r="A155" s="3" t="s">
        <v>1571</v>
      </c>
      <c r="B155" s="894">
        <v>0</v>
      </c>
      <c r="C155" s="894">
        <v>0</v>
      </c>
      <c r="D155" s="894">
        <v>28.841999999999999</v>
      </c>
      <c r="E155" s="894">
        <v>0</v>
      </c>
      <c r="H155" s="56"/>
      <c r="I155" s="17"/>
    </row>
    <row r="156" spans="1:9" ht="6" customHeight="1" x14ac:dyDescent="0.2">
      <c r="B156" s="894"/>
      <c r="C156" s="894"/>
      <c r="D156" s="894"/>
      <c r="E156" s="894"/>
      <c r="H156" s="56"/>
      <c r="I156" s="17"/>
    </row>
    <row r="157" spans="1:9" ht="15" customHeight="1" x14ac:dyDescent="0.2">
      <c r="A157" s="3" t="s">
        <v>130</v>
      </c>
      <c r="B157" s="894">
        <v>0</v>
      </c>
      <c r="C157" s="894">
        <v>0</v>
      </c>
      <c r="D157" s="894">
        <v>50.607999999999997</v>
      </c>
      <c r="E157" s="894">
        <v>0</v>
      </c>
      <c r="H157" s="56"/>
      <c r="I157" s="17"/>
    </row>
    <row r="158" spans="1:9" ht="6" customHeight="1" x14ac:dyDescent="0.2">
      <c r="B158" s="894"/>
      <c r="C158" s="894"/>
      <c r="D158" s="894"/>
      <c r="E158" s="894"/>
      <c r="H158" s="56"/>
      <c r="I158" s="17"/>
    </row>
    <row r="159" spans="1:9" ht="15" customHeight="1" x14ac:dyDescent="0.2">
      <c r="A159" s="3" t="s">
        <v>116</v>
      </c>
      <c r="B159" s="894">
        <v>0</v>
      </c>
      <c r="C159" s="894">
        <v>0</v>
      </c>
      <c r="D159" s="894">
        <v>10.863</v>
      </c>
      <c r="E159" s="894">
        <v>0</v>
      </c>
      <c r="H159" s="56"/>
      <c r="I159" s="17"/>
    </row>
    <row r="160" spans="1:9" ht="6" customHeight="1" x14ac:dyDescent="0.2">
      <c r="B160" s="894"/>
      <c r="C160" s="894"/>
      <c r="D160" s="894"/>
      <c r="E160" s="894"/>
      <c r="H160" s="56"/>
      <c r="I160" s="17"/>
    </row>
    <row r="161" spans="1:9" ht="15" customHeight="1" x14ac:dyDescent="0.2">
      <c r="A161" s="3" t="s">
        <v>1570</v>
      </c>
      <c r="B161" s="894">
        <v>0</v>
      </c>
      <c r="C161" s="894">
        <v>0</v>
      </c>
      <c r="D161" s="894">
        <v>64.003</v>
      </c>
      <c r="E161" s="894">
        <v>0</v>
      </c>
      <c r="H161" s="56"/>
      <c r="I161" s="17"/>
    </row>
    <row r="162" spans="1:9" ht="6" customHeight="1" x14ac:dyDescent="0.2">
      <c r="B162" s="894"/>
      <c r="C162" s="894"/>
      <c r="D162" s="894"/>
      <c r="E162" s="894"/>
      <c r="H162" s="56"/>
      <c r="I162" s="17"/>
    </row>
    <row r="163" spans="1:9" ht="15" customHeight="1" x14ac:dyDescent="0.2">
      <c r="A163" s="3" t="s">
        <v>1569</v>
      </c>
      <c r="B163" s="894">
        <v>0</v>
      </c>
      <c r="C163" s="894">
        <v>0</v>
      </c>
      <c r="D163" s="894">
        <v>6.8010000000000002</v>
      </c>
      <c r="E163" s="894">
        <v>0</v>
      </c>
      <c r="H163" s="56"/>
      <c r="I163" s="17"/>
    </row>
    <row r="164" spans="1:9" ht="6" customHeight="1" x14ac:dyDescent="0.2">
      <c r="B164" s="894"/>
      <c r="C164" s="894"/>
      <c r="D164" s="894"/>
      <c r="E164" s="894"/>
      <c r="H164" s="56"/>
      <c r="I164" s="17"/>
    </row>
    <row r="165" spans="1:9" ht="15" customHeight="1" x14ac:dyDescent="0.2">
      <c r="A165" s="3" t="s">
        <v>1568</v>
      </c>
      <c r="B165" s="894">
        <v>0</v>
      </c>
      <c r="C165" s="894">
        <v>0</v>
      </c>
      <c r="D165" s="894">
        <v>6.2</v>
      </c>
      <c r="E165" s="894">
        <v>0</v>
      </c>
      <c r="H165" s="56"/>
      <c r="I165" s="17"/>
    </row>
    <row r="166" spans="1:9" ht="6" customHeight="1" x14ac:dyDescent="0.2">
      <c r="B166" s="894"/>
      <c r="C166" s="894"/>
      <c r="D166" s="894"/>
      <c r="E166" s="894"/>
      <c r="H166" s="56"/>
      <c r="I166" s="17"/>
    </row>
    <row r="167" spans="1:9" ht="15" customHeight="1" x14ac:dyDescent="0.2">
      <c r="A167" s="3" t="s">
        <v>204</v>
      </c>
      <c r="B167" s="894">
        <v>0</v>
      </c>
      <c r="C167" s="894">
        <v>0</v>
      </c>
      <c r="D167" s="894">
        <v>23.183</v>
      </c>
      <c r="E167" s="894">
        <v>0</v>
      </c>
      <c r="H167" s="56"/>
      <c r="I167" s="17"/>
    </row>
    <row r="168" spans="1:9" ht="6" customHeight="1" x14ac:dyDescent="0.2">
      <c r="B168" s="894"/>
      <c r="C168" s="894"/>
      <c r="D168" s="894"/>
      <c r="E168" s="894"/>
      <c r="H168" s="56"/>
      <c r="I168" s="17"/>
    </row>
    <row r="169" spans="1:9" ht="14.45" customHeight="1" x14ac:dyDescent="0.2">
      <c r="A169" s="498" t="s">
        <v>549</v>
      </c>
      <c r="B169" s="894">
        <v>0</v>
      </c>
      <c r="C169" s="894">
        <v>0</v>
      </c>
      <c r="D169" s="894">
        <v>61.2</v>
      </c>
      <c r="E169" s="894">
        <v>0</v>
      </c>
      <c r="H169" s="56"/>
      <c r="I169" s="17"/>
    </row>
    <row r="170" spans="1:9" ht="6" customHeight="1" x14ac:dyDescent="0.2">
      <c r="B170" s="894"/>
      <c r="C170" s="894"/>
      <c r="D170" s="894"/>
      <c r="E170" s="894"/>
      <c r="H170" s="56"/>
      <c r="I170" s="17"/>
    </row>
    <row r="171" spans="1:9" ht="15" customHeight="1" x14ac:dyDescent="0.2">
      <c r="A171" s="3" t="s">
        <v>119</v>
      </c>
      <c r="B171" s="894">
        <v>0</v>
      </c>
      <c r="C171" s="894">
        <v>0</v>
      </c>
      <c r="D171" s="894">
        <v>620.57799999999997</v>
      </c>
      <c r="E171" s="894">
        <v>0</v>
      </c>
      <c r="H171" s="56"/>
      <c r="I171" s="17"/>
    </row>
    <row r="172" spans="1:9" ht="6.6" customHeight="1" x14ac:dyDescent="0.2">
      <c r="B172" s="894"/>
      <c r="C172" s="894"/>
      <c r="D172" s="894"/>
      <c r="E172" s="894"/>
      <c r="H172" s="56"/>
      <c r="I172" s="17"/>
    </row>
    <row r="173" spans="1:9" ht="15" customHeight="1" x14ac:dyDescent="0.2">
      <c r="A173" s="3" t="s">
        <v>1567</v>
      </c>
      <c r="B173" s="894">
        <v>0</v>
      </c>
      <c r="C173" s="894">
        <v>117.995</v>
      </c>
      <c r="D173" s="894">
        <v>486.018821</v>
      </c>
      <c r="E173" s="894">
        <v>148836.98500000002</v>
      </c>
      <c r="H173" s="56"/>
      <c r="I173" s="17"/>
    </row>
    <row r="174" spans="1:9" ht="6" customHeight="1" x14ac:dyDescent="0.2">
      <c r="B174" s="894"/>
      <c r="C174" s="894"/>
      <c r="D174" s="894"/>
      <c r="E174" s="894"/>
      <c r="H174" s="56"/>
      <c r="I174" s="17"/>
    </row>
    <row r="175" spans="1:9" s="33" customFormat="1" ht="15" customHeight="1" x14ac:dyDescent="0.2">
      <c r="A175" s="33" t="s">
        <v>1566</v>
      </c>
      <c r="B175" s="147">
        <v>13995977.761000002</v>
      </c>
      <c r="C175" s="147">
        <v>19341174.390999999</v>
      </c>
      <c r="D175" s="147">
        <v>153679083.858821</v>
      </c>
      <c r="E175" s="147">
        <v>194944381.26299998</v>
      </c>
      <c r="H175" s="59"/>
      <c r="I175" s="212"/>
    </row>
    <row r="176" spans="1:9" ht="6" customHeight="1" x14ac:dyDescent="0.2">
      <c r="B176" s="56"/>
      <c r="C176" s="56"/>
      <c r="D176" s="56"/>
      <c r="E176" s="56"/>
      <c r="H176" s="56"/>
      <c r="I176" s="17"/>
    </row>
    <row r="177" spans="1:9" ht="15" customHeight="1" x14ac:dyDescent="0.2">
      <c r="B177" s="56"/>
      <c r="C177" s="56"/>
      <c r="D177" s="56"/>
      <c r="E177" s="56"/>
      <c r="H177" s="56"/>
      <c r="I177" s="17"/>
    </row>
    <row r="178" spans="1:9" ht="6" customHeight="1" x14ac:dyDescent="0.2">
      <c r="B178" s="56"/>
      <c r="C178" s="56"/>
      <c r="D178" s="56"/>
      <c r="E178" s="56"/>
      <c r="H178" s="56"/>
      <c r="I178" s="17"/>
    </row>
    <row r="179" spans="1:9" ht="15" customHeight="1" x14ac:dyDescent="0.2">
      <c r="B179" s="56"/>
      <c r="C179" s="56"/>
      <c r="D179" s="56"/>
      <c r="E179" s="56"/>
      <c r="H179" s="56"/>
      <c r="I179" s="17"/>
    </row>
    <row r="180" spans="1:9" ht="6" customHeight="1" x14ac:dyDescent="0.2">
      <c r="B180" s="56"/>
      <c r="C180" s="56"/>
      <c r="D180" s="56"/>
      <c r="E180" s="56"/>
      <c r="H180" s="56"/>
      <c r="I180" s="17"/>
    </row>
    <row r="181" spans="1:9" ht="15" customHeight="1" x14ac:dyDescent="0.2">
      <c r="B181" s="56"/>
      <c r="C181" s="56"/>
      <c r="D181" s="56"/>
      <c r="E181" s="56"/>
      <c r="H181" s="56"/>
      <c r="I181" s="17"/>
    </row>
    <row r="182" spans="1:9" ht="6" customHeight="1" x14ac:dyDescent="0.2">
      <c r="B182" s="56"/>
      <c r="C182" s="56"/>
      <c r="D182" s="56"/>
      <c r="E182" s="56"/>
      <c r="H182" s="56"/>
      <c r="I182" s="17"/>
    </row>
    <row r="183" spans="1:9" ht="15" customHeight="1" x14ac:dyDescent="0.2">
      <c r="B183" s="56"/>
      <c r="C183" s="56"/>
      <c r="D183" s="56"/>
      <c r="E183" s="56"/>
      <c r="H183" s="56"/>
      <c r="I183" s="17"/>
    </row>
    <row r="184" spans="1:9" ht="6" customHeight="1" x14ac:dyDescent="0.2">
      <c r="B184" s="56"/>
      <c r="C184" s="56"/>
      <c r="D184" s="56"/>
      <c r="E184" s="56"/>
      <c r="H184" s="56"/>
      <c r="I184" s="17"/>
    </row>
    <row r="185" spans="1:9" ht="15.6" customHeight="1" x14ac:dyDescent="0.2">
      <c r="A185" s="14"/>
      <c r="B185" s="56"/>
      <c r="C185" s="56"/>
      <c r="D185" s="56"/>
      <c r="E185" s="56"/>
      <c r="H185" s="56"/>
      <c r="I185" s="17"/>
    </row>
    <row r="186" spans="1:9" ht="12" x14ac:dyDescent="0.2">
      <c r="B186" s="56"/>
      <c r="C186" s="56"/>
      <c r="D186" s="56"/>
      <c r="E186" s="56"/>
      <c r="H186" s="56"/>
      <c r="I186" s="17"/>
    </row>
    <row r="187" spans="1:9" ht="15" customHeight="1" x14ac:dyDescent="0.2">
      <c r="B187" s="56"/>
      <c r="C187" s="56"/>
      <c r="D187" s="56"/>
      <c r="E187" s="56"/>
      <c r="H187" s="56"/>
      <c r="I187" s="17"/>
    </row>
    <row r="188" spans="1:9" ht="6" customHeight="1" x14ac:dyDescent="0.2">
      <c r="B188" s="56"/>
      <c r="C188" s="56"/>
      <c r="D188" s="56"/>
      <c r="E188" s="56"/>
      <c r="H188" s="56"/>
      <c r="I188" s="17"/>
    </row>
    <row r="189" spans="1:9" ht="15" customHeight="1" x14ac:dyDescent="0.2">
      <c r="B189" s="96"/>
      <c r="C189" s="96"/>
      <c r="D189" s="96"/>
      <c r="E189" s="96"/>
      <c r="G189" s="96"/>
      <c r="I189" s="17"/>
    </row>
    <row r="190" spans="1:9" ht="6" customHeight="1" x14ac:dyDescent="0.2">
      <c r="B190" s="56"/>
      <c r="C190" s="56"/>
      <c r="D190" s="56"/>
      <c r="E190" s="56"/>
      <c r="H190" s="56"/>
      <c r="I190" s="17"/>
    </row>
    <row r="191" spans="1:9" ht="15" customHeight="1" x14ac:dyDescent="0.2">
      <c r="B191" s="56"/>
      <c r="C191" s="56"/>
      <c r="D191" s="56"/>
      <c r="E191" s="56"/>
      <c r="H191" s="56"/>
      <c r="I191" s="17"/>
    </row>
    <row r="192" spans="1:9" ht="6" customHeight="1" x14ac:dyDescent="0.2">
      <c r="B192" s="56"/>
      <c r="C192" s="56"/>
      <c r="D192" s="56"/>
      <c r="E192" s="56"/>
      <c r="H192" s="56"/>
      <c r="I192" s="17"/>
    </row>
    <row r="193" spans="2:9" ht="15" customHeight="1" x14ac:dyDescent="0.2">
      <c r="B193" s="56"/>
      <c r="C193" s="56"/>
      <c r="D193" s="56"/>
      <c r="E193" s="56"/>
      <c r="H193" s="56"/>
      <c r="I193" s="17"/>
    </row>
    <row r="194" spans="2:9" ht="6" customHeight="1" x14ac:dyDescent="0.2">
      <c r="B194" s="56"/>
      <c r="C194" s="56"/>
      <c r="D194" s="56"/>
      <c r="E194" s="56"/>
      <c r="H194" s="56"/>
      <c r="I194" s="17"/>
    </row>
    <row r="195" spans="2:9" ht="15" customHeight="1" x14ac:dyDescent="0.2">
      <c r="B195" s="56"/>
      <c r="C195" s="56"/>
      <c r="D195" s="56"/>
      <c r="E195" s="56"/>
      <c r="H195" s="56"/>
      <c r="I195" s="17"/>
    </row>
    <row r="196" spans="2:9" ht="6" customHeight="1" x14ac:dyDescent="0.2">
      <c r="B196" s="56"/>
      <c r="C196" s="56"/>
      <c r="D196" s="56"/>
      <c r="E196" s="56"/>
      <c r="H196" s="56"/>
      <c r="I196" s="17"/>
    </row>
    <row r="197" spans="2:9" ht="15" customHeight="1" x14ac:dyDescent="0.2">
      <c r="B197" s="56"/>
      <c r="C197" s="56"/>
      <c r="D197" s="56"/>
      <c r="E197" s="56"/>
      <c r="H197" s="56"/>
      <c r="I197" s="17"/>
    </row>
    <row r="198" spans="2:9" ht="6" customHeight="1" x14ac:dyDescent="0.2">
      <c r="B198" s="56"/>
      <c r="C198" s="56"/>
      <c r="D198" s="56"/>
      <c r="E198" s="56"/>
      <c r="H198" s="56"/>
      <c r="I198" s="17"/>
    </row>
    <row r="199" spans="2:9" ht="15" customHeight="1" x14ac:dyDescent="0.2">
      <c r="B199" s="56"/>
      <c r="C199" s="56"/>
      <c r="D199" s="56"/>
      <c r="E199" s="56"/>
      <c r="H199" s="56"/>
      <c r="I199" s="17"/>
    </row>
    <row r="200" spans="2:9" ht="6" customHeight="1" x14ac:dyDescent="0.2">
      <c r="B200" s="56"/>
      <c r="C200" s="56"/>
      <c r="D200" s="56"/>
      <c r="E200" s="56"/>
      <c r="H200" s="56"/>
      <c r="I200" s="17"/>
    </row>
    <row r="201" spans="2:9" ht="6" customHeight="1" x14ac:dyDescent="0.2">
      <c r="B201" s="56"/>
      <c r="C201" s="56"/>
      <c r="D201" s="56"/>
      <c r="E201" s="56"/>
      <c r="H201" s="56"/>
      <c r="I201" s="17"/>
    </row>
    <row r="202" spans="2:9" ht="15" customHeight="1" x14ac:dyDescent="0.2">
      <c r="B202" s="56"/>
      <c r="C202" s="56"/>
      <c r="D202" s="56"/>
      <c r="E202" s="56"/>
      <c r="H202" s="56"/>
      <c r="I202" s="17"/>
    </row>
    <row r="203" spans="2:9" ht="6" customHeight="1" x14ac:dyDescent="0.2">
      <c r="B203" s="56"/>
      <c r="C203" s="56"/>
      <c r="D203" s="56"/>
      <c r="E203" s="56"/>
      <c r="H203" s="56"/>
      <c r="I203" s="17"/>
    </row>
    <row r="204" spans="2:9" ht="15" customHeight="1" x14ac:dyDescent="0.2">
      <c r="B204" s="56"/>
      <c r="C204" s="56"/>
      <c r="D204" s="56"/>
      <c r="E204" s="56"/>
      <c r="H204" s="56"/>
      <c r="I204" s="17"/>
    </row>
    <row r="205" spans="2:9" ht="6" customHeight="1" x14ac:dyDescent="0.2">
      <c r="B205" s="56"/>
      <c r="C205" s="56"/>
      <c r="D205" s="56"/>
      <c r="E205" s="56"/>
      <c r="H205" s="56"/>
      <c r="I205" s="17"/>
    </row>
    <row r="206" spans="2:9" ht="15" customHeight="1" x14ac:dyDescent="0.2">
      <c r="B206" s="56"/>
      <c r="C206" s="56"/>
      <c r="D206" s="56"/>
      <c r="E206" s="56"/>
      <c r="H206" s="56"/>
      <c r="I206" s="17"/>
    </row>
    <row r="207" spans="2:9" ht="6" customHeight="1" x14ac:dyDescent="0.2">
      <c r="B207" s="56"/>
      <c r="C207" s="56"/>
      <c r="D207" s="56"/>
      <c r="E207" s="56"/>
      <c r="H207" s="56"/>
      <c r="I207" s="17"/>
    </row>
    <row r="208" spans="2:9" ht="15" customHeight="1" x14ac:dyDescent="0.2">
      <c r="B208" s="56"/>
      <c r="C208" s="56"/>
      <c r="D208" s="56"/>
      <c r="E208" s="56"/>
      <c r="H208" s="56"/>
      <c r="I208" s="17"/>
    </row>
    <row r="209" spans="1:9" ht="6" customHeight="1" x14ac:dyDescent="0.2">
      <c r="B209" s="56"/>
      <c r="C209" s="56"/>
      <c r="D209" s="56"/>
      <c r="E209" s="56"/>
      <c r="H209" s="56"/>
      <c r="I209" s="17"/>
    </row>
    <row r="210" spans="1:9" s="495" customFormat="1" ht="15" customHeight="1" x14ac:dyDescent="0.2">
      <c r="A210" s="497"/>
      <c r="B210" s="496"/>
      <c r="C210" s="496"/>
      <c r="D210" s="496"/>
      <c r="E210" s="496"/>
      <c r="H210" s="496"/>
      <c r="I210" s="17"/>
    </row>
    <row r="212" spans="1:9" ht="15" customHeight="1" x14ac:dyDescent="0.2">
      <c r="B212" s="56"/>
      <c r="C212" s="56"/>
      <c r="D212" s="56"/>
      <c r="E212" s="56"/>
    </row>
  </sheetData>
  <mergeCells count="5">
    <mergeCell ref="A1:E1"/>
    <mergeCell ref="A3:E3"/>
    <mergeCell ref="A4:E4"/>
    <mergeCell ref="B7:C7"/>
    <mergeCell ref="D7:E7"/>
  </mergeCells>
  <pageMargins left="0.51181102362204722" right="0.51181102362204722" top="0.74803149606299213" bottom="0.74803149606299213" header="0.31496062992125984" footer="0.31496062992125984"/>
  <pageSetup scale="75" firstPageNumber="87" orientation="portrait" useFirstPageNumber="1" r:id="rId1"/>
  <headerFooter>
    <oddFooter>&amp;C&amp;P</oddFooter>
  </headerFooter>
  <rowBreaks count="2" manualBreakCount="2">
    <brk id="75" max="4" man="1"/>
    <brk id="137" max="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A4026-C9CB-4B2C-9AA9-32969F607403}">
  <dimension ref="A1:R131"/>
  <sheetViews>
    <sheetView view="pageBreakPreview" topLeftCell="A122" zoomScaleNormal="100" zoomScaleSheetLayoutView="100" workbookViewId="0">
      <selection activeCell="H62" sqref="H62"/>
    </sheetView>
  </sheetViews>
  <sheetFormatPr defaultRowHeight="15" customHeight="1" x14ac:dyDescent="0.2"/>
  <cols>
    <col min="1" max="1" width="34.85546875" style="3" bestFit="1" customWidth="1"/>
    <col min="2" max="2" width="11.28515625" style="203" customWidth="1"/>
    <col min="3" max="3" width="11.28515625" style="39" customWidth="1"/>
    <col min="4" max="4" width="11.28515625" style="203" customWidth="1"/>
    <col min="5" max="5" width="11.28515625" style="39" customWidth="1"/>
    <col min="6" max="6" width="11.28515625" style="203" customWidth="1"/>
    <col min="7" max="7" width="11.28515625" style="39" customWidth="1"/>
    <col min="8" max="8" width="11.28515625" style="203" customWidth="1"/>
    <col min="9" max="9" width="11.28515625" style="39" customWidth="1"/>
    <col min="10" max="10" width="9.140625" style="3"/>
    <col min="11" max="11" width="9.28515625" style="3" bestFit="1" customWidth="1"/>
    <col min="12" max="12" width="9.85546875" style="3" bestFit="1" customWidth="1"/>
    <col min="13" max="13" width="9.28515625" style="3" bestFit="1" customWidth="1"/>
    <col min="14" max="14" width="9.85546875" style="3" bestFit="1" customWidth="1"/>
    <col min="15" max="15" width="9.28515625" style="3" bestFit="1" customWidth="1"/>
    <col min="16" max="16" width="11.28515625" style="3" bestFit="1" customWidth="1"/>
    <col min="17" max="17" width="9.28515625" style="3" bestFit="1" customWidth="1"/>
    <col min="18" max="18" width="11.28515625" style="3" bestFit="1" customWidth="1"/>
    <col min="19" max="256" width="9.140625" style="3"/>
    <col min="257" max="257" width="31.85546875" style="3" customWidth="1"/>
    <col min="258" max="265" width="11.28515625" style="3" customWidth="1"/>
    <col min="266" max="266" width="9.140625" style="3"/>
    <col min="267" max="267" width="9.28515625" style="3" bestFit="1" customWidth="1"/>
    <col min="268" max="268" width="9.85546875" style="3" bestFit="1" customWidth="1"/>
    <col min="269" max="269" width="9.28515625" style="3" bestFit="1" customWidth="1"/>
    <col min="270" max="270" width="9.85546875" style="3" bestFit="1" customWidth="1"/>
    <col min="271" max="271" width="9.28515625" style="3" bestFit="1" customWidth="1"/>
    <col min="272" max="272" width="11.28515625" style="3" bestFit="1" customWidth="1"/>
    <col min="273" max="273" width="9.28515625" style="3" bestFit="1" customWidth="1"/>
    <col min="274" max="274" width="11.28515625" style="3" bestFit="1" customWidth="1"/>
    <col min="275" max="512" width="9.140625" style="3"/>
    <col min="513" max="513" width="31.85546875" style="3" customWidth="1"/>
    <col min="514" max="521" width="11.28515625" style="3" customWidth="1"/>
    <col min="522" max="522" width="9.140625" style="3"/>
    <col min="523" max="523" width="9.28515625" style="3" bestFit="1" customWidth="1"/>
    <col min="524" max="524" width="9.85546875" style="3" bestFit="1" customWidth="1"/>
    <col min="525" max="525" width="9.28515625" style="3" bestFit="1" customWidth="1"/>
    <col min="526" max="526" width="9.85546875" style="3" bestFit="1" customWidth="1"/>
    <col min="527" max="527" width="9.28515625" style="3" bestFit="1" customWidth="1"/>
    <col min="528" max="528" width="11.28515625" style="3" bestFit="1" customWidth="1"/>
    <col min="529" max="529" width="9.28515625" style="3" bestFit="1" customWidth="1"/>
    <col min="530" max="530" width="11.28515625" style="3" bestFit="1" customWidth="1"/>
    <col min="531" max="768" width="9.140625" style="3"/>
    <col min="769" max="769" width="31.85546875" style="3" customWidth="1"/>
    <col min="770" max="777" width="11.28515625" style="3" customWidth="1"/>
    <col min="778" max="778" width="9.140625" style="3"/>
    <col min="779" max="779" width="9.28515625" style="3" bestFit="1" customWidth="1"/>
    <col min="780" max="780" width="9.85546875" style="3" bestFit="1" customWidth="1"/>
    <col min="781" max="781" width="9.28515625" style="3" bestFit="1" customWidth="1"/>
    <col min="782" max="782" width="9.85546875" style="3" bestFit="1" customWidth="1"/>
    <col min="783" max="783" width="9.28515625" style="3" bestFit="1" customWidth="1"/>
    <col min="784" max="784" width="11.28515625" style="3" bestFit="1" customWidth="1"/>
    <col min="785" max="785" width="9.28515625" style="3" bestFit="1" customWidth="1"/>
    <col min="786" max="786" width="11.28515625" style="3" bestFit="1" customWidth="1"/>
    <col min="787" max="1024" width="9.140625" style="3"/>
    <col min="1025" max="1025" width="31.85546875" style="3" customWidth="1"/>
    <col min="1026" max="1033" width="11.28515625" style="3" customWidth="1"/>
    <col min="1034" max="1034" width="9.140625" style="3"/>
    <col min="1035" max="1035" width="9.28515625" style="3" bestFit="1" customWidth="1"/>
    <col min="1036" max="1036" width="9.85546875" style="3" bestFit="1" customWidth="1"/>
    <col min="1037" max="1037" width="9.28515625" style="3" bestFit="1" customWidth="1"/>
    <col min="1038" max="1038" width="9.85546875" style="3" bestFit="1" customWidth="1"/>
    <col min="1039" max="1039" width="9.28515625" style="3" bestFit="1" customWidth="1"/>
    <col min="1040" max="1040" width="11.28515625" style="3" bestFit="1" customWidth="1"/>
    <col min="1041" max="1041" width="9.28515625" style="3" bestFit="1" customWidth="1"/>
    <col min="1042" max="1042" width="11.28515625" style="3" bestFit="1" customWidth="1"/>
    <col min="1043" max="1280" width="9.140625" style="3"/>
    <col min="1281" max="1281" width="31.85546875" style="3" customWidth="1"/>
    <col min="1282" max="1289" width="11.28515625" style="3" customWidth="1"/>
    <col min="1290" max="1290" width="9.140625" style="3"/>
    <col min="1291" max="1291" width="9.28515625" style="3" bestFit="1" customWidth="1"/>
    <col min="1292" max="1292" width="9.85546875" style="3" bestFit="1" customWidth="1"/>
    <col min="1293" max="1293" width="9.28515625" style="3" bestFit="1" customWidth="1"/>
    <col min="1294" max="1294" width="9.85546875" style="3" bestFit="1" customWidth="1"/>
    <col min="1295" max="1295" width="9.28515625" style="3" bestFit="1" customWidth="1"/>
    <col min="1296" max="1296" width="11.28515625" style="3" bestFit="1" customWidth="1"/>
    <col min="1297" max="1297" width="9.28515625" style="3" bestFit="1" customWidth="1"/>
    <col min="1298" max="1298" width="11.28515625" style="3" bestFit="1" customWidth="1"/>
    <col min="1299" max="1536" width="9.140625" style="3"/>
    <col min="1537" max="1537" width="31.85546875" style="3" customWidth="1"/>
    <col min="1538" max="1545" width="11.28515625" style="3" customWidth="1"/>
    <col min="1546" max="1546" width="9.140625" style="3"/>
    <col min="1547" max="1547" width="9.28515625" style="3" bestFit="1" customWidth="1"/>
    <col min="1548" max="1548" width="9.85546875" style="3" bestFit="1" customWidth="1"/>
    <col min="1549" max="1549" width="9.28515625" style="3" bestFit="1" customWidth="1"/>
    <col min="1550" max="1550" width="9.85546875" style="3" bestFit="1" customWidth="1"/>
    <col min="1551" max="1551" width="9.28515625" style="3" bestFit="1" customWidth="1"/>
    <col min="1552" max="1552" width="11.28515625" style="3" bestFit="1" customWidth="1"/>
    <col min="1553" max="1553" width="9.28515625" style="3" bestFit="1" customWidth="1"/>
    <col min="1554" max="1554" width="11.28515625" style="3" bestFit="1" customWidth="1"/>
    <col min="1555" max="1792" width="9.140625" style="3"/>
    <col min="1793" max="1793" width="31.85546875" style="3" customWidth="1"/>
    <col min="1794" max="1801" width="11.28515625" style="3" customWidth="1"/>
    <col min="1802" max="1802" width="9.140625" style="3"/>
    <col min="1803" max="1803" width="9.28515625" style="3" bestFit="1" customWidth="1"/>
    <col min="1804" max="1804" width="9.85546875" style="3" bestFit="1" customWidth="1"/>
    <col min="1805" max="1805" width="9.28515625" style="3" bestFit="1" customWidth="1"/>
    <col min="1806" max="1806" width="9.85546875" style="3" bestFit="1" customWidth="1"/>
    <col min="1807" max="1807" width="9.28515625" style="3" bestFit="1" customWidth="1"/>
    <col min="1808" max="1808" width="11.28515625" style="3" bestFit="1" customWidth="1"/>
    <col min="1809" max="1809" width="9.28515625" style="3" bestFit="1" customWidth="1"/>
    <col min="1810" max="1810" width="11.28515625" style="3" bestFit="1" customWidth="1"/>
    <col min="1811" max="2048" width="9.140625" style="3"/>
    <col min="2049" max="2049" width="31.85546875" style="3" customWidth="1"/>
    <col min="2050" max="2057" width="11.28515625" style="3" customWidth="1"/>
    <col min="2058" max="2058" width="9.140625" style="3"/>
    <col min="2059" max="2059" width="9.28515625" style="3" bestFit="1" customWidth="1"/>
    <col min="2060" max="2060" width="9.85546875" style="3" bestFit="1" customWidth="1"/>
    <col min="2061" max="2061" width="9.28515625" style="3" bestFit="1" customWidth="1"/>
    <col min="2062" max="2062" width="9.85546875" style="3" bestFit="1" customWidth="1"/>
    <col min="2063" max="2063" width="9.28515625" style="3" bestFit="1" customWidth="1"/>
    <col min="2064" max="2064" width="11.28515625" style="3" bestFit="1" customWidth="1"/>
    <col min="2065" max="2065" width="9.28515625" style="3" bestFit="1" customWidth="1"/>
    <col min="2066" max="2066" width="11.28515625" style="3" bestFit="1" customWidth="1"/>
    <col min="2067" max="2304" width="9.140625" style="3"/>
    <col min="2305" max="2305" width="31.85546875" style="3" customWidth="1"/>
    <col min="2306" max="2313" width="11.28515625" style="3" customWidth="1"/>
    <col min="2314" max="2314" width="9.140625" style="3"/>
    <col min="2315" max="2315" width="9.28515625" style="3" bestFit="1" customWidth="1"/>
    <col min="2316" max="2316" width="9.85546875" style="3" bestFit="1" customWidth="1"/>
    <col min="2317" max="2317" width="9.28515625" style="3" bestFit="1" customWidth="1"/>
    <col min="2318" max="2318" width="9.85546875" style="3" bestFit="1" customWidth="1"/>
    <col min="2319" max="2319" width="9.28515625" style="3" bestFit="1" customWidth="1"/>
    <col min="2320" max="2320" width="11.28515625" style="3" bestFit="1" customWidth="1"/>
    <col min="2321" max="2321" width="9.28515625" style="3" bestFit="1" customWidth="1"/>
    <col min="2322" max="2322" width="11.28515625" style="3" bestFit="1" customWidth="1"/>
    <col min="2323" max="2560" width="9.140625" style="3"/>
    <col min="2561" max="2561" width="31.85546875" style="3" customWidth="1"/>
    <col min="2562" max="2569" width="11.28515625" style="3" customWidth="1"/>
    <col min="2570" max="2570" width="9.140625" style="3"/>
    <col min="2571" max="2571" width="9.28515625" style="3" bestFit="1" customWidth="1"/>
    <col min="2572" max="2572" width="9.85546875" style="3" bestFit="1" customWidth="1"/>
    <col min="2573" max="2573" width="9.28515625" style="3" bestFit="1" customWidth="1"/>
    <col min="2574" max="2574" width="9.85546875" style="3" bestFit="1" customWidth="1"/>
    <col min="2575" max="2575" width="9.28515625" style="3" bestFit="1" customWidth="1"/>
    <col min="2576" max="2576" width="11.28515625" style="3" bestFit="1" customWidth="1"/>
    <col min="2577" max="2577" width="9.28515625" style="3" bestFit="1" customWidth="1"/>
    <col min="2578" max="2578" width="11.28515625" style="3" bestFit="1" customWidth="1"/>
    <col min="2579" max="2816" width="9.140625" style="3"/>
    <col min="2817" max="2817" width="31.85546875" style="3" customWidth="1"/>
    <col min="2818" max="2825" width="11.28515625" style="3" customWidth="1"/>
    <col min="2826" max="2826" width="9.140625" style="3"/>
    <col min="2827" max="2827" width="9.28515625" style="3" bestFit="1" customWidth="1"/>
    <col min="2828" max="2828" width="9.85546875" style="3" bestFit="1" customWidth="1"/>
    <col min="2829" max="2829" width="9.28515625" style="3" bestFit="1" customWidth="1"/>
    <col min="2830" max="2830" width="9.85546875" style="3" bestFit="1" customWidth="1"/>
    <col min="2831" max="2831" width="9.28515625" style="3" bestFit="1" customWidth="1"/>
    <col min="2832" max="2832" width="11.28515625" style="3" bestFit="1" customWidth="1"/>
    <col min="2833" max="2833" width="9.28515625" style="3" bestFit="1" customWidth="1"/>
    <col min="2834" max="2834" width="11.28515625" style="3" bestFit="1" customWidth="1"/>
    <col min="2835" max="3072" width="9.140625" style="3"/>
    <col min="3073" max="3073" width="31.85546875" style="3" customWidth="1"/>
    <col min="3074" max="3081" width="11.28515625" style="3" customWidth="1"/>
    <col min="3082" max="3082" width="9.140625" style="3"/>
    <col min="3083" max="3083" width="9.28515625" style="3" bestFit="1" customWidth="1"/>
    <col min="3084" max="3084" width="9.85546875" style="3" bestFit="1" customWidth="1"/>
    <col min="3085" max="3085" width="9.28515625" style="3" bestFit="1" customWidth="1"/>
    <col min="3086" max="3086" width="9.85546875" style="3" bestFit="1" customWidth="1"/>
    <col min="3087" max="3087" width="9.28515625" style="3" bestFit="1" customWidth="1"/>
    <col min="3088" max="3088" width="11.28515625" style="3" bestFit="1" customWidth="1"/>
    <col min="3089" max="3089" width="9.28515625" style="3" bestFit="1" customWidth="1"/>
    <col min="3090" max="3090" width="11.28515625" style="3" bestFit="1" customWidth="1"/>
    <col min="3091" max="3328" width="9.140625" style="3"/>
    <col min="3329" max="3329" width="31.85546875" style="3" customWidth="1"/>
    <col min="3330" max="3337" width="11.28515625" style="3" customWidth="1"/>
    <col min="3338" max="3338" width="9.140625" style="3"/>
    <col min="3339" max="3339" width="9.28515625" style="3" bestFit="1" customWidth="1"/>
    <col min="3340" max="3340" width="9.85546875" style="3" bestFit="1" customWidth="1"/>
    <col min="3341" max="3341" width="9.28515625" style="3" bestFit="1" customWidth="1"/>
    <col min="3342" max="3342" width="9.85546875" style="3" bestFit="1" customWidth="1"/>
    <col min="3343" max="3343" width="9.28515625" style="3" bestFit="1" customWidth="1"/>
    <col min="3344" max="3344" width="11.28515625" style="3" bestFit="1" customWidth="1"/>
    <col min="3345" max="3345" width="9.28515625" style="3" bestFit="1" customWidth="1"/>
    <col min="3346" max="3346" width="11.28515625" style="3" bestFit="1" customWidth="1"/>
    <col min="3347" max="3584" width="9.140625" style="3"/>
    <col min="3585" max="3585" width="31.85546875" style="3" customWidth="1"/>
    <col min="3586" max="3593" width="11.28515625" style="3" customWidth="1"/>
    <col min="3594" max="3594" width="9.140625" style="3"/>
    <col min="3595" max="3595" width="9.28515625" style="3" bestFit="1" customWidth="1"/>
    <col min="3596" max="3596" width="9.85546875" style="3" bestFit="1" customWidth="1"/>
    <col min="3597" max="3597" width="9.28515625" style="3" bestFit="1" customWidth="1"/>
    <col min="3598" max="3598" width="9.85546875" style="3" bestFit="1" customWidth="1"/>
    <col min="3599" max="3599" width="9.28515625" style="3" bestFit="1" customWidth="1"/>
    <col min="3600" max="3600" width="11.28515625" style="3" bestFit="1" customWidth="1"/>
    <col min="3601" max="3601" width="9.28515625" style="3" bestFit="1" customWidth="1"/>
    <col min="3602" max="3602" width="11.28515625" style="3" bestFit="1" customWidth="1"/>
    <col min="3603" max="3840" width="9.140625" style="3"/>
    <col min="3841" max="3841" width="31.85546875" style="3" customWidth="1"/>
    <col min="3842" max="3849" width="11.28515625" style="3" customWidth="1"/>
    <col min="3850" max="3850" width="9.140625" style="3"/>
    <col min="3851" max="3851" width="9.28515625" style="3" bestFit="1" customWidth="1"/>
    <col min="3852" max="3852" width="9.85546875" style="3" bestFit="1" customWidth="1"/>
    <col min="3853" max="3853" width="9.28515625" style="3" bestFit="1" customWidth="1"/>
    <col min="3854" max="3854" width="9.85546875" style="3" bestFit="1" customWidth="1"/>
    <col min="3855" max="3855" width="9.28515625" style="3" bestFit="1" customWidth="1"/>
    <col min="3856" max="3856" width="11.28515625" style="3" bestFit="1" customWidth="1"/>
    <col min="3857" max="3857" width="9.28515625" style="3" bestFit="1" customWidth="1"/>
    <col min="3858" max="3858" width="11.28515625" style="3" bestFit="1" customWidth="1"/>
    <col min="3859" max="4096" width="9.140625" style="3"/>
    <col min="4097" max="4097" width="31.85546875" style="3" customWidth="1"/>
    <col min="4098" max="4105" width="11.28515625" style="3" customWidth="1"/>
    <col min="4106" max="4106" width="9.140625" style="3"/>
    <col min="4107" max="4107" width="9.28515625" style="3" bestFit="1" customWidth="1"/>
    <col min="4108" max="4108" width="9.85546875" style="3" bestFit="1" customWidth="1"/>
    <col min="4109" max="4109" width="9.28515625" style="3" bestFit="1" customWidth="1"/>
    <col min="4110" max="4110" width="9.85546875" style="3" bestFit="1" customWidth="1"/>
    <col min="4111" max="4111" width="9.28515625" style="3" bestFit="1" customWidth="1"/>
    <col min="4112" max="4112" width="11.28515625" style="3" bestFit="1" customWidth="1"/>
    <col min="4113" max="4113" width="9.28515625" style="3" bestFit="1" customWidth="1"/>
    <col min="4114" max="4114" width="11.28515625" style="3" bestFit="1" customWidth="1"/>
    <col min="4115" max="4352" width="9.140625" style="3"/>
    <col min="4353" max="4353" width="31.85546875" style="3" customWidth="1"/>
    <col min="4354" max="4361" width="11.28515625" style="3" customWidth="1"/>
    <col min="4362" max="4362" width="9.140625" style="3"/>
    <col min="4363" max="4363" width="9.28515625" style="3" bestFit="1" customWidth="1"/>
    <col min="4364" max="4364" width="9.85546875" style="3" bestFit="1" customWidth="1"/>
    <col min="4365" max="4365" width="9.28515625" style="3" bestFit="1" customWidth="1"/>
    <col min="4366" max="4366" width="9.85546875" style="3" bestFit="1" customWidth="1"/>
    <col min="4367" max="4367" width="9.28515625" style="3" bestFit="1" customWidth="1"/>
    <col min="4368" max="4368" width="11.28515625" style="3" bestFit="1" customWidth="1"/>
    <col min="4369" max="4369" width="9.28515625" style="3" bestFit="1" customWidth="1"/>
    <col min="4370" max="4370" width="11.28515625" style="3" bestFit="1" customWidth="1"/>
    <col min="4371" max="4608" width="9.140625" style="3"/>
    <col min="4609" max="4609" width="31.85546875" style="3" customWidth="1"/>
    <col min="4610" max="4617" width="11.28515625" style="3" customWidth="1"/>
    <col min="4618" max="4618" width="9.140625" style="3"/>
    <col min="4619" max="4619" width="9.28515625" style="3" bestFit="1" customWidth="1"/>
    <col min="4620" max="4620" width="9.85546875" style="3" bestFit="1" customWidth="1"/>
    <col min="4621" max="4621" width="9.28515625" style="3" bestFit="1" customWidth="1"/>
    <col min="4622" max="4622" width="9.85546875" style="3" bestFit="1" customWidth="1"/>
    <col min="4623" max="4623" width="9.28515625" style="3" bestFit="1" customWidth="1"/>
    <col min="4624" max="4624" width="11.28515625" style="3" bestFit="1" customWidth="1"/>
    <col min="4625" max="4625" width="9.28515625" style="3" bestFit="1" customWidth="1"/>
    <col min="4626" max="4626" width="11.28515625" style="3" bestFit="1" customWidth="1"/>
    <col min="4627" max="4864" width="9.140625" style="3"/>
    <col min="4865" max="4865" width="31.85546875" style="3" customWidth="1"/>
    <col min="4866" max="4873" width="11.28515625" style="3" customWidth="1"/>
    <col min="4874" max="4874" width="9.140625" style="3"/>
    <col min="4875" max="4875" width="9.28515625" style="3" bestFit="1" customWidth="1"/>
    <col min="4876" max="4876" width="9.85546875" style="3" bestFit="1" customWidth="1"/>
    <col min="4877" max="4877" width="9.28515625" style="3" bestFit="1" customWidth="1"/>
    <col min="4878" max="4878" width="9.85546875" style="3" bestFit="1" customWidth="1"/>
    <col min="4879" max="4879" width="9.28515625" style="3" bestFit="1" customWidth="1"/>
    <col min="4880" max="4880" width="11.28515625" style="3" bestFit="1" customWidth="1"/>
    <col min="4881" max="4881" width="9.28515625" style="3" bestFit="1" customWidth="1"/>
    <col min="4882" max="4882" width="11.28515625" style="3" bestFit="1" customWidth="1"/>
    <col min="4883" max="5120" width="9.140625" style="3"/>
    <col min="5121" max="5121" width="31.85546875" style="3" customWidth="1"/>
    <col min="5122" max="5129" width="11.28515625" style="3" customWidth="1"/>
    <col min="5130" max="5130" width="9.140625" style="3"/>
    <col min="5131" max="5131" width="9.28515625" style="3" bestFit="1" customWidth="1"/>
    <col min="5132" max="5132" width="9.85546875" style="3" bestFit="1" customWidth="1"/>
    <col min="5133" max="5133" width="9.28515625" style="3" bestFit="1" customWidth="1"/>
    <col min="5134" max="5134" width="9.85546875" style="3" bestFit="1" customWidth="1"/>
    <col min="5135" max="5135" width="9.28515625" style="3" bestFit="1" customWidth="1"/>
    <col min="5136" max="5136" width="11.28515625" style="3" bestFit="1" customWidth="1"/>
    <col min="5137" max="5137" width="9.28515625" style="3" bestFit="1" customWidth="1"/>
    <col min="5138" max="5138" width="11.28515625" style="3" bestFit="1" customWidth="1"/>
    <col min="5139" max="5376" width="9.140625" style="3"/>
    <col min="5377" max="5377" width="31.85546875" style="3" customWidth="1"/>
    <col min="5378" max="5385" width="11.28515625" style="3" customWidth="1"/>
    <col min="5386" max="5386" width="9.140625" style="3"/>
    <col min="5387" max="5387" width="9.28515625" style="3" bestFit="1" customWidth="1"/>
    <col min="5388" max="5388" width="9.85546875" style="3" bestFit="1" customWidth="1"/>
    <col min="5389" max="5389" width="9.28515625" style="3" bestFit="1" customWidth="1"/>
    <col min="5390" max="5390" width="9.85546875" style="3" bestFit="1" customWidth="1"/>
    <col min="5391" max="5391" width="9.28515625" style="3" bestFit="1" customWidth="1"/>
    <col min="5392" max="5392" width="11.28515625" style="3" bestFit="1" customWidth="1"/>
    <col min="5393" max="5393" width="9.28515625" style="3" bestFit="1" customWidth="1"/>
    <col min="5394" max="5394" width="11.28515625" style="3" bestFit="1" customWidth="1"/>
    <col min="5395" max="5632" width="9.140625" style="3"/>
    <col min="5633" max="5633" width="31.85546875" style="3" customWidth="1"/>
    <col min="5634" max="5641" width="11.28515625" style="3" customWidth="1"/>
    <col min="5642" max="5642" width="9.140625" style="3"/>
    <col min="5643" max="5643" width="9.28515625" style="3" bestFit="1" customWidth="1"/>
    <col min="5644" max="5644" width="9.85546875" style="3" bestFit="1" customWidth="1"/>
    <col min="5645" max="5645" width="9.28515625" style="3" bestFit="1" customWidth="1"/>
    <col min="5646" max="5646" width="9.85546875" style="3" bestFit="1" customWidth="1"/>
    <col min="5647" max="5647" width="9.28515625" style="3" bestFit="1" customWidth="1"/>
    <col min="5648" max="5648" width="11.28515625" style="3" bestFit="1" customWidth="1"/>
    <col min="5649" max="5649" width="9.28515625" style="3" bestFit="1" customWidth="1"/>
    <col min="5650" max="5650" width="11.28515625" style="3" bestFit="1" customWidth="1"/>
    <col min="5651" max="5888" width="9.140625" style="3"/>
    <col min="5889" max="5889" width="31.85546875" style="3" customWidth="1"/>
    <col min="5890" max="5897" width="11.28515625" style="3" customWidth="1"/>
    <col min="5898" max="5898" width="9.140625" style="3"/>
    <col min="5899" max="5899" width="9.28515625" style="3" bestFit="1" customWidth="1"/>
    <col min="5900" max="5900" width="9.85546875" style="3" bestFit="1" customWidth="1"/>
    <col min="5901" max="5901" width="9.28515625" style="3" bestFit="1" customWidth="1"/>
    <col min="5902" max="5902" width="9.85546875" style="3" bestFit="1" customWidth="1"/>
    <col min="5903" max="5903" width="9.28515625" style="3" bestFit="1" customWidth="1"/>
    <col min="5904" max="5904" width="11.28515625" style="3" bestFit="1" customWidth="1"/>
    <col min="5905" max="5905" width="9.28515625" style="3" bestFit="1" customWidth="1"/>
    <col min="5906" max="5906" width="11.28515625" style="3" bestFit="1" customWidth="1"/>
    <col min="5907" max="6144" width="9.140625" style="3"/>
    <col min="6145" max="6145" width="31.85546875" style="3" customWidth="1"/>
    <col min="6146" max="6153" width="11.28515625" style="3" customWidth="1"/>
    <col min="6154" max="6154" width="9.140625" style="3"/>
    <col min="6155" max="6155" width="9.28515625" style="3" bestFit="1" customWidth="1"/>
    <col min="6156" max="6156" width="9.85546875" style="3" bestFit="1" customWidth="1"/>
    <col min="6157" max="6157" width="9.28515625" style="3" bestFit="1" customWidth="1"/>
    <col min="6158" max="6158" width="9.85546875" style="3" bestFit="1" customWidth="1"/>
    <col min="6159" max="6159" width="9.28515625" style="3" bestFit="1" customWidth="1"/>
    <col min="6160" max="6160" width="11.28515625" style="3" bestFit="1" customWidth="1"/>
    <col min="6161" max="6161" width="9.28515625" style="3" bestFit="1" customWidth="1"/>
    <col min="6162" max="6162" width="11.28515625" style="3" bestFit="1" customWidth="1"/>
    <col min="6163" max="6400" width="9.140625" style="3"/>
    <col min="6401" max="6401" width="31.85546875" style="3" customWidth="1"/>
    <col min="6402" max="6409" width="11.28515625" style="3" customWidth="1"/>
    <col min="6410" max="6410" width="9.140625" style="3"/>
    <col min="6411" max="6411" width="9.28515625" style="3" bestFit="1" customWidth="1"/>
    <col min="6412" max="6412" width="9.85546875" style="3" bestFit="1" customWidth="1"/>
    <col min="6413" max="6413" width="9.28515625" style="3" bestFit="1" customWidth="1"/>
    <col min="6414" max="6414" width="9.85546875" style="3" bestFit="1" customWidth="1"/>
    <col min="6415" max="6415" width="9.28515625" style="3" bestFit="1" customWidth="1"/>
    <col min="6416" max="6416" width="11.28515625" style="3" bestFit="1" customWidth="1"/>
    <col min="6417" max="6417" width="9.28515625" style="3" bestFit="1" customWidth="1"/>
    <col min="6418" max="6418" width="11.28515625" style="3" bestFit="1" customWidth="1"/>
    <col min="6419" max="6656" width="9.140625" style="3"/>
    <col min="6657" max="6657" width="31.85546875" style="3" customWidth="1"/>
    <col min="6658" max="6665" width="11.28515625" style="3" customWidth="1"/>
    <col min="6666" max="6666" width="9.140625" style="3"/>
    <col min="6667" max="6667" width="9.28515625" style="3" bestFit="1" customWidth="1"/>
    <col min="6668" max="6668" width="9.85546875" style="3" bestFit="1" customWidth="1"/>
    <col min="6669" max="6669" width="9.28515625" style="3" bestFit="1" customWidth="1"/>
    <col min="6670" max="6670" width="9.85546875" style="3" bestFit="1" customWidth="1"/>
    <col min="6671" max="6671" width="9.28515625" style="3" bestFit="1" customWidth="1"/>
    <col min="6672" max="6672" width="11.28515625" style="3" bestFit="1" customWidth="1"/>
    <col min="6673" max="6673" width="9.28515625" style="3" bestFit="1" customWidth="1"/>
    <col min="6674" max="6674" width="11.28515625" style="3" bestFit="1" customWidth="1"/>
    <col min="6675" max="6912" width="9.140625" style="3"/>
    <col min="6913" max="6913" width="31.85546875" style="3" customWidth="1"/>
    <col min="6914" max="6921" width="11.28515625" style="3" customWidth="1"/>
    <col min="6922" max="6922" width="9.140625" style="3"/>
    <col min="6923" max="6923" width="9.28515625" style="3" bestFit="1" customWidth="1"/>
    <col min="6924" max="6924" width="9.85546875" style="3" bestFit="1" customWidth="1"/>
    <col min="6925" max="6925" width="9.28515625" style="3" bestFit="1" customWidth="1"/>
    <col min="6926" max="6926" width="9.85546875" style="3" bestFit="1" customWidth="1"/>
    <col min="6927" max="6927" width="9.28515625" style="3" bestFit="1" customWidth="1"/>
    <col min="6928" max="6928" width="11.28515625" style="3" bestFit="1" customWidth="1"/>
    <col min="6929" max="6929" width="9.28515625" style="3" bestFit="1" customWidth="1"/>
    <col min="6930" max="6930" width="11.28515625" style="3" bestFit="1" customWidth="1"/>
    <col min="6931" max="7168" width="9.140625" style="3"/>
    <col min="7169" max="7169" width="31.85546875" style="3" customWidth="1"/>
    <col min="7170" max="7177" width="11.28515625" style="3" customWidth="1"/>
    <col min="7178" max="7178" width="9.140625" style="3"/>
    <col min="7179" max="7179" width="9.28515625" style="3" bestFit="1" customWidth="1"/>
    <col min="7180" max="7180" width="9.85546875" style="3" bestFit="1" customWidth="1"/>
    <col min="7181" max="7181" width="9.28515625" style="3" bestFit="1" customWidth="1"/>
    <col min="7182" max="7182" width="9.85546875" style="3" bestFit="1" customWidth="1"/>
    <col min="7183" max="7183" width="9.28515625" style="3" bestFit="1" customWidth="1"/>
    <col min="7184" max="7184" width="11.28515625" style="3" bestFit="1" customWidth="1"/>
    <col min="7185" max="7185" width="9.28515625" style="3" bestFit="1" customWidth="1"/>
    <col min="7186" max="7186" width="11.28515625" style="3" bestFit="1" customWidth="1"/>
    <col min="7187" max="7424" width="9.140625" style="3"/>
    <col min="7425" max="7425" width="31.85546875" style="3" customWidth="1"/>
    <col min="7426" max="7433" width="11.28515625" style="3" customWidth="1"/>
    <col min="7434" max="7434" width="9.140625" style="3"/>
    <col min="7435" max="7435" width="9.28515625" style="3" bestFit="1" customWidth="1"/>
    <col min="7436" max="7436" width="9.85546875" style="3" bestFit="1" customWidth="1"/>
    <col min="7437" max="7437" width="9.28515625" style="3" bestFit="1" customWidth="1"/>
    <col min="7438" max="7438" width="9.85546875" style="3" bestFit="1" customWidth="1"/>
    <col min="7439" max="7439" width="9.28515625" style="3" bestFit="1" customWidth="1"/>
    <col min="7440" max="7440" width="11.28515625" style="3" bestFit="1" customWidth="1"/>
    <col min="7441" max="7441" width="9.28515625" style="3" bestFit="1" customWidth="1"/>
    <col min="7442" max="7442" width="11.28515625" style="3" bestFit="1" customWidth="1"/>
    <col min="7443" max="7680" width="9.140625" style="3"/>
    <col min="7681" max="7681" width="31.85546875" style="3" customWidth="1"/>
    <col min="7682" max="7689" width="11.28515625" style="3" customWidth="1"/>
    <col min="7690" max="7690" width="9.140625" style="3"/>
    <col min="7691" max="7691" width="9.28515625" style="3" bestFit="1" customWidth="1"/>
    <col min="7692" max="7692" width="9.85546875" style="3" bestFit="1" customWidth="1"/>
    <col min="7693" max="7693" width="9.28515625" style="3" bestFit="1" customWidth="1"/>
    <col min="7694" max="7694" width="9.85546875" style="3" bestFit="1" customWidth="1"/>
    <col min="7695" max="7695" width="9.28515625" style="3" bestFit="1" customWidth="1"/>
    <col min="7696" max="7696" width="11.28515625" style="3" bestFit="1" customWidth="1"/>
    <col min="7697" max="7697" width="9.28515625" style="3" bestFit="1" customWidth="1"/>
    <col min="7698" max="7698" width="11.28515625" style="3" bestFit="1" customWidth="1"/>
    <col min="7699" max="7936" width="9.140625" style="3"/>
    <col min="7937" max="7937" width="31.85546875" style="3" customWidth="1"/>
    <col min="7938" max="7945" width="11.28515625" style="3" customWidth="1"/>
    <col min="7946" max="7946" width="9.140625" style="3"/>
    <col min="7947" max="7947" width="9.28515625" style="3" bestFit="1" customWidth="1"/>
    <col min="7948" max="7948" width="9.85546875" style="3" bestFit="1" customWidth="1"/>
    <col min="7949" max="7949" width="9.28515625" style="3" bestFit="1" customWidth="1"/>
    <col min="7950" max="7950" width="9.85546875" style="3" bestFit="1" customWidth="1"/>
    <col min="7951" max="7951" width="9.28515625" style="3" bestFit="1" customWidth="1"/>
    <col min="7952" max="7952" width="11.28515625" style="3" bestFit="1" customWidth="1"/>
    <col min="7953" max="7953" width="9.28515625" style="3" bestFit="1" customWidth="1"/>
    <col min="7954" max="7954" width="11.28515625" style="3" bestFit="1" customWidth="1"/>
    <col min="7955" max="8192" width="9.140625" style="3"/>
    <col min="8193" max="8193" width="31.85546875" style="3" customWidth="1"/>
    <col min="8194" max="8201" width="11.28515625" style="3" customWidth="1"/>
    <col min="8202" max="8202" width="9.140625" style="3"/>
    <col min="8203" max="8203" width="9.28515625" style="3" bestFit="1" customWidth="1"/>
    <col min="8204" max="8204" width="9.85546875" style="3" bestFit="1" customWidth="1"/>
    <col min="8205" max="8205" width="9.28515625" style="3" bestFit="1" customWidth="1"/>
    <col min="8206" max="8206" width="9.85546875" style="3" bestFit="1" customWidth="1"/>
    <col min="8207" max="8207" width="9.28515625" style="3" bestFit="1" customWidth="1"/>
    <col min="8208" max="8208" width="11.28515625" style="3" bestFit="1" customWidth="1"/>
    <col min="8209" max="8209" width="9.28515625" style="3" bestFit="1" customWidth="1"/>
    <col min="8210" max="8210" width="11.28515625" style="3" bestFit="1" customWidth="1"/>
    <col min="8211" max="8448" width="9.140625" style="3"/>
    <col min="8449" max="8449" width="31.85546875" style="3" customWidth="1"/>
    <col min="8450" max="8457" width="11.28515625" style="3" customWidth="1"/>
    <col min="8458" max="8458" width="9.140625" style="3"/>
    <col min="8459" max="8459" width="9.28515625" style="3" bestFit="1" customWidth="1"/>
    <col min="8460" max="8460" width="9.85546875" style="3" bestFit="1" customWidth="1"/>
    <col min="8461" max="8461" width="9.28515625" style="3" bestFit="1" customWidth="1"/>
    <col min="8462" max="8462" width="9.85546875" style="3" bestFit="1" customWidth="1"/>
    <col min="8463" max="8463" width="9.28515625" style="3" bestFit="1" customWidth="1"/>
    <col min="8464" max="8464" width="11.28515625" style="3" bestFit="1" customWidth="1"/>
    <col min="8465" max="8465" width="9.28515625" style="3" bestFit="1" customWidth="1"/>
    <col min="8466" max="8466" width="11.28515625" style="3" bestFit="1" customWidth="1"/>
    <col min="8467" max="8704" width="9.140625" style="3"/>
    <col min="8705" max="8705" width="31.85546875" style="3" customWidth="1"/>
    <col min="8706" max="8713" width="11.28515625" style="3" customWidth="1"/>
    <col min="8714" max="8714" width="9.140625" style="3"/>
    <col min="8715" max="8715" width="9.28515625" style="3" bestFit="1" customWidth="1"/>
    <col min="8716" max="8716" width="9.85546875" style="3" bestFit="1" customWidth="1"/>
    <col min="8717" max="8717" width="9.28515625" style="3" bestFit="1" customWidth="1"/>
    <col min="8718" max="8718" width="9.85546875" style="3" bestFit="1" customWidth="1"/>
    <col min="8719" max="8719" width="9.28515625" style="3" bestFit="1" customWidth="1"/>
    <col min="8720" max="8720" width="11.28515625" style="3" bestFit="1" customWidth="1"/>
    <col min="8721" max="8721" width="9.28515625" style="3" bestFit="1" customWidth="1"/>
    <col min="8722" max="8722" width="11.28515625" style="3" bestFit="1" customWidth="1"/>
    <col min="8723" max="8960" width="9.140625" style="3"/>
    <col min="8961" max="8961" width="31.85546875" style="3" customWidth="1"/>
    <col min="8962" max="8969" width="11.28515625" style="3" customWidth="1"/>
    <col min="8970" max="8970" width="9.140625" style="3"/>
    <col min="8971" max="8971" width="9.28515625" style="3" bestFit="1" customWidth="1"/>
    <col min="8972" max="8972" width="9.85546875" style="3" bestFit="1" customWidth="1"/>
    <col min="8973" max="8973" width="9.28515625" style="3" bestFit="1" customWidth="1"/>
    <col min="8974" max="8974" width="9.85546875" style="3" bestFit="1" customWidth="1"/>
    <col min="8975" max="8975" width="9.28515625" style="3" bestFit="1" customWidth="1"/>
    <col min="8976" max="8976" width="11.28515625" style="3" bestFit="1" customWidth="1"/>
    <col min="8977" max="8977" width="9.28515625" style="3" bestFit="1" customWidth="1"/>
    <col min="8978" max="8978" width="11.28515625" style="3" bestFit="1" customWidth="1"/>
    <col min="8979" max="9216" width="9.140625" style="3"/>
    <col min="9217" max="9217" width="31.85546875" style="3" customWidth="1"/>
    <col min="9218" max="9225" width="11.28515625" style="3" customWidth="1"/>
    <col min="9226" max="9226" width="9.140625" style="3"/>
    <col min="9227" max="9227" width="9.28515625" style="3" bestFit="1" customWidth="1"/>
    <col min="9228" max="9228" width="9.85546875" style="3" bestFit="1" customWidth="1"/>
    <col min="9229" max="9229" width="9.28515625" style="3" bestFit="1" customWidth="1"/>
    <col min="9230" max="9230" width="9.85546875" style="3" bestFit="1" customWidth="1"/>
    <col min="9231" max="9231" width="9.28515625" style="3" bestFit="1" customWidth="1"/>
    <col min="9232" max="9232" width="11.28515625" style="3" bestFit="1" customWidth="1"/>
    <col min="9233" max="9233" width="9.28515625" style="3" bestFit="1" customWidth="1"/>
    <col min="9234" max="9234" width="11.28515625" style="3" bestFit="1" customWidth="1"/>
    <col min="9235" max="9472" width="9.140625" style="3"/>
    <col min="9473" max="9473" width="31.85546875" style="3" customWidth="1"/>
    <col min="9474" max="9481" width="11.28515625" style="3" customWidth="1"/>
    <col min="9482" max="9482" width="9.140625" style="3"/>
    <col min="9483" max="9483" width="9.28515625" style="3" bestFit="1" customWidth="1"/>
    <col min="9484" max="9484" width="9.85546875" style="3" bestFit="1" customWidth="1"/>
    <col min="9485" max="9485" width="9.28515625" style="3" bestFit="1" customWidth="1"/>
    <col min="9486" max="9486" width="9.85546875" style="3" bestFit="1" customWidth="1"/>
    <col min="9487" max="9487" width="9.28515625" style="3" bestFit="1" customWidth="1"/>
    <col min="9488" max="9488" width="11.28515625" style="3" bestFit="1" customWidth="1"/>
    <col min="9489" max="9489" width="9.28515625" style="3" bestFit="1" customWidth="1"/>
    <col min="9490" max="9490" width="11.28515625" style="3" bestFit="1" customWidth="1"/>
    <col min="9491" max="9728" width="9.140625" style="3"/>
    <col min="9729" max="9729" width="31.85546875" style="3" customWidth="1"/>
    <col min="9730" max="9737" width="11.28515625" style="3" customWidth="1"/>
    <col min="9738" max="9738" width="9.140625" style="3"/>
    <col min="9739" max="9739" width="9.28515625" style="3" bestFit="1" customWidth="1"/>
    <col min="9740" max="9740" width="9.85546875" style="3" bestFit="1" customWidth="1"/>
    <col min="9741" max="9741" width="9.28515625" style="3" bestFit="1" customWidth="1"/>
    <col min="9742" max="9742" width="9.85546875" style="3" bestFit="1" customWidth="1"/>
    <col min="9743" max="9743" width="9.28515625" style="3" bestFit="1" customWidth="1"/>
    <col min="9744" max="9744" width="11.28515625" style="3" bestFit="1" customWidth="1"/>
    <col min="9745" max="9745" width="9.28515625" style="3" bestFit="1" customWidth="1"/>
    <col min="9746" max="9746" width="11.28515625" style="3" bestFit="1" customWidth="1"/>
    <col min="9747" max="9984" width="9.140625" style="3"/>
    <col min="9985" max="9985" width="31.85546875" style="3" customWidth="1"/>
    <col min="9986" max="9993" width="11.28515625" style="3" customWidth="1"/>
    <col min="9994" max="9994" width="9.140625" style="3"/>
    <col min="9995" max="9995" width="9.28515625" style="3" bestFit="1" customWidth="1"/>
    <col min="9996" max="9996" width="9.85546875" style="3" bestFit="1" customWidth="1"/>
    <col min="9997" max="9997" width="9.28515625" style="3" bestFit="1" customWidth="1"/>
    <col min="9998" max="9998" width="9.85546875" style="3" bestFit="1" customWidth="1"/>
    <col min="9999" max="9999" width="9.28515625" style="3" bestFit="1" customWidth="1"/>
    <col min="10000" max="10000" width="11.28515625" style="3" bestFit="1" customWidth="1"/>
    <col min="10001" max="10001" width="9.28515625" style="3" bestFit="1" customWidth="1"/>
    <col min="10002" max="10002" width="11.28515625" style="3" bestFit="1" customWidth="1"/>
    <col min="10003" max="10240" width="9.140625" style="3"/>
    <col min="10241" max="10241" width="31.85546875" style="3" customWidth="1"/>
    <col min="10242" max="10249" width="11.28515625" style="3" customWidth="1"/>
    <col min="10250" max="10250" width="9.140625" style="3"/>
    <col min="10251" max="10251" width="9.28515625" style="3" bestFit="1" customWidth="1"/>
    <col min="10252" max="10252" width="9.85546875" style="3" bestFit="1" customWidth="1"/>
    <col min="10253" max="10253" width="9.28515625" style="3" bestFit="1" customWidth="1"/>
    <col min="10254" max="10254" width="9.85546875" style="3" bestFit="1" customWidth="1"/>
    <col min="10255" max="10255" width="9.28515625" style="3" bestFit="1" customWidth="1"/>
    <col min="10256" max="10256" width="11.28515625" style="3" bestFit="1" customWidth="1"/>
    <col min="10257" max="10257" width="9.28515625" style="3" bestFit="1" customWidth="1"/>
    <col min="10258" max="10258" width="11.28515625" style="3" bestFit="1" customWidth="1"/>
    <col min="10259" max="10496" width="9.140625" style="3"/>
    <col min="10497" max="10497" width="31.85546875" style="3" customWidth="1"/>
    <col min="10498" max="10505" width="11.28515625" style="3" customWidth="1"/>
    <col min="10506" max="10506" width="9.140625" style="3"/>
    <col min="10507" max="10507" width="9.28515625" style="3" bestFit="1" customWidth="1"/>
    <col min="10508" max="10508" width="9.85546875" style="3" bestFit="1" customWidth="1"/>
    <col min="10509" max="10509" width="9.28515625" style="3" bestFit="1" customWidth="1"/>
    <col min="10510" max="10510" width="9.85546875" style="3" bestFit="1" customWidth="1"/>
    <col min="10511" max="10511" width="9.28515625" style="3" bestFit="1" customWidth="1"/>
    <col min="10512" max="10512" width="11.28515625" style="3" bestFit="1" customWidth="1"/>
    <col min="10513" max="10513" width="9.28515625" style="3" bestFit="1" customWidth="1"/>
    <col min="10514" max="10514" width="11.28515625" style="3" bestFit="1" customWidth="1"/>
    <col min="10515" max="10752" width="9.140625" style="3"/>
    <col min="10753" max="10753" width="31.85546875" style="3" customWidth="1"/>
    <col min="10754" max="10761" width="11.28515625" style="3" customWidth="1"/>
    <col min="10762" max="10762" width="9.140625" style="3"/>
    <col min="10763" max="10763" width="9.28515625" style="3" bestFit="1" customWidth="1"/>
    <col min="10764" max="10764" width="9.85546875" style="3" bestFit="1" customWidth="1"/>
    <col min="10765" max="10765" width="9.28515625" style="3" bestFit="1" customWidth="1"/>
    <col min="10766" max="10766" width="9.85546875" style="3" bestFit="1" customWidth="1"/>
    <col min="10767" max="10767" width="9.28515625" style="3" bestFit="1" customWidth="1"/>
    <col min="10768" max="10768" width="11.28515625" style="3" bestFit="1" customWidth="1"/>
    <col min="10769" max="10769" width="9.28515625" style="3" bestFit="1" customWidth="1"/>
    <col min="10770" max="10770" width="11.28515625" style="3" bestFit="1" customWidth="1"/>
    <col min="10771" max="11008" width="9.140625" style="3"/>
    <col min="11009" max="11009" width="31.85546875" style="3" customWidth="1"/>
    <col min="11010" max="11017" width="11.28515625" style="3" customWidth="1"/>
    <col min="11018" max="11018" width="9.140625" style="3"/>
    <col min="11019" max="11019" width="9.28515625" style="3" bestFit="1" customWidth="1"/>
    <col min="11020" max="11020" width="9.85546875" style="3" bestFit="1" customWidth="1"/>
    <col min="11021" max="11021" width="9.28515625" style="3" bestFit="1" customWidth="1"/>
    <col min="11022" max="11022" width="9.85546875" style="3" bestFit="1" customWidth="1"/>
    <col min="11023" max="11023" width="9.28515625" style="3" bestFit="1" customWidth="1"/>
    <col min="11024" max="11024" width="11.28515625" style="3" bestFit="1" customWidth="1"/>
    <col min="11025" max="11025" width="9.28515625" style="3" bestFit="1" customWidth="1"/>
    <col min="11026" max="11026" width="11.28515625" style="3" bestFit="1" customWidth="1"/>
    <col min="11027" max="11264" width="9.140625" style="3"/>
    <col min="11265" max="11265" width="31.85546875" style="3" customWidth="1"/>
    <col min="11266" max="11273" width="11.28515625" style="3" customWidth="1"/>
    <col min="11274" max="11274" width="9.140625" style="3"/>
    <col min="11275" max="11275" width="9.28515625" style="3" bestFit="1" customWidth="1"/>
    <col min="11276" max="11276" width="9.85546875" style="3" bestFit="1" customWidth="1"/>
    <col min="11277" max="11277" width="9.28515625" style="3" bestFit="1" customWidth="1"/>
    <col min="11278" max="11278" width="9.85546875" style="3" bestFit="1" customWidth="1"/>
    <col min="11279" max="11279" width="9.28515625" style="3" bestFit="1" customWidth="1"/>
    <col min="11280" max="11280" width="11.28515625" style="3" bestFit="1" customWidth="1"/>
    <col min="11281" max="11281" width="9.28515625" style="3" bestFit="1" customWidth="1"/>
    <col min="11282" max="11282" width="11.28515625" style="3" bestFit="1" customWidth="1"/>
    <col min="11283" max="11520" width="9.140625" style="3"/>
    <col min="11521" max="11521" width="31.85546875" style="3" customWidth="1"/>
    <col min="11522" max="11529" width="11.28515625" style="3" customWidth="1"/>
    <col min="11530" max="11530" width="9.140625" style="3"/>
    <col min="11531" max="11531" width="9.28515625" style="3" bestFit="1" customWidth="1"/>
    <col min="11532" max="11532" width="9.85546875" style="3" bestFit="1" customWidth="1"/>
    <col min="11533" max="11533" width="9.28515625" style="3" bestFit="1" customWidth="1"/>
    <col min="11534" max="11534" width="9.85546875" style="3" bestFit="1" customWidth="1"/>
    <col min="11535" max="11535" width="9.28515625" style="3" bestFit="1" customWidth="1"/>
    <col min="11536" max="11536" width="11.28515625" style="3" bestFit="1" customWidth="1"/>
    <col min="11537" max="11537" width="9.28515625" style="3" bestFit="1" customWidth="1"/>
    <col min="11538" max="11538" width="11.28515625" style="3" bestFit="1" customWidth="1"/>
    <col min="11539" max="11776" width="9.140625" style="3"/>
    <col min="11777" max="11777" width="31.85546875" style="3" customWidth="1"/>
    <col min="11778" max="11785" width="11.28515625" style="3" customWidth="1"/>
    <col min="11786" max="11786" width="9.140625" style="3"/>
    <col min="11787" max="11787" width="9.28515625" style="3" bestFit="1" customWidth="1"/>
    <col min="11788" max="11788" width="9.85546875" style="3" bestFit="1" customWidth="1"/>
    <col min="11789" max="11789" width="9.28515625" style="3" bestFit="1" customWidth="1"/>
    <col min="11790" max="11790" width="9.85546875" style="3" bestFit="1" customWidth="1"/>
    <col min="11791" max="11791" width="9.28515625" style="3" bestFit="1" customWidth="1"/>
    <col min="11792" max="11792" width="11.28515625" style="3" bestFit="1" customWidth="1"/>
    <col min="11793" max="11793" width="9.28515625" style="3" bestFit="1" customWidth="1"/>
    <col min="11794" max="11794" width="11.28515625" style="3" bestFit="1" customWidth="1"/>
    <col min="11795" max="12032" width="9.140625" style="3"/>
    <col min="12033" max="12033" width="31.85546875" style="3" customWidth="1"/>
    <col min="12034" max="12041" width="11.28515625" style="3" customWidth="1"/>
    <col min="12042" max="12042" width="9.140625" style="3"/>
    <col min="12043" max="12043" width="9.28515625" style="3" bestFit="1" customWidth="1"/>
    <col min="12044" max="12044" width="9.85546875" style="3" bestFit="1" customWidth="1"/>
    <col min="12045" max="12045" width="9.28515625" style="3" bestFit="1" customWidth="1"/>
    <col min="12046" max="12046" width="9.85546875" style="3" bestFit="1" customWidth="1"/>
    <col min="12047" max="12047" width="9.28515625" style="3" bestFit="1" customWidth="1"/>
    <col min="12048" max="12048" width="11.28515625" style="3" bestFit="1" customWidth="1"/>
    <col min="12049" max="12049" width="9.28515625" style="3" bestFit="1" customWidth="1"/>
    <col min="12050" max="12050" width="11.28515625" style="3" bestFit="1" customWidth="1"/>
    <col min="12051" max="12288" width="9.140625" style="3"/>
    <col min="12289" max="12289" width="31.85546875" style="3" customWidth="1"/>
    <col min="12290" max="12297" width="11.28515625" style="3" customWidth="1"/>
    <col min="12298" max="12298" width="9.140625" style="3"/>
    <col min="12299" max="12299" width="9.28515625" style="3" bestFit="1" customWidth="1"/>
    <col min="12300" max="12300" width="9.85546875" style="3" bestFit="1" customWidth="1"/>
    <col min="12301" max="12301" width="9.28515625" style="3" bestFit="1" customWidth="1"/>
    <col min="12302" max="12302" width="9.85546875" style="3" bestFit="1" customWidth="1"/>
    <col min="12303" max="12303" width="9.28515625" style="3" bestFit="1" customWidth="1"/>
    <col min="12304" max="12304" width="11.28515625" style="3" bestFit="1" customWidth="1"/>
    <col min="12305" max="12305" width="9.28515625" style="3" bestFit="1" customWidth="1"/>
    <col min="12306" max="12306" width="11.28515625" style="3" bestFit="1" customWidth="1"/>
    <col min="12307" max="12544" width="9.140625" style="3"/>
    <col min="12545" max="12545" width="31.85546875" style="3" customWidth="1"/>
    <col min="12546" max="12553" width="11.28515625" style="3" customWidth="1"/>
    <col min="12554" max="12554" width="9.140625" style="3"/>
    <col min="12555" max="12555" width="9.28515625" style="3" bestFit="1" customWidth="1"/>
    <col min="12556" max="12556" width="9.85546875" style="3" bestFit="1" customWidth="1"/>
    <col min="12557" max="12557" width="9.28515625" style="3" bestFit="1" customWidth="1"/>
    <col min="12558" max="12558" width="9.85546875" style="3" bestFit="1" customWidth="1"/>
    <col min="12559" max="12559" width="9.28515625" style="3" bestFit="1" customWidth="1"/>
    <col min="12560" max="12560" width="11.28515625" style="3" bestFit="1" customWidth="1"/>
    <col min="12561" max="12561" width="9.28515625" style="3" bestFit="1" customWidth="1"/>
    <col min="12562" max="12562" width="11.28515625" style="3" bestFit="1" customWidth="1"/>
    <col min="12563" max="12800" width="9.140625" style="3"/>
    <col min="12801" max="12801" width="31.85546875" style="3" customWidth="1"/>
    <col min="12802" max="12809" width="11.28515625" style="3" customWidth="1"/>
    <col min="12810" max="12810" width="9.140625" style="3"/>
    <col min="12811" max="12811" width="9.28515625" style="3" bestFit="1" customWidth="1"/>
    <col min="12812" max="12812" width="9.85546875" style="3" bestFit="1" customWidth="1"/>
    <col min="12813" max="12813" width="9.28515625" style="3" bestFit="1" customWidth="1"/>
    <col min="12814" max="12814" width="9.85546875" style="3" bestFit="1" customWidth="1"/>
    <col min="12815" max="12815" width="9.28515625" style="3" bestFit="1" customWidth="1"/>
    <col min="12816" max="12816" width="11.28515625" style="3" bestFit="1" customWidth="1"/>
    <col min="12817" max="12817" width="9.28515625" style="3" bestFit="1" customWidth="1"/>
    <col min="12818" max="12818" width="11.28515625" style="3" bestFit="1" customWidth="1"/>
    <col min="12819" max="13056" width="9.140625" style="3"/>
    <col min="13057" max="13057" width="31.85546875" style="3" customWidth="1"/>
    <col min="13058" max="13065" width="11.28515625" style="3" customWidth="1"/>
    <col min="13066" max="13066" width="9.140625" style="3"/>
    <col min="13067" max="13067" width="9.28515625" style="3" bestFit="1" customWidth="1"/>
    <col min="13068" max="13068" width="9.85546875" style="3" bestFit="1" customWidth="1"/>
    <col min="13069" max="13069" width="9.28515625" style="3" bestFit="1" customWidth="1"/>
    <col min="13070" max="13070" width="9.85546875" style="3" bestFit="1" customWidth="1"/>
    <col min="13071" max="13071" width="9.28515625" style="3" bestFit="1" customWidth="1"/>
    <col min="13072" max="13072" width="11.28515625" style="3" bestFit="1" customWidth="1"/>
    <col min="13073" max="13073" width="9.28515625" style="3" bestFit="1" customWidth="1"/>
    <col min="13074" max="13074" width="11.28515625" style="3" bestFit="1" customWidth="1"/>
    <col min="13075" max="13312" width="9.140625" style="3"/>
    <col min="13313" max="13313" width="31.85546875" style="3" customWidth="1"/>
    <col min="13314" max="13321" width="11.28515625" style="3" customWidth="1"/>
    <col min="13322" max="13322" width="9.140625" style="3"/>
    <col min="13323" max="13323" width="9.28515625" style="3" bestFit="1" customWidth="1"/>
    <col min="13324" max="13324" width="9.85546875" style="3" bestFit="1" customWidth="1"/>
    <col min="13325" max="13325" width="9.28515625" style="3" bestFit="1" customWidth="1"/>
    <col min="13326" max="13326" width="9.85546875" style="3" bestFit="1" customWidth="1"/>
    <col min="13327" max="13327" width="9.28515625" style="3" bestFit="1" customWidth="1"/>
    <col min="13328" max="13328" width="11.28515625" style="3" bestFit="1" customWidth="1"/>
    <col min="13329" max="13329" width="9.28515625" style="3" bestFit="1" customWidth="1"/>
    <col min="13330" max="13330" width="11.28515625" style="3" bestFit="1" customWidth="1"/>
    <col min="13331" max="13568" width="9.140625" style="3"/>
    <col min="13569" max="13569" width="31.85546875" style="3" customWidth="1"/>
    <col min="13570" max="13577" width="11.28515625" style="3" customWidth="1"/>
    <col min="13578" max="13578" width="9.140625" style="3"/>
    <col min="13579" max="13579" width="9.28515625" style="3" bestFit="1" customWidth="1"/>
    <col min="13580" max="13580" width="9.85546875" style="3" bestFit="1" customWidth="1"/>
    <col min="13581" max="13581" width="9.28515625" style="3" bestFit="1" customWidth="1"/>
    <col min="13582" max="13582" width="9.85546875" style="3" bestFit="1" customWidth="1"/>
    <col min="13583" max="13583" width="9.28515625" style="3" bestFit="1" customWidth="1"/>
    <col min="13584" max="13584" width="11.28515625" style="3" bestFit="1" customWidth="1"/>
    <col min="13585" max="13585" width="9.28515625" style="3" bestFit="1" customWidth="1"/>
    <col min="13586" max="13586" width="11.28515625" style="3" bestFit="1" customWidth="1"/>
    <col min="13587" max="13824" width="9.140625" style="3"/>
    <col min="13825" max="13825" width="31.85546875" style="3" customWidth="1"/>
    <col min="13826" max="13833" width="11.28515625" style="3" customWidth="1"/>
    <col min="13834" max="13834" width="9.140625" style="3"/>
    <col min="13835" max="13835" width="9.28515625" style="3" bestFit="1" customWidth="1"/>
    <col min="13836" max="13836" width="9.85546875" style="3" bestFit="1" customWidth="1"/>
    <col min="13837" max="13837" width="9.28515625" style="3" bestFit="1" customWidth="1"/>
    <col min="13838" max="13838" width="9.85546875" style="3" bestFit="1" customWidth="1"/>
    <col min="13839" max="13839" width="9.28515625" style="3" bestFit="1" customWidth="1"/>
    <col min="13840" max="13840" width="11.28515625" style="3" bestFit="1" customWidth="1"/>
    <col min="13841" max="13841" width="9.28515625" style="3" bestFit="1" customWidth="1"/>
    <col min="13842" max="13842" width="11.28515625" style="3" bestFit="1" customWidth="1"/>
    <col min="13843" max="14080" width="9.140625" style="3"/>
    <col min="14081" max="14081" width="31.85546875" style="3" customWidth="1"/>
    <col min="14082" max="14089" width="11.28515625" style="3" customWidth="1"/>
    <col min="14090" max="14090" width="9.140625" style="3"/>
    <col min="14091" max="14091" width="9.28515625" style="3" bestFit="1" customWidth="1"/>
    <col min="14092" max="14092" width="9.85546875" style="3" bestFit="1" customWidth="1"/>
    <col min="14093" max="14093" width="9.28515625" style="3" bestFit="1" customWidth="1"/>
    <col min="14094" max="14094" width="9.85546875" style="3" bestFit="1" customWidth="1"/>
    <col min="14095" max="14095" width="9.28515625" style="3" bestFit="1" customWidth="1"/>
    <col min="14096" max="14096" width="11.28515625" style="3" bestFit="1" customWidth="1"/>
    <col min="14097" max="14097" width="9.28515625" style="3" bestFit="1" customWidth="1"/>
    <col min="14098" max="14098" width="11.28515625" style="3" bestFit="1" customWidth="1"/>
    <col min="14099" max="14336" width="9.140625" style="3"/>
    <col min="14337" max="14337" width="31.85546875" style="3" customWidth="1"/>
    <col min="14338" max="14345" width="11.28515625" style="3" customWidth="1"/>
    <col min="14346" max="14346" width="9.140625" style="3"/>
    <col min="14347" max="14347" width="9.28515625" style="3" bestFit="1" customWidth="1"/>
    <col min="14348" max="14348" width="9.85546875" style="3" bestFit="1" customWidth="1"/>
    <col min="14349" max="14349" width="9.28515625" style="3" bestFit="1" customWidth="1"/>
    <col min="14350" max="14350" width="9.85546875" style="3" bestFit="1" customWidth="1"/>
    <col min="14351" max="14351" width="9.28515625" style="3" bestFit="1" customWidth="1"/>
    <col min="14352" max="14352" width="11.28515625" style="3" bestFit="1" customWidth="1"/>
    <col min="14353" max="14353" width="9.28515625" style="3" bestFit="1" customWidth="1"/>
    <col min="14354" max="14354" width="11.28515625" style="3" bestFit="1" customWidth="1"/>
    <col min="14355" max="14592" width="9.140625" style="3"/>
    <col min="14593" max="14593" width="31.85546875" style="3" customWidth="1"/>
    <col min="14594" max="14601" width="11.28515625" style="3" customWidth="1"/>
    <col min="14602" max="14602" width="9.140625" style="3"/>
    <col min="14603" max="14603" width="9.28515625" style="3" bestFit="1" customWidth="1"/>
    <col min="14604" max="14604" width="9.85546875" style="3" bestFit="1" customWidth="1"/>
    <col min="14605" max="14605" width="9.28515625" style="3" bestFit="1" customWidth="1"/>
    <col min="14606" max="14606" width="9.85546875" style="3" bestFit="1" customWidth="1"/>
    <col min="14607" max="14607" width="9.28515625" style="3" bestFit="1" customWidth="1"/>
    <col min="14608" max="14608" width="11.28515625" style="3" bestFit="1" customWidth="1"/>
    <col min="14609" max="14609" width="9.28515625" style="3" bestFit="1" customWidth="1"/>
    <col min="14610" max="14610" width="11.28515625" style="3" bestFit="1" customWidth="1"/>
    <col min="14611" max="14848" width="9.140625" style="3"/>
    <col min="14849" max="14849" width="31.85546875" style="3" customWidth="1"/>
    <col min="14850" max="14857" width="11.28515625" style="3" customWidth="1"/>
    <col min="14858" max="14858" width="9.140625" style="3"/>
    <col min="14859" max="14859" width="9.28515625" style="3" bestFit="1" customWidth="1"/>
    <col min="14860" max="14860" width="9.85546875" style="3" bestFit="1" customWidth="1"/>
    <col min="14861" max="14861" width="9.28515625" style="3" bestFit="1" customWidth="1"/>
    <col min="14862" max="14862" width="9.85546875" style="3" bestFit="1" customWidth="1"/>
    <col min="14863" max="14863" width="9.28515625" style="3" bestFit="1" customWidth="1"/>
    <col min="14864" max="14864" width="11.28515625" style="3" bestFit="1" customWidth="1"/>
    <col min="14865" max="14865" width="9.28515625" style="3" bestFit="1" customWidth="1"/>
    <col min="14866" max="14866" width="11.28515625" style="3" bestFit="1" customWidth="1"/>
    <col min="14867" max="15104" width="9.140625" style="3"/>
    <col min="15105" max="15105" width="31.85546875" style="3" customWidth="1"/>
    <col min="15106" max="15113" width="11.28515625" style="3" customWidth="1"/>
    <col min="15114" max="15114" width="9.140625" style="3"/>
    <col min="15115" max="15115" width="9.28515625" style="3" bestFit="1" customWidth="1"/>
    <col min="15116" max="15116" width="9.85546875" style="3" bestFit="1" customWidth="1"/>
    <col min="15117" max="15117" width="9.28515625" style="3" bestFit="1" customWidth="1"/>
    <col min="15118" max="15118" width="9.85546875" style="3" bestFit="1" customWidth="1"/>
    <col min="15119" max="15119" width="9.28515625" style="3" bestFit="1" customWidth="1"/>
    <col min="15120" max="15120" width="11.28515625" style="3" bestFit="1" customWidth="1"/>
    <col min="15121" max="15121" width="9.28515625" style="3" bestFit="1" customWidth="1"/>
    <col min="15122" max="15122" width="11.28515625" style="3" bestFit="1" customWidth="1"/>
    <col min="15123" max="15360" width="9.140625" style="3"/>
    <col min="15361" max="15361" width="31.85546875" style="3" customWidth="1"/>
    <col min="15362" max="15369" width="11.28515625" style="3" customWidth="1"/>
    <col min="15370" max="15370" width="9.140625" style="3"/>
    <col min="15371" max="15371" width="9.28515625" style="3" bestFit="1" customWidth="1"/>
    <col min="15372" max="15372" width="9.85546875" style="3" bestFit="1" customWidth="1"/>
    <col min="15373" max="15373" width="9.28515625" style="3" bestFit="1" customWidth="1"/>
    <col min="15374" max="15374" width="9.85546875" style="3" bestFit="1" customWidth="1"/>
    <col min="15375" max="15375" width="9.28515625" style="3" bestFit="1" customWidth="1"/>
    <col min="15376" max="15376" width="11.28515625" style="3" bestFit="1" customWidth="1"/>
    <col min="15377" max="15377" width="9.28515625" style="3" bestFit="1" customWidth="1"/>
    <col min="15378" max="15378" width="11.28515625" style="3" bestFit="1" customWidth="1"/>
    <col min="15379" max="15616" width="9.140625" style="3"/>
    <col min="15617" max="15617" width="31.85546875" style="3" customWidth="1"/>
    <col min="15618" max="15625" width="11.28515625" style="3" customWidth="1"/>
    <col min="15626" max="15626" width="9.140625" style="3"/>
    <col min="15627" max="15627" width="9.28515625" style="3" bestFit="1" customWidth="1"/>
    <col min="15628" max="15628" width="9.85546875" style="3" bestFit="1" customWidth="1"/>
    <col min="15629" max="15629" width="9.28515625" style="3" bestFit="1" customWidth="1"/>
    <col min="15630" max="15630" width="9.85546875" style="3" bestFit="1" customWidth="1"/>
    <col min="15631" max="15631" width="9.28515625" style="3" bestFit="1" customWidth="1"/>
    <col min="15632" max="15632" width="11.28515625" style="3" bestFit="1" customWidth="1"/>
    <col min="15633" max="15633" width="9.28515625" style="3" bestFit="1" customWidth="1"/>
    <col min="15634" max="15634" width="11.28515625" style="3" bestFit="1" customWidth="1"/>
    <col min="15635" max="15872" width="9.140625" style="3"/>
    <col min="15873" max="15873" width="31.85546875" style="3" customWidth="1"/>
    <col min="15874" max="15881" width="11.28515625" style="3" customWidth="1"/>
    <col min="15882" max="15882" width="9.140625" style="3"/>
    <col min="15883" max="15883" width="9.28515625" style="3" bestFit="1" customWidth="1"/>
    <col min="15884" max="15884" width="9.85546875" style="3" bestFit="1" customWidth="1"/>
    <col min="15885" max="15885" width="9.28515625" style="3" bestFit="1" customWidth="1"/>
    <col min="15886" max="15886" width="9.85546875" style="3" bestFit="1" customWidth="1"/>
    <col min="15887" max="15887" width="9.28515625" style="3" bestFit="1" customWidth="1"/>
    <col min="15888" max="15888" width="11.28515625" style="3" bestFit="1" customWidth="1"/>
    <col min="15889" max="15889" width="9.28515625" style="3" bestFit="1" customWidth="1"/>
    <col min="15890" max="15890" width="11.28515625" style="3" bestFit="1" customWidth="1"/>
    <col min="15891" max="16128" width="9.140625" style="3"/>
    <col min="16129" max="16129" width="31.85546875" style="3" customWidth="1"/>
    <col min="16130" max="16137" width="11.28515625" style="3" customWidth="1"/>
    <col min="16138" max="16138" width="9.140625" style="3"/>
    <col min="16139" max="16139" width="9.28515625" style="3" bestFit="1" customWidth="1"/>
    <col min="16140" max="16140" width="9.85546875" style="3" bestFit="1" customWidth="1"/>
    <col min="16141" max="16141" width="9.28515625" style="3" bestFit="1" customWidth="1"/>
    <col min="16142" max="16142" width="9.85546875" style="3" bestFit="1" customWidth="1"/>
    <col min="16143" max="16143" width="9.28515625" style="3" bestFit="1" customWidth="1"/>
    <col min="16144" max="16144" width="11.28515625" style="3" bestFit="1" customWidth="1"/>
    <col min="16145" max="16145" width="9.28515625" style="3" bestFit="1" customWidth="1"/>
    <col min="16146" max="16146" width="11.28515625" style="3" bestFit="1" customWidth="1"/>
    <col min="16147" max="16384" width="9.140625" style="3"/>
  </cols>
  <sheetData>
    <row r="1" spans="1:9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</row>
    <row r="2" spans="1:9" ht="15" customHeight="1" x14ac:dyDescent="0.2">
      <c r="A2" s="494"/>
      <c r="B2" s="513"/>
      <c r="C2" s="329"/>
      <c r="D2" s="341"/>
      <c r="E2" s="329"/>
      <c r="F2" s="512"/>
      <c r="G2" s="511"/>
      <c r="H2" s="341"/>
      <c r="I2" s="329"/>
    </row>
    <row r="3" spans="1:9" ht="15" customHeight="1" x14ac:dyDescent="0.2">
      <c r="A3" s="985" t="s">
        <v>1603</v>
      </c>
      <c r="B3" s="985"/>
      <c r="C3" s="985"/>
      <c r="D3" s="985"/>
      <c r="E3" s="985"/>
      <c r="F3" s="985"/>
      <c r="G3" s="985"/>
      <c r="H3" s="985"/>
      <c r="I3" s="985"/>
    </row>
    <row r="4" spans="1:9" ht="15" customHeight="1" x14ac:dyDescent="0.2">
      <c r="A4" s="986" t="s">
        <v>1602</v>
      </c>
      <c r="B4" s="986"/>
      <c r="C4" s="986"/>
      <c r="D4" s="986"/>
      <c r="E4" s="986"/>
      <c r="F4" s="986"/>
      <c r="G4" s="986"/>
      <c r="H4" s="986"/>
      <c r="I4" s="986"/>
    </row>
    <row r="5" spans="1:9" ht="3.75" customHeight="1" x14ac:dyDescent="0.2">
      <c r="A5" s="1057"/>
      <c r="B5" s="1057"/>
      <c r="C5" s="1057"/>
      <c r="D5" s="1057"/>
      <c r="E5" s="1057"/>
      <c r="F5" s="1057"/>
      <c r="G5" s="1057"/>
      <c r="H5" s="1057"/>
      <c r="I5" s="1057"/>
    </row>
    <row r="7" spans="1:9" s="33" customFormat="1" ht="15" customHeight="1" x14ac:dyDescent="0.2">
      <c r="B7" s="1058" t="s">
        <v>387</v>
      </c>
      <c r="C7" s="1058"/>
      <c r="D7" s="1058"/>
      <c r="E7" s="1058"/>
      <c r="F7" s="1058" t="s">
        <v>367</v>
      </c>
      <c r="G7" s="1058"/>
      <c r="H7" s="1058"/>
      <c r="I7" s="1058"/>
    </row>
    <row r="8" spans="1:9" s="33" customFormat="1" ht="15" customHeight="1" x14ac:dyDescent="0.2">
      <c r="A8" s="33" t="s">
        <v>20</v>
      </c>
      <c r="B8" s="1056" t="s">
        <v>40</v>
      </c>
      <c r="C8" s="1056"/>
      <c r="D8" s="1056" t="s">
        <v>7</v>
      </c>
      <c r="E8" s="1056"/>
      <c r="F8" s="1056" t="s">
        <v>40</v>
      </c>
      <c r="G8" s="1056"/>
      <c r="H8" s="1056" t="s">
        <v>7</v>
      </c>
      <c r="I8" s="1056"/>
    </row>
    <row r="9" spans="1:9" s="33" customFormat="1" ht="15" customHeight="1" x14ac:dyDescent="0.2">
      <c r="A9" s="500" t="s">
        <v>21</v>
      </c>
      <c r="B9" s="510" t="s">
        <v>22</v>
      </c>
      <c r="C9" s="509" t="s">
        <v>157</v>
      </c>
      <c r="D9" s="510" t="s">
        <v>22</v>
      </c>
      <c r="E9" s="509" t="s">
        <v>157</v>
      </c>
      <c r="F9" s="510" t="s">
        <v>22</v>
      </c>
      <c r="G9" s="509" t="s">
        <v>157</v>
      </c>
      <c r="H9" s="510" t="s">
        <v>22</v>
      </c>
      <c r="I9" s="509" t="s">
        <v>157</v>
      </c>
    </row>
    <row r="10" spans="1:9" s="33" customFormat="1" ht="15" customHeight="1" x14ac:dyDescent="0.2">
      <c r="B10" s="508" t="s">
        <v>24</v>
      </c>
      <c r="C10" s="505" t="s">
        <v>24</v>
      </c>
      <c r="D10" s="508" t="s">
        <v>24</v>
      </c>
      <c r="E10" s="505" t="s">
        <v>24</v>
      </c>
      <c r="F10" s="508" t="s">
        <v>24</v>
      </c>
      <c r="G10" s="505" t="s">
        <v>24</v>
      </c>
      <c r="H10" s="508" t="s">
        <v>24</v>
      </c>
      <c r="I10" s="505" t="s">
        <v>24</v>
      </c>
    </row>
    <row r="11" spans="1:9" ht="6.95" customHeight="1" thickBot="1" x14ac:dyDescent="0.25">
      <c r="A11" s="37"/>
      <c r="B11" s="507"/>
      <c r="C11" s="506"/>
      <c r="D11" s="507"/>
      <c r="E11" s="506"/>
      <c r="F11" s="507"/>
      <c r="G11" s="506"/>
      <c r="H11" s="507"/>
      <c r="I11" s="506"/>
    </row>
    <row r="13" spans="1:9" ht="15" customHeight="1" x14ac:dyDescent="0.2">
      <c r="A13" s="146" t="s">
        <v>71</v>
      </c>
      <c r="B13" s="890">
        <v>574.90666839999994</v>
      </c>
      <c r="C13" s="890">
        <v>943595.17099999997</v>
      </c>
      <c r="D13" s="890">
        <v>833.78914768999994</v>
      </c>
      <c r="E13" s="890">
        <v>2508195.8659999999</v>
      </c>
      <c r="F13" s="890">
        <v>9409.3629171999964</v>
      </c>
      <c r="G13" s="890">
        <v>16487213.177999999</v>
      </c>
      <c r="H13" s="890">
        <v>10150.973581489994</v>
      </c>
      <c r="I13" s="890">
        <v>24947697.434</v>
      </c>
    </row>
    <row r="14" spans="1:9" ht="6" customHeight="1" x14ac:dyDescent="0.2">
      <c r="A14" s="146"/>
      <c r="B14" s="890"/>
      <c r="C14" s="890"/>
      <c r="D14" s="890"/>
      <c r="E14" s="890"/>
      <c r="F14" s="890"/>
      <c r="G14" s="890"/>
      <c r="H14" s="890"/>
      <c r="I14" s="890"/>
    </row>
    <row r="15" spans="1:9" ht="15" customHeight="1" x14ac:dyDescent="0.2">
      <c r="A15" s="146" t="s">
        <v>276</v>
      </c>
      <c r="B15" s="890">
        <v>354.17575442999998</v>
      </c>
      <c r="C15" s="890">
        <v>565562.48199999996</v>
      </c>
      <c r="D15" s="890">
        <v>84.319877269999992</v>
      </c>
      <c r="E15" s="890">
        <v>260597.28899999999</v>
      </c>
      <c r="F15" s="890">
        <v>4150.6602200999996</v>
      </c>
      <c r="G15" s="890">
        <v>7441829.8399999999</v>
      </c>
      <c r="H15" s="890">
        <v>5192.7274218199982</v>
      </c>
      <c r="I15" s="890">
        <v>12136824.725</v>
      </c>
    </row>
    <row r="16" spans="1:9" ht="6" customHeight="1" x14ac:dyDescent="0.2">
      <c r="A16" s="146"/>
      <c r="B16" s="890"/>
      <c r="C16" s="890"/>
      <c r="D16" s="890"/>
      <c r="E16" s="890"/>
      <c r="F16" s="890"/>
      <c r="G16" s="890"/>
      <c r="H16" s="890"/>
      <c r="I16" s="890"/>
    </row>
    <row r="17" spans="1:18" ht="15" customHeight="1" x14ac:dyDescent="0.2">
      <c r="A17" s="146" t="s">
        <v>554</v>
      </c>
      <c r="B17" s="890">
        <v>253.63586974000006</v>
      </c>
      <c r="C17" s="890">
        <v>407145.41700000002</v>
      </c>
      <c r="D17" s="890">
        <v>270.58271280999998</v>
      </c>
      <c r="E17" s="890">
        <v>920694.75800000003</v>
      </c>
      <c r="F17" s="890">
        <v>3311.7050668799998</v>
      </c>
      <c r="G17" s="890">
        <v>5923099.2230000002</v>
      </c>
      <c r="H17" s="890">
        <v>4035.8538796100006</v>
      </c>
      <c r="I17" s="890">
        <v>10877758.426000001</v>
      </c>
    </row>
    <row r="18" spans="1:18" ht="6" customHeight="1" x14ac:dyDescent="0.2">
      <c r="A18" s="146"/>
      <c r="B18" s="890"/>
      <c r="C18" s="890"/>
      <c r="D18" s="890"/>
      <c r="E18" s="890"/>
      <c r="F18" s="890"/>
      <c r="G18" s="890"/>
      <c r="H18" s="890"/>
      <c r="I18" s="890"/>
    </row>
    <row r="19" spans="1:18" ht="15" customHeight="1" x14ac:dyDescent="0.2">
      <c r="A19" s="146" t="s">
        <v>127</v>
      </c>
      <c r="B19" s="890">
        <v>385.57723413999997</v>
      </c>
      <c r="C19" s="890">
        <v>583447.54500000004</v>
      </c>
      <c r="D19" s="890">
        <v>121.76773720999999</v>
      </c>
      <c r="E19" s="890">
        <v>373679.32699999999</v>
      </c>
      <c r="F19" s="890">
        <v>3221.37847242</v>
      </c>
      <c r="G19" s="890">
        <v>4981773.7779999999</v>
      </c>
      <c r="H19" s="890">
        <v>2865.1747906600003</v>
      </c>
      <c r="I19" s="890">
        <v>6181826.5329999998</v>
      </c>
    </row>
    <row r="20" spans="1:18" ht="6" customHeight="1" x14ac:dyDescent="0.2">
      <c r="A20" s="146"/>
      <c r="B20" s="890"/>
      <c r="C20" s="890"/>
      <c r="D20" s="890"/>
      <c r="E20" s="890"/>
      <c r="F20" s="890"/>
      <c r="G20" s="890"/>
      <c r="H20" s="890"/>
      <c r="I20" s="890"/>
    </row>
    <row r="21" spans="1:18" ht="15" customHeight="1" x14ac:dyDescent="0.2">
      <c r="A21" s="146" t="s">
        <v>282</v>
      </c>
      <c r="B21" s="890">
        <v>23.16432726</v>
      </c>
      <c r="C21" s="890">
        <v>31467.286</v>
      </c>
      <c r="D21" s="890">
        <v>119.26149125000001</v>
      </c>
      <c r="E21" s="890">
        <v>373716.39899999998</v>
      </c>
      <c r="F21" s="890">
        <v>524.3316286700001</v>
      </c>
      <c r="G21" s="890">
        <v>923557.571</v>
      </c>
      <c r="H21" s="890">
        <v>1907.5637390199997</v>
      </c>
      <c r="I21" s="890">
        <v>4545799.9009999996</v>
      </c>
    </row>
    <row r="22" spans="1:18" ht="6" customHeight="1" x14ac:dyDescent="0.2">
      <c r="A22" s="146"/>
      <c r="B22" s="890"/>
      <c r="C22" s="890"/>
      <c r="D22" s="890"/>
      <c r="E22" s="890"/>
      <c r="F22" s="890"/>
      <c r="G22" s="890"/>
      <c r="H22" s="890"/>
      <c r="I22" s="890"/>
    </row>
    <row r="23" spans="1:18" ht="15" customHeight="1" x14ac:dyDescent="0.2">
      <c r="A23" s="146" t="s">
        <v>550</v>
      </c>
      <c r="B23" s="890">
        <v>297.05565899000004</v>
      </c>
      <c r="C23" s="890">
        <v>477874.08399999997</v>
      </c>
      <c r="D23" s="890">
        <v>74.09901142999999</v>
      </c>
      <c r="E23" s="890">
        <v>152416.71400000001</v>
      </c>
      <c r="F23" s="890">
        <v>2983.6997802599999</v>
      </c>
      <c r="G23" s="890">
        <v>4454112.2939999998</v>
      </c>
      <c r="H23" s="890">
        <v>1709.5988533199995</v>
      </c>
      <c r="I23" s="890">
        <v>3989221.1230000001</v>
      </c>
    </row>
    <row r="24" spans="1:18" ht="6" customHeight="1" x14ac:dyDescent="0.2">
      <c r="A24" s="146"/>
      <c r="B24" s="890"/>
      <c r="C24" s="890"/>
      <c r="D24" s="890"/>
      <c r="E24" s="890"/>
      <c r="F24" s="890"/>
      <c r="G24" s="890"/>
      <c r="H24" s="890"/>
      <c r="I24" s="890"/>
    </row>
    <row r="25" spans="1:18" ht="15" customHeight="1" x14ac:dyDescent="0.2">
      <c r="A25" s="146" t="s">
        <v>548</v>
      </c>
      <c r="B25" s="890">
        <v>52.429318989999992</v>
      </c>
      <c r="C25" s="890">
        <v>86219.429000000004</v>
      </c>
      <c r="D25" s="890">
        <v>107.48121585</v>
      </c>
      <c r="E25" s="890">
        <v>374429.04100000003</v>
      </c>
      <c r="F25" s="890">
        <v>1778.3482679600002</v>
      </c>
      <c r="G25" s="890">
        <v>2534668.341</v>
      </c>
      <c r="H25" s="890">
        <v>1352.9437119099998</v>
      </c>
      <c r="I25" s="890">
        <v>3328157.5639999998</v>
      </c>
    </row>
    <row r="26" spans="1:18" ht="6" customHeight="1" x14ac:dyDescent="0.2">
      <c r="A26" s="146"/>
      <c r="B26" s="890"/>
      <c r="C26" s="890"/>
      <c r="D26" s="890"/>
      <c r="E26" s="890"/>
      <c r="F26" s="890"/>
      <c r="G26" s="890"/>
      <c r="H26" s="890"/>
      <c r="I26" s="890"/>
    </row>
    <row r="27" spans="1:18" s="33" customFormat="1" ht="15" customHeight="1" x14ac:dyDescent="0.2">
      <c r="A27" s="3" t="s">
        <v>1601</v>
      </c>
      <c r="B27" s="890">
        <v>128.82335954000001</v>
      </c>
      <c r="C27" s="890">
        <v>177632.068</v>
      </c>
      <c r="D27" s="890">
        <v>178.42162565000001</v>
      </c>
      <c r="E27" s="890">
        <v>321089.88400000002</v>
      </c>
      <c r="F27" s="890">
        <v>1865.02437766</v>
      </c>
      <c r="G27" s="890">
        <v>2200651.77</v>
      </c>
      <c r="H27" s="890">
        <v>1340.15591718</v>
      </c>
      <c r="I27" s="890">
        <v>2591109.8840000001</v>
      </c>
      <c r="K27" s="3"/>
    </row>
    <row r="28" spans="1:18" ht="6" customHeight="1" x14ac:dyDescent="0.2">
      <c r="A28" s="146"/>
      <c r="B28" s="890"/>
      <c r="C28" s="890"/>
      <c r="D28" s="890"/>
      <c r="E28" s="890"/>
      <c r="F28" s="890"/>
      <c r="G28" s="890"/>
      <c r="H28" s="890"/>
      <c r="I28" s="890"/>
    </row>
    <row r="29" spans="1:18" ht="15" customHeight="1" x14ac:dyDescent="0.2">
      <c r="A29" s="3" t="s">
        <v>1600</v>
      </c>
      <c r="B29" s="890">
        <v>60.637389259999992</v>
      </c>
      <c r="C29" s="890">
        <v>103237.66899999999</v>
      </c>
      <c r="D29" s="890">
        <v>38.497660909999986</v>
      </c>
      <c r="E29" s="890">
        <v>140398.777</v>
      </c>
      <c r="F29" s="890">
        <v>603.89848035000011</v>
      </c>
      <c r="G29" s="890">
        <v>1272570.9110000001</v>
      </c>
      <c r="H29" s="890">
        <v>875.11975590999987</v>
      </c>
      <c r="I29" s="890">
        <v>2185873.7429999998</v>
      </c>
      <c r="K29" s="39"/>
      <c r="L29" s="39"/>
      <c r="M29" s="39"/>
      <c r="N29" s="39"/>
      <c r="O29" s="39"/>
      <c r="P29" s="39"/>
      <c r="Q29" s="39"/>
      <c r="R29" s="39"/>
    </row>
    <row r="30" spans="1:18" ht="6" customHeight="1" x14ac:dyDescent="0.2">
      <c r="A30" s="146"/>
      <c r="B30" s="890"/>
      <c r="C30" s="890"/>
      <c r="D30" s="890"/>
      <c r="E30" s="890"/>
      <c r="F30" s="890"/>
      <c r="G30" s="890"/>
      <c r="H30" s="890"/>
      <c r="I30" s="890"/>
    </row>
    <row r="31" spans="1:18" ht="15" customHeight="1" x14ac:dyDescent="0.2">
      <c r="A31" s="146" t="s">
        <v>260</v>
      </c>
      <c r="B31" s="890">
        <v>141.25134097999998</v>
      </c>
      <c r="C31" s="890">
        <v>175898.20199999999</v>
      </c>
      <c r="D31" s="890">
        <v>66.61229299</v>
      </c>
      <c r="E31" s="890">
        <v>202343.321</v>
      </c>
      <c r="F31" s="890">
        <v>344.96768998000005</v>
      </c>
      <c r="G31" s="890">
        <v>468145.32900000003</v>
      </c>
      <c r="H31" s="890">
        <v>944.97581099000001</v>
      </c>
      <c r="I31" s="890">
        <v>1758880.86</v>
      </c>
    </row>
    <row r="32" spans="1:18" ht="6" customHeight="1" x14ac:dyDescent="0.2">
      <c r="A32" s="146"/>
      <c r="B32" s="890"/>
      <c r="C32" s="890"/>
      <c r="D32" s="890"/>
      <c r="E32" s="890"/>
      <c r="F32" s="890"/>
      <c r="G32" s="890"/>
      <c r="H32" s="890"/>
      <c r="I32" s="890"/>
    </row>
    <row r="33" spans="1:9" ht="15" customHeight="1" x14ac:dyDescent="0.2">
      <c r="A33" s="146" t="s">
        <v>72</v>
      </c>
      <c r="B33" s="890">
        <v>25.488262510000006</v>
      </c>
      <c r="C33" s="890">
        <v>40258.798999999999</v>
      </c>
      <c r="D33" s="890">
        <v>7.8922590899999996</v>
      </c>
      <c r="E33" s="890">
        <v>40207.711000000003</v>
      </c>
      <c r="F33" s="890">
        <v>556.31083934999981</v>
      </c>
      <c r="G33" s="890">
        <v>869369.09499999997</v>
      </c>
      <c r="H33" s="890">
        <v>701.56874534999997</v>
      </c>
      <c r="I33" s="890">
        <v>1568489.621</v>
      </c>
    </row>
    <row r="34" spans="1:9" ht="6" customHeight="1" x14ac:dyDescent="0.2">
      <c r="A34" s="146"/>
      <c r="B34" s="890"/>
      <c r="C34" s="890"/>
      <c r="D34" s="890"/>
      <c r="E34" s="890"/>
      <c r="F34" s="890"/>
      <c r="G34" s="890"/>
      <c r="H34" s="890"/>
      <c r="I34" s="890"/>
    </row>
    <row r="35" spans="1:9" ht="15" customHeight="1" x14ac:dyDescent="0.2">
      <c r="A35" s="146" t="s">
        <v>256</v>
      </c>
      <c r="B35" s="890">
        <v>204.90723399999999</v>
      </c>
      <c r="C35" s="890">
        <v>193591.35500000001</v>
      </c>
      <c r="D35" s="890">
        <v>0</v>
      </c>
      <c r="E35" s="890">
        <v>0</v>
      </c>
      <c r="F35" s="890">
        <v>825.52833099999998</v>
      </c>
      <c r="G35" s="890">
        <v>880019.85199999996</v>
      </c>
      <c r="H35" s="890">
        <v>987.43393500000002</v>
      </c>
      <c r="I35" s="890">
        <v>1397653.25</v>
      </c>
    </row>
    <row r="36" spans="1:9" ht="6" customHeight="1" x14ac:dyDescent="0.2">
      <c r="A36" s="146"/>
      <c r="B36" s="890"/>
      <c r="C36" s="890"/>
      <c r="D36" s="890"/>
      <c r="E36" s="890"/>
      <c r="F36" s="890"/>
      <c r="G36" s="890"/>
      <c r="H36" s="890"/>
      <c r="I36" s="890"/>
    </row>
    <row r="37" spans="1:9" ht="15" customHeight="1" x14ac:dyDescent="0.2">
      <c r="A37" s="146" t="s">
        <v>65</v>
      </c>
      <c r="B37" s="890">
        <v>49.677364999999995</v>
      </c>
      <c r="C37" s="890">
        <v>84990.406000000003</v>
      </c>
      <c r="D37" s="890">
        <v>18.70274401</v>
      </c>
      <c r="E37" s="890">
        <v>59004.873</v>
      </c>
      <c r="F37" s="890">
        <v>353.5448308</v>
      </c>
      <c r="G37" s="890">
        <v>557857.30200000003</v>
      </c>
      <c r="H37" s="890">
        <v>526.97894931999997</v>
      </c>
      <c r="I37" s="890">
        <v>1226144.3400000001</v>
      </c>
    </row>
    <row r="38" spans="1:9" ht="6" customHeight="1" x14ac:dyDescent="0.2">
      <c r="A38" s="146"/>
      <c r="B38" s="890"/>
      <c r="C38" s="890"/>
      <c r="D38" s="890"/>
      <c r="E38" s="890"/>
      <c r="F38" s="890"/>
      <c r="G38" s="890"/>
      <c r="H38" s="890"/>
      <c r="I38" s="890"/>
    </row>
    <row r="39" spans="1:9" ht="15" customHeight="1" x14ac:dyDescent="0.2">
      <c r="A39" s="146" t="s">
        <v>25</v>
      </c>
      <c r="B39" s="890">
        <v>46.134788899999997</v>
      </c>
      <c r="C39" s="890">
        <v>78654.106</v>
      </c>
      <c r="D39" s="890">
        <v>1.7629305799999997</v>
      </c>
      <c r="E39" s="890">
        <v>14858.638000000004</v>
      </c>
      <c r="F39" s="890">
        <v>3461.3006262699996</v>
      </c>
      <c r="G39" s="890">
        <v>1371300.517</v>
      </c>
      <c r="H39" s="890">
        <v>578.47054750999996</v>
      </c>
      <c r="I39" s="890">
        <v>1216067.8319999999</v>
      </c>
    </row>
    <row r="40" spans="1:9" ht="6" customHeight="1" x14ac:dyDescent="0.2">
      <c r="A40" s="146"/>
      <c r="B40" s="890"/>
      <c r="C40" s="890"/>
      <c r="D40" s="890"/>
      <c r="E40" s="890"/>
      <c r="F40" s="890"/>
      <c r="G40" s="890"/>
      <c r="H40" s="890"/>
      <c r="I40" s="890"/>
    </row>
    <row r="41" spans="1:9" ht="15" customHeight="1" x14ac:dyDescent="0.2">
      <c r="A41" s="146" t="s">
        <v>112</v>
      </c>
      <c r="B41" s="890">
        <v>55.162309700000009</v>
      </c>
      <c r="C41" s="890">
        <v>71161.600000000006</v>
      </c>
      <c r="D41" s="890">
        <v>0</v>
      </c>
      <c r="E41" s="890">
        <v>0</v>
      </c>
      <c r="F41" s="890">
        <v>556.81694829999992</v>
      </c>
      <c r="G41" s="890">
        <v>828590.73</v>
      </c>
      <c r="H41" s="890">
        <v>381.52273650000001</v>
      </c>
      <c r="I41" s="890">
        <v>757784.79599999997</v>
      </c>
    </row>
    <row r="42" spans="1:9" ht="6" customHeight="1" x14ac:dyDescent="0.2">
      <c r="A42" s="146"/>
      <c r="B42" s="890"/>
      <c r="C42" s="890"/>
      <c r="D42" s="890"/>
      <c r="E42" s="890"/>
      <c r="F42" s="890"/>
      <c r="G42" s="890"/>
      <c r="H42" s="890"/>
      <c r="I42" s="890"/>
    </row>
    <row r="43" spans="1:9" ht="15" customHeight="1" x14ac:dyDescent="0.2">
      <c r="A43" s="146" t="s">
        <v>559</v>
      </c>
      <c r="B43" s="890" t="s">
        <v>421</v>
      </c>
      <c r="C43" s="890">
        <v>257.09699999999998</v>
      </c>
      <c r="D43" s="890" t="s">
        <v>421</v>
      </c>
      <c r="E43" s="890">
        <v>165.226</v>
      </c>
      <c r="F43" s="890">
        <v>570.01279598999986</v>
      </c>
      <c r="G43" s="890">
        <v>843080.68700000003</v>
      </c>
      <c r="H43" s="890">
        <v>311.91278985999998</v>
      </c>
      <c r="I43" s="890">
        <v>719916.39899999998</v>
      </c>
    </row>
    <row r="44" spans="1:9" ht="6" customHeight="1" x14ac:dyDescent="0.2">
      <c r="A44" s="146"/>
      <c r="B44" s="890"/>
      <c r="C44" s="890"/>
      <c r="D44" s="890"/>
      <c r="E44" s="890"/>
      <c r="F44" s="890"/>
      <c r="G44" s="890"/>
      <c r="H44" s="890"/>
      <c r="I44" s="890"/>
    </row>
    <row r="45" spans="1:9" ht="15" customHeight="1" x14ac:dyDescent="0.2">
      <c r="A45" s="146" t="s">
        <v>73</v>
      </c>
      <c r="B45" s="890">
        <v>11.59825614</v>
      </c>
      <c r="C45" s="890">
        <v>14641.674999999999</v>
      </c>
      <c r="D45" s="890" t="s">
        <v>421</v>
      </c>
      <c r="E45" s="890">
        <v>2436.1080000000002</v>
      </c>
      <c r="F45" s="890">
        <v>127.27294622999999</v>
      </c>
      <c r="G45" s="890">
        <v>197996.94500000001</v>
      </c>
      <c r="H45" s="890">
        <v>237.21498948999999</v>
      </c>
      <c r="I45" s="890">
        <v>673398.11</v>
      </c>
    </row>
    <row r="46" spans="1:9" ht="6" customHeight="1" x14ac:dyDescent="0.2">
      <c r="A46" s="146"/>
      <c r="B46" s="890"/>
      <c r="C46" s="890"/>
      <c r="D46" s="890"/>
      <c r="E46" s="890"/>
      <c r="F46" s="890"/>
      <c r="G46" s="890"/>
      <c r="H46" s="890"/>
      <c r="I46" s="890"/>
    </row>
    <row r="47" spans="1:9" ht="15" customHeight="1" x14ac:dyDescent="0.2">
      <c r="A47" s="146" t="s">
        <v>312</v>
      </c>
      <c r="B47" s="890">
        <v>5.5556439900000001</v>
      </c>
      <c r="C47" s="890">
        <v>4672.7479999999996</v>
      </c>
      <c r="D47" s="890">
        <v>34.317686850000001</v>
      </c>
      <c r="E47" s="890">
        <v>98941.202000000005</v>
      </c>
      <c r="F47" s="890">
        <v>238.41138892000001</v>
      </c>
      <c r="G47" s="890">
        <v>312302.842</v>
      </c>
      <c r="H47" s="890">
        <v>230.18533682999998</v>
      </c>
      <c r="I47" s="890">
        <v>431221.67300000001</v>
      </c>
    </row>
    <row r="48" spans="1:9" ht="6" customHeight="1" x14ac:dyDescent="0.2">
      <c r="A48" s="146"/>
      <c r="B48" s="890"/>
      <c r="C48" s="890"/>
      <c r="D48" s="890"/>
      <c r="E48" s="890"/>
      <c r="F48" s="890"/>
      <c r="G48" s="890"/>
      <c r="H48" s="890"/>
      <c r="I48" s="890"/>
    </row>
    <row r="49" spans="1:9" ht="15" customHeight="1" x14ac:dyDescent="0.2">
      <c r="A49" s="146" t="s">
        <v>200</v>
      </c>
      <c r="B49" s="890">
        <v>7.5593059999999994</v>
      </c>
      <c r="C49" s="890">
        <v>9751.5049999999992</v>
      </c>
      <c r="D49" s="890">
        <v>0</v>
      </c>
      <c r="E49" s="890">
        <v>0</v>
      </c>
      <c r="F49" s="890">
        <v>15.918006</v>
      </c>
      <c r="G49" s="890">
        <v>22695.864000000001</v>
      </c>
      <c r="H49" s="890">
        <v>240.27418379</v>
      </c>
      <c r="I49" s="890">
        <v>389662.9</v>
      </c>
    </row>
    <row r="50" spans="1:9" ht="6" customHeight="1" x14ac:dyDescent="0.2">
      <c r="A50" s="146"/>
      <c r="B50" s="890"/>
      <c r="C50" s="890"/>
      <c r="D50" s="890"/>
      <c r="E50" s="890"/>
      <c r="F50" s="890"/>
      <c r="G50" s="890"/>
      <c r="H50" s="890"/>
      <c r="I50" s="890"/>
    </row>
    <row r="51" spans="1:9" ht="15" customHeight="1" x14ac:dyDescent="0.2">
      <c r="A51" s="146" t="s">
        <v>258</v>
      </c>
      <c r="B51" s="890">
        <v>204.79827597999997</v>
      </c>
      <c r="C51" s="890">
        <v>313689.75400000002</v>
      </c>
      <c r="D51" s="890">
        <v>2.9829370000000002</v>
      </c>
      <c r="E51" s="890">
        <v>6179.0259999999998</v>
      </c>
      <c r="F51" s="890">
        <v>308.44086898</v>
      </c>
      <c r="G51" s="890">
        <v>462628.73599999998</v>
      </c>
      <c r="H51" s="890">
        <v>137.039321</v>
      </c>
      <c r="I51" s="890">
        <v>307469.505</v>
      </c>
    </row>
    <row r="52" spans="1:9" ht="6" customHeight="1" x14ac:dyDescent="0.2">
      <c r="A52" s="146"/>
      <c r="B52" s="890"/>
      <c r="C52" s="890"/>
      <c r="D52" s="890"/>
      <c r="E52" s="890"/>
      <c r="F52" s="890"/>
      <c r="G52" s="890"/>
      <c r="H52" s="890"/>
      <c r="I52" s="890"/>
    </row>
    <row r="53" spans="1:9" ht="15" customHeight="1" x14ac:dyDescent="0.2">
      <c r="A53" s="146" t="s">
        <v>130</v>
      </c>
      <c r="B53" s="890">
        <v>0</v>
      </c>
      <c r="C53" s="890">
        <v>0</v>
      </c>
      <c r="D53" s="890">
        <v>0</v>
      </c>
      <c r="E53" s="890">
        <v>0</v>
      </c>
      <c r="F53" s="890">
        <v>33.632562</v>
      </c>
      <c r="G53" s="890">
        <v>56260.212</v>
      </c>
      <c r="H53" s="890">
        <v>111.369096</v>
      </c>
      <c r="I53" s="890">
        <v>300648.745</v>
      </c>
    </row>
    <row r="54" spans="1:9" ht="6" customHeight="1" x14ac:dyDescent="0.2">
      <c r="A54" s="146"/>
      <c r="B54" s="890"/>
      <c r="C54" s="890"/>
      <c r="D54" s="890"/>
      <c r="E54" s="890"/>
      <c r="F54" s="890"/>
      <c r="G54" s="890"/>
      <c r="H54" s="890"/>
      <c r="I54" s="890"/>
    </row>
    <row r="55" spans="1:9" ht="15" customHeight="1" x14ac:dyDescent="0.2">
      <c r="A55" s="146" t="s">
        <v>199</v>
      </c>
      <c r="B55" s="890">
        <v>0</v>
      </c>
      <c r="C55" s="890">
        <v>0</v>
      </c>
      <c r="D55" s="890">
        <v>0</v>
      </c>
      <c r="E55" s="890">
        <v>0</v>
      </c>
      <c r="F55" s="890">
        <v>269.65941800000002</v>
      </c>
      <c r="G55" s="890">
        <v>304591.75900000002</v>
      </c>
      <c r="H55" s="890">
        <v>205.47163699999999</v>
      </c>
      <c r="I55" s="890">
        <v>282313.63900000002</v>
      </c>
    </row>
    <row r="56" spans="1:9" ht="6" customHeight="1" x14ac:dyDescent="0.2">
      <c r="A56" s="146"/>
      <c r="B56" s="890"/>
      <c r="C56" s="890"/>
      <c r="D56" s="890"/>
      <c r="E56" s="890"/>
      <c r="F56" s="890"/>
      <c r="G56" s="890"/>
      <c r="H56" s="890"/>
      <c r="I56" s="890"/>
    </row>
    <row r="57" spans="1:9" ht="15" customHeight="1" x14ac:dyDescent="0.2">
      <c r="A57" s="146" t="s">
        <v>70</v>
      </c>
      <c r="B57" s="890">
        <v>24.45702301</v>
      </c>
      <c r="C57" s="890">
        <v>41072.544999999998</v>
      </c>
      <c r="D57" s="890" t="s">
        <v>421</v>
      </c>
      <c r="E57" s="890">
        <v>1434.3040000000001</v>
      </c>
      <c r="F57" s="890">
        <v>177.93771183999996</v>
      </c>
      <c r="G57" s="890">
        <v>288086.19500000001</v>
      </c>
      <c r="H57" s="890">
        <v>111.47091699000002</v>
      </c>
      <c r="I57" s="890">
        <v>258199.109</v>
      </c>
    </row>
    <row r="58" spans="1:9" ht="6" customHeight="1" x14ac:dyDescent="0.2">
      <c r="A58" s="146"/>
      <c r="B58" s="890"/>
      <c r="C58" s="890"/>
      <c r="D58" s="890"/>
      <c r="E58" s="890"/>
      <c r="F58" s="890"/>
      <c r="G58" s="890"/>
      <c r="H58" s="890"/>
      <c r="I58" s="890"/>
    </row>
    <row r="59" spans="1:9" ht="15" customHeight="1" x14ac:dyDescent="0.2">
      <c r="A59" s="146" t="s">
        <v>125</v>
      </c>
      <c r="B59" s="890">
        <v>0</v>
      </c>
      <c r="C59" s="890">
        <v>0</v>
      </c>
      <c r="D59" s="890">
        <v>0</v>
      </c>
      <c r="E59" s="890">
        <v>0</v>
      </c>
      <c r="F59" s="890">
        <v>3.9997469999999997</v>
      </c>
      <c r="G59" s="890">
        <v>2888.7550000000001</v>
      </c>
      <c r="H59" s="890">
        <v>75.509288999999995</v>
      </c>
      <c r="I59" s="890">
        <v>161499.46100000001</v>
      </c>
    </row>
    <row r="60" spans="1:9" ht="6" customHeight="1" x14ac:dyDescent="0.2">
      <c r="A60" s="146"/>
      <c r="B60" s="890"/>
      <c r="C60" s="890"/>
      <c r="D60" s="890"/>
      <c r="E60" s="890"/>
      <c r="F60" s="890"/>
      <c r="G60" s="890"/>
      <c r="H60" s="890"/>
      <c r="I60" s="890"/>
    </row>
    <row r="61" spans="1:9" ht="15" customHeight="1" x14ac:dyDescent="0.2">
      <c r="A61" s="146" t="s">
        <v>220</v>
      </c>
      <c r="B61" s="890">
        <v>0</v>
      </c>
      <c r="C61" s="890">
        <v>0</v>
      </c>
      <c r="D61" s="890">
        <v>0</v>
      </c>
      <c r="E61" s="890">
        <v>0</v>
      </c>
      <c r="F61" s="890">
        <v>92.297083999999998</v>
      </c>
      <c r="G61" s="890">
        <v>88155.615999999995</v>
      </c>
      <c r="H61" s="890">
        <v>48.874338999999999</v>
      </c>
      <c r="I61" s="890">
        <v>107859.712</v>
      </c>
    </row>
    <row r="62" spans="1:9" ht="6" customHeight="1" x14ac:dyDescent="0.2">
      <c r="A62" s="146"/>
      <c r="B62" s="890"/>
      <c r="C62" s="890"/>
      <c r="D62" s="890"/>
      <c r="E62" s="890"/>
      <c r="F62" s="890"/>
      <c r="G62" s="890"/>
      <c r="H62" s="890"/>
      <c r="I62" s="890"/>
    </row>
    <row r="63" spans="1:9" ht="15" customHeight="1" x14ac:dyDescent="0.2">
      <c r="A63" s="146" t="s">
        <v>254</v>
      </c>
      <c r="B63" s="890">
        <v>0</v>
      </c>
      <c r="C63" s="890">
        <v>0</v>
      </c>
      <c r="D63" s="890" t="s">
        <v>421</v>
      </c>
      <c r="E63" s="890">
        <v>3.7069999999999999</v>
      </c>
      <c r="F63" s="890">
        <v>299.75465500000001</v>
      </c>
      <c r="G63" s="890">
        <v>449127.185</v>
      </c>
      <c r="H63" s="890">
        <v>55.464514999999999</v>
      </c>
      <c r="I63" s="890">
        <v>99683.808999999994</v>
      </c>
    </row>
    <row r="64" spans="1:9" ht="6" customHeight="1" x14ac:dyDescent="0.2">
      <c r="A64" s="146"/>
      <c r="B64" s="890"/>
      <c r="C64" s="890"/>
      <c r="D64" s="890"/>
      <c r="E64" s="890"/>
      <c r="F64" s="890"/>
      <c r="G64" s="890"/>
      <c r="H64" s="890"/>
      <c r="I64" s="890"/>
    </row>
    <row r="65" spans="1:9" ht="15" customHeight="1" x14ac:dyDescent="0.2">
      <c r="A65" s="146" t="s">
        <v>295</v>
      </c>
      <c r="B65" s="890" t="s">
        <v>421</v>
      </c>
      <c r="C65" s="890">
        <v>386.08600000000001</v>
      </c>
      <c r="D65" s="890">
        <v>0</v>
      </c>
      <c r="E65" s="890">
        <v>0</v>
      </c>
      <c r="F65" s="890">
        <v>179.55076374000004</v>
      </c>
      <c r="G65" s="890">
        <v>251208.29399999999</v>
      </c>
      <c r="H65" s="890">
        <v>31.881085379999998</v>
      </c>
      <c r="I65" s="890">
        <v>93479.217000000004</v>
      </c>
    </row>
    <row r="66" spans="1:9" ht="6" customHeight="1" x14ac:dyDescent="0.2">
      <c r="A66" s="146"/>
      <c r="B66" s="890"/>
      <c r="C66" s="890"/>
      <c r="D66" s="890"/>
      <c r="E66" s="890"/>
      <c r="F66" s="890"/>
      <c r="G66" s="890"/>
      <c r="H66" s="890"/>
      <c r="I66" s="890"/>
    </row>
    <row r="67" spans="1:9" ht="15" customHeight="1" x14ac:dyDescent="0.2">
      <c r="A67" s="146" t="s">
        <v>123</v>
      </c>
      <c r="B67" s="890">
        <v>2.1549581500000001</v>
      </c>
      <c r="C67" s="890">
        <v>9686.8649999999998</v>
      </c>
      <c r="D67" s="890">
        <v>1.8297379699999998</v>
      </c>
      <c r="E67" s="890">
        <v>8823.0570000000007</v>
      </c>
      <c r="F67" s="890">
        <v>94.059893880000047</v>
      </c>
      <c r="G67" s="890">
        <v>157227.446</v>
      </c>
      <c r="H67" s="890">
        <v>10.872820330000001</v>
      </c>
      <c r="I67" s="890">
        <v>73699.42</v>
      </c>
    </row>
    <row r="68" spans="1:9" ht="6" customHeight="1" x14ac:dyDescent="0.2">
      <c r="A68" s="146"/>
      <c r="B68" s="890"/>
      <c r="C68" s="890"/>
      <c r="D68" s="890"/>
      <c r="E68" s="890"/>
      <c r="F68" s="890"/>
      <c r="G68" s="890"/>
      <c r="H68" s="890"/>
      <c r="I68" s="890"/>
    </row>
    <row r="69" spans="1:9" ht="15" customHeight="1" x14ac:dyDescent="0.2">
      <c r="A69" s="146" t="s">
        <v>131</v>
      </c>
      <c r="B69" s="890">
        <v>0</v>
      </c>
      <c r="C69" s="890">
        <v>0</v>
      </c>
      <c r="D69" s="890">
        <v>0</v>
      </c>
      <c r="E69" s="890">
        <v>0</v>
      </c>
      <c r="F69" s="890">
        <v>0</v>
      </c>
      <c r="G69" s="890">
        <v>0</v>
      </c>
      <c r="H69" s="890">
        <v>20.376056990000002</v>
      </c>
      <c r="I69" s="890">
        <v>64033.074000000001</v>
      </c>
    </row>
    <row r="70" spans="1:9" ht="6" customHeight="1" x14ac:dyDescent="0.2">
      <c r="A70" s="146"/>
      <c r="B70" s="890"/>
      <c r="C70" s="890"/>
      <c r="D70" s="890"/>
      <c r="E70" s="890"/>
      <c r="F70" s="890"/>
      <c r="G70" s="890"/>
      <c r="H70" s="890"/>
      <c r="I70" s="890"/>
    </row>
    <row r="71" spans="1:9" ht="15" customHeight="1" x14ac:dyDescent="0.2">
      <c r="A71" s="146" t="s">
        <v>121</v>
      </c>
      <c r="B71" s="890" t="s">
        <v>421</v>
      </c>
      <c r="C71" s="890">
        <v>509.971</v>
      </c>
      <c r="D71" s="890" t="s">
        <v>421</v>
      </c>
      <c r="E71" s="890">
        <v>102.467</v>
      </c>
      <c r="F71" s="890" t="s">
        <v>421</v>
      </c>
      <c r="G71" s="890">
        <v>2258.9059999999999</v>
      </c>
      <c r="H71" s="890">
        <v>52.363364100000005</v>
      </c>
      <c r="I71" s="890">
        <v>61527.652999999998</v>
      </c>
    </row>
    <row r="72" spans="1:9" ht="6" customHeight="1" x14ac:dyDescent="0.2">
      <c r="A72" s="146"/>
      <c r="B72" s="890"/>
      <c r="C72" s="890"/>
      <c r="D72" s="890"/>
      <c r="E72" s="890"/>
      <c r="F72" s="890"/>
      <c r="G72" s="890"/>
      <c r="H72" s="890"/>
      <c r="I72" s="890"/>
    </row>
    <row r="73" spans="1:9" ht="15" customHeight="1" x14ac:dyDescent="0.2">
      <c r="A73" s="146" t="s">
        <v>261</v>
      </c>
      <c r="B73" s="890">
        <v>22.606860000000001</v>
      </c>
      <c r="C73" s="890">
        <v>35049.184000000001</v>
      </c>
      <c r="D73" s="890" t="s">
        <v>421</v>
      </c>
      <c r="E73" s="890">
        <v>1368.8679999999999</v>
      </c>
      <c r="F73" s="890">
        <v>243.11345499999999</v>
      </c>
      <c r="G73" s="890">
        <v>411130.61499999999</v>
      </c>
      <c r="H73" s="890">
        <v>18.497319999999998</v>
      </c>
      <c r="I73" s="890">
        <v>55244.817999999999</v>
      </c>
    </row>
    <row r="74" spans="1:9" ht="6" customHeight="1" x14ac:dyDescent="0.2">
      <c r="A74" s="146"/>
      <c r="B74" s="890"/>
      <c r="C74" s="890"/>
      <c r="D74" s="890"/>
      <c r="E74" s="890"/>
      <c r="F74" s="890"/>
      <c r="G74" s="890"/>
      <c r="H74" s="890"/>
      <c r="I74" s="890"/>
    </row>
    <row r="75" spans="1:9" ht="15" customHeight="1" x14ac:dyDescent="0.2">
      <c r="A75" s="146" t="s">
        <v>224</v>
      </c>
      <c r="B75" s="890" t="s">
        <v>421</v>
      </c>
      <c r="C75" s="890" t="s">
        <v>421</v>
      </c>
      <c r="D75" s="890">
        <v>0</v>
      </c>
      <c r="E75" s="890">
        <v>0</v>
      </c>
      <c r="F75" s="890" t="s">
        <v>421</v>
      </c>
      <c r="G75" s="890" t="s">
        <v>421</v>
      </c>
      <c r="H75" s="890">
        <v>26.988468000000001</v>
      </c>
      <c r="I75" s="890">
        <v>43721.317999999999</v>
      </c>
    </row>
    <row r="76" spans="1:9" ht="6" customHeight="1" x14ac:dyDescent="0.2">
      <c r="A76" s="146"/>
      <c r="B76" s="890"/>
      <c r="C76" s="890"/>
      <c r="D76" s="890"/>
      <c r="E76" s="890"/>
      <c r="F76" s="890"/>
      <c r="G76" s="890"/>
      <c r="H76" s="890"/>
      <c r="I76" s="890"/>
    </row>
    <row r="77" spans="1:9" ht="15" customHeight="1" x14ac:dyDescent="0.2">
      <c r="A77" s="146" t="s">
        <v>552</v>
      </c>
      <c r="B77" s="890" t="s">
        <v>421</v>
      </c>
      <c r="C77" s="890">
        <v>2000.836</v>
      </c>
      <c r="D77" s="890">
        <v>0.73041482999999996</v>
      </c>
      <c r="E77" s="890">
        <v>4394.098</v>
      </c>
      <c r="F77" s="890">
        <v>5.4458810400000006</v>
      </c>
      <c r="G77" s="890">
        <v>29230.264999999999</v>
      </c>
      <c r="H77" s="890">
        <v>4.7067457800000003</v>
      </c>
      <c r="I77" s="890">
        <v>31523.264999999999</v>
      </c>
    </row>
    <row r="78" spans="1:9" ht="6" customHeight="1" x14ac:dyDescent="0.2">
      <c r="A78" s="146"/>
      <c r="B78" s="890"/>
      <c r="C78" s="890"/>
      <c r="D78" s="890"/>
      <c r="E78" s="890"/>
      <c r="F78" s="890"/>
      <c r="G78" s="890"/>
      <c r="H78" s="890"/>
      <c r="I78" s="890"/>
    </row>
    <row r="79" spans="1:9" ht="15" customHeight="1" x14ac:dyDescent="0.2">
      <c r="A79" s="146" t="s">
        <v>1584</v>
      </c>
      <c r="B79" s="890" t="s">
        <v>421</v>
      </c>
      <c r="C79" s="890">
        <v>216.31100000000001</v>
      </c>
      <c r="D79" s="890">
        <v>0</v>
      </c>
      <c r="E79" s="890">
        <v>0</v>
      </c>
      <c r="F79" s="890" t="s">
        <v>421</v>
      </c>
      <c r="G79" s="890">
        <v>2473.194</v>
      </c>
      <c r="H79" s="890">
        <v>19.750199139999999</v>
      </c>
      <c r="I79" s="890">
        <v>28088.203000000001</v>
      </c>
    </row>
    <row r="80" spans="1:9" ht="6" customHeight="1" x14ac:dyDescent="0.2">
      <c r="A80" s="146"/>
      <c r="B80" s="890"/>
      <c r="C80" s="890"/>
      <c r="D80" s="890"/>
      <c r="E80" s="890"/>
      <c r="F80" s="890"/>
      <c r="G80" s="890"/>
      <c r="H80" s="890"/>
      <c r="I80" s="890"/>
    </row>
    <row r="81" spans="1:9" ht="15" customHeight="1" x14ac:dyDescent="0.2">
      <c r="A81" s="146" t="s">
        <v>557</v>
      </c>
      <c r="B81" s="890" t="s">
        <v>421</v>
      </c>
      <c r="C81" s="890">
        <v>616.26400000000001</v>
      </c>
      <c r="D81" s="890" t="s">
        <v>421</v>
      </c>
      <c r="E81" s="890">
        <v>709.78899999999999</v>
      </c>
      <c r="F81" s="890">
        <v>0.72039925999999976</v>
      </c>
      <c r="G81" s="890">
        <v>9679.1769999999997</v>
      </c>
      <c r="H81" s="890">
        <v>0.77282636000000016</v>
      </c>
      <c r="I81" s="890">
        <v>10680.808000000001</v>
      </c>
    </row>
    <row r="82" spans="1:9" ht="6" customHeight="1" x14ac:dyDescent="0.2">
      <c r="A82" s="146"/>
      <c r="B82" s="890"/>
      <c r="C82" s="890"/>
      <c r="D82" s="890"/>
      <c r="E82" s="890"/>
      <c r="F82" s="890"/>
      <c r="G82" s="890"/>
      <c r="H82" s="890"/>
      <c r="I82" s="890"/>
    </row>
    <row r="83" spans="1:9" ht="15" customHeight="1" x14ac:dyDescent="0.2">
      <c r="A83" s="146" t="s">
        <v>406</v>
      </c>
      <c r="B83" s="890" t="s">
        <v>421</v>
      </c>
      <c r="C83" s="890">
        <v>726.745</v>
      </c>
      <c r="D83" s="890" t="s">
        <v>421</v>
      </c>
      <c r="E83" s="890">
        <v>18.933</v>
      </c>
      <c r="F83" s="890">
        <v>6.9292086700000004</v>
      </c>
      <c r="G83" s="890">
        <v>11906.201999999999</v>
      </c>
      <c r="H83" s="890">
        <v>1.4040435</v>
      </c>
      <c r="I83" s="890">
        <v>3560.8420000000001</v>
      </c>
    </row>
    <row r="84" spans="1:9" ht="6" customHeight="1" x14ac:dyDescent="0.2">
      <c r="A84" s="146"/>
      <c r="B84" s="890"/>
      <c r="C84" s="890"/>
      <c r="D84" s="890"/>
      <c r="E84" s="890"/>
      <c r="F84" s="890"/>
      <c r="G84" s="890"/>
      <c r="H84" s="890"/>
      <c r="I84" s="890"/>
    </row>
    <row r="85" spans="1:9" ht="15" customHeight="1" x14ac:dyDescent="0.2">
      <c r="A85" s="146" t="s">
        <v>108</v>
      </c>
      <c r="B85" s="890" t="s">
        <v>421</v>
      </c>
      <c r="C85" s="890">
        <v>23.594999999999999</v>
      </c>
      <c r="D85" s="890" t="s">
        <v>421</v>
      </c>
      <c r="E85" s="890">
        <v>347.76299999999998</v>
      </c>
      <c r="F85" s="890" t="s">
        <v>421</v>
      </c>
      <c r="G85" s="890">
        <v>700.71299999999997</v>
      </c>
      <c r="H85" s="890" t="s">
        <v>421</v>
      </c>
      <c r="I85" s="890">
        <v>1494.9090000000001</v>
      </c>
    </row>
    <row r="86" spans="1:9" ht="3.75" customHeight="1" x14ac:dyDescent="0.2">
      <c r="A86" s="146"/>
      <c r="B86" s="890"/>
      <c r="C86" s="890"/>
      <c r="D86" s="890"/>
      <c r="E86" s="890"/>
      <c r="F86" s="890"/>
      <c r="G86" s="890"/>
      <c r="H86" s="890"/>
      <c r="I86" s="890"/>
    </row>
    <row r="87" spans="1:9" ht="15" customHeight="1" x14ac:dyDescent="0.2">
      <c r="A87" s="146" t="s">
        <v>309</v>
      </c>
      <c r="B87" s="890">
        <v>0</v>
      </c>
      <c r="C87" s="890">
        <v>0</v>
      </c>
      <c r="D87" s="890" t="s">
        <v>421</v>
      </c>
      <c r="E87" s="890">
        <v>201.09899999999999</v>
      </c>
      <c r="F87" s="890" t="s">
        <v>421</v>
      </c>
      <c r="G87" s="890">
        <v>1073.7570000000001</v>
      </c>
      <c r="H87" s="890" t="s">
        <v>421</v>
      </c>
      <c r="I87" s="890">
        <v>1391.5940000000001</v>
      </c>
    </row>
    <row r="88" spans="1:9" ht="6" customHeight="1" x14ac:dyDescent="0.2">
      <c r="A88" s="146"/>
      <c r="B88" s="890"/>
      <c r="C88" s="890"/>
      <c r="D88" s="890"/>
      <c r="E88" s="890"/>
      <c r="F88" s="890"/>
      <c r="G88" s="890"/>
      <c r="H88" s="890"/>
      <c r="I88" s="890"/>
    </row>
    <row r="89" spans="1:9" ht="15" customHeight="1" x14ac:dyDescent="0.2">
      <c r="A89" s="146" t="s">
        <v>547</v>
      </c>
      <c r="B89" s="890">
        <v>0</v>
      </c>
      <c r="C89" s="890">
        <v>0</v>
      </c>
      <c r="D89" s="890">
        <v>0</v>
      </c>
      <c r="E89" s="890">
        <v>0</v>
      </c>
      <c r="F89" s="890">
        <v>0</v>
      </c>
      <c r="G89" s="890">
        <v>0</v>
      </c>
      <c r="H89" s="890" t="s">
        <v>421</v>
      </c>
      <c r="I89" s="890">
        <v>375.62799999999999</v>
      </c>
    </row>
    <row r="90" spans="1:9" ht="6" customHeight="1" x14ac:dyDescent="0.2">
      <c r="A90" s="146"/>
      <c r="B90" s="890"/>
      <c r="C90" s="890"/>
      <c r="D90" s="890"/>
      <c r="E90" s="890"/>
      <c r="F90" s="890"/>
      <c r="G90" s="890"/>
      <c r="H90" s="890"/>
      <c r="I90" s="890"/>
    </row>
    <row r="91" spans="1:9" ht="15" customHeight="1" x14ac:dyDescent="0.2">
      <c r="A91" s="146" t="s">
        <v>562</v>
      </c>
      <c r="B91" s="890">
        <v>0</v>
      </c>
      <c r="C91" s="890">
        <v>0</v>
      </c>
      <c r="D91" s="890">
        <v>0</v>
      </c>
      <c r="E91" s="890">
        <v>0</v>
      </c>
      <c r="F91" s="890" t="s">
        <v>421</v>
      </c>
      <c r="G91" s="890">
        <v>22.004000000000001</v>
      </c>
      <c r="H91" s="890" t="s">
        <v>421</v>
      </c>
      <c r="I91" s="890">
        <v>209.58699999999999</v>
      </c>
    </row>
    <row r="92" spans="1:9" ht="6" customHeight="1" x14ac:dyDescent="0.2">
      <c r="A92" s="146"/>
      <c r="B92" s="890"/>
      <c r="C92" s="890"/>
      <c r="D92" s="890"/>
      <c r="E92" s="890"/>
      <c r="F92" s="890"/>
      <c r="G92" s="890"/>
      <c r="H92" s="890"/>
      <c r="I92" s="890"/>
    </row>
    <row r="93" spans="1:9" ht="15" customHeight="1" x14ac:dyDescent="0.2">
      <c r="A93" s="146" t="s">
        <v>122</v>
      </c>
      <c r="B93" s="890">
        <v>0</v>
      </c>
      <c r="C93" s="890">
        <v>0</v>
      </c>
      <c r="D93" s="890" t="s">
        <v>421</v>
      </c>
      <c r="E93" s="890">
        <v>43.47</v>
      </c>
      <c r="F93" s="890" t="s">
        <v>421</v>
      </c>
      <c r="G93" s="890">
        <v>6.46</v>
      </c>
      <c r="H93" s="890" t="s">
        <v>421</v>
      </c>
      <c r="I93" s="890">
        <v>120.566</v>
      </c>
    </row>
    <row r="94" spans="1:9" ht="6" customHeight="1" x14ac:dyDescent="0.2">
      <c r="A94" s="146"/>
      <c r="B94" s="890"/>
      <c r="C94" s="890"/>
      <c r="D94" s="890"/>
      <c r="E94" s="890"/>
      <c r="F94" s="890"/>
      <c r="G94" s="890"/>
      <c r="H94" s="890"/>
      <c r="I94" s="890"/>
    </row>
    <row r="95" spans="1:9" ht="15" customHeight="1" x14ac:dyDescent="0.2">
      <c r="A95" s="146" t="s">
        <v>303</v>
      </c>
      <c r="B95" s="890">
        <v>0</v>
      </c>
      <c r="C95" s="890">
        <v>0</v>
      </c>
      <c r="D95" s="890">
        <v>0</v>
      </c>
      <c r="E95" s="890">
        <v>0</v>
      </c>
      <c r="F95" s="890">
        <v>0</v>
      </c>
      <c r="G95" s="890">
        <v>0</v>
      </c>
      <c r="H95" s="890" t="s">
        <v>421</v>
      </c>
      <c r="I95" s="890">
        <v>75.084000000000003</v>
      </c>
    </row>
    <row r="96" spans="1:9" ht="6" customHeight="1" x14ac:dyDescent="0.2">
      <c r="A96" s="146"/>
      <c r="B96" s="890"/>
      <c r="C96" s="890"/>
      <c r="D96" s="890"/>
      <c r="E96" s="890"/>
      <c r="F96" s="890"/>
      <c r="G96" s="890"/>
      <c r="H96" s="890"/>
      <c r="I96" s="890"/>
    </row>
    <row r="97" spans="1:9" ht="15" customHeight="1" x14ac:dyDescent="0.2">
      <c r="A97" s="146" t="s">
        <v>563</v>
      </c>
      <c r="B97" s="890">
        <v>0</v>
      </c>
      <c r="C97" s="890">
        <v>0</v>
      </c>
      <c r="D97" s="890">
        <v>0</v>
      </c>
      <c r="E97" s="890">
        <v>0</v>
      </c>
      <c r="F97" s="890" t="s">
        <v>421</v>
      </c>
      <c r="G97" s="890">
        <v>12.913</v>
      </c>
      <c r="H97" s="890" t="s">
        <v>421</v>
      </c>
      <c r="I97" s="890">
        <v>58.116</v>
      </c>
    </row>
    <row r="98" spans="1:9" ht="6" customHeight="1" x14ac:dyDescent="0.2">
      <c r="A98" s="146"/>
      <c r="B98" s="890"/>
      <c r="C98" s="890"/>
      <c r="D98" s="890"/>
      <c r="E98" s="890"/>
      <c r="F98" s="890"/>
      <c r="G98" s="890"/>
      <c r="H98" s="890"/>
      <c r="I98" s="890"/>
    </row>
    <row r="99" spans="1:9" ht="15" customHeight="1" x14ac:dyDescent="0.2">
      <c r="A99" s="146" t="s">
        <v>107</v>
      </c>
      <c r="B99" s="890" t="s">
        <v>421</v>
      </c>
      <c r="C99" s="890">
        <v>34.783999999999999</v>
      </c>
      <c r="D99" s="890">
        <v>0</v>
      </c>
      <c r="E99" s="890">
        <v>0</v>
      </c>
      <c r="F99" s="890">
        <v>41.367131000000001</v>
      </c>
      <c r="G99" s="890">
        <v>55409.61</v>
      </c>
      <c r="H99" s="890" t="s">
        <v>421</v>
      </c>
      <c r="I99" s="890">
        <v>11.999000000000001</v>
      </c>
    </row>
    <row r="100" spans="1:9" ht="6" customHeight="1" x14ac:dyDescent="0.2">
      <c r="A100" s="146"/>
      <c r="B100" s="890"/>
      <c r="C100" s="890"/>
      <c r="D100" s="890"/>
      <c r="E100" s="890"/>
      <c r="F100" s="890"/>
      <c r="G100" s="890"/>
      <c r="H100" s="890"/>
      <c r="I100" s="890"/>
    </row>
    <row r="101" spans="1:9" ht="15" customHeight="1" x14ac:dyDescent="0.2">
      <c r="A101" s="146" t="s">
        <v>1599</v>
      </c>
      <c r="B101" s="890">
        <v>0</v>
      </c>
      <c r="C101" s="890">
        <v>0</v>
      </c>
      <c r="D101" s="890">
        <v>0</v>
      </c>
      <c r="E101" s="890">
        <v>0</v>
      </c>
      <c r="F101" s="890">
        <v>0</v>
      </c>
      <c r="G101" s="890">
        <v>0</v>
      </c>
      <c r="H101" s="890" t="s">
        <v>421</v>
      </c>
      <c r="I101" s="890">
        <v>6.6159999999999997</v>
      </c>
    </row>
    <row r="102" spans="1:9" ht="6" customHeight="1" x14ac:dyDescent="0.2">
      <c r="A102" s="146"/>
      <c r="B102" s="890"/>
      <c r="C102" s="890"/>
      <c r="D102" s="890"/>
      <c r="E102" s="890"/>
      <c r="F102" s="890"/>
      <c r="G102" s="890"/>
      <c r="H102" s="890"/>
      <c r="I102" s="890"/>
    </row>
    <row r="103" spans="1:9" ht="6" customHeight="1" x14ac:dyDescent="0.2">
      <c r="A103" s="146"/>
      <c r="B103" s="890"/>
      <c r="C103" s="890"/>
      <c r="D103" s="890"/>
      <c r="E103" s="890"/>
      <c r="F103" s="890"/>
      <c r="G103" s="890"/>
      <c r="H103" s="890"/>
      <c r="I103" s="890"/>
    </row>
    <row r="104" spans="1:9" ht="15" customHeight="1" x14ac:dyDescent="0.2">
      <c r="A104" s="146" t="s">
        <v>1597</v>
      </c>
      <c r="B104" s="890">
        <v>0</v>
      </c>
      <c r="C104" s="890">
        <v>0</v>
      </c>
      <c r="D104" s="890">
        <v>0</v>
      </c>
      <c r="E104" s="890">
        <v>0</v>
      </c>
      <c r="F104" s="890" t="s">
        <v>421</v>
      </c>
      <c r="G104" s="890">
        <v>11.238</v>
      </c>
      <c r="H104" s="890">
        <v>0</v>
      </c>
      <c r="I104" s="890">
        <v>0</v>
      </c>
    </row>
    <row r="105" spans="1:9" ht="6" customHeight="1" x14ac:dyDescent="0.2">
      <c r="A105" s="146"/>
      <c r="B105" s="890"/>
      <c r="C105" s="890"/>
      <c r="D105" s="890"/>
      <c r="E105" s="890"/>
      <c r="F105" s="890"/>
      <c r="G105" s="890"/>
      <c r="H105" s="890"/>
      <c r="I105" s="890"/>
    </row>
    <row r="106" spans="1:9" ht="15" customHeight="1" x14ac:dyDescent="0.2">
      <c r="A106" s="146" t="s">
        <v>544</v>
      </c>
      <c r="B106" s="890">
        <v>0</v>
      </c>
      <c r="C106" s="890">
        <v>0</v>
      </c>
      <c r="D106" s="890">
        <v>0</v>
      </c>
      <c r="E106" s="890">
        <v>0</v>
      </c>
      <c r="F106" s="890" t="s">
        <v>421</v>
      </c>
      <c r="G106" s="890">
        <v>390.83199999999999</v>
      </c>
      <c r="H106" s="890">
        <v>0</v>
      </c>
      <c r="I106" s="890">
        <v>0</v>
      </c>
    </row>
    <row r="107" spans="1:9" ht="6" customHeight="1" x14ac:dyDescent="0.2">
      <c r="A107" s="146"/>
      <c r="B107" s="890"/>
      <c r="C107" s="890"/>
      <c r="D107" s="890"/>
      <c r="E107" s="890"/>
      <c r="F107" s="890"/>
      <c r="G107" s="890"/>
      <c r="H107" s="890"/>
      <c r="I107" s="890"/>
    </row>
    <row r="108" spans="1:9" ht="15" customHeight="1" x14ac:dyDescent="0.2">
      <c r="A108" s="146" t="s">
        <v>302</v>
      </c>
      <c r="B108" s="890">
        <v>0</v>
      </c>
      <c r="C108" s="890">
        <v>0</v>
      </c>
      <c r="D108" s="890">
        <v>0</v>
      </c>
      <c r="E108" s="890">
        <v>0</v>
      </c>
      <c r="F108" s="890" t="s">
        <v>421</v>
      </c>
      <c r="G108" s="890">
        <v>6.8120000000000003</v>
      </c>
      <c r="H108" s="890">
        <v>0</v>
      </c>
      <c r="I108" s="890">
        <v>0</v>
      </c>
    </row>
    <row r="109" spans="1:9" ht="6" customHeight="1" x14ac:dyDescent="0.2">
      <c r="A109" s="146"/>
      <c r="B109" s="890"/>
      <c r="C109" s="890"/>
      <c r="D109" s="890"/>
      <c r="E109" s="890"/>
      <c r="F109" s="890"/>
      <c r="G109" s="890"/>
      <c r="H109" s="890"/>
      <c r="I109" s="890"/>
    </row>
    <row r="110" spans="1:9" ht="15" customHeight="1" x14ac:dyDescent="0.2">
      <c r="A110" s="146" t="s">
        <v>290</v>
      </c>
      <c r="B110" s="890">
        <v>0</v>
      </c>
      <c r="C110" s="890">
        <v>0</v>
      </c>
      <c r="D110" s="890">
        <v>0</v>
      </c>
      <c r="E110" s="890">
        <v>0</v>
      </c>
      <c r="F110" s="890">
        <v>49.999995000000006</v>
      </c>
      <c r="G110" s="890">
        <v>92534.134999999995</v>
      </c>
      <c r="H110" s="890">
        <v>0</v>
      </c>
      <c r="I110" s="890">
        <v>0</v>
      </c>
    </row>
    <row r="111" spans="1:9" ht="6" customHeight="1" x14ac:dyDescent="0.2">
      <c r="A111" s="146"/>
      <c r="B111" s="890"/>
      <c r="C111" s="890"/>
      <c r="D111" s="890"/>
      <c r="E111" s="890"/>
      <c r="F111" s="890"/>
      <c r="G111" s="890"/>
      <c r="H111" s="890"/>
      <c r="I111" s="890"/>
    </row>
    <row r="112" spans="1:9" ht="15" customHeight="1" x14ac:dyDescent="0.2">
      <c r="A112" s="146" t="s">
        <v>106</v>
      </c>
      <c r="B112" s="890">
        <v>0</v>
      </c>
      <c r="C112" s="890">
        <v>0</v>
      </c>
      <c r="D112" s="890">
        <v>0</v>
      </c>
      <c r="E112" s="890">
        <v>0</v>
      </c>
      <c r="F112" s="890" t="s">
        <v>421</v>
      </c>
      <c r="G112" s="890">
        <v>1.0740000000000001</v>
      </c>
      <c r="H112" s="890">
        <v>0</v>
      </c>
      <c r="I112" s="890">
        <v>0</v>
      </c>
    </row>
    <row r="113" spans="1:9" ht="6" customHeight="1" x14ac:dyDescent="0.2">
      <c r="A113" s="146"/>
      <c r="B113" s="890"/>
      <c r="C113" s="890"/>
      <c r="D113" s="890"/>
      <c r="E113" s="890"/>
      <c r="F113" s="890"/>
      <c r="G113" s="890"/>
      <c r="H113" s="890"/>
      <c r="I113" s="890"/>
    </row>
    <row r="114" spans="1:9" ht="15" customHeight="1" x14ac:dyDescent="0.2">
      <c r="A114" s="146" t="s">
        <v>257</v>
      </c>
      <c r="B114" s="890">
        <v>0</v>
      </c>
      <c r="C114" s="890">
        <v>0</v>
      </c>
      <c r="D114" s="890">
        <v>0</v>
      </c>
      <c r="E114" s="890">
        <v>0</v>
      </c>
      <c r="F114" s="890">
        <v>0</v>
      </c>
      <c r="G114" s="890">
        <v>0</v>
      </c>
      <c r="H114" s="890">
        <v>0</v>
      </c>
      <c r="I114" s="890">
        <v>0</v>
      </c>
    </row>
    <row r="115" spans="1:9" ht="6" customHeight="1" x14ac:dyDescent="0.2">
      <c r="A115" s="146"/>
      <c r="B115" s="890"/>
      <c r="C115" s="890"/>
      <c r="D115" s="890"/>
      <c r="E115" s="890"/>
      <c r="F115" s="890"/>
      <c r="G115" s="890"/>
      <c r="H115" s="890"/>
      <c r="I115" s="890"/>
    </row>
    <row r="116" spans="1:9" ht="15" customHeight="1" x14ac:dyDescent="0.2">
      <c r="A116" s="146" t="s">
        <v>216</v>
      </c>
      <c r="B116" s="890">
        <v>0</v>
      </c>
      <c r="C116" s="890">
        <v>0</v>
      </c>
      <c r="D116" s="890">
        <v>0</v>
      </c>
      <c r="E116" s="890">
        <v>0</v>
      </c>
      <c r="F116" s="890">
        <v>77.840840999999998</v>
      </c>
      <c r="G116" s="890">
        <v>87073.54</v>
      </c>
      <c r="H116" s="890">
        <v>0</v>
      </c>
      <c r="I116" s="890">
        <v>0</v>
      </c>
    </row>
    <row r="117" spans="1:9" ht="6" customHeight="1" x14ac:dyDescent="0.2">
      <c r="A117" s="146"/>
      <c r="B117" s="890"/>
      <c r="C117" s="890"/>
      <c r="D117" s="890"/>
      <c r="E117" s="890"/>
      <c r="F117" s="890"/>
      <c r="G117" s="890"/>
      <c r="H117" s="890"/>
      <c r="I117" s="890"/>
    </row>
    <row r="118" spans="1:9" ht="15" customHeight="1" x14ac:dyDescent="0.2">
      <c r="A118" s="146" t="s">
        <v>1594</v>
      </c>
      <c r="B118" s="890">
        <v>0</v>
      </c>
      <c r="C118" s="890">
        <v>0</v>
      </c>
      <c r="D118" s="890">
        <v>0</v>
      </c>
      <c r="E118" s="890">
        <v>0</v>
      </c>
      <c r="F118" s="890" t="s">
        <v>421</v>
      </c>
      <c r="G118" s="890">
        <v>113.386</v>
      </c>
      <c r="H118" s="890">
        <v>0</v>
      </c>
      <c r="I118" s="890">
        <v>0</v>
      </c>
    </row>
    <row r="119" spans="1:9" ht="6.6" customHeight="1" x14ac:dyDescent="0.2">
      <c r="A119" s="146"/>
      <c r="B119" s="890"/>
      <c r="C119" s="890"/>
      <c r="D119" s="890"/>
      <c r="E119" s="890"/>
      <c r="F119" s="890"/>
      <c r="G119" s="890"/>
      <c r="H119" s="890"/>
      <c r="I119" s="890"/>
    </row>
    <row r="120" spans="1:9" ht="15" customHeight="1" x14ac:dyDescent="0.2">
      <c r="A120" s="14" t="s">
        <v>1593</v>
      </c>
      <c r="B120" s="890">
        <v>0</v>
      </c>
      <c r="C120" s="890">
        <v>0</v>
      </c>
      <c r="D120" s="890">
        <v>0</v>
      </c>
      <c r="E120" s="890">
        <v>0</v>
      </c>
      <c r="F120" s="890" t="s">
        <v>421</v>
      </c>
      <c r="G120" s="890">
        <v>0.68100000000000005</v>
      </c>
      <c r="H120" s="890">
        <v>0</v>
      </c>
      <c r="I120" s="890">
        <v>0</v>
      </c>
    </row>
    <row r="121" spans="1:9" ht="6" customHeight="1" x14ac:dyDescent="0.2">
      <c r="A121" s="146"/>
      <c r="B121" s="890"/>
      <c r="C121" s="890"/>
      <c r="D121" s="890"/>
      <c r="E121" s="890"/>
      <c r="F121" s="890"/>
      <c r="G121" s="890"/>
      <c r="H121" s="890"/>
      <c r="I121" s="890"/>
    </row>
    <row r="122" spans="1:9" ht="15" customHeight="1" x14ac:dyDescent="0.2">
      <c r="A122" s="146" t="s">
        <v>1578</v>
      </c>
      <c r="B122" s="890">
        <v>0</v>
      </c>
      <c r="C122" s="890">
        <v>0</v>
      </c>
      <c r="D122" s="890">
        <v>0</v>
      </c>
      <c r="E122" s="890">
        <v>0</v>
      </c>
      <c r="F122" s="890" t="s">
        <v>421</v>
      </c>
      <c r="G122" s="890">
        <v>118.182</v>
      </c>
      <c r="H122" s="890">
        <v>0</v>
      </c>
      <c r="I122" s="890">
        <v>0</v>
      </c>
    </row>
    <row r="123" spans="1:9" ht="6" customHeight="1" x14ac:dyDescent="0.2">
      <c r="A123" s="146"/>
      <c r="B123" s="890"/>
      <c r="C123" s="890"/>
      <c r="D123" s="890"/>
      <c r="E123" s="890"/>
      <c r="F123" s="890"/>
      <c r="G123" s="890"/>
      <c r="H123" s="890"/>
      <c r="I123" s="890"/>
    </row>
    <row r="124" spans="1:9" ht="15" customHeight="1" x14ac:dyDescent="0.2">
      <c r="A124" s="146" t="s">
        <v>231</v>
      </c>
      <c r="B124" s="890">
        <v>0</v>
      </c>
      <c r="C124" s="890">
        <v>0</v>
      </c>
      <c r="D124" s="890">
        <v>0</v>
      </c>
      <c r="E124" s="890">
        <v>0</v>
      </c>
      <c r="F124" s="890">
        <v>38.679017000000002</v>
      </c>
      <c r="G124" s="890">
        <v>68474.236000000004</v>
      </c>
      <c r="H124" s="890">
        <v>0</v>
      </c>
      <c r="I124" s="890">
        <v>0</v>
      </c>
    </row>
    <row r="125" spans="1:9" ht="7.9" customHeight="1" x14ac:dyDescent="0.2">
      <c r="A125" s="146"/>
      <c r="B125" s="890"/>
      <c r="C125" s="890"/>
      <c r="D125" s="890"/>
      <c r="E125" s="890"/>
      <c r="F125" s="890"/>
      <c r="G125" s="890"/>
      <c r="H125" s="890"/>
      <c r="I125" s="890"/>
    </row>
    <row r="126" spans="1:9" ht="15" customHeight="1" x14ac:dyDescent="0.2">
      <c r="A126" s="145" t="s">
        <v>1592</v>
      </c>
      <c r="B126" s="937">
        <v>0</v>
      </c>
      <c r="C126" s="890">
        <v>0</v>
      </c>
      <c r="D126" s="937">
        <v>0</v>
      </c>
      <c r="E126" s="890">
        <v>0</v>
      </c>
      <c r="F126" s="937">
        <v>415.86353700000001</v>
      </c>
      <c r="G126" s="890">
        <v>836222.22600000002</v>
      </c>
      <c r="H126" s="937">
        <v>0</v>
      </c>
      <c r="I126" s="890">
        <v>0</v>
      </c>
    </row>
    <row r="127" spans="1:9" ht="15" customHeight="1" x14ac:dyDescent="0.2">
      <c r="B127" s="96"/>
      <c r="C127" s="96"/>
      <c r="D127" s="96"/>
      <c r="E127" s="96"/>
      <c r="F127" s="96"/>
      <c r="G127" s="96"/>
      <c r="H127" s="96"/>
      <c r="I127" s="96"/>
    </row>
    <row r="128" spans="1:9" ht="15" customHeight="1" x14ac:dyDescent="0.2">
      <c r="A128" s="3" t="s">
        <v>1591</v>
      </c>
      <c r="B128" s="96" t="s">
        <v>421</v>
      </c>
      <c r="C128" s="96">
        <v>64.506</v>
      </c>
      <c r="D128" s="96" t="s">
        <v>421</v>
      </c>
      <c r="E128" s="96">
        <v>115.979</v>
      </c>
      <c r="F128" s="96" t="s">
        <v>421</v>
      </c>
      <c r="G128" s="96">
        <v>276.536</v>
      </c>
      <c r="H128" s="96" t="s">
        <v>421</v>
      </c>
      <c r="I128" s="96">
        <v>314.74900000000002</v>
      </c>
    </row>
    <row r="129" spans="1:9" ht="15" customHeight="1" x14ac:dyDescent="0.2">
      <c r="A129" s="504"/>
      <c r="B129" s="938"/>
      <c r="C129" s="938"/>
      <c r="D129" s="938"/>
      <c r="E129" s="938"/>
      <c r="F129" s="938"/>
      <c r="G129" s="938"/>
      <c r="H129" s="938"/>
      <c r="I129" s="938"/>
    </row>
    <row r="130" spans="1:9" s="33" customFormat="1" ht="15" customHeight="1" x14ac:dyDescent="0.2">
      <c r="A130" s="33" t="s">
        <v>1590</v>
      </c>
      <c r="B130" s="90">
        <v>2932.3329924999998</v>
      </c>
      <c r="C130" s="90">
        <v>4454136.1920000017</v>
      </c>
      <c r="D130" s="90">
        <v>1963.7901940599997</v>
      </c>
      <c r="E130" s="939">
        <v>5866917.6940000001</v>
      </c>
      <c r="F130" s="939">
        <v>37238.719008979999</v>
      </c>
      <c r="G130" s="939">
        <v>56240137.063000001</v>
      </c>
      <c r="H130" s="891">
        <v>35504.013483859992</v>
      </c>
      <c r="I130" s="891">
        <v>82910780.559999958</v>
      </c>
    </row>
    <row r="131" spans="1:9" ht="15" customHeight="1" x14ac:dyDescent="0.2">
      <c r="A131" s="504"/>
      <c r="B131" s="435"/>
      <c r="C131" s="503"/>
      <c r="D131" s="503"/>
      <c r="E131" s="503"/>
      <c r="F131" s="502"/>
      <c r="G131" s="435"/>
    </row>
  </sheetData>
  <mergeCells count="10">
    <mergeCell ref="B8:C8"/>
    <mergeCell ref="D8:E8"/>
    <mergeCell ref="F8:G8"/>
    <mergeCell ref="H8:I8"/>
    <mergeCell ref="A1:I1"/>
    <mergeCell ref="A3:I3"/>
    <mergeCell ref="A4:I4"/>
    <mergeCell ref="A5:I5"/>
    <mergeCell ref="B7:E7"/>
    <mergeCell ref="F7:I7"/>
  </mergeCells>
  <pageMargins left="0.51181102362204722" right="0.51181102362204722" top="0.74803149606299213" bottom="0.74803149606299213" header="0.31496062992125984" footer="0.31496062992125984"/>
  <pageSetup scale="75" firstPageNumber="90" orientation="portrait" useFirstPageNumber="1" r:id="rId1"/>
  <headerFooter>
    <oddFooter>&amp;C&amp;P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903BD-BB00-49DB-881A-741FBF88A4EE}">
  <dimension ref="A1:Q37"/>
  <sheetViews>
    <sheetView view="pageBreakPreview" topLeftCell="A38" zoomScaleNormal="100" zoomScaleSheetLayoutView="100" workbookViewId="0">
      <selection activeCell="H62" sqref="H62"/>
    </sheetView>
  </sheetViews>
  <sheetFormatPr defaultColWidth="9.140625" defaultRowHeight="15" customHeight="1" x14ac:dyDescent="0.2"/>
  <cols>
    <col min="1" max="1" width="29.140625" style="218" customWidth="1"/>
    <col min="2" max="9" width="10.7109375" style="56" customWidth="1"/>
    <col min="10" max="16384" width="9.140625" style="218"/>
  </cols>
  <sheetData>
    <row r="1" spans="1:17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</row>
    <row r="2" spans="1:17" ht="15" customHeight="1" x14ac:dyDescent="0.2">
      <c r="A2" s="75"/>
      <c r="B2" s="76"/>
      <c r="C2" s="77"/>
      <c r="D2" s="77"/>
      <c r="E2" s="77"/>
      <c r="F2" s="75"/>
      <c r="G2" s="76"/>
      <c r="H2" s="77"/>
      <c r="I2" s="77"/>
    </row>
    <row r="3" spans="1:17" ht="15" customHeight="1" x14ac:dyDescent="0.2">
      <c r="A3" s="974" t="s">
        <v>523</v>
      </c>
      <c r="B3" s="974"/>
      <c r="C3" s="974"/>
      <c r="D3" s="974"/>
      <c r="E3" s="974"/>
      <c r="F3" s="974"/>
      <c r="G3" s="974"/>
      <c r="H3" s="974"/>
      <c r="I3" s="974"/>
    </row>
    <row r="4" spans="1:17" ht="15" customHeight="1" x14ac:dyDescent="0.2">
      <c r="A4" s="1004" t="s">
        <v>524</v>
      </c>
      <c r="B4" s="1004"/>
      <c r="C4" s="1004"/>
      <c r="D4" s="1004"/>
      <c r="E4" s="1004"/>
      <c r="F4" s="1004"/>
      <c r="G4" s="1004"/>
      <c r="H4" s="1004"/>
      <c r="I4" s="1004"/>
    </row>
    <row r="5" spans="1:17" ht="5.25" customHeight="1" x14ac:dyDescent="0.2">
      <c r="A5" s="1014"/>
      <c r="B5" s="1014"/>
      <c r="C5" s="1014"/>
      <c r="D5" s="1014"/>
      <c r="E5" s="1014"/>
      <c r="F5" s="1014"/>
      <c r="G5" s="1014"/>
      <c r="H5" s="1014"/>
      <c r="I5" s="1014"/>
    </row>
    <row r="7" spans="1:17" s="247" customFormat="1" ht="15" customHeight="1" x14ac:dyDescent="0.2">
      <c r="B7" s="1061" t="s">
        <v>18</v>
      </c>
      <c r="C7" s="1061"/>
      <c r="D7" s="1061"/>
      <c r="E7" s="1061"/>
      <c r="F7" s="1061" t="s">
        <v>19</v>
      </c>
      <c r="G7" s="1061"/>
      <c r="H7" s="1061"/>
      <c r="I7" s="1061"/>
    </row>
    <row r="8" spans="1:17" s="247" customFormat="1" ht="15" customHeight="1" x14ac:dyDescent="0.2">
      <c r="A8" s="247" t="s">
        <v>155</v>
      </c>
      <c r="B8" s="1059" t="s">
        <v>40</v>
      </c>
      <c r="C8" s="1059"/>
      <c r="D8" s="1059" t="s">
        <v>7</v>
      </c>
      <c r="E8" s="1060"/>
      <c r="F8" s="1059" t="s">
        <v>40</v>
      </c>
      <c r="G8" s="1060"/>
      <c r="H8" s="1059" t="s">
        <v>7</v>
      </c>
      <c r="I8" s="1060"/>
    </row>
    <row r="9" spans="1:17" s="247" customFormat="1" ht="15" customHeight="1" x14ac:dyDescent="0.2">
      <c r="A9" s="257" t="s">
        <v>156</v>
      </c>
      <c r="B9" s="114" t="s">
        <v>22</v>
      </c>
      <c r="C9" s="114" t="s">
        <v>157</v>
      </c>
      <c r="D9" s="114" t="s">
        <v>22</v>
      </c>
      <c r="E9" s="114" t="s">
        <v>157</v>
      </c>
      <c r="F9" s="114" t="s">
        <v>22</v>
      </c>
      <c r="G9" s="114" t="s">
        <v>157</v>
      </c>
      <c r="H9" s="114" t="s">
        <v>22</v>
      </c>
      <c r="I9" s="114" t="s">
        <v>157</v>
      </c>
    </row>
    <row r="10" spans="1:17" s="247" customFormat="1" ht="15" customHeight="1" x14ac:dyDescent="0.2">
      <c r="B10" s="193" t="s">
        <v>24</v>
      </c>
      <c r="C10" s="193" t="s">
        <v>24</v>
      </c>
      <c r="D10" s="193" t="s">
        <v>24</v>
      </c>
      <c r="E10" s="193" t="s">
        <v>24</v>
      </c>
      <c r="F10" s="193" t="s">
        <v>24</v>
      </c>
      <c r="G10" s="193" t="s">
        <v>24</v>
      </c>
      <c r="H10" s="193" t="s">
        <v>24</v>
      </c>
      <c r="I10" s="193" t="s">
        <v>24</v>
      </c>
    </row>
    <row r="11" spans="1:17" ht="6.95" customHeight="1" thickBot="1" x14ac:dyDescent="0.25">
      <c r="A11" s="300"/>
      <c r="B11" s="55"/>
      <c r="C11" s="55"/>
      <c r="D11" s="55"/>
      <c r="E11" s="55"/>
      <c r="F11" s="55"/>
      <c r="G11" s="55"/>
      <c r="H11" s="55"/>
      <c r="I11" s="55"/>
    </row>
    <row r="13" spans="1:17" ht="15" customHeight="1" x14ac:dyDescent="0.2">
      <c r="A13" s="218" t="s">
        <v>26</v>
      </c>
      <c r="B13" s="292">
        <v>0</v>
      </c>
      <c r="C13" s="292">
        <v>0</v>
      </c>
      <c r="D13" s="292">
        <v>29.944465000000001</v>
      </c>
      <c r="E13" s="292">
        <v>77425.606</v>
      </c>
      <c r="F13" s="292">
        <v>290.26199490999994</v>
      </c>
      <c r="G13" s="292">
        <v>598211.51300000004</v>
      </c>
      <c r="H13" s="292">
        <v>312.83529869999995</v>
      </c>
      <c r="I13" s="292">
        <v>660400.66</v>
      </c>
      <c r="J13" s="301"/>
      <c r="M13" s="266"/>
      <c r="N13" s="301"/>
      <c r="O13" s="266"/>
      <c r="P13" s="301"/>
      <c r="Q13" s="266"/>
    </row>
    <row r="14" spans="1:17" ht="6" customHeight="1" x14ac:dyDescent="0.2">
      <c r="B14" s="292"/>
      <c r="C14" s="292"/>
      <c r="D14" s="292"/>
      <c r="E14" s="292"/>
      <c r="F14" s="292"/>
      <c r="G14" s="292"/>
      <c r="H14" s="292"/>
      <c r="I14" s="292"/>
      <c r="J14" s="301"/>
      <c r="M14" s="266"/>
      <c r="N14" s="301"/>
      <c r="O14" s="266"/>
      <c r="P14" s="301"/>
      <c r="Q14" s="266"/>
    </row>
    <row r="15" spans="1:17" ht="15" customHeight="1" x14ac:dyDescent="0.2">
      <c r="A15" s="218" t="s">
        <v>29</v>
      </c>
      <c r="B15" s="292">
        <v>0</v>
      </c>
      <c r="C15" s="292">
        <v>0</v>
      </c>
      <c r="D15" s="292">
        <v>0</v>
      </c>
      <c r="E15" s="292">
        <v>0</v>
      </c>
      <c r="F15" s="292">
        <v>68.462648009999995</v>
      </c>
      <c r="G15" s="292">
        <v>68272.462</v>
      </c>
      <c r="H15" s="292">
        <v>125.34054499999999</v>
      </c>
      <c r="I15" s="292">
        <v>292181.62399999995</v>
      </c>
      <c r="J15" s="301"/>
      <c r="M15" s="266"/>
      <c r="N15" s="301"/>
      <c r="O15" s="266"/>
      <c r="P15" s="301"/>
      <c r="Q15" s="266"/>
    </row>
    <row r="16" spans="1:17" ht="15" customHeight="1" x14ac:dyDescent="0.2">
      <c r="B16" s="292"/>
      <c r="C16" s="292"/>
      <c r="D16" s="292"/>
      <c r="E16" s="292"/>
      <c r="F16" s="292"/>
      <c r="G16" s="292"/>
      <c r="H16" s="292"/>
      <c r="I16" s="292"/>
      <c r="J16" s="301"/>
      <c r="M16" s="266"/>
      <c r="N16" s="301"/>
      <c r="O16" s="266"/>
      <c r="P16" s="301"/>
      <c r="Q16" s="266"/>
    </row>
    <row r="17" spans="1:17" ht="15" customHeight="1" x14ac:dyDescent="0.2">
      <c r="A17" s="218" t="s">
        <v>397</v>
      </c>
      <c r="B17" s="292">
        <v>0</v>
      </c>
      <c r="C17" s="292">
        <v>0</v>
      </c>
      <c r="D17" s="292">
        <v>0</v>
      </c>
      <c r="E17" s="292">
        <v>0</v>
      </c>
      <c r="F17" s="292">
        <v>473.12180300000006</v>
      </c>
      <c r="G17" s="292">
        <v>638087.66099999996</v>
      </c>
      <c r="H17" s="292">
        <v>254.43640000000002</v>
      </c>
      <c r="I17" s="292">
        <v>479456.24700000003</v>
      </c>
      <c r="J17" s="301"/>
      <c r="M17" s="266"/>
      <c r="N17" s="301"/>
      <c r="O17" s="266"/>
      <c r="P17" s="301"/>
      <c r="Q17" s="266"/>
    </row>
    <row r="18" spans="1:17" ht="6" customHeight="1" x14ac:dyDescent="0.2">
      <c r="B18" s="292"/>
      <c r="C18" s="292"/>
      <c r="D18" s="292"/>
      <c r="E18" s="292"/>
      <c r="F18" s="292"/>
      <c r="G18" s="292"/>
      <c r="H18" s="292"/>
      <c r="I18" s="292"/>
      <c r="J18" s="301"/>
      <c r="M18" s="266"/>
      <c r="N18" s="301"/>
      <c r="O18" s="266"/>
      <c r="P18" s="301"/>
      <c r="Q18" s="266"/>
    </row>
    <row r="19" spans="1:17" ht="15" customHeight="1" x14ac:dyDescent="0.2">
      <c r="A19" s="218" t="s">
        <v>525</v>
      </c>
      <c r="B19" s="292">
        <v>0</v>
      </c>
      <c r="C19" s="292">
        <v>0</v>
      </c>
      <c r="D19" s="292">
        <v>0</v>
      </c>
      <c r="E19" s="292">
        <v>0</v>
      </c>
      <c r="F19" s="292">
        <v>0</v>
      </c>
      <c r="G19" s="292">
        <v>0</v>
      </c>
      <c r="H19" s="292">
        <v>139.876</v>
      </c>
      <c r="I19" s="292">
        <v>314121.62800000003</v>
      </c>
      <c r="J19" s="301"/>
      <c r="M19" s="266"/>
      <c r="N19" s="301"/>
      <c r="O19" s="266"/>
      <c r="P19" s="301"/>
      <c r="Q19" s="266"/>
    </row>
    <row r="20" spans="1:17" ht="6" customHeight="1" x14ac:dyDescent="0.2">
      <c r="B20" s="292"/>
      <c r="C20" s="292"/>
      <c r="D20" s="292"/>
      <c r="E20" s="292"/>
      <c r="F20" s="292"/>
      <c r="G20" s="292"/>
      <c r="H20" s="292"/>
      <c r="I20" s="292"/>
      <c r="J20" s="301"/>
      <c r="M20" s="266"/>
      <c r="N20" s="301"/>
      <c r="O20" s="266"/>
      <c r="P20" s="301"/>
      <c r="Q20" s="266"/>
    </row>
    <row r="21" spans="1:17" ht="15" customHeight="1" x14ac:dyDescent="0.2">
      <c r="A21" s="218" t="s">
        <v>32</v>
      </c>
      <c r="B21" s="292">
        <v>211.49616</v>
      </c>
      <c r="C21" s="292">
        <v>330492.08</v>
      </c>
      <c r="D21" s="292">
        <v>0</v>
      </c>
      <c r="E21" s="292">
        <v>0</v>
      </c>
      <c r="F21" s="292">
        <v>4699.4269939999986</v>
      </c>
      <c r="G21" s="292">
        <v>8186918.3879999993</v>
      </c>
      <c r="H21" s="292">
        <v>1370.9010099999998</v>
      </c>
      <c r="I21" s="292">
        <v>2994517.1869999999</v>
      </c>
      <c r="J21" s="301"/>
      <c r="M21" s="266"/>
      <c r="N21" s="301"/>
      <c r="O21" s="266"/>
      <c r="P21" s="301"/>
      <c r="Q21" s="266"/>
    </row>
    <row r="22" spans="1:17" ht="15" customHeight="1" x14ac:dyDescent="0.2">
      <c r="B22" s="292"/>
      <c r="C22" s="292"/>
      <c r="D22" s="292"/>
      <c r="E22" s="292"/>
      <c r="F22" s="292"/>
      <c r="G22" s="292"/>
      <c r="H22" s="292"/>
      <c r="I22" s="292"/>
      <c r="J22" s="301"/>
      <c r="M22" s="266"/>
      <c r="N22" s="301"/>
      <c r="O22" s="266"/>
      <c r="P22" s="301"/>
      <c r="Q22" s="266"/>
    </row>
    <row r="23" spans="1:17" ht="15" customHeight="1" x14ac:dyDescent="0.2">
      <c r="B23" s="292"/>
      <c r="C23" s="292"/>
      <c r="D23" s="292"/>
      <c r="E23" s="292"/>
      <c r="F23" s="292"/>
      <c r="G23" s="292"/>
      <c r="H23" s="292"/>
      <c r="I23" s="292"/>
      <c r="J23" s="301"/>
      <c r="M23" s="266"/>
      <c r="N23" s="301"/>
      <c r="O23" s="266"/>
      <c r="P23" s="301"/>
      <c r="Q23" s="266"/>
    </row>
    <row r="24" spans="1:17" ht="15" customHeight="1" x14ac:dyDescent="0.2">
      <c r="A24" s="218" t="s">
        <v>380</v>
      </c>
      <c r="B24" s="292">
        <v>68.018109999999993</v>
      </c>
      <c r="C24" s="292">
        <v>110436.92200000001</v>
      </c>
      <c r="D24" s="292">
        <v>0</v>
      </c>
      <c r="E24" s="292">
        <v>0</v>
      </c>
      <c r="F24" s="292">
        <v>1190.7096260599999</v>
      </c>
      <c r="G24" s="292">
        <v>1532223.1979999999</v>
      </c>
      <c r="H24" s="292">
        <v>670.96422695000001</v>
      </c>
      <c r="I24" s="292">
        <v>1490345.2849999999</v>
      </c>
      <c r="J24" s="301"/>
      <c r="M24" s="266"/>
      <c r="N24" s="301"/>
      <c r="O24" s="266"/>
      <c r="P24" s="301"/>
      <c r="Q24" s="266"/>
    </row>
    <row r="25" spans="1:17" ht="6" customHeight="1" x14ac:dyDescent="0.2">
      <c r="B25" s="292"/>
      <c r="C25" s="292"/>
      <c r="D25" s="292"/>
      <c r="E25" s="292"/>
      <c r="F25" s="292"/>
      <c r="G25" s="292"/>
      <c r="H25" s="292"/>
      <c r="I25" s="292"/>
      <c r="J25" s="301"/>
      <c r="M25" s="266"/>
      <c r="N25" s="301"/>
      <c r="O25" s="266"/>
      <c r="P25" s="301"/>
      <c r="Q25" s="266"/>
    </row>
    <row r="26" spans="1:17" ht="15" customHeight="1" x14ac:dyDescent="0.2">
      <c r="A26" s="218" t="s">
        <v>54</v>
      </c>
      <c r="B26" s="292">
        <v>0</v>
      </c>
      <c r="C26" s="292">
        <v>0</v>
      </c>
      <c r="D26" s="292">
        <v>38.973824999999998</v>
      </c>
      <c r="E26" s="292">
        <v>95354.138999999996</v>
      </c>
      <c r="F26" s="292">
        <v>500.17385300000001</v>
      </c>
      <c r="G26" s="292">
        <v>784902.78</v>
      </c>
      <c r="H26" s="292">
        <v>156.13309799999999</v>
      </c>
      <c r="I26" s="292">
        <v>422400.56299999997</v>
      </c>
      <c r="J26" s="301"/>
      <c r="M26" s="266"/>
      <c r="N26" s="301"/>
      <c r="O26" s="266"/>
      <c r="P26" s="301"/>
      <c r="Q26" s="266"/>
    </row>
    <row r="27" spans="1:17" ht="6" customHeight="1" x14ac:dyDescent="0.2">
      <c r="B27" s="292"/>
      <c r="C27" s="292"/>
      <c r="D27" s="292"/>
      <c r="E27" s="292"/>
      <c r="F27" s="292"/>
      <c r="G27" s="292"/>
      <c r="H27" s="292"/>
      <c r="I27" s="292"/>
      <c r="J27" s="301"/>
      <c r="M27" s="266"/>
      <c r="N27" s="301"/>
      <c r="O27" s="266"/>
      <c r="P27" s="301"/>
      <c r="Q27" s="266"/>
    </row>
    <row r="28" spans="1:17" ht="15" customHeight="1" x14ac:dyDescent="0.2">
      <c r="A28" s="218" t="s">
        <v>526</v>
      </c>
      <c r="B28" s="292">
        <v>0</v>
      </c>
      <c r="C28" s="292">
        <v>0</v>
      </c>
      <c r="D28" s="292">
        <v>0</v>
      </c>
      <c r="E28" s="292">
        <v>0</v>
      </c>
      <c r="F28" s="292">
        <v>137.48599999999999</v>
      </c>
      <c r="G28" s="292">
        <v>208571.14199999999</v>
      </c>
      <c r="H28" s="292">
        <v>0</v>
      </c>
      <c r="I28" s="292">
        <v>0</v>
      </c>
      <c r="J28" s="301"/>
      <c r="M28" s="266"/>
      <c r="N28" s="301"/>
      <c r="O28" s="266"/>
      <c r="P28" s="301"/>
      <c r="Q28" s="266"/>
    </row>
    <row r="29" spans="1:17" ht="15" customHeight="1" x14ac:dyDescent="0.2">
      <c r="B29" s="292"/>
      <c r="C29" s="292"/>
      <c r="D29" s="292"/>
      <c r="E29" s="292"/>
      <c r="F29" s="292"/>
      <c r="G29" s="292"/>
      <c r="H29" s="292"/>
      <c r="I29" s="292"/>
    </row>
    <row r="30" spans="1:17" ht="15" customHeight="1" x14ac:dyDescent="0.2">
      <c r="B30" s="292"/>
      <c r="C30" s="292"/>
      <c r="D30" s="292"/>
      <c r="E30" s="292"/>
      <c r="F30" s="292"/>
      <c r="G30" s="292"/>
      <c r="H30" s="292"/>
      <c r="I30" s="292"/>
    </row>
    <row r="31" spans="1:17" ht="15" customHeight="1" x14ac:dyDescent="0.2">
      <c r="A31" s="218" t="s">
        <v>35</v>
      </c>
      <c r="B31" s="292">
        <v>289.36107470000002</v>
      </c>
      <c r="C31" s="292">
        <v>342582.56300000002</v>
      </c>
      <c r="D31" s="292">
        <v>152.75088199999999</v>
      </c>
      <c r="E31" s="292">
        <v>386538.94500000001</v>
      </c>
      <c r="F31" s="292">
        <v>4595.5819287400009</v>
      </c>
      <c r="G31" s="292">
        <v>6521516.2349999994</v>
      </c>
      <c r="H31" s="292">
        <v>3399.6352738299997</v>
      </c>
      <c r="I31" s="292">
        <v>7477481.9109999994</v>
      </c>
    </row>
    <row r="32" spans="1:17" ht="15" customHeight="1" x14ac:dyDescent="0.2">
      <c r="A32" s="249" t="s">
        <v>36</v>
      </c>
      <c r="B32" s="292"/>
      <c r="C32" s="292"/>
      <c r="D32" s="292"/>
      <c r="E32" s="292"/>
      <c r="F32" s="292"/>
      <c r="G32" s="292"/>
      <c r="H32" s="292"/>
      <c r="I32" s="292"/>
    </row>
    <row r="33" spans="1:9" ht="15" customHeight="1" x14ac:dyDescent="0.2">
      <c r="B33" s="292"/>
      <c r="C33" s="292"/>
      <c r="D33" s="292"/>
      <c r="E33" s="292"/>
      <c r="F33" s="292"/>
      <c r="G33" s="292"/>
      <c r="H33" s="292"/>
      <c r="I33" s="292"/>
    </row>
    <row r="34" spans="1:9" ht="15" customHeight="1" x14ac:dyDescent="0.2">
      <c r="A34" s="245" t="s">
        <v>37</v>
      </c>
      <c r="B34" s="900">
        <v>568.87534470000003</v>
      </c>
      <c r="C34" s="900">
        <v>783511.56500000006</v>
      </c>
      <c r="D34" s="900">
        <v>221.669172</v>
      </c>
      <c r="E34" s="900">
        <v>559318.68999999994</v>
      </c>
      <c r="F34" s="900">
        <v>11955.224847719999</v>
      </c>
      <c r="G34" s="900">
        <v>18538703.378999997</v>
      </c>
      <c r="H34" s="900">
        <v>6430.1218524799988</v>
      </c>
      <c r="I34" s="900">
        <v>14130905.105</v>
      </c>
    </row>
    <row r="37" spans="1:9" ht="15" customHeight="1" x14ac:dyDescent="0.2">
      <c r="B37" s="96"/>
      <c r="C37" s="96"/>
      <c r="D37" s="96"/>
      <c r="E37" s="96"/>
      <c r="F37" s="96"/>
      <c r="G37" s="96"/>
      <c r="H37" s="96"/>
      <c r="I37" s="96"/>
    </row>
  </sheetData>
  <mergeCells count="10">
    <mergeCell ref="B8:C8"/>
    <mergeCell ref="D8:E8"/>
    <mergeCell ref="F8:G8"/>
    <mergeCell ref="H8:I8"/>
    <mergeCell ref="A1:I1"/>
    <mergeCell ref="A3:I3"/>
    <mergeCell ref="A4:I4"/>
    <mergeCell ref="A5:I5"/>
    <mergeCell ref="B7:E7"/>
    <mergeCell ref="F7:I7"/>
  </mergeCells>
  <pageMargins left="0.51181102362204722" right="0.51181102362204722" top="0.74803149606299213" bottom="0.74803149606299213" header="0.31496062992125984" footer="0.31496062992125984"/>
  <pageSetup scale="80" firstPageNumber="92" orientation="portrait" useFirstPageNumber="1" r:id="rId1"/>
  <headerFooter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3FD14-CE76-46DA-805F-C395627DA88F}">
  <dimension ref="A1:I33"/>
  <sheetViews>
    <sheetView view="pageBreakPreview" topLeftCell="A49" zoomScale="90" zoomScaleNormal="100" zoomScaleSheetLayoutView="90" workbookViewId="0">
      <selection activeCell="H62" sqref="H62"/>
    </sheetView>
  </sheetViews>
  <sheetFormatPr defaultColWidth="9.140625" defaultRowHeight="15" customHeight="1" x14ac:dyDescent="0.2"/>
  <cols>
    <col min="1" max="1" width="28.42578125" style="218" customWidth="1"/>
    <col min="2" max="9" width="10.7109375" style="56" customWidth="1"/>
    <col min="10" max="16384" width="9.140625" style="218"/>
  </cols>
  <sheetData>
    <row r="1" spans="1:9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</row>
    <row r="2" spans="1:9" ht="15" customHeight="1" x14ac:dyDescent="0.2">
      <c r="A2" s="75"/>
      <c r="B2" s="76"/>
      <c r="C2" s="77"/>
      <c r="D2" s="77"/>
      <c r="E2" s="77"/>
      <c r="F2" s="75"/>
      <c r="G2" s="76"/>
      <c r="H2" s="77"/>
      <c r="I2" s="77"/>
    </row>
    <row r="3" spans="1:9" ht="15" customHeight="1" x14ac:dyDescent="0.2">
      <c r="A3" s="974" t="s">
        <v>527</v>
      </c>
      <c r="B3" s="974"/>
      <c r="C3" s="974"/>
      <c r="D3" s="974"/>
      <c r="E3" s="974"/>
      <c r="F3" s="974"/>
      <c r="G3" s="974"/>
      <c r="H3" s="974"/>
      <c r="I3" s="974"/>
    </row>
    <row r="4" spans="1:9" ht="15" customHeight="1" x14ac:dyDescent="0.2">
      <c r="A4" s="1004" t="s">
        <v>528</v>
      </c>
      <c r="B4" s="1004"/>
      <c r="C4" s="1004"/>
      <c r="D4" s="1004"/>
      <c r="E4" s="1004"/>
      <c r="F4" s="1004"/>
      <c r="G4" s="1004"/>
      <c r="H4" s="1004"/>
      <c r="I4" s="1004"/>
    </row>
    <row r="5" spans="1:9" ht="6.75" customHeight="1" x14ac:dyDescent="0.2">
      <c r="A5" s="1014"/>
      <c r="B5" s="1014"/>
      <c r="C5" s="1014"/>
      <c r="D5" s="1014"/>
      <c r="E5" s="1014"/>
      <c r="F5" s="1014"/>
      <c r="G5" s="1014"/>
      <c r="H5" s="1014"/>
      <c r="I5" s="1014"/>
    </row>
    <row r="7" spans="1:9" s="247" customFormat="1" ht="15" customHeight="1" x14ac:dyDescent="0.2">
      <c r="B7" s="1061" t="s">
        <v>529</v>
      </c>
      <c r="C7" s="1061"/>
      <c r="D7" s="1061"/>
      <c r="E7" s="1061"/>
      <c r="F7" s="1061" t="s">
        <v>530</v>
      </c>
      <c r="G7" s="1061"/>
      <c r="H7" s="1061"/>
      <c r="I7" s="1061"/>
    </row>
    <row r="8" spans="1:9" s="247" customFormat="1" ht="15" customHeight="1" x14ac:dyDescent="0.2">
      <c r="A8" s="247" t="s">
        <v>155</v>
      </c>
      <c r="B8" s="1059" t="s">
        <v>40</v>
      </c>
      <c r="C8" s="1059"/>
      <c r="D8" s="1059" t="s">
        <v>7</v>
      </c>
      <c r="E8" s="1060"/>
      <c r="F8" s="1059" t="s">
        <v>40</v>
      </c>
      <c r="G8" s="1059"/>
      <c r="H8" s="1059" t="s">
        <v>7</v>
      </c>
      <c r="I8" s="1060"/>
    </row>
    <row r="9" spans="1:9" s="247" customFormat="1" ht="15" customHeight="1" x14ac:dyDescent="0.2">
      <c r="A9" s="249" t="s">
        <v>156</v>
      </c>
      <c r="B9" s="114" t="s">
        <v>22</v>
      </c>
      <c r="C9" s="114" t="s">
        <v>157</v>
      </c>
      <c r="D9" s="114" t="s">
        <v>22</v>
      </c>
      <c r="E9" s="114" t="s">
        <v>157</v>
      </c>
      <c r="F9" s="114" t="s">
        <v>22</v>
      </c>
      <c r="G9" s="114" t="s">
        <v>157</v>
      </c>
      <c r="H9" s="114" t="s">
        <v>22</v>
      </c>
      <c r="I9" s="114" t="s">
        <v>157</v>
      </c>
    </row>
    <row r="10" spans="1:9" s="247" customFormat="1" ht="15" customHeight="1" x14ac:dyDescent="0.2">
      <c r="B10" s="193"/>
      <c r="C10" s="193" t="s">
        <v>24</v>
      </c>
      <c r="D10" s="193"/>
      <c r="E10" s="193" t="s">
        <v>24</v>
      </c>
      <c r="F10" s="193"/>
      <c r="G10" s="193" t="s">
        <v>24</v>
      </c>
      <c r="H10" s="193"/>
      <c r="I10" s="193" t="s">
        <v>24</v>
      </c>
    </row>
    <row r="11" spans="1:9" ht="6.95" customHeight="1" thickBot="1" x14ac:dyDescent="0.25">
      <c r="A11" s="300"/>
      <c r="B11" s="55"/>
      <c r="C11" s="55"/>
      <c r="D11" s="55"/>
      <c r="E11" s="55"/>
      <c r="F11" s="55"/>
      <c r="G11" s="55"/>
      <c r="H11" s="55"/>
      <c r="I11" s="55"/>
    </row>
    <row r="13" spans="1:9" ht="15" customHeight="1" x14ac:dyDescent="0.2">
      <c r="A13" s="3" t="s">
        <v>25</v>
      </c>
      <c r="B13" s="292">
        <v>0</v>
      </c>
      <c r="C13" s="292">
        <v>0</v>
      </c>
      <c r="D13" s="292">
        <v>0</v>
      </c>
      <c r="E13" s="292">
        <v>0</v>
      </c>
      <c r="F13" s="292">
        <v>1532.229</v>
      </c>
      <c r="G13" s="292">
        <v>1562.6460000000002</v>
      </c>
      <c r="H13" s="292">
        <v>52815.671999999999</v>
      </c>
      <c r="I13" s="292">
        <v>70326.203999999998</v>
      </c>
    </row>
    <row r="14" spans="1:9" ht="6" customHeight="1" x14ac:dyDescent="0.2">
      <c r="B14" s="899"/>
      <c r="C14" s="899"/>
      <c r="D14" s="899"/>
      <c r="E14" s="899"/>
      <c r="F14" s="899"/>
      <c r="G14" s="899"/>
      <c r="H14" s="899"/>
      <c r="I14" s="899"/>
    </row>
    <row r="15" spans="1:9" ht="15" customHeight="1" x14ac:dyDescent="0.2">
      <c r="A15" s="218" t="s">
        <v>26</v>
      </c>
      <c r="B15" s="292">
        <v>87377.437999999995</v>
      </c>
      <c r="C15" s="292">
        <v>103947.72500000001</v>
      </c>
      <c r="D15" s="292">
        <v>71105.3</v>
      </c>
      <c r="E15" s="292">
        <v>105626.067</v>
      </c>
      <c r="F15" s="292">
        <v>409546.03200000001</v>
      </c>
      <c r="G15" s="292">
        <v>491664.36899999995</v>
      </c>
      <c r="H15" s="292">
        <v>900493.09310000006</v>
      </c>
      <c r="I15" s="292">
        <v>1181572.2420000001</v>
      </c>
    </row>
    <row r="16" spans="1:9" ht="6" customHeight="1" x14ac:dyDescent="0.2">
      <c r="B16" s="292"/>
      <c r="C16" s="292"/>
      <c r="D16" s="292"/>
      <c r="E16" s="292"/>
      <c r="F16" s="292"/>
      <c r="G16" s="292"/>
      <c r="H16" s="292"/>
      <c r="I16" s="292"/>
    </row>
    <row r="17" spans="1:9" ht="15" customHeight="1" x14ac:dyDescent="0.2">
      <c r="A17" s="218" t="s">
        <v>166</v>
      </c>
      <c r="B17" s="292">
        <v>25150.149000000001</v>
      </c>
      <c r="C17" s="292">
        <v>29113.338</v>
      </c>
      <c r="D17" s="292">
        <v>4042.41</v>
      </c>
      <c r="E17" s="292">
        <v>8370.9359999999997</v>
      </c>
      <c r="F17" s="292">
        <v>173134.364</v>
      </c>
      <c r="G17" s="292">
        <v>209176.802</v>
      </c>
      <c r="H17" s="292">
        <v>133799.68700000001</v>
      </c>
      <c r="I17" s="292">
        <v>194760.29699999999</v>
      </c>
    </row>
    <row r="18" spans="1:9" ht="6" customHeight="1" x14ac:dyDescent="0.2">
      <c r="B18" s="292"/>
      <c r="C18" s="292"/>
      <c r="D18" s="292"/>
      <c r="E18" s="292"/>
      <c r="F18" s="292"/>
      <c r="G18" s="292"/>
      <c r="H18" s="292"/>
      <c r="I18" s="292"/>
    </row>
    <row r="19" spans="1:9" ht="15" customHeight="1" x14ac:dyDescent="0.2">
      <c r="A19" s="218" t="s">
        <v>42</v>
      </c>
      <c r="B19" s="292">
        <v>66.5</v>
      </c>
      <c r="C19" s="292">
        <v>94.893000000000001</v>
      </c>
      <c r="D19" s="292">
        <v>4996.7299999999996</v>
      </c>
      <c r="E19" s="292">
        <v>6924.2510000000002</v>
      </c>
      <c r="F19" s="292">
        <v>1735.4650000000004</v>
      </c>
      <c r="G19" s="292">
        <v>2822.6639999999998</v>
      </c>
      <c r="H19" s="292">
        <v>26497.105</v>
      </c>
      <c r="I19" s="292">
        <v>34357.739000000001</v>
      </c>
    </row>
    <row r="20" spans="1:9" ht="6" customHeight="1" x14ac:dyDescent="0.2">
      <c r="B20" s="292"/>
      <c r="C20" s="292"/>
      <c r="D20" s="292"/>
      <c r="E20" s="292"/>
      <c r="F20" s="292"/>
      <c r="G20" s="292"/>
      <c r="H20" s="292"/>
      <c r="I20" s="292"/>
    </row>
    <row r="21" spans="1:9" ht="15" customHeight="1" x14ac:dyDescent="0.2">
      <c r="A21" s="218" t="s">
        <v>50</v>
      </c>
      <c r="B21" s="292">
        <v>630.947</v>
      </c>
      <c r="C21" s="292">
        <v>684.80799999999999</v>
      </c>
      <c r="D21" s="292">
        <v>859.423</v>
      </c>
      <c r="E21" s="292">
        <v>1532.3889999999999</v>
      </c>
      <c r="F21" s="292">
        <v>292576.64599999995</v>
      </c>
      <c r="G21" s="292">
        <v>339216.84100000001</v>
      </c>
      <c r="H21" s="292">
        <v>152002.43100000001</v>
      </c>
      <c r="I21" s="292">
        <v>219396.78599999999</v>
      </c>
    </row>
    <row r="22" spans="1:9" ht="15" customHeight="1" x14ac:dyDescent="0.2">
      <c r="B22" s="292"/>
      <c r="C22" s="292"/>
      <c r="D22" s="292"/>
      <c r="E22" s="292"/>
      <c r="F22" s="292"/>
      <c r="G22" s="292"/>
      <c r="H22" s="292"/>
      <c r="I22" s="292"/>
    </row>
    <row r="23" spans="1:9" ht="15" customHeight="1" x14ac:dyDescent="0.2">
      <c r="B23" s="292"/>
      <c r="C23" s="292"/>
      <c r="D23" s="292"/>
      <c r="E23" s="292"/>
      <c r="F23" s="292"/>
      <c r="G23" s="292"/>
      <c r="H23" s="292"/>
      <c r="I23" s="292"/>
    </row>
    <row r="24" spans="1:9" ht="15" customHeight="1" x14ac:dyDescent="0.2">
      <c r="A24" s="218" t="s">
        <v>35</v>
      </c>
      <c r="B24" s="292">
        <v>10097.424000000001</v>
      </c>
      <c r="C24" s="292">
        <v>10774</v>
      </c>
      <c r="D24" s="292">
        <v>2239.73</v>
      </c>
      <c r="E24" s="292">
        <v>2820.875</v>
      </c>
      <c r="F24" s="292">
        <v>512068.36878999998</v>
      </c>
      <c r="G24" s="292">
        <v>542139.40600000008</v>
      </c>
      <c r="H24" s="292">
        <v>52449.369999999995</v>
      </c>
      <c r="I24" s="292">
        <v>68850.062999999995</v>
      </c>
    </row>
    <row r="25" spans="1:9" ht="15" customHeight="1" x14ac:dyDescent="0.2">
      <c r="A25" s="249" t="s">
        <v>36</v>
      </c>
      <c r="B25" s="292"/>
      <c r="C25" s="292"/>
      <c r="D25" s="292"/>
      <c r="E25" s="292"/>
      <c r="F25" s="292"/>
      <c r="G25" s="292"/>
      <c r="H25" s="292"/>
      <c r="I25" s="292"/>
    </row>
    <row r="26" spans="1:9" ht="15" customHeight="1" x14ac:dyDescent="0.2">
      <c r="B26" s="292"/>
      <c r="C26" s="292"/>
      <c r="D26" s="292"/>
      <c r="E26" s="292"/>
      <c r="F26" s="292"/>
      <c r="G26" s="292"/>
      <c r="H26" s="292"/>
      <c r="I26" s="292"/>
    </row>
    <row r="27" spans="1:9" ht="15" customHeight="1" x14ac:dyDescent="0.2">
      <c r="A27" s="245" t="s">
        <v>37</v>
      </c>
      <c r="B27" s="900">
        <v>123322.458</v>
      </c>
      <c r="C27" s="900">
        <v>144614.764</v>
      </c>
      <c r="D27" s="900">
        <v>83243.592999999993</v>
      </c>
      <c r="E27" s="900">
        <v>125274.518</v>
      </c>
      <c r="F27" s="900">
        <v>1390593.1047899998</v>
      </c>
      <c r="G27" s="900">
        <v>1586582.7280000001</v>
      </c>
      <c r="H27" s="900">
        <v>1318057.3581000003</v>
      </c>
      <c r="I27" s="900">
        <v>1769263.3310000002</v>
      </c>
    </row>
    <row r="29" spans="1:9" ht="15" customHeight="1" x14ac:dyDescent="0.2">
      <c r="D29" s="196"/>
      <c r="E29" s="196"/>
    </row>
    <row r="30" spans="1:9" ht="15" customHeight="1" x14ac:dyDescent="0.2">
      <c r="B30" s="96"/>
      <c r="C30" s="96"/>
      <c r="D30" s="96"/>
      <c r="E30" s="96"/>
      <c r="F30" s="96"/>
      <c r="G30" s="96"/>
      <c r="H30" s="96"/>
      <c r="I30" s="96"/>
    </row>
    <row r="33" spans="2:9" ht="15" customHeight="1" x14ac:dyDescent="0.2">
      <c r="B33" s="196"/>
      <c r="C33" s="196"/>
      <c r="D33" s="196"/>
      <c r="E33" s="196"/>
      <c r="F33" s="196"/>
      <c r="G33" s="196"/>
      <c r="H33" s="196"/>
      <c r="I33" s="196"/>
    </row>
  </sheetData>
  <mergeCells count="10">
    <mergeCell ref="B8:C8"/>
    <mergeCell ref="D8:E8"/>
    <mergeCell ref="F8:G8"/>
    <mergeCell ref="H8:I8"/>
    <mergeCell ref="A1:I1"/>
    <mergeCell ref="A3:I3"/>
    <mergeCell ref="A4:I4"/>
    <mergeCell ref="A5:I5"/>
    <mergeCell ref="B7:E7"/>
    <mergeCell ref="F7:I7"/>
  </mergeCells>
  <pageMargins left="0.51181102362204722" right="0.51181102362204722" top="0.74803149606299213" bottom="0.74803149606299213" header="0.31496062992125984" footer="0.31496062992125984"/>
  <pageSetup scale="80" firstPageNumber="93" orientation="portrait" useFirstPageNumber="1" r:id="rId1"/>
  <headerFooter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1BE2A-B534-485A-88A8-EC88C7C104C7}">
  <dimension ref="A1:I36"/>
  <sheetViews>
    <sheetView view="pageBreakPreview" topLeftCell="A52" zoomScaleNormal="100" zoomScaleSheetLayoutView="100" workbookViewId="0">
      <selection activeCell="H62" sqref="H62"/>
    </sheetView>
  </sheetViews>
  <sheetFormatPr defaultRowHeight="15" customHeight="1" x14ac:dyDescent="0.2"/>
  <cols>
    <col min="1" max="1" width="28.42578125" style="32" customWidth="1"/>
    <col min="2" max="7" width="10.7109375" style="46" customWidth="1"/>
    <col min="8" max="9" width="11.7109375" style="46" bestFit="1" customWidth="1"/>
    <col min="10" max="256" width="9.140625" style="32"/>
    <col min="257" max="257" width="28.42578125" style="32" customWidth="1"/>
    <col min="258" max="265" width="10.7109375" style="32" customWidth="1"/>
    <col min="266" max="512" width="9.140625" style="32"/>
    <col min="513" max="513" width="28.42578125" style="32" customWidth="1"/>
    <col min="514" max="521" width="10.7109375" style="32" customWidth="1"/>
    <col min="522" max="768" width="9.140625" style="32"/>
    <col min="769" max="769" width="28.42578125" style="32" customWidth="1"/>
    <col min="770" max="777" width="10.7109375" style="32" customWidth="1"/>
    <col min="778" max="1024" width="9.140625" style="32"/>
    <col min="1025" max="1025" width="28.42578125" style="32" customWidth="1"/>
    <col min="1026" max="1033" width="10.7109375" style="32" customWidth="1"/>
    <col min="1034" max="1280" width="9.140625" style="32"/>
    <col min="1281" max="1281" width="28.42578125" style="32" customWidth="1"/>
    <col min="1282" max="1289" width="10.7109375" style="32" customWidth="1"/>
    <col min="1290" max="1536" width="9.140625" style="32"/>
    <col min="1537" max="1537" width="28.42578125" style="32" customWidth="1"/>
    <col min="1538" max="1545" width="10.7109375" style="32" customWidth="1"/>
    <col min="1546" max="1792" width="9.140625" style="32"/>
    <col min="1793" max="1793" width="28.42578125" style="32" customWidth="1"/>
    <col min="1794" max="1801" width="10.7109375" style="32" customWidth="1"/>
    <col min="1802" max="2048" width="9.140625" style="32"/>
    <col min="2049" max="2049" width="28.42578125" style="32" customWidth="1"/>
    <col min="2050" max="2057" width="10.7109375" style="32" customWidth="1"/>
    <col min="2058" max="2304" width="9.140625" style="32"/>
    <col min="2305" max="2305" width="28.42578125" style="32" customWidth="1"/>
    <col min="2306" max="2313" width="10.7109375" style="32" customWidth="1"/>
    <col min="2314" max="2560" width="9.140625" style="32"/>
    <col min="2561" max="2561" width="28.42578125" style="32" customWidth="1"/>
    <col min="2562" max="2569" width="10.7109375" style="32" customWidth="1"/>
    <col min="2570" max="2816" width="9.140625" style="32"/>
    <col min="2817" max="2817" width="28.42578125" style="32" customWidth="1"/>
    <col min="2818" max="2825" width="10.7109375" style="32" customWidth="1"/>
    <col min="2826" max="3072" width="9.140625" style="32"/>
    <col min="3073" max="3073" width="28.42578125" style="32" customWidth="1"/>
    <col min="3074" max="3081" width="10.7109375" style="32" customWidth="1"/>
    <col min="3082" max="3328" width="9.140625" style="32"/>
    <col min="3329" max="3329" width="28.42578125" style="32" customWidth="1"/>
    <col min="3330" max="3337" width="10.7109375" style="32" customWidth="1"/>
    <col min="3338" max="3584" width="9.140625" style="32"/>
    <col min="3585" max="3585" width="28.42578125" style="32" customWidth="1"/>
    <col min="3586" max="3593" width="10.7109375" style="32" customWidth="1"/>
    <col min="3594" max="3840" width="9.140625" style="32"/>
    <col min="3841" max="3841" width="28.42578125" style="32" customWidth="1"/>
    <col min="3842" max="3849" width="10.7109375" style="32" customWidth="1"/>
    <col min="3850" max="4096" width="9.140625" style="32"/>
    <col min="4097" max="4097" width="28.42578125" style="32" customWidth="1"/>
    <col min="4098" max="4105" width="10.7109375" style="32" customWidth="1"/>
    <col min="4106" max="4352" width="9.140625" style="32"/>
    <col min="4353" max="4353" width="28.42578125" style="32" customWidth="1"/>
    <col min="4354" max="4361" width="10.7109375" style="32" customWidth="1"/>
    <col min="4362" max="4608" width="9.140625" style="32"/>
    <col min="4609" max="4609" width="28.42578125" style="32" customWidth="1"/>
    <col min="4610" max="4617" width="10.7109375" style="32" customWidth="1"/>
    <col min="4618" max="4864" width="9.140625" style="32"/>
    <col min="4865" max="4865" width="28.42578125" style="32" customWidth="1"/>
    <col min="4866" max="4873" width="10.7109375" style="32" customWidth="1"/>
    <col min="4874" max="5120" width="9.140625" style="32"/>
    <col min="5121" max="5121" width="28.42578125" style="32" customWidth="1"/>
    <col min="5122" max="5129" width="10.7109375" style="32" customWidth="1"/>
    <col min="5130" max="5376" width="9.140625" style="32"/>
    <col min="5377" max="5377" width="28.42578125" style="32" customWidth="1"/>
    <col min="5378" max="5385" width="10.7109375" style="32" customWidth="1"/>
    <col min="5386" max="5632" width="9.140625" style="32"/>
    <col min="5633" max="5633" width="28.42578125" style="32" customWidth="1"/>
    <col min="5634" max="5641" width="10.7109375" style="32" customWidth="1"/>
    <col min="5642" max="5888" width="9.140625" style="32"/>
    <col min="5889" max="5889" width="28.42578125" style="32" customWidth="1"/>
    <col min="5890" max="5897" width="10.7109375" style="32" customWidth="1"/>
    <col min="5898" max="6144" width="9.140625" style="32"/>
    <col min="6145" max="6145" width="28.42578125" style="32" customWidth="1"/>
    <col min="6146" max="6153" width="10.7109375" style="32" customWidth="1"/>
    <col min="6154" max="6400" width="9.140625" style="32"/>
    <col min="6401" max="6401" width="28.42578125" style="32" customWidth="1"/>
    <col min="6402" max="6409" width="10.7109375" style="32" customWidth="1"/>
    <col min="6410" max="6656" width="9.140625" style="32"/>
    <col min="6657" max="6657" width="28.42578125" style="32" customWidth="1"/>
    <col min="6658" max="6665" width="10.7109375" style="32" customWidth="1"/>
    <col min="6666" max="6912" width="9.140625" style="32"/>
    <col min="6913" max="6913" width="28.42578125" style="32" customWidth="1"/>
    <col min="6914" max="6921" width="10.7109375" style="32" customWidth="1"/>
    <col min="6922" max="7168" width="9.140625" style="32"/>
    <col min="7169" max="7169" width="28.42578125" style="32" customWidth="1"/>
    <col min="7170" max="7177" width="10.7109375" style="32" customWidth="1"/>
    <col min="7178" max="7424" width="9.140625" style="32"/>
    <col min="7425" max="7425" width="28.42578125" style="32" customWidth="1"/>
    <col min="7426" max="7433" width="10.7109375" style="32" customWidth="1"/>
    <col min="7434" max="7680" width="9.140625" style="32"/>
    <col min="7681" max="7681" width="28.42578125" style="32" customWidth="1"/>
    <col min="7682" max="7689" width="10.7109375" style="32" customWidth="1"/>
    <col min="7690" max="7936" width="9.140625" style="32"/>
    <col min="7937" max="7937" width="28.42578125" style="32" customWidth="1"/>
    <col min="7938" max="7945" width="10.7109375" style="32" customWidth="1"/>
    <col min="7946" max="8192" width="9.140625" style="32"/>
    <col min="8193" max="8193" width="28.42578125" style="32" customWidth="1"/>
    <col min="8194" max="8201" width="10.7109375" style="32" customWidth="1"/>
    <col min="8202" max="8448" width="9.140625" style="32"/>
    <col min="8449" max="8449" width="28.42578125" style="32" customWidth="1"/>
    <col min="8450" max="8457" width="10.7109375" style="32" customWidth="1"/>
    <col min="8458" max="8704" width="9.140625" style="32"/>
    <col min="8705" max="8705" width="28.42578125" style="32" customWidth="1"/>
    <col min="8706" max="8713" width="10.7109375" style="32" customWidth="1"/>
    <col min="8714" max="8960" width="9.140625" style="32"/>
    <col min="8961" max="8961" width="28.42578125" style="32" customWidth="1"/>
    <col min="8962" max="8969" width="10.7109375" style="32" customWidth="1"/>
    <col min="8970" max="9216" width="9.140625" style="32"/>
    <col min="9217" max="9217" width="28.42578125" style="32" customWidth="1"/>
    <col min="9218" max="9225" width="10.7109375" style="32" customWidth="1"/>
    <col min="9226" max="9472" width="9.140625" style="32"/>
    <col min="9473" max="9473" width="28.42578125" style="32" customWidth="1"/>
    <col min="9474" max="9481" width="10.7109375" style="32" customWidth="1"/>
    <col min="9482" max="9728" width="9.140625" style="32"/>
    <col min="9729" max="9729" width="28.42578125" style="32" customWidth="1"/>
    <col min="9730" max="9737" width="10.7109375" style="32" customWidth="1"/>
    <col min="9738" max="9984" width="9.140625" style="32"/>
    <col min="9985" max="9985" width="28.42578125" style="32" customWidth="1"/>
    <col min="9986" max="9993" width="10.7109375" style="32" customWidth="1"/>
    <col min="9994" max="10240" width="9.140625" style="32"/>
    <col min="10241" max="10241" width="28.42578125" style="32" customWidth="1"/>
    <col min="10242" max="10249" width="10.7109375" style="32" customWidth="1"/>
    <col min="10250" max="10496" width="9.140625" style="32"/>
    <col min="10497" max="10497" width="28.42578125" style="32" customWidth="1"/>
    <col min="10498" max="10505" width="10.7109375" style="32" customWidth="1"/>
    <col min="10506" max="10752" width="9.140625" style="32"/>
    <col min="10753" max="10753" width="28.42578125" style="32" customWidth="1"/>
    <col min="10754" max="10761" width="10.7109375" style="32" customWidth="1"/>
    <col min="10762" max="11008" width="9.140625" style="32"/>
    <col min="11009" max="11009" width="28.42578125" style="32" customWidth="1"/>
    <col min="11010" max="11017" width="10.7109375" style="32" customWidth="1"/>
    <col min="11018" max="11264" width="9.140625" style="32"/>
    <col min="11265" max="11265" width="28.42578125" style="32" customWidth="1"/>
    <col min="11266" max="11273" width="10.7109375" style="32" customWidth="1"/>
    <col min="11274" max="11520" width="9.140625" style="32"/>
    <col min="11521" max="11521" width="28.42578125" style="32" customWidth="1"/>
    <col min="11522" max="11529" width="10.7109375" style="32" customWidth="1"/>
    <col min="11530" max="11776" width="9.140625" style="32"/>
    <col min="11777" max="11777" width="28.42578125" style="32" customWidth="1"/>
    <col min="11778" max="11785" width="10.7109375" style="32" customWidth="1"/>
    <col min="11786" max="12032" width="9.140625" style="32"/>
    <col min="12033" max="12033" width="28.42578125" style="32" customWidth="1"/>
    <col min="12034" max="12041" width="10.7109375" style="32" customWidth="1"/>
    <col min="12042" max="12288" width="9.140625" style="32"/>
    <col min="12289" max="12289" width="28.42578125" style="32" customWidth="1"/>
    <col min="12290" max="12297" width="10.7109375" style="32" customWidth="1"/>
    <col min="12298" max="12544" width="9.140625" style="32"/>
    <col min="12545" max="12545" width="28.42578125" style="32" customWidth="1"/>
    <col min="12546" max="12553" width="10.7109375" style="32" customWidth="1"/>
    <col min="12554" max="12800" width="9.140625" style="32"/>
    <col min="12801" max="12801" width="28.42578125" style="32" customWidth="1"/>
    <col min="12802" max="12809" width="10.7109375" style="32" customWidth="1"/>
    <col min="12810" max="13056" width="9.140625" style="32"/>
    <col min="13057" max="13057" width="28.42578125" style="32" customWidth="1"/>
    <col min="13058" max="13065" width="10.7109375" style="32" customWidth="1"/>
    <col min="13066" max="13312" width="9.140625" style="32"/>
    <col min="13313" max="13313" width="28.42578125" style="32" customWidth="1"/>
    <col min="13314" max="13321" width="10.7109375" style="32" customWidth="1"/>
    <col min="13322" max="13568" width="9.140625" style="32"/>
    <col min="13569" max="13569" width="28.42578125" style="32" customWidth="1"/>
    <col min="13570" max="13577" width="10.7109375" style="32" customWidth="1"/>
    <col min="13578" max="13824" width="9.140625" style="32"/>
    <col min="13825" max="13825" width="28.42578125" style="32" customWidth="1"/>
    <col min="13826" max="13833" width="10.7109375" style="32" customWidth="1"/>
    <col min="13834" max="14080" width="9.140625" style="32"/>
    <col min="14081" max="14081" width="28.42578125" style="32" customWidth="1"/>
    <col min="14082" max="14089" width="10.7109375" style="32" customWidth="1"/>
    <col min="14090" max="14336" width="9.140625" style="32"/>
    <col min="14337" max="14337" width="28.42578125" style="32" customWidth="1"/>
    <col min="14338" max="14345" width="10.7109375" style="32" customWidth="1"/>
    <col min="14346" max="14592" width="9.140625" style="32"/>
    <col min="14593" max="14593" width="28.42578125" style="32" customWidth="1"/>
    <col min="14594" max="14601" width="10.7109375" style="32" customWidth="1"/>
    <col min="14602" max="14848" width="9.140625" style="32"/>
    <col min="14849" max="14849" width="28.42578125" style="32" customWidth="1"/>
    <col min="14850" max="14857" width="10.7109375" style="32" customWidth="1"/>
    <col min="14858" max="15104" width="9.140625" style="32"/>
    <col min="15105" max="15105" width="28.42578125" style="32" customWidth="1"/>
    <col min="15106" max="15113" width="10.7109375" style="32" customWidth="1"/>
    <col min="15114" max="15360" width="9.140625" style="32"/>
    <col min="15361" max="15361" width="28.42578125" style="32" customWidth="1"/>
    <col min="15362" max="15369" width="10.7109375" style="32" customWidth="1"/>
    <col min="15370" max="15616" width="9.140625" style="32"/>
    <col min="15617" max="15617" width="28.42578125" style="32" customWidth="1"/>
    <col min="15618" max="15625" width="10.7109375" style="32" customWidth="1"/>
    <col min="15626" max="15872" width="9.140625" style="32"/>
    <col min="15873" max="15873" width="28.42578125" style="32" customWidth="1"/>
    <col min="15874" max="15881" width="10.7109375" style="32" customWidth="1"/>
    <col min="15882" max="16128" width="9.140625" style="32"/>
    <col min="16129" max="16129" width="28.42578125" style="32" customWidth="1"/>
    <col min="16130" max="16137" width="10.7109375" style="32" customWidth="1"/>
    <col min="16138" max="16384" width="9.140625" style="32"/>
  </cols>
  <sheetData>
    <row r="1" spans="1:9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</row>
    <row r="2" spans="1:9" ht="12" customHeight="1" x14ac:dyDescent="0.2">
      <c r="A2" s="75"/>
      <c r="B2" s="76"/>
      <c r="C2" s="77"/>
      <c r="D2" s="77"/>
      <c r="E2" s="77"/>
      <c r="F2" s="75"/>
      <c r="G2" s="76"/>
      <c r="H2" s="77"/>
      <c r="I2" s="77"/>
    </row>
    <row r="3" spans="1:9" ht="15" customHeight="1" x14ac:dyDescent="0.2">
      <c r="A3" s="974" t="s">
        <v>153</v>
      </c>
      <c r="B3" s="974"/>
      <c r="C3" s="974"/>
      <c r="D3" s="974"/>
      <c r="E3" s="974"/>
      <c r="F3" s="974"/>
      <c r="G3" s="974"/>
      <c r="H3" s="974"/>
      <c r="I3" s="974"/>
    </row>
    <row r="4" spans="1:9" ht="15" customHeight="1" x14ac:dyDescent="0.2">
      <c r="A4" s="1004" t="s">
        <v>154</v>
      </c>
      <c r="B4" s="1004"/>
      <c r="C4" s="1004"/>
      <c r="D4" s="1004"/>
      <c r="E4" s="1004"/>
      <c r="F4" s="1004"/>
      <c r="G4" s="1004"/>
      <c r="H4" s="1004"/>
      <c r="I4" s="1004"/>
    </row>
    <row r="5" spans="1:9" ht="6" customHeight="1" x14ac:dyDescent="0.2">
      <c r="A5" s="1005"/>
      <c r="B5" s="1005"/>
      <c r="C5" s="1005"/>
      <c r="D5" s="1005"/>
      <c r="E5" s="1005"/>
      <c r="F5" s="1005"/>
      <c r="G5" s="1005"/>
      <c r="H5" s="1005"/>
      <c r="I5" s="1005"/>
    </row>
    <row r="7" spans="1:9" s="81" customFormat="1" ht="15" customHeight="1" x14ac:dyDescent="0.2">
      <c r="B7" s="1064" t="s">
        <v>18</v>
      </c>
      <c r="C7" s="1064"/>
      <c r="D7" s="1064"/>
      <c r="E7" s="1064"/>
      <c r="F7" s="1064" t="s">
        <v>19</v>
      </c>
      <c r="G7" s="1064"/>
      <c r="H7" s="1064"/>
      <c r="I7" s="1064"/>
    </row>
    <row r="8" spans="1:9" s="81" customFormat="1" ht="15" customHeight="1" x14ac:dyDescent="0.2">
      <c r="A8" s="81" t="s">
        <v>155</v>
      </c>
      <c r="B8" s="1062" t="s">
        <v>40</v>
      </c>
      <c r="C8" s="1063"/>
      <c r="D8" s="1062" t="s">
        <v>7</v>
      </c>
      <c r="E8" s="1063"/>
      <c r="F8" s="1062" t="s">
        <v>40</v>
      </c>
      <c r="G8" s="1063"/>
      <c r="H8" s="1062" t="s">
        <v>7</v>
      </c>
      <c r="I8" s="1063"/>
    </row>
    <row r="9" spans="1:9" s="81" customFormat="1" ht="15" customHeight="1" x14ac:dyDescent="0.2">
      <c r="A9" s="83" t="s">
        <v>156</v>
      </c>
      <c r="B9" s="114" t="s">
        <v>22</v>
      </c>
      <c r="C9" s="114" t="s">
        <v>157</v>
      </c>
      <c r="D9" s="114" t="s">
        <v>22</v>
      </c>
      <c r="E9" s="114" t="s">
        <v>157</v>
      </c>
      <c r="F9" s="114" t="s">
        <v>22</v>
      </c>
      <c r="G9" s="114" t="s">
        <v>157</v>
      </c>
      <c r="H9" s="114" t="s">
        <v>22</v>
      </c>
      <c r="I9" s="114" t="s">
        <v>157</v>
      </c>
    </row>
    <row r="10" spans="1:9" s="81" customFormat="1" ht="15" customHeight="1" x14ac:dyDescent="0.2">
      <c r="B10" s="114"/>
      <c r="C10" s="114" t="s">
        <v>24</v>
      </c>
      <c r="D10" s="114"/>
      <c r="E10" s="114" t="s">
        <v>24</v>
      </c>
      <c r="F10" s="114"/>
      <c r="G10" s="114" t="s">
        <v>24</v>
      </c>
      <c r="H10" s="114"/>
      <c r="I10" s="114" t="s">
        <v>24</v>
      </c>
    </row>
    <row r="11" spans="1:9" ht="6.95" customHeight="1" thickBot="1" x14ac:dyDescent="0.25">
      <c r="A11" s="115"/>
      <c r="B11" s="116"/>
      <c r="C11" s="116"/>
      <c r="D11" s="116"/>
      <c r="E11" s="116"/>
      <c r="F11" s="116"/>
      <c r="G11" s="116"/>
      <c r="H11" s="116"/>
      <c r="I11" s="116"/>
    </row>
    <row r="13" spans="1:9" ht="15" customHeight="1" x14ac:dyDescent="0.2">
      <c r="A13" s="3" t="s">
        <v>25</v>
      </c>
      <c r="B13" s="117">
        <v>0</v>
      </c>
      <c r="C13" s="117">
        <v>0</v>
      </c>
      <c r="D13" s="117">
        <v>0</v>
      </c>
      <c r="E13" s="117">
        <v>0</v>
      </c>
      <c r="F13" s="118">
        <v>289.63259999999997</v>
      </c>
      <c r="G13" s="118">
        <v>774.072</v>
      </c>
      <c r="H13" s="118">
        <v>195.386</v>
      </c>
      <c r="I13" s="118">
        <v>802.62599999999998</v>
      </c>
    </row>
    <row r="14" spans="1:9" ht="6" customHeight="1" x14ac:dyDescent="0.2">
      <c r="B14" s="119"/>
      <c r="C14" s="119"/>
      <c r="H14" s="88"/>
      <c r="I14" s="88"/>
    </row>
    <row r="15" spans="1:9" ht="15" customHeight="1" x14ac:dyDescent="0.2">
      <c r="A15" s="32" t="s">
        <v>26</v>
      </c>
      <c r="B15" s="120">
        <v>0</v>
      </c>
      <c r="C15" s="121">
        <v>0</v>
      </c>
      <c r="D15" s="120">
        <v>0</v>
      </c>
      <c r="E15" s="121">
        <v>0</v>
      </c>
      <c r="F15" s="121">
        <v>316</v>
      </c>
      <c r="G15" s="121">
        <v>684.70600000000002</v>
      </c>
      <c r="H15" s="122">
        <v>20233.262999999999</v>
      </c>
      <c r="I15" s="122">
        <v>39330.773999999998</v>
      </c>
    </row>
    <row r="16" spans="1:9" ht="6" customHeight="1" x14ac:dyDescent="0.2">
      <c r="B16" s="121"/>
      <c r="C16" s="121"/>
      <c r="D16" s="121"/>
      <c r="E16" s="121"/>
      <c r="F16" s="121"/>
      <c r="G16" s="121"/>
      <c r="H16" s="122"/>
      <c r="I16" s="122"/>
    </row>
    <row r="17" spans="1:9" ht="15" customHeight="1" x14ac:dyDescent="0.2">
      <c r="A17" s="32" t="s">
        <v>158</v>
      </c>
      <c r="B17" s="121">
        <v>145017</v>
      </c>
      <c r="C17" s="121">
        <v>217056.23499999999</v>
      </c>
      <c r="D17" s="121">
        <v>193863.92800000001</v>
      </c>
      <c r="E17" s="121">
        <v>424101.69099999999</v>
      </c>
      <c r="F17" s="121">
        <v>1331821.5049999999</v>
      </c>
      <c r="G17" s="121">
        <v>1917130.9380000001</v>
      </c>
      <c r="H17" s="122">
        <v>1567441.4995800001</v>
      </c>
      <c r="I17" s="122">
        <v>2766751.9190000002</v>
      </c>
    </row>
    <row r="18" spans="1:9" ht="6" customHeight="1" x14ac:dyDescent="0.2">
      <c r="B18" s="121"/>
      <c r="C18" s="121"/>
      <c r="D18" s="121"/>
      <c r="E18" s="121"/>
      <c r="F18" s="121"/>
      <c r="G18" s="121"/>
      <c r="H18" s="122"/>
      <c r="I18" s="122"/>
    </row>
    <row r="19" spans="1:9" ht="15" customHeight="1" x14ac:dyDescent="0.2">
      <c r="A19" s="32" t="s">
        <v>33</v>
      </c>
      <c r="B19" s="121">
        <v>0</v>
      </c>
      <c r="C19" s="121">
        <v>0</v>
      </c>
      <c r="D19" s="121">
        <v>30000</v>
      </c>
      <c r="E19" s="121">
        <v>37936.5</v>
      </c>
      <c r="F19" s="121">
        <v>286648.40000000002</v>
      </c>
      <c r="G19" s="121">
        <v>397265.24099999998</v>
      </c>
      <c r="H19" s="122">
        <v>30000</v>
      </c>
      <c r="I19" s="122">
        <v>37936.5</v>
      </c>
    </row>
    <row r="20" spans="1:9" ht="6" customHeight="1" x14ac:dyDescent="0.2">
      <c r="B20" s="121"/>
      <c r="C20" s="121"/>
      <c r="D20" s="121"/>
      <c r="E20" s="121"/>
      <c r="F20" s="121"/>
      <c r="G20" s="121"/>
      <c r="H20" s="122"/>
      <c r="I20" s="122"/>
    </row>
    <row r="21" spans="1:9" ht="15" customHeight="1" x14ac:dyDescent="0.2">
      <c r="A21" s="32" t="s">
        <v>49</v>
      </c>
      <c r="B21" s="121">
        <v>6575</v>
      </c>
      <c r="C21" s="121">
        <v>12408.37</v>
      </c>
      <c r="D21" s="121">
        <v>7024.0379999999996</v>
      </c>
      <c r="E21" s="121">
        <v>17253.934000000001</v>
      </c>
      <c r="F21" s="121">
        <v>130658.80006000001</v>
      </c>
      <c r="G21" s="121">
        <v>207641.45699999999</v>
      </c>
      <c r="H21" s="122">
        <v>145627.78</v>
      </c>
      <c r="I21" s="122">
        <v>297480.967</v>
      </c>
    </row>
    <row r="22" spans="1:9" ht="15" customHeight="1" x14ac:dyDescent="0.2">
      <c r="B22" s="121"/>
      <c r="C22" s="121"/>
      <c r="D22" s="121"/>
      <c r="E22" s="121"/>
      <c r="F22" s="121"/>
      <c r="G22" s="121"/>
      <c r="H22" s="122"/>
      <c r="I22" s="122"/>
    </row>
    <row r="23" spans="1:9" ht="15" customHeight="1" x14ac:dyDescent="0.2">
      <c r="B23" s="121"/>
      <c r="C23" s="121"/>
      <c r="D23" s="121"/>
      <c r="E23" s="121"/>
      <c r="F23" s="121"/>
      <c r="G23" s="121"/>
      <c r="H23" s="122"/>
      <c r="I23" s="122"/>
    </row>
    <row r="24" spans="1:9" ht="15" customHeight="1" x14ac:dyDescent="0.2">
      <c r="A24" s="32" t="s">
        <v>35</v>
      </c>
      <c r="B24" s="121">
        <v>3742.8041999999841</v>
      </c>
      <c r="C24" s="121">
        <v>6753.7440000000061</v>
      </c>
      <c r="D24" s="121">
        <v>81196.664999999994</v>
      </c>
      <c r="E24" s="121">
        <v>177310.80300000001</v>
      </c>
      <c r="F24" s="121">
        <v>437767.14494000014</v>
      </c>
      <c r="G24" s="121">
        <v>683708.78000000014</v>
      </c>
      <c r="H24" s="122">
        <v>354323.45523000002</v>
      </c>
      <c r="I24" s="122">
        <v>726007.26300000004</v>
      </c>
    </row>
    <row r="25" spans="1:9" ht="15" customHeight="1" x14ac:dyDescent="0.2">
      <c r="A25" s="83" t="s">
        <v>36</v>
      </c>
      <c r="B25" s="121"/>
      <c r="C25" s="121"/>
      <c r="D25" s="121"/>
      <c r="E25" s="121"/>
      <c r="F25" s="121"/>
      <c r="G25" s="121"/>
      <c r="H25" s="121"/>
      <c r="I25" s="121"/>
    </row>
    <row r="26" spans="1:9" ht="15" customHeight="1" x14ac:dyDescent="0.2">
      <c r="B26" s="121"/>
      <c r="C26" s="121"/>
      <c r="D26" s="121"/>
      <c r="E26" s="121"/>
      <c r="F26" s="121"/>
      <c r="G26" s="121"/>
      <c r="H26" s="121"/>
      <c r="I26" s="121"/>
    </row>
    <row r="27" spans="1:9" ht="15" customHeight="1" x14ac:dyDescent="0.2">
      <c r="A27" s="4" t="s">
        <v>37</v>
      </c>
      <c r="B27" s="123">
        <v>155334.80419999998</v>
      </c>
      <c r="C27" s="123">
        <v>236218.34899999999</v>
      </c>
      <c r="D27" s="123">
        <v>312084.63099999999</v>
      </c>
      <c r="E27" s="123">
        <v>656602.92800000007</v>
      </c>
      <c r="F27" s="123">
        <v>2187501.4826000002</v>
      </c>
      <c r="G27" s="123">
        <v>3207205.1940000001</v>
      </c>
      <c r="H27" s="123">
        <v>2117821.38381</v>
      </c>
      <c r="I27" s="123">
        <v>3868310.0490000006</v>
      </c>
    </row>
    <row r="29" spans="1:9" ht="15" customHeight="1" x14ac:dyDescent="0.2">
      <c r="B29" s="32"/>
      <c r="C29" s="32"/>
      <c r="D29" s="32"/>
      <c r="E29" s="32"/>
      <c r="F29" s="32"/>
      <c r="G29" s="32"/>
      <c r="H29" s="32"/>
      <c r="I29" s="32"/>
    </row>
    <row r="30" spans="1:9" ht="15" customHeight="1" x14ac:dyDescent="0.2">
      <c r="B30" s="32"/>
      <c r="C30" s="32"/>
      <c r="D30" s="32"/>
      <c r="E30" s="32"/>
      <c r="F30" s="32"/>
      <c r="G30" s="32"/>
      <c r="H30" s="32"/>
      <c r="I30" s="32"/>
    </row>
    <row r="31" spans="1:9" ht="15" customHeight="1" x14ac:dyDescent="0.2">
      <c r="B31" s="32"/>
      <c r="C31" s="32"/>
      <c r="D31" s="32"/>
      <c r="E31" s="32"/>
      <c r="F31" s="32"/>
      <c r="G31" s="32"/>
      <c r="H31" s="32"/>
      <c r="I31" s="32"/>
    </row>
    <row r="32" spans="1:9" ht="15" customHeight="1" x14ac:dyDescent="0.2">
      <c r="B32" s="32"/>
      <c r="C32" s="32"/>
      <c r="D32" s="32"/>
      <c r="E32" s="32"/>
      <c r="F32" s="32"/>
      <c r="G32" s="32"/>
      <c r="H32" s="32"/>
      <c r="I32" s="32"/>
    </row>
    <row r="33" s="32" customFormat="1" ht="15" customHeight="1" x14ac:dyDescent="0.2"/>
    <row r="34" s="32" customFormat="1" ht="15" customHeight="1" x14ac:dyDescent="0.2"/>
    <row r="35" s="32" customFormat="1" ht="15" customHeight="1" x14ac:dyDescent="0.2"/>
    <row r="36" s="32" customFormat="1" ht="15" customHeight="1" x14ac:dyDescent="0.2"/>
  </sheetData>
  <mergeCells count="10">
    <mergeCell ref="B8:C8"/>
    <mergeCell ref="D8:E8"/>
    <mergeCell ref="F8:G8"/>
    <mergeCell ref="H8:I8"/>
    <mergeCell ref="A1:I1"/>
    <mergeCell ref="A3:I3"/>
    <mergeCell ref="A4:I4"/>
    <mergeCell ref="A5:I5"/>
    <mergeCell ref="B7:E7"/>
    <mergeCell ref="F7:I7"/>
  </mergeCells>
  <pageMargins left="0.51181102362204722" right="0.51181102362204722" top="0.74803149606299213" bottom="0.74803149606299213" header="0.31496062992125984" footer="0.31496062992125984"/>
  <pageSetup scale="80" firstPageNumber="94" orientation="portrait" useFirstPageNumber="1" r:id="rId1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80B5E-0FD7-4AAA-BC64-C0CF737D9790}">
  <dimension ref="A1:J46"/>
  <sheetViews>
    <sheetView view="pageBreakPreview" topLeftCell="A16" zoomScaleNormal="100" zoomScaleSheetLayoutView="100" workbookViewId="0">
      <selection activeCell="H62" sqref="H62"/>
    </sheetView>
  </sheetViews>
  <sheetFormatPr defaultColWidth="9.140625" defaultRowHeight="12" x14ac:dyDescent="0.2"/>
  <cols>
    <col min="1" max="1" width="3.5703125" style="408" customWidth="1"/>
    <col min="2" max="2" width="47.85546875" style="408" customWidth="1"/>
    <col min="3" max="4" width="17.140625" style="436" customWidth="1"/>
    <col min="5" max="5" width="1.7109375" style="436" customWidth="1"/>
    <col min="6" max="7" width="17.140625" style="435" customWidth="1"/>
    <col min="8" max="16384" width="9.140625" style="408"/>
  </cols>
  <sheetData>
    <row r="1" spans="1:10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2"/>
      <c r="I1" s="2"/>
      <c r="J1" s="2"/>
    </row>
    <row r="2" spans="1:10" ht="15" customHeight="1" x14ac:dyDescent="0.2">
      <c r="A2" s="139"/>
      <c r="B2" s="140"/>
      <c r="C2" s="141"/>
      <c r="D2" s="141"/>
      <c r="E2" s="141"/>
      <c r="F2" s="141"/>
      <c r="G2" s="141"/>
    </row>
    <row r="3" spans="1:10" ht="15" customHeight="1" x14ac:dyDescent="0.2">
      <c r="A3" s="975" t="s">
        <v>1465</v>
      </c>
      <c r="B3" s="975"/>
      <c r="C3" s="975"/>
      <c r="D3" s="975"/>
      <c r="E3" s="975"/>
      <c r="F3" s="975"/>
      <c r="G3" s="975"/>
    </row>
    <row r="4" spans="1:10" ht="15" customHeight="1" x14ac:dyDescent="0.2">
      <c r="A4" s="976" t="s">
        <v>1464</v>
      </c>
      <c r="B4" s="976"/>
      <c r="C4" s="976"/>
      <c r="D4" s="976"/>
      <c r="E4" s="976"/>
      <c r="F4" s="976"/>
      <c r="G4" s="976"/>
    </row>
    <row r="5" spans="1:10" ht="6.75" customHeight="1" x14ac:dyDescent="0.2">
      <c r="A5" s="434"/>
      <c r="B5" s="434"/>
      <c r="C5" s="455"/>
      <c r="D5" s="455"/>
      <c r="E5" s="455"/>
    </row>
    <row r="6" spans="1:10" ht="15" customHeight="1" x14ac:dyDescent="0.2">
      <c r="A6" s="433"/>
      <c r="B6" s="433"/>
      <c r="C6" s="454"/>
      <c r="D6" s="454"/>
      <c r="E6" s="454"/>
    </row>
    <row r="7" spans="1:10" ht="21.75" customHeight="1" x14ac:dyDescent="0.2">
      <c r="A7" s="978"/>
      <c r="B7" s="978"/>
      <c r="C7" s="979" t="s">
        <v>1463</v>
      </c>
      <c r="D7" s="979"/>
      <c r="E7" s="979"/>
      <c r="F7" s="979"/>
      <c r="G7" s="979"/>
    </row>
    <row r="8" spans="1:10" ht="14.25" customHeight="1" x14ac:dyDescent="0.2">
      <c r="A8" s="978" t="s">
        <v>1459</v>
      </c>
      <c r="B8" s="978"/>
      <c r="C8" s="981" t="s">
        <v>18</v>
      </c>
      <c r="D8" s="981"/>
      <c r="E8" s="453"/>
      <c r="F8" s="981" t="s">
        <v>161</v>
      </c>
      <c r="G8" s="981"/>
    </row>
    <row r="9" spans="1:10" ht="14.25" customHeight="1" x14ac:dyDescent="0.2">
      <c r="A9" s="980" t="s">
        <v>1458</v>
      </c>
      <c r="B9" s="980"/>
      <c r="C9" s="452">
        <v>2020</v>
      </c>
      <c r="D9" s="452">
        <v>2021</v>
      </c>
      <c r="E9" s="452"/>
      <c r="F9" s="452">
        <v>2020</v>
      </c>
      <c r="G9" s="452">
        <v>2021</v>
      </c>
    </row>
    <row r="10" spans="1:10" ht="6.75" customHeight="1" thickBot="1" x14ac:dyDescent="0.25">
      <c r="A10" s="429"/>
      <c r="B10" s="428"/>
      <c r="C10" s="451"/>
      <c r="D10" s="451"/>
      <c r="E10" s="450"/>
      <c r="F10" s="450"/>
      <c r="G10" s="450"/>
    </row>
    <row r="11" spans="1:10" ht="17.25" customHeight="1" x14ac:dyDescent="0.2">
      <c r="A11" s="449"/>
      <c r="B11" s="448"/>
      <c r="C11" s="447"/>
      <c r="D11" s="447"/>
      <c r="E11" s="447"/>
      <c r="F11" s="447"/>
      <c r="G11" s="447"/>
    </row>
    <row r="12" spans="1:10" ht="15" customHeight="1" x14ac:dyDescent="0.2">
      <c r="A12" s="426"/>
      <c r="B12" s="426"/>
      <c r="C12" s="446"/>
      <c r="D12" s="446"/>
      <c r="E12" s="446"/>
    </row>
    <row r="13" spans="1:10" ht="15" customHeight="1" x14ac:dyDescent="0.2">
      <c r="A13" s="445" t="s">
        <v>1456</v>
      </c>
      <c r="B13" s="445" t="s">
        <v>175</v>
      </c>
      <c r="C13" s="96">
        <v>2718605.338</v>
      </c>
      <c r="D13" s="96">
        <v>3446909.9769999939</v>
      </c>
      <c r="E13" s="96"/>
      <c r="F13" s="96">
        <v>30246166.557</v>
      </c>
      <c r="G13" s="96">
        <v>34897043.165999994</v>
      </c>
    </row>
    <row r="14" spans="1:10" ht="15" customHeight="1" x14ac:dyDescent="0.2">
      <c r="A14" s="445"/>
      <c r="B14" s="444" t="s">
        <v>187</v>
      </c>
      <c r="C14" s="96"/>
      <c r="D14" s="96"/>
      <c r="E14" s="96"/>
      <c r="F14" s="96"/>
      <c r="G14" s="96"/>
    </row>
    <row r="15" spans="1:10" ht="15" customHeight="1" x14ac:dyDescent="0.2">
      <c r="A15" s="445"/>
      <c r="B15" s="445"/>
      <c r="C15" s="96"/>
      <c r="D15" s="96"/>
      <c r="E15" s="96"/>
      <c r="F15" s="96"/>
      <c r="G15" s="96"/>
    </row>
    <row r="16" spans="1:10" ht="15" customHeight="1" x14ac:dyDescent="0.2">
      <c r="A16" s="445" t="s">
        <v>1455</v>
      </c>
      <c r="B16" s="445" t="s">
        <v>1454</v>
      </c>
      <c r="C16" s="96">
        <v>151252.576</v>
      </c>
      <c r="D16" s="96">
        <v>181068.67899999997</v>
      </c>
      <c r="E16" s="96"/>
      <c r="F16" s="96">
        <v>1595794.4369999999</v>
      </c>
      <c r="G16" s="96">
        <v>1618118.8450000002</v>
      </c>
    </row>
    <row r="17" spans="1:7" ht="15" customHeight="1" x14ac:dyDescent="0.2">
      <c r="A17" s="445"/>
      <c r="B17" s="444" t="s">
        <v>1411</v>
      </c>
      <c r="C17" s="96"/>
      <c r="D17" s="96"/>
      <c r="E17" s="96"/>
      <c r="F17" s="96"/>
      <c r="G17" s="96"/>
    </row>
    <row r="18" spans="1:7" ht="15" customHeight="1" x14ac:dyDescent="0.2">
      <c r="A18" s="445"/>
      <c r="B18" s="445"/>
      <c r="C18" s="96"/>
      <c r="D18" s="96"/>
      <c r="E18" s="96"/>
      <c r="F18" s="96"/>
      <c r="G18" s="96"/>
    </row>
    <row r="19" spans="1:7" ht="15" customHeight="1" x14ac:dyDescent="0.2">
      <c r="A19" s="445" t="s">
        <v>1453</v>
      </c>
      <c r="B19" s="445" t="s">
        <v>1452</v>
      </c>
      <c r="C19" s="96">
        <v>1897635.3089999999</v>
      </c>
      <c r="D19" s="96">
        <v>2051507.535000002</v>
      </c>
      <c r="E19" s="96"/>
      <c r="F19" s="96">
        <v>20774597.780999999</v>
      </c>
      <c r="G19" s="96">
        <v>24023027.717999969</v>
      </c>
    </row>
    <row r="20" spans="1:7" ht="15" customHeight="1" x14ac:dyDescent="0.2">
      <c r="A20" s="445"/>
      <c r="B20" s="444" t="s">
        <v>1413</v>
      </c>
      <c r="C20" s="96"/>
      <c r="D20" s="96"/>
      <c r="E20" s="96"/>
      <c r="F20" s="96"/>
      <c r="G20" s="96"/>
    </row>
    <row r="21" spans="1:7" ht="15" customHeight="1" x14ac:dyDescent="0.2">
      <c r="A21" s="445"/>
      <c r="B21" s="445"/>
      <c r="C21" s="96"/>
      <c r="D21" s="96"/>
      <c r="E21" s="96"/>
      <c r="F21" s="96"/>
      <c r="G21" s="96"/>
    </row>
    <row r="22" spans="1:7" ht="15" customHeight="1" x14ac:dyDescent="0.2">
      <c r="A22" s="445" t="s">
        <v>1451</v>
      </c>
      <c r="B22" s="445" t="s">
        <v>1450</v>
      </c>
      <c r="C22" s="96">
        <v>7083560.0310000004</v>
      </c>
      <c r="D22" s="96">
        <v>10447084.645999998</v>
      </c>
      <c r="E22" s="96"/>
      <c r="F22" s="96">
        <v>72001249.504999995</v>
      </c>
      <c r="G22" s="96">
        <v>98830363.111000001</v>
      </c>
    </row>
    <row r="23" spans="1:7" ht="15" customHeight="1" x14ac:dyDescent="0.2">
      <c r="A23" s="445"/>
      <c r="B23" s="444" t="s">
        <v>1415</v>
      </c>
      <c r="C23" s="96"/>
      <c r="D23" s="96"/>
      <c r="E23" s="96"/>
      <c r="F23" s="96"/>
      <c r="G23" s="96"/>
    </row>
    <row r="24" spans="1:7" ht="15" customHeight="1" x14ac:dyDescent="0.2">
      <c r="A24" s="445"/>
      <c r="B24" s="445"/>
      <c r="C24" s="96"/>
      <c r="D24" s="96"/>
      <c r="E24" s="96"/>
      <c r="F24" s="96"/>
      <c r="G24" s="96"/>
    </row>
    <row r="25" spans="1:7" ht="15" customHeight="1" x14ac:dyDescent="0.2">
      <c r="A25" s="445" t="s">
        <v>1449</v>
      </c>
      <c r="B25" s="445" t="s">
        <v>1448</v>
      </c>
      <c r="C25" s="96">
        <v>6624370.0369999995</v>
      </c>
      <c r="D25" s="96">
        <v>9129751.8709999956</v>
      </c>
      <c r="E25" s="96"/>
      <c r="F25" s="96">
        <v>53558114.560999997</v>
      </c>
      <c r="G25" s="96">
        <v>76036739.756999925</v>
      </c>
    </row>
    <row r="26" spans="1:7" ht="15" customHeight="1" x14ac:dyDescent="0.2">
      <c r="A26" s="445"/>
      <c r="B26" s="444" t="s">
        <v>1417</v>
      </c>
      <c r="C26" s="96"/>
      <c r="D26" s="96"/>
      <c r="E26" s="96"/>
      <c r="F26" s="96"/>
      <c r="G26" s="96"/>
    </row>
    <row r="27" spans="1:7" ht="15" customHeight="1" x14ac:dyDescent="0.2">
      <c r="A27" s="445"/>
      <c r="B27" s="445"/>
      <c r="C27" s="96"/>
      <c r="D27" s="96"/>
      <c r="E27" s="96"/>
      <c r="F27" s="96"/>
      <c r="G27" s="96"/>
    </row>
    <row r="28" spans="1:7" ht="15" customHeight="1" x14ac:dyDescent="0.2">
      <c r="A28" s="445" t="s">
        <v>1447</v>
      </c>
      <c r="B28" s="445" t="s">
        <v>1446</v>
      </c>
      <c r="C28" s="96">
        <v>6739965.926</v>
      </c>
      <c r="D28" s="96">
        <v>10302868.332999997</v>
      </c>
      <c r="E28" s="96"/>
      <c r="F28" s="96">
        <v>67876293.997999996</v>
      </c>
      <c r="G28" s="96">
        <v>99555641.197999537</v>
      </c>
    </row>
    <row r="29" spans="1:7" ht="15" customHeight="1" x14ac:dyDescent="0.2">
      <c r="A29" s="445"/>
      <c r="B29" s="444" t="s">
        <v>1419</v>
      </c>
      <c r="C29" s="96"/>
      <c r="D29" s="96"/>
      <c r="E29" s="96"/>
      <c r="F29" s="96"/>
      <c r="G29" s="96"/>
    </row>
    <row r="30" spans="1:7" ht="15" customHeight="1" x14ac:dyDescent="0.2">
      <c r="A30" s="445"/>
      <c r="B30" s="445"/>
      <c r="C30" s="96"/>
      <c r="D30" s="96"/>
      <c r="E30" s="96"/>
      <c r="F30" s="96"/>
      <c r="G30" s="96"/>
    </row>
    <row r="31" spans="1:7" ht="15" customHeight="1" x14ac:dyDescent="0.2">
      <c r="A31" s="445" t="s">
        <v>1445</v>
      </c>
      <c r="B31" s="445" t="s">
        <v>1444</v>
      </c>
      <c r="C31" s="96">
        <v>7865447.5449999999</v>
      </c>
      <c r="D31" s="96">
        <v>11389948.721000012</v>
      </c>
      <c r="E31" s="96"/>
      <c r="F31" s="96">
        <v>79305218.016000003</v>
      </c>
      <c r="G31" s="96">
        <v>109465649.3090006</v>
      </c>
    </row>
    <row r="32" spans="1:7" ht="15" customHeight="1" x14ac:dyDescent="0.2">
      <c r="A32" s="445"/>
      <c r="B32" s="444" t="s">
        <v>1421</v>
      </c>
      <c r="C32" s="96"/>
      <c r="D32" s="96"/>
      <c r="E32" s="96"/>
      <c r="F32" s="96"/>
      <c r="G32" s="96"/>
    </row>
    <row r="33" spans="1:8" ht="15" customHeight="1" x14ac:dyDescent="0.2">
      <c r="A33" s="445"/>
      <c r="B33" s="445"/>
      <c r="C33" s="96"/>
      <c r="D33" s="96"/>
      <c r="E33" s="96"/>
      <c r="F33" s="96"/>
      <c r="G33" s="96"/>
    </row>
    <row r="34" spans="1:8" ht="15" customHeight="1" x14ac:dyDescent="0.2">
      <c r="A34" s="445" t="s">
        <v>1443</v>
      </c>
      <c r="B34" s="445" t="s">
        <v>1442</v>
      </c>
      <c r="C34" s="96">
        <v>31092393.848999999</v>
      </c>
      <c r="D34" s="96">
        <v>41899337.870999962</v>
      </c>
      <c r="E34" s="96"/>
      <c r="F34" s="96">
        <v>334982703.72100002</v>
      </c>
      <c r="G34" s="96">
        <v>396311348.49000055</v>
      </c>
    </row>
    <row r="35" spans="1:8" ht="15" customHeight="1" x14ac:dyDescent="0.2">
      <c r="A35" s="445"/>
      <c r="B35" s="444" t="s">
        <v>1423</v>
      </c>
      <c r="C35" s="96"/>
      <c r="D35" s="96"/>
      <c r="E35" s="96"/>
      <c r="F35" s="96"/>
      <c r="G35" s="96"/>
    </row>
    <row r="36" spans="1:8" ht="15" customHeight="1" x14ac:dyDescent="0.2">
      <c r="A36" s="445"/>
      <c r="B36" s="445"/>
      <c r="C36" s="96"/>
      <c r="D36" s="96"/>
      <c r="E36" s="96"/>
      <c r="F36" s="96"/>
      <c r="G36" s="96"/>
    </row>
    <row r="37" spans="1:8" ht="15" customHeight="1" x14ac:dyDescent="0.2">
      <c r="A37" s="445" t="s">
        <v>1441</v>
      </c>
      <c r="B37" s="445" t="s">
        <v>1440</v>
      </c>
      <c r="C37" s="96">
        <v>14177336.586999999</v>
      </c>
      <c r="D37" s="96">
        <v>14080555.372999974</v>
      </c>
      <c r="E37" s="96"/>
      <c r="F37" s="96">
        <v>136063610.34999999</v>
      </c>
      <c r="G37" s="96">
        <v>167837326.5450002</v>
      </c>
    </row>
    <row r="38" spans="1:8" ht="15" customHeight="1" x14ac:dyDescent="0.2">
      <c r="A38" s="445"/>
      <c r="B38" s="444" t="s">
        <v>1425</v>
      </c>
      <c r="C38" s="96"/>
      <c r="D38" s="96"/>
      <c r="E38" s="96"/>
      <c r="F38" s="96"/>
      <c r="G38" s="96"/>
    </row>
    <row r="39" spans="1:8" ht="15" customHeight="1" x14ac:dyDescent="0.2">
      <c r="A39" s="445"/>
      <c r="B39" s="445"/>
      <c r="C39" s="96"/>
      <c r="D39" s="96"/>
      <c r="E39" s="96"/>
      <c r="F39" s="96"/>
      <c r="G39" s="96"/>
    </row>
    <row r="40" spans="1:8" ht="15" customHeight="1" x14ac:dyDescent="0.2">
      <c r="A40" s="445" t="s">
        <v>1439</v>
      </c>
      <c r="B40" s="445" t="s">
        <v>1438</v>
      </c>
      <c r="C40" s="96">
        <v>238467.41099999999</v>
      </c>
      <c r="D40" s="96">
        <v>324932.17400000041</v>
      </c>
      <c r="E40" s="96"/>
      <c r="F40" s="96">
        <v>2793400.2439999999</v>
      </c>
      <c r="G40" s="96">
        <v>3425664.8510000203</v>
      </c>
    </row>
    <row r="41" spans="1:8" ht="15" customHeight="1" x14ac:dyDescent="0.2">
      <c r="A41" s="445"/>
      <c r="B41" s="444" t="s">
        <v>1427</v>
      </c>
      <c r="C41" s="443"/>
      <c r="D41" s="443"/>
      <c r="E41" s="443"/>
      <c r="F41" s="442"/>
      <c r="G41" s="442"/>
    </row>
    <row r="42" spans="1:8" ht="15" customHeight="1" x14ac:dyDescent="0.2">
      <c r="A42" s="14"/>
      <c r="B42" s="14"/>
      <c r="C42" s="441"/>
      <c r="D42" s="441"/>
      <c r="E42" s="441"/>
      <c r="F42" s="441"/>
      <c r="G42" s="441"/>
    </row>
    <row r="43" spans="1:8" s="419" customFormat="1" ht="15" customHeight="1" x14ac:dyDescent="0.25">
      <c r="A43" s="421"/>
      <c r="B43" s="421" t="s">
        <v>1462</v>
      </c>
      <c r="C43" s="420">
        <v>78589034.608999997</v>
      </c>
      <c r="D43" s="420">
        <v>103253965.17999992</v>
      </c>
      <c r="E43" s="420"/>
      <c r="F43" s="420">
        <v>799197149.16999996</v>
      </c>
      <c r="G43" s="420">
        <v>1012000922.9900008</v>
      </c>
    </row>
    <row r="44" spans="1:8" x14ac:dyDescent="0.2">
      <c r="C44" s="440"/>
      <c r="D44" s="439"/>
      <c r="E44" s="439"/>
    </row>
    <row r="45" spans="1:8" x14ac:dyDescent="0.2">
      <c r="C45" s="40"/>
      <c r="D45" s="438"/>
      <c r="E45" s="438"/>
    </row>
    <row r="46" spans="1:8" x14ac:dyDescent="0.2">
      <c r="D46" s="437"/>
      <c r="F46" s="436"/>
      <c r="G46" s="437"/>
      <c r="H46" s="436"/>
    </row>
  </sheetData>
  <mergeCells count="9">
    <mergeCell ref="A9:B9"/>
    <mergeCell ref="A8:B8"/>
    <mergeCell ref="C8:D8"/>
    <mergeCell ref="F8:G8"/>
    <mergeCell ref="A1:G1"/>
    <mergeCell ref="A3:G3"/>
    <mergeCell ref="A4:G4"/>
    <mergeCell ref="A7:B7"/>
    <mergeCell ref="C7:G7"/>
  </mergeCells>
  <pageMargins left="0.51181102362204722" right="0.51181102362204722" top="0.74803149606299213" bottom="0.74803149606299213" header="0.31496062992125984" footer="0.31496062992125984"/>
  <pageSetup paperSize="9" scale="75" firstPageNumber="3" orientation="portrait" useFirstPageNumber="1" r:id="rId1"/>
  <headerFooter alignWithMargins="0">
    <oddFooter>&amp;C3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1D92A-5C7D-4683-A228-EA85F552A1CB}">
  <dimension ref="A1:P34"/>
  <sheetViews>
    <sheetView view="pageBreakPreview" topLeftCell="A25" zoomScaleNormal="100" zoomScaleSheetLayoutView="100" workbookViewId="0">
      <selection activeCell="H62" sqref="H62"/>
    </sheetView>
  </sheetViews>
  <sheetFormatPr defaultColWidth="9.140625" defaultRowHeight="15" customHeight="1" x14ac:dyDescent="0.2"/>
  <cols>
    <col min="1" max="1" width="29.140625" style="3" customWidth="1"/>
    <col min="2" max="9" width="10.7109375" style="56" customWidth="1"/>
    <col min="10" max="10" width="9.140625" style="3"/>
    <col min="11" max="11" width="11.140625" style="3" bestFit="1" customWidth="1"/>
    <col min="12" max="12" width="12.7109375" style="3" bestFit="1" customWidth="1"/>
    <col min="13" max="13" width="12.5703125" style="3" bestFit="1" customWidth="1"/>
    <col min="14" max="14" width="11" style="3" bestFit="1" customWidth="1"/>
    <col min="15" max="15" width="10" style="3" bestFit="1" customWidth="1"/>
    <col min="16" max="16" width="13.5703125" style="3" bestFit="1" customWidth="1"/>
    <col min="17" max="16384" width="9.140625" style="3"/>
  </cols>
  <sheetData>
    <row r="1" spans="1:16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</row>
    <row r="2" spans="1:16" ht="15" customHeight="1" x14ac:dyDescent="0.2">
      <c r="A2" s="75"/>
      <c r="B2" s="76"/>
      <c r="C2" s="77"/>
      <c r="D2" s="77"/>
      <c r="E2" s="77"/>
      <c r="F2" s="75"/>
      <c r="G2" s="76"/>
      <c r="H2" s="77"/>
      <c r="I2" s="77"/>
    </row>
    <row r="3" spans="1:16" ht="15" customHeight="1" x14ac:dyDescent="0.2">
      <c r="A3" s="974" t="s">
        <v>362</v>
      </c>
      <c r="B3" s="974"/>
      <c r="C3" s="974"/>
      <c r="D3" s="974"/>
      <c r="E3" s="974"/>
      <c r="F3" s="974"/>
      <c r="G3" s="974"/>
      <c r="H3" s="974"/>
      <c r="I3" s="974"/>
    </row>
    <row r="4" spans="1:16" ht="15" customHeight="1" x14ac:dyDescent="0.2">
      <c r="A4" s="1004" t="s">
        <v>363</v>
      </c>
      <c r="B4" s="1004"/>
      <c r="C4" s="1004"/>
      <c r="D4" s="1004"/>
      <c r="E4" s="1004"/>
      <c r="F4" s="1004"/>
      <c r="G4" s="1004"/>
      <c r="H4" s="1004"/>
      <c r="I4" s="1004"/>
    </row>
    <row r="5" spans="1:16" ht="7.5" customHeight="1" x14ac:dyDescent="0.2">
      <c r="A5" s="1057"/>
      <c r="B5" s="1057"/>
      <c r="C5" s="1057"/>
      <c r="D5" s="1057"/>
      <c r="E5" s="1057"/>
      <c r="F5" s="1057"/>
      <c r="G5" s="1057"/>
      <c r="H5" s="1057"/>
      <c r="I5" s="1057"/>
    </row>
    <row r="7" spans="1:16" s="33" customFormat="1" ht="15" customHeight="1" x14ac:dyDescent="0.2">
      <c r="B7" s="1061" t="s">
        <v>18</v>
      </c>
      <c r="C7" s="1061"/>
      <c r="D7" s="1061"/>
      <c r="E7" s="1061"/>
      <c r="F7" s="1061" t="s">
        <v>19</v>
      </c>
      <c r="G7" s="1061"/>
      <c r="H7" s="1061"/>
      <c r="I7" s="1061"/>
    </row>
    <row r="8" spans="1:16" s="33" customFormat="1" ht="15" customHeight="1" x14ac:dyDescent="0.2">
      <c r="A8" s="33" t="s">
        <v>155</v>
      </c>
      <c r="B8" s="1059" t="s">
        <v>40</v>
      </c>
      <c r="C8" s="1060"/>
      <c r="D8" s="1059" t="s">
        <v>7</v>
      </c>
      <c r="E8" s="1060"/>
      <c r="F8" s="1059" t="s">
        <v>40</v>
      </c>
      <c r="G8" s="1060"/>
      <c r="H8" s="1059" t="s">
        <v>7</v>
      </c>
      <c r="I8" s="1060"/>
    </row>
    <row r="9" spans="1:16" s="33" customFormat="1" ht="15" customHeight="1" x14ac:dyDescent="0.2">
      <c r="A9" s="34" t="s">
        <v>156</v>
      </c>
      <c r="B9" s="114" t="s">
        <v>22</v>
      </c>
      <c r="C9" s="114" t="s">
        <v>157</v>
      </c>
      <c r="D9" s="114" t="s">
        <v>22</v>
      </c>
      <c r="E9" s="114" t="s">
        <v>157</v>
      </c>
      <c r="F9" s="114" t="s">
        <v>22</v>
      </c>
      <c r="G9" s="114" t="s">
        <v>157</v>
      </c>
      <c r="H9" s="114" t="s">
        <v>22</v>
      </c>
      <c r="I9" s="114" t="s">
        <v>157</v>
      </c>
    </row>
    <row r="10" spans="1:16" s="33" customFormat="1" ht="15" customHeight="1" x14ac:dyDescent="0.2">
      <c r="B10" s="123"/>
      <c r="C10" s="193" t="s">
        <v>24</v>
      </c>
      <c r="D10" s="193"/>
      <c r="E10" s="193" t="s">
        <v>24</v>
      </c>
      <c r="F10" s="193"/>
      <c r="G10" s="193" t="s">
        <v>24</v>
      </c>
      <c r="H10" s="193"/>
      <c r="I10" s="193" t="s">
        <v>24</v>
      </c>
    </row>
    <row r="11" spans="1:16" ht="6.95" customHeight="1" thickBot="1" x14ac:dyDescent="0.25">
      <c r="A11" s="194"/>
      <c r="B11" s="55"/>
      <c r="C11" s="55"/>
      <c r="D11" s="55"/>
      <c r="E11" s="55"/>
      <c r="F11" s="55"/>
      <c r="G11" s="55"/>
      <c r="H11" s="55"/>
      <c r="I11" s="55"/>
    </row>
    <row r="13" spans="1:16" ht="15" customHeight="1" x14ac:dyDescent="0.2">
      <c r="A13" s="3" t="s">
        <v>25</v>
      </c>
      <c r="B13" s="940">
        <v>0</v>
      </c>
      <c r="C13" s="940">
        <v>0</v>
      </c>
      <c r="D13" s="940">
        <v>0</v>
      </c>
      <c r="E13" s="940">
        <v>0</v>
      </c>
      <c r="F13" s="940">
        <v>0</v>
      </c>
      <c r="G13" s="940">
        <v>0</v>
      </c>
      <c r="H13" s="292">
        <v>8.1288</v>
      </c>
      <c r="I13" s="292">
        <v>64.668999999999997</v>
      </c>
      <c r="K13" s="56"/>
      <c r="L13" s="56"/>
      <c r="M13" s="56"/>
      <c r="N13" s="195"/>
      <c r="O13" s="195"/>
      <c r="P13" s="195"/>
    </row>
    <row r="14" spans="1:16" ht="6" customHeight="1" x14ac:dyDescent="0.2">
      <c r="B14" s="638"/>
      <c r="C14" s="638"/>
      <c r="D14" s="638"/>
      <c r="E14" s="638"/>
      <c r="F14" s="638"/>
      <c r="G14" s="638"/>
      <c r="H14" s="638"/>
      <c r="I14" s="638"/>
      <c r="K14" s="195"/>
      <c r="L14" s="195"/>
      <c r="M14" s="195"/>
      <c r="N14" s="195"/>
      <c r="O14" s="195"/>
      <c r="P14" s="195"/>
    </row>
    <row r="15" spans="1:16" ht="15" customHeight="1" x14ac:dyDescent="0.2">
      <c r="A15" s="3" t="s">
        <v>27</v>
      </c>
      <c r="B15" s="940">
        <v>0</v>
      </c>
      <c r="C15" s="940">
        <v>0</v>
      </c>
      <c r="D15" s="940">
        <v>0</v>
      </c>
      <c r="E15" s="940">
        <v>0</v>
      </c>
      <c r="F15" s="292">
        <v>1001.56</v>
      </c>
      <c r="G15" s="292">
        <v>1834.566</v>
      </c>
      <c r="H15" s="940">
        <v>0</v>
      </c>
      <c r="I15" s="940">
        <v>0</v>
      </c>
      <c r="K15" s="195"/>
      <c r="L15" s="195"/>
      <c r="M15" s="39"/>
      <c r="N15" s="39"/>
      <c r="O15" s="195"/>
      <c r="P15" s="195"/>
    </row>
    <row r="16" spans="1:16" ht="6" customHeight="1" x14ac:dyDescent="0.2">
      <c r="B16" s="292"/>
      <c r="C16" s="292"/>
      <c r="D16" s="292"/>
      <c r="E16" s="292"/>
      <c r="F16" s="638"/>
      <c r="G16" s="638"/>
      <c r="H16" s="638"/>
      <c r="I16" s="638"/>
      <c r="K16" s="195"/>
      <c r="L16" s="195"/>
      <c r="M16" s="195"/>
      <c r="N16" s="195"/>
      <c r="O16" s="195"/>
      <c r="P16" s="195"/>
    </row>
    <row r="17" spans="1:16" ht="15" customHeight="1" x14ac:dyDescent="0.2">
      <c r="A17" s="3" t="s">
        <v>42</v>
      </c>
      <c r="B17" s="638">
        <v>55639.4</v>
      </c>
      <c r="C17" s="638">
        <v>98600.505000000005</v>
      </c>
      <c r="D17" s="638">
        <v>8053.2</v>
      </c>
      <c r="E17" s="638">
        <v>18366.764999999999</v>
      </c>
      <c r="F17" s="638">
        <v>336283.85399999999</v>
      </c>
      <c r="G17" s="638">
        <v>681104.56099999999</v>
      </c>
      <c r="H17" s="638">
        <v>441668.04839999997</v>
      </c>
      <c r="I17" s="638">
        <v>882016.33700000006</v>
      </c>
      <c r="K17" s="39"/>
      <c r="L17" s="39"/>
      <c r="M17" s="39"/>
      <c r="N17" s="39"/>
    </row>
    <row r="18" spans="1:16" ht="15" customHeight="1" x14ac:dyDescent="0.2">
      <c r="B18" s="292"/>
      <c r="C18" s="292"/>
      <c r="D18" s="292"/>
      <c r="E18" s="292"/>
      <c r="F18" s="638"/>
      <c r="G18" s="638"/>
      <c r="H18" s="638"/>
      <c r="I18" s="638"/>
      <c r="N18" s="195"/>
      <c r="O18" s="195"/>
      <c r="P18" s="195"/>
    </row>
    <row r="19" spans="1:16" ht="15" customHeight="1" x14ac:dyDescent="0.2">
      <c r="B19" s="292"/>
      <c r="C19" s="292"/>
      <c r="D19" s="292"/>
      <c r="E19" s="292"/>
      <c r="F19" s="638"/>
      <c r="G19" s="638"/>
      <c r="H19" s="638"/>
      <c r="I19" s="638"/>
      <c r="K19" s="195"/>
      <c r="L19" s="195"/>
      <c r="M19" s="195"/>
      <c r="N19" s="195"/>
      <c r="O19" s="195"/>
      <c r="P19" s="195"/>
    </row>
    <row r="20" spans="1:16" ht="15" customHeight="1" x14ac:dyDescent="0.2">
      <c r="A20" s="3" t="s">
        <v>31</v>
      </c>
      <c r="B20" s="638">
        <v>3300</v>
      </c>
      <c r="C20" s="638">
        <v>7457.0309999999999</v>
      </c>
      <c r="D20" s="638">
        <v>44434.885999999999</v>
      </c>
      <c r="E20" s="638">
        <v>73559.28</v>
      </c>
      <c r="F20" s="638">
        <v>126162.81</v>
      </c>
      <c r="G20" s="638">
        <v>269682.93300000002</v>
      </c>
      <c r="H20" s="638">
        <v>265966.79719999997</v>
      </c>
      <c r="I20" s="638">
        <v>503098.995</v>
      </c>
      <c r="K20" s="56"/>
      <c r="L20" s="56"/>
      <c r="M20" s="56"/>
    </row>
    <row r="21" spans="1:16" ht="6" customHeight="1" x14ac:dyDescent="0.2">
      <c r="B21" s="638"/>
      <c r="C21" s="638"/>
      <c r="D21" s="638"/>
      <c r="E21" s="638"/>
      <c r="F21" s="638"/>
      <c r="G21" s="638"/>
      <c r="H21" s="638"/>
      <c r="I21" s="638"/>
      <c r="K21" s="195"/>
      <c r="L21" s="195"/>
      <c r="M21" s="195"/>
      <c r="N21" s="195"/>
      <c r="O21" s="195"/>
      <c r="P21" s="195"/>
    </row>
    <row r="22" spans="1:16" ht="15" customHeight="1" x14ac:dyDescent="0.2">
      <c r="A22" s="3" t="s">
        <v>49</v>
      </c>
      <c r="B22" s="638">
        <v>6229.5</v>
      </c>
      <c r="C22" s="638">
        <v>14984.721</v>
      </c>
      <c r="D22" s="638">
        <v>13207.6</v>
      </c>
      <c r="E22" s="638">
        <v>25820.668000000001</v>
      </c>
      <c r="F22" s="638">
        <v>75802.880999999994</v>
      </c>
      <c r="G22" s="638">
        <v>163915.26</v>
      </c>
      <c r="H22" s="638">
        <v>140490.12230000002</v>
      </c>
      <c r="I22" s="638">
        <v>277974.09700000001</v>
      </c>
    </row>
    <row r="23" spans="1:16" ht="6" customHeight="1" x14ac:dyDescent="0.2">
      <c r="B23" s="638"/>
      <c r="C23" s="638"/>
      <c r="D23" s="638"/>
      <c r="E23" s="638"/>
      <c r="F23" s="638"/>
      <c r="G23" s="638"/>
      <c r="H23" s="638"/>
      <c r="I23" s="638"/>
      <c r="K23" s="195"/>
      <c r="L23" s="195"/>
      <c r="M23" s="195"/>
      <c r="N23" s="195"/>
      <c r="O23" s="195"/>
      <c r="P23" s="195"/>
    </row>
    <row r="24" spans="1:16" ht="15" customHeight="1" x14ac:dyDescent="0.2">
      <c r="A24" s="3" t="s">
        <v>54</v>
      </c>
      <c r="B24" s="638">
        <v>12119.6898</v>
      </c>
      <c r="C24" s="638">
        <v>30242.837</v>
      </c>
      <c r="D24" s="638">
        <v>18630.168799999999</v>
      </c>
      <c r="E24" s="638">
        <v>42248.913</v>
      </c>
      <c r="F24" s="638">
        <v>526517.84881999996</v>
      </c>
      <c r="G24" s="638">
        <v>1040627.242</v>
      </c>
      <c r="H24" s="638">
        <v>247424.87059999999</v>
      </c>
      <c r="I24" s="638">
        <v>551747.09199999995</v>
      </c>
      <c r="K24" s="56"/>
      <c r="L24" s="56"/>
      <c r="M24" s="56"/>
    </row>
    <row r="25" spans="1:16" ht="15" customHeight="1" x14ac:dyDescent="0.2">
      <c r="B25" s="638"/>
      <c r="C25" s="638"/>
      <c r="D25" s="638"/>
      <c r="E25" s="638"/>
      <c r="F25" s="638"/>
      <c r="G25" s="638"/>
      <c r="H25" s="638"/>
      <c r="I25" s="638"/>
      <c r="K25" s="39"/>
      <c r="L25" s="39"/>
      <c r="M25" s="39"/>
      <c r="N25" s="195"/>
      <c r="O25" s="195"/>
      <c r="P25" s="195"/>
    </row>
    <row r="26" spans="1:16" ht="15" customHeight="1" x14ac:dyDescent="0.2">
      <c r="B26" s="638"/>
      <c r="C26" s="638"/>
      <c r="D26" s="638"/>
      <c r="E26" s="638"/>
      <c r="F26" s="638"/>
      <c r="G26" s="638"/>
      <c r="H26" s="638"/>
      <c r="I26" s="638"/>
      <c r="K26" s="195"/>
      <c r="L26" s="195"/>
      <c r="M26" s="195"/>
      <c r="N26" s="195"/>
      <c r="O26" s="195"/>
      <c r="P26" s="195"/>
    </row>
    <row r="27" spans="1:16" ht="15" customHeight="1" x14ac:dyDescent="0.2">
      <c r="A27" s="3" t="s">
        <v>35</v>
      </c>
      <c r="B27" s="638">
        <v>9387.9545999999991</v>
      </c>
      <c r="C27" s="638">
        <v>24895.671000000002</v>
      </c>
      <c r="D27" s="638">
        <v>9109.4179999999997</v>
      </c>
      <c r="E27" s="638">
        <v>26175.815999999999</v>
      </c>
      <c r="F27" s="638">
        <v>154163.12542</v>
      </c>
      <c r="G27" s="638">
        <v>318949.46600000007</v>
      </c>
      <c r="H27" s="638">
        <v>63373.114600000001</v>
      </c>
      <c r="I27" s="638">
        <v>169658.93300000002</v>
      </c>
      <c r="K27" s="56"/>
      <c r="L27" s="56"/>
      <c r="M27" s="56"/>
      <c r="N27" s="195"/>
      <c r="O27" s="195"/>
      <c r="P27" s="195"/>
    </row>
    <row r="28" spans="1:16" ht="15" customHeight="1" x14ac:dyDescent="0.2">
      <c r="A28" s="83" t="s">
        <v>36</v>
      </c>
      <c r="B28" s="292"/>
      <c r="C28" s="292"/>
      <c r="D28" s="292"/>
      <c r="E28" s="292"/>
      <c r="F28" s="292"/>
      <c r="G28" s="292"/>
      <c r="H28" s="292"/>
      <c r="I28" s="292"/>
      <c r="K28" s="195"/>
      <c r="L28" s="195"/>
      <c r="M28" s="195"/>
      <c r="N28" s="195"/>
      <c r="O28" s="195"/>
      <c r="P28" s="195"/>
    </row>
    <row r="29" spans="1:16" ht="15" customHeight="1" x14ac:dyDescent="0.2">
      <c r="B29" s="292"/>
      <c r="C29" s="292"/>
      <c r="D29" s="292"/>
      <c r="E29" s="292"/>
      <c r="F29" s="292"/>
      <c r="G29" s="292"/>
      <c r="H29" s="292"/>
      <c r="I29" s="292"/>
      <c r="K29" s="17"/>
      <c r="L29" s="17"/>
      <c r="M29" s="17"/>
      <c r="N29" s="195"/>
      <c r="O29" s="195"/>
      <c r="P29" s="195"/>
    </row>
    <row r="30" spans="1:16" ht="15" customHeight="1" x14ac:dyDescent="0.2">
      <c r="A30" s="124" t="s">
        <v>364</v>
      </c>
      <c r="B30" s="640">
        <v>86676.544399999999</v>
      </c>
      <c r="C30" s="640">
        <v>176180.76500000001</v>
      </c>
      <c r="D30" s="640">
        <v>93435.272800000006</v>
      </c>
      <c r="E30" s="640">
        <v>186171.44199999998</v>
      </c>
      <c r="F30" s="640">
        <v>1219932.0792399999</v>
      </c>
      <c r="G30" s="640">
        <v>2476114.0279999999</v>
      </c>
      <c r="H30" s="640">
        <v>1158931.0818999999</v>
      </c>
      <c r="I30" s="640">
        <v>2384560.1230000006</v>
      </c>
      <c r="K30" s="56"/>
      <c r="L30" s="56"/>
      <c r="M30" s="56"/>
      <c r="N30" s="195"/>
      <c r="O30" s="195"/>
      <c r="P30" s="195"/>
    </row>
    <row r="31" spans="1:16" ht="15" customHeight="1" x14ac:dyDescent="0.2">
      <c r="B31" s="196"/>
      <c r="C31" s="196"/>
      <c r="D31" s="196"/>
      <c r="E31" s="196"/>
      <c r="F31" s="196"/>
      <c r="G31" s="196"/>
      <c r="H31" s="196"/>
      <c r="I31" s="196"/>
    </row>
    <row r="32" spans="1:16" ht="15" customHeight="1" x14ac:dyDescent="0.2">
      <c r="K32" s="39"/>
      <c r="L32" s="39"/>
      <c r="M32" s="56"/>
      <c r="N32" s="56"/>
      <c r="O32" s="39"/>
      <c r="P32" s="39"/>
    </row>
    <row r="34" spans="12:12" ht="15" customHeight="1" x14ac:dyDescent="0.2">
      <c r="L34" s="17"/>
    </row>
  </sheetData>
  <mergeCells count="10">
    <mergeCell ref="B8:C8"/>
    <mergeCell ref="D8:E8"/>
    <mergeCell ref="F8:G8"/>
    <mergeCell ref="H8:I8"/>
    <mergeCell ref="A1:I1"/>
    <mergeCell ref="A3:I3"/>
    <mergeCell ref="A4:I4"/>
    <mergeCell ref="A5:I5"/>
    <mergeCell ref="B7:E7"/>
    <mergeCell ref="F7:I7"/>
  </mergeCells>
  <pageMargins left="0.51181102362204722" right="0.51181102362204722" top="0.74803149606299213" bottom="0.74803149606299213" header="0.31496062992125984" footer="0.31496062992125984"/>
  <pageSetup scale="80" firstPageNumber="95" orientation="portrait" useFirstPageNumber="1" r:id="rId1"/>
  <headerFooter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82748-7915-455A-B4A5-CE81CACBDE80}">
  <dimension ref="A1:L245"/>
  <sheetViews>
    <sheetView view="pageBreakPreview" topLeftCell="A229" zoomScaleNormal="100" zoomScaleSheetLayoutView="100" workbookViewId="0">
      <selection activeCell="H62" sqref="H62"/>
    </sheetView>
  </sheetViews>
  <sheetFormatPr defaultRowHeight="15" customHeight="1" x14ac:dyDescent="0.2"/>
  <cols>
    <col min="1" max="1" width="35.140625" style="145" customWidth="1"/>
    <col min="2" max="9" width="12.5703125" style="3" customWidth="1"/>
    <col min="10" max="256" width="9.140625" style="3"/>
    <col min="257" max="257" width="35.140625" style="3" customWidth="1"/>
    <col min="258" max="258" width="10.42578125" style="3" customWidth="1"/>
    <col min="259" max="259" width="10.7109375" style="3" customWidth="1"/>
    <col min="260" max="260" width="9.42578125" style="3" customWidth="1"/>
    <col min="261" max="262" width="10.42578125" style="3" customWidth="1"/>
    <col min="263" max="263" width="11.140625" style="3" customWidth="1"/>
    <col min="264" max="264" width="9.5703125" style="3" customWidth="1"/>
    <col min="265" max="265" width="12.28515625" style="3" customWidth="1"/>
    <col min="266" max="512" width="9.140625" style="3"/>
    <col min="513" max="513" width="35.140625" style="3" customWidth="1"/>
    <col min="514" max="514" width="10.42578125" style="3" customWidth="1"/>
    <col min="515" max="515" width="10.7109375" style="3" customWidth="1"/>
    <col min="516" max="516" width="9.42578125" style="3" customWidth="1"/>
    <col min="517" max="518" width="10.42578125" style="3" customWidth="1"/>
    <col min="519" max="519" width="11.140625" style="3" customWidth="1"/>
    <col min="520" max="520" width="9.5703125" style="3" customWidth="1"/>
    <col min="521" max="521" width="12.28515625" style="3" customWidth="1"/>
    <col min="522" max="768" width="9.140625" style="3"/>
    <col min="769" max="769" width="35.140625" style="3" customWidth="1"/>
    <col min="770" max="770" width="10.42578125" style="3" customWidth="1"/>
    <col min="771" max="771" width="10.7109375" style="3" customWidth="1"/>
    <col min="772" max="772" width="9.42578125" style="3" customWidth="1"/>
    <col min="773" max="774" width="10.42578125" style="3" customWidth="1"/>
    <col min="775" max="775" width="11.140625" style="3" customWidth="1"/>
    <col min="776" max="776" width="9.5703125" style="3" customWidth="1"/>
    <col min="777" max="777" width="12.28515625" style="3" customWidth="1"/>
    <col min="778" max="1024" width="9.140625" style="3"/>
    <col min="1025" max="1025" width="35.140625" style="3" customWidth="1"/>
    <col min="1026" max="1026" width="10.42578125" style="3" customWidth="1"/>
    <col min="1027" max="1027" width="10.7109375" style="3" customWidth="1"/>
    <col min="1028" max="1028" width="9.42578125" style="3" customWidth="1"/>
    <col min="1029" max="1030" width="10.42578125" style="3" customWidth="1"/>
    <col min="1031" max="1031" width="11.140625" style="3" customWidth="1"/>
    <col min="1032" max="1032" width="9.5703125" style="3" customWidth="1"/>
    <col min="1033" max="1033" width="12.28515625" style="3" customWidth="1"/>
    <col min="1034" max="1280" width="9.140625" style="3"/>
    <col min="1281" max="1281" width="35.140625" style="3" customWidth="1"/>
    <col min="1282" max="1282" width="10.42578125" style="3" customWidth="1"/>
    <col min="1283" max="1283" width="10.7109375" style="3" customWidth="1"/>
    <col min="1284" max="1284" width="9.42578125" style="3" customWidth="1"/>
    <col min="1285" max="1286" width="10.42578125" style="3" customWidth="1"/>
    <col min="1287" max="1287" width="11.140625" style="3" customWidth="1"/>
    <col min="1288" max="1288" width="9.5703125" style="3" customWidth="1"/>
    <col min="1289" max="1289" width="12.28515625" style="3" customWidth="1"/>
    <col min="1290" max="1536" width="9.140625" style="3"/>
    <col min="1537" max="1537" width="35.140625" style="3" customWidth="1"/>
    <col min="1538" max="1538" width="10.42578125" style="3" customWidth="1"/>
    <col min="1539" max="1539" width="10.7109375" style="3" customWidth="1"/>
    <col min="1540" max="1540" width="9.42578125" style="3" customWidth="1"/>
    <col min="1541" max="1542" width="10.42578125" style="3" customWidth="1"/>
    <col min="1543" max="1543" width="11.140625" style="3" customWidth="1"/>
    <col min="1544" max="1544" width="9.5703125" style="3" customWidth="1"/>
    <col min="1545" max="1545" width="12.28515625" style="3" customWidth="1"/>
    <col min="1546" max="1792" width="9.140625" style="3"/>
    <col min="1793" max="1793" width="35.140625" style="3" customWidth="1"/>
    <col min="1794" max="1794" width="10.42578125" style="3" customWidth="1"/>
    <col min="1795" max="1795" width="10.7109375" style="3" customWidth="1"/>
    <col min="1796" max="1796" width="9.42578125" style="3" customWidth="1"/>
    <col min="1797" max="1798" width="10.42578125" style="3" customWidth="1"/>
    <col min="1799" max="1799" width="11.140625" style="3" customWidth="1"/>
    <col min="1800" max="1800" width="9.5703125" style="3" customWidth="1"/>
    <col min="1801" max="1801" width="12.28515625" style="3" customWidth="1"/>
    <col min="1802" max="2048" width="9.140625" style="3"/>
    <col min="2049" max="2049" width="35.140625" style="3" customWidth="1"/>
    <col min="2050" max="2050" width="10.42578125" style="3" customWidth="1"/>
    <col min="2051" max="2051" width="10.7109375" style="3" customWidth="1"/>
    <col min="2052" max="2052" width="9.42578125" style="3" customWidth="1"/>
    <col min="2053" max="2054" width="10.42578125" style="3" customWidth="1"/>
    <col min="2055" max="2055" width="11.140625" style="3" customWidth="1"/>
    <col min="2056" max="2056" width="9.5703125" style="3" customWidth="1"/>
    <col min="2057" max="2057" width="12.28515625" style="3" customWidth="1"/>
    <col min="2058" max="2304" width="9.140625" style="3"/>
    <col min="2305" max="2305" width="35.140625" style="3" customWidth="1"/>
    <col min="2306" max="2306" width="10.42578125" style="3" customWidth="1"/>
    <col min="2307" max="2307" width="10.7109375" style="3" customWidth="1"/>
    <col min="2308" max="2308" width="9.42578125" style="3" customWidth="1"/>
    <col min="2309" max="2310" width="10.42578125" style="3" customWidth="1"/>
    <col min="2311" max="2311" width="11.140625" style="3" customWidth="1"/>
    <col min="2312" max="2312" width="9.5703125" style="3" customWidth="1"/>
    <col min="2313" max="2313" width="12.28515625" style="3" customWidth="1"/>
    <col min="2314" max="2560" width="9.140625" style="3"/>
    <col min="2561" max="2561" width="35.140625" style="3" customWidth="1"/>
    <col min="2562" max="2562" width="10.42578125" style="3" customWidth="1"/>
    <col min="2563" max="2563" width="10.7109375" style="3" customWidth="1"/>
    <col min="2564" max="2564" width="9.42578125" style="3" customWidth="1"/>
    <col min="2565" max="2566" width="10.42578125" style="3" customWidth="1"/>
    <col min="2567" max="2567" width="11.140625" style="3" customWidth="1"/>
    <col min="2568" max="2568" width="9.5703125" style="3" customWidth="1"/>
    <col min="2569" max="2569" width="12.28515625" style="3" customWidth="1"/>
    <col min="2570" max="2816" width="9.140625" style="3"/>
    <col min="2817" max="2817" width="35.140625" style="3" customWidth="1"/>
    <col min="2818" max="2818" width="10.42578125" style="3" customWidth="1"/>
    <col min="2819" max="2819" width="10.7109375" style="3" customWidth="1"/>
    <col min="2820" max="2820" width="9.42578125" style="3" customWidth="1"/>
    <col min="2821" max="2822" width="10.42578125" style="3" customWidth="1"/>
    <col min="2823" max="2823" width="11.140625" style="3" customWidth="1"/>
    <col min="2824" max="2824" width="9.5703125" style="3" customWidth="1"/>
    <col min="2825" max="2825" width="12.28515625" style="3" customWidth="1"/>
    <col min="2826" max="3072" width="9.140625" style="3"/>
    <col min="3073" max="3073" width="35.140625" style="3" customWidth="1"/>
    <col min="3074" max="3074" width="10.42578125" style="3" customWidth="1"/>
    <col min="3075" max="3075" width="10.7109375" style="3" customWidth="1"/>
    <col min="3076" max="3076" width="9.42578125" style="3" customWidth="1"/>
    <col min="3077" max="3078" width="10.42578125" style="3" customWidth="1"/>
    <col min="3079" max="3079" width="11.140625" style="3" customWidth="1"/>
    <col min="3080" max="3080" width="9.5703125" style="3" customWidth="1"/>
    <col min="3081" max="3081" width="12.28515625" style="3" customWidth="1"/>
    <col min="3082" max="3328" width="9.140625" style="3"/>
    <col min="3329" max="3329" width="35.140625" style="3" customWidth="1"/>
    <col min="3330" max="3330" width="10.42578125" style="3" customWidth="1"/>
    <col min="3331" max="3331" width="10.7109375" style="3" customWidth="1"/>
    <col min="3332" max="3332" width="9.42578125" style="3" customWidth="1"/>
    <col min="3333" max="3334" width="10.42578125" style="3" customWidth="1"/>
    <col min="3335" max="3335" width="11.140625" style="3" customWidth="1"/>
    <col min="3336" max="3336" width="9.5703125" style="3" customWidth="1"/>
    <col min="3337" max="3337" width="12.28515625" style="3" customWidth="1"/>
    <col min="3338" max="3584" width="9.140625" style="3"/>
    <col min="3585" max="3585" width="35.140625" style="3" customWidth="1"/>
    <col min="3586" max="3586" width="10.42578125" style="3" customWidth="1"/>
    <col min="3587" max="3587" width="10.7109375" style="3" customWidth="1"/>
    <col min="3588" max="3588" width="9.42578125" style="3" customWidth="1"/>
    <col min="3589" max="3590" width="10.42578125" style="3" customWidth="1"/>
    <col min="3591" max="3591" width="11.140625" style="3" customWidth="1"/>
    <col min="3592" max="3592" width="9.5703125" style="3" customWidth="1"/>
    <col min="3593" max="3593" width="12.28515625" style="3" customWidth="1"/>
    <col min="3594" max="3840" width="9.140625" style="3"/>
    <col min="3841" max="3841" width="35.140625" style="3" customWidth="1"/>
    <col min="3842" max="3842" width="10.42578125" style="3" customWidth="1"/>
    <col min="3843" max="3843" width="10.7109375" style="3" customWidth="1"/>
    <col min="3844" max="3844" width="9.42578125" style="3" customWidth="1"/>
    <col min="3845" max="3846" width="10.42578125" style="3" customWidth="1"/>
    <col min="3847" max="3847" width="11.140625" style="3" customWidth="1"/>
    <col min="3848" max="3848" width="9.5703125" style="3" customWidth="1"/>
    <col min="3849" max="3849" width="12.28515625" style="3" customWidth="1"/>
    <col min="3850" max="4096" width="9.140625" style="3"/>
    <col min="4097" max="4097" width="35.140625" style="3" customWidth="1"/>
    <col min="4098" max="4098" width="10.42578125" style="3" customWidth="1"/>
    <col min="4099" max="4099" width="10.7109375" style="3" customWidth="1"/>
    <col min="4100" max="4100" width="9.42578125" style="3" customWidth="1"/>
    <col min="4101" max="4102" width="10.42578125" style="3" customWidth="1"/>
    <col min="4103" max="4103" width="11.140625" style="3" customWidth="1"/>
    <col min="4104" max="4104" width="9.5703125" style="3" customWidth="1"/>
    <col min="4105" max="4105" width="12.28515625" style="3" customWidth="1"/>
    <col min="4106" max="4352" width="9.140625" style="3"/>
    <col min="4353" max="4353" width="35.140625" style="3" customWidth="1"/>
    <col min="4354" max="4354" width="10.42578125" style="3" customWidth="1"/>
    <col min="4355" max="4355" width="10.7109375" style="3" customWidth="1"/>
    <col min="4356" max="4356" width="9.42578125" style="3" customWidth="1"/>
    <col min="4357" max="4358" width="10.42578125" style="3" customWidth="1"/>
    <col min="4359" max="4359" width="11.140625" style="3" customWidth="1"/>
    <col min="4360" max="4360" width="9.5703125" style="3" customWidth="1"/>
    <col min="4361" max="4361" width="12.28515625" style="3" customWidth="1"/>
    <col min="4362" max="4608" width="9.140625" style="3"/>
    <col min="4609" max="4609" width="35.140625" style="3" customWidth="1"/>
    <col min="4610" max="4610" width="10.42578125" style="3" customWidth="1"/>
    <col min="4611" max="4611" width="10.7109375" style="3" customWidth="1"/>
    <col min="4612" max="4612" width="9.42578125" style="3" customWidth="1"/>
    <col min="4613" max="4614" width="10.42578125" style="3" customWidth="1"/>
    <col min="4615" max="4615" width="11.140625" style="3" customWidth="1"/>
    <col min="4616" max="4616" width="9.5703125" style="3" customWidth="1"/>
    <col min="4617" max="4617" width="12.28515625" style="3" customWidth="1"/>
    <col min="4618" max="4864" width="9.140625" style="3"/>
    <col min="4865" max="4865" width="35.140625" style="3" customWidth="1"/>
    <col min="4866" max="4866" width="10.42578125" style="3" customWidth="1"/>
    <col min="4867" max="4867" width="10.7109375" style="3" customWidth="1"/>
    <col min="4868" max="4868" width="9.42578125" style="3" customWidth="1"/>
    <col min="4869" max="4870" width="10.42578125" style="3" customWidth="1"/>
    <col min="4871" max="4871" width="11.140625" style="3" customWidth="1"/>
    <col min="4872" max="4872" width="9.5703125" style="3" customWidth="1"/>
    <col min="4873" max="4873" width="12.28515625" style="3" customWidth="1"/>
    <col min="4874" max="5120" width="9.140625" style="3"/>
    <col min="5121" max="5121" width="35.140625" style="3" customWidth="1"/>
    <col min="5122" max="5122" width="10.42578125" style="3" customWidth="1"/>
    <col min="5123" max="5123" width="10.7109375" style="3" customWidth="1"/>
    <col min="5124" max="5124" width="9.42578125" style="3" customWidth="1"/>
    <col min="5125" max="5126" width="10.42578125" style="3" customWidth="1"/>
    <col min="5127" max="5127" width="11.140625" style="3" customWidth="1"/>
    <col min="5128" max="5128" width="9.5703125" style="3" customWidth="1"/>
    <col min="5129" max="5129" width="12.28515625" style="3" customWidth="1"/>
    <col min="5130" max="5376" width="9.140625" style="3"/>
    <col min="5377" max="5377" width="35.140625" style="3" customWidth="1"/>
    <col min="5378" max="5378" width="10.42578125" style="3" customWidth="1"/>
    <col min="5379" max="5379" width="10.7109375" style="3" customWidth="1"/>
    <col min="5380" max="5380" width="9.42578125" style="3" customWidth="1"/>
    <col min="5381" max="5382" width="10.42578125" style="3" customWidth="1"/>
    <col min="5383" max="5383" width="11.140625" style="3" customWidth="1"/>
    <col min="5384" max="5384" width="9.5703125" style="3" customWidth="1"/>
    <col min="5385" max="5385" width="12.28515625" style="3" customWidth="1"/>
    <col min="5386" max="5632" width="9.140625" style="3"/>
    <col min="5633" max="5633" width="35.140625" style="3" customWidth="1"/>
    <col min="5634" max="5634" width="10.42578125" style="3" customWidth="1"/>
    <col min="5635" max="5635" width="10.7109375" style="3" customWidth="1"/>
    <col min="5636" max="5636" width="9.42578125" style="3" customWidth="1"/>
    <col min="5637" max="5638" width="10.42578125" style="3" customWidth="1"/>
    <col min="5639" max="5639" width="11.140625" style="3" customWidth="1"/>
    <col min="5640" max="5640" width="9.5703125" style="3" customWidth="1"/>
    <col min="5641" max="5641" width="12.28515625" style="3" customWidth="1"/>
    <col min="5642" max="5888" width="9.140625" style="3"/>
    <col min="5889" max="5889" width="35.140625" style="3" customWidth="1"/>
    <col min="5890" max="5890" width="10.42578125" style="3" customWidth="1"/>
    <col min="5891" max="5891" width="10.7109375" style="3" customWidth="1"/>
    <col min="5892" max="5892" width="9.42578125" style="3" customWidth="1"/>
    <col min="5893" max="5894" width="10.42578125" style="3" customWidth="1"/>
    <col min="5895" max="5895" width="11.140625" style="3" customWidth="1"/>
    <col min="5896" max="5896" width="9.5703125" style="3" customWidth="1"/>
    <col min="5897" max="5897" width="12.28515625" style="3" customWidth="1"/>
    <col min="5898" max="6144" width="9.140625" style="3"/>
    <col min="6145" max="6145" width="35.140625" style="3" customWidth="1"/>
    <col min="6146" max="6146" width="10.42578125" style="3" customWidth="1"/>
    <col min="6147" max="6147" width="10.7109375" style="3" customWidth="1"/>
    <col min="6148" max="6148" width="9.42578125" style="3" customWidth="1"/>
    <col min="6149" max="6150" width="10.42578125" style="3" customWidth="1"/>
    <col min="6151" max="6151" width="11.140625" style="3" customWidth="1"/>
    <col min="6152" max="6152" width="9.5703125" style="3" customWidth="1"/>
    <col min="6153" max="6153" width="12.28515625" style="3" customWidth="1"/>
    <col min="6154" max="6400" width="9.140625" style="3"/>
    <col min="6401" max="6401" width="35.140625" style="3" customWidth="1"/>
    <col min="6402" max="6402" width="10.42578125" style="3" customWidth="1"/>
    <col min="6403" max="6403" width="10.7109375" style="3" customWidth="1"/>
    <col min="6404" max="6404" width="9.42578125" style="3" customWidth="1"/>
    <col min="6405" max="6406" width="10.42578125" style="3" customWidth="1"/>
    <col min="6407" max="6407" width="11.140625" style="3" customWidth="1"/>
    <col min="6408" max="6408" width="9.5703125" style="3" customWidth="1"/>
    <col min="6409" max="6409" width="12.28515625" style="3" customWidth="1"/>
    <col min="6410" max="6656" width="9.140625" style="3"/>
    <col min="6657" max="6657" width="35.140625" style="3" customWidth="1"/>
    <col min="6658" max="6658" width="10.42578125" style="3" customWidth="1"/>
    <col min="6659" max="6659" width="10.7109375" style="3" customWidth="1"/>
    <col min="6660" max="6660" width="9.42578125" style="3" customWidth="1"/>
    <col min="6661" max="6662" width="10.42578125" style="3" customWidth="1"/>
    <col min="6663" max="6663" width="11.140625" style="3" customWidth="1"/>
    <col min="6664" max="6664" width="9.5703125" style="3" customWidth="1"/>
    <col min="6665" max="6665" width="12.28515625" style="3" customWidth="1"/>
    <col min="6666" max="6912" width="9.140625" style="3"/>
    <col min="6913" max="6913" width="35.140625" style="3" customWidth="1"/>
    <col min="6914" max="6914" width="10.42578125" style="3" customWidth="1"/>
    <col min="6915" max="6915" width="10.7109375" style="3" customWidth="1"/>
    <col min="6916" max="6916" width="9.42578125" style="3" customWidth="1"/>
    <col min="6917" max="6918" width="10.42578125" style="3" customWidth="1"/>
    <col min="6919" max="6919" width="11.140625" style="3" customWidth="1"/>
    <col min="6920" max="6920" width="9.5703125" style="3" customWidth="1"/>
    <col min="6921" max="6921" width="12.28515625" style="3" customWidth="1"/>
    <col min="6922" max="7168" width="9.140625" style="3"/>
    <col min="7169" max="7169" width="35.140625" style="3" customWidth="1"/>
    <col min="7170" max="7170" width="10.42578125" style="3" customWidth="1"/>
    <col min="7171" max="7171" width="10.7109375" style="3" customWidth="1"/>
    <col min="7172" max="7172" width="9.42578125" style="3" customWidth="1"/>
    <col min="7173" max="7174" width="10.42578125" style="3" customWidth="1"/>
    <col min="7175" max="7175" width="11.140625" style="3" customWidth="1"/>
    <col min="7176" max="7176" width="9.5703125" style="3" customWidth="1"/>
    <col min="7177" max="7177" width="12.28515625" style="3" customWidth="1"/>
    <col min="7178" max="7424" width="9.140625" style="3"/>
    <col min="7425" max="7425" width="35.140625" style="3" customWidth="1"/>
    <col min="7426" max="7426" width="10.42578125" style="3" customWidth="1"/>
    <col min="7427" max="7427" width="10.7109375" style="3" customWidth="1"/>
    <col min="7428" max="7428" width="9.42578125" style="3" customWidth="1"/>
    <col min="7429" max="7430" width="10.42578125" style="3" customWidth="1"/>
    <col min="7431" max="7431" width="11.140625" style="3" customWidth="1"/>
    <col min="7432" max="7432" width="9.5703125" style="3" customWidth="1"/>
    <col min="7433" max="7433" width="12.28515625" style="3" customWidth="1"/>
    <col min="7434" max="7680" width="9.140625" style="3"/>
    <col min="7681" max="7681" width="35.140625" style="3" customWidth="1"/>
    <col min="7682" max="7682" width="10.42578125" style="3" customWidth="1"/>
    <col min="7683" max="7683" width="10.7109375" style="3" customWidth="1"/>
    <col min="7684" max="7684" width="9.42578125" style="3" customWidth="1"/>
    <col min="7685" max="7686" width="10.42578125" style="3" customWidth="1"/>
    <col min="7687" max="7687" width="11.140625" style="3" customWidth="1"/>
    <col min="7688" max="7688" width="9.5703125" style="3" customWidth="1"/>
    <col min="7689" max="7689" width="12.28515625" style="3" customWidth="1"/>
    <col min="7690" max="7936" width="9.140625" style="3"/>
    <col min="7937" max="7937" width="35.140625" style="3" customWidth="1"/>
    <col min="7938" max="7938" width="10.42578125" style="3" customWidth="1"/>
    <col min="7939" max="7939" width="10.7109375" style="3" customWidth="1"/>
    <col min="7940" max="7940" width="9.42578125" style="3" customWidth="1"/>
    <col min="7941" max="7942" width="10.42578125" style="3" customWidth="1"/>
    <col min="7943" max="7943" width="11.140625" style="3" customWidth="1"/>
    <col min="7944" max="7944" width="9.5703125" style="3" customWidth="1"/>
    <col min="7945" max="7945" width="12.28515625" style="3" customWidth="1"/>
    <col min="7946" max="8192" width="9.140625" style="3"/>
    <col min="8193" max="8193" width="35.140625" style="3" customWidth="1"/>
    <col min="8194" max="8194" width="10.42578125" style="3" customWidth="1"/>
    <col min="8195" max="8195" width="10.7109375" style="3" customWidth="1"/>
    <col min="8196" max="8196" width="9.42578125" style="3" customWidth="1"/>
    <col min="8197" max="8198" width="10.42578125" style="3" customWidth="1"/>
    <col min="8199" max="8199" width="11.140625" style="3" customWidth="1"/>
    <col min="8200" max="8200" width="9.5703125" style="3" customWidth="1"/>
    <col min="8201" max="8201" width="12.28515625" style="3" customWidth="1"/>
    <col min="8202" max="8448" width="9.140625" style="3"/>
    <col min="8449" max="8449" width="35.140625" style="3" customWidth="1"/>
    <col min="8450" max="8450" width="10.42578125" style="3" customWidth="1"/>
    <col min="8451" max="8451" width="10.7109375" style="3" customWidth="1"/>
    <col min="8452" max="8452" width="9.42578125" style="3" customWidth="1"/>
    <col min="8453" max="8454" width="10.42578125" style="3" customWidth="1"/>
    <col min="8455" max="8455" width="11.140625" style="3" customWidth="1"/>
    <col min="8456" max="8456" width="9.5703125" style="3" customWidth="1"/>
    <col min="8457" max="8457" width="12.28515625" style="3" customWidth="1"/>
    <col min="8458" max="8704" width="9.140625" style="3"/>
    <col min="8705" max="8705" width="35.140625" style="3" customWidth="1"/>
    <col min="8706" max="8706" width="10.42578125" style="3" customWidth="1"/>
    <col min="8707" max="8707" width="10.7109375" style="3" customWidth="1"/>
    <col min="8708" max="8708" width="9.42578125" style="3" customWidth="1"/>
    <col min="8709" max="8710" width="10.42578125" style="3" customWidth="1"/>
    <col min="8711" max="8711" width="11.140625" style="3" customWidth="1"/>
    <col min="8712" max="8712" width="9.5703125" style="3" customWidth="1"/>
    <col min="8713" max="8713" width="12.28515625" style="3" customWidth="1"/>
    <col min="8714" max="8960" width="9.140625" style="3"/>
    <col min="8961" max="8961" width="35.140625" style="3" customWidth="1"/>
    <col min="8962" max="8962" width="10.42578125" style="3" customWidth="1"/>
    <col min="8963" max="8963" width="10.7109375" style="3" customWidth="1"/>
    <col min="8964" max="8964" width="9.42578125" style="3" customWidth="1"/>
    <col min="8965" max="8966" width="10.42578125" style="3" customWidth="1"/>
    <col min="8967" max="8967" width="11.140625" style="3" customWidth="1"/>
    <col min="8968" max="8968" width="9.5703125" style="3" customWidth="1"/>
    <col min="8969" max="8969" width="12.28515625" style="3" customWidth="1"/>
    <col min="8970" max="9216" width="9.140625" style="3"/>
    <col min="9217" max="9217" width="35.140625" style="3" customWidth="1"/>
    <col min="9218" max="9218" width="10.42578125" style="3" customWidth="1"/>
    <col min="9219" max="9219" width="10.7109375" style="3" customWidth="1"/>
    <col min="9220" max="9220" width="9.42578125" style="3" customWidth="1"/>
    <col min="9221" max="9222" width="10.42578125" style="3" customWidth="1"/>
    <col min="9223" max="9223" width="11.140625" style="3" customWidth="1"/>
    <col min="9224" max="9224" width="9.5703125" style="3" customWidth="1"/>
    <col min="9225" max="9225" width="12.28515625" style="3" customWidth="1"/>
    <col min="9226" max="9472" width="9.140625" style="3"/>
    <col min="9473" max="9473" width="35.140625" style="3" customWidth="1"/>
    <col min="9474" max="9474" width="10.42578125" style="3" customWidth="1"/>
    <col min="9475" max="9475" width="10.7109375" style="3" customWidth="1"/>
    <col min="9476" max="9476" width="9.42578125" style="3" customWidth="1"/>
    <col min="9477" max="9478" width="10.42578125" style="3" customWidth="1"/>
    <col min="9479" max="9479" width="11.140625" style="3" customWidth="1"/>
    <col min="9480" max="9480" width="9.5703125" style="3" customWidth="1"/>
    <col min="9481" max="9481" width="12.28515625" style="3" customWidth="1"/>
    <col min="9482" max="9728" width="9.140625" style="3"/>
    <col min="9729" max="9729" width="35.140625" style="3" customWidth="1"/>
    <col min="9730" max="9730" width="10.42578125" style="3" customWidth="1"/>
    <col min="9731" max="9731" width="10.7109375" style="3" customWidth="1"/>
    <col min="9732" max="9732" width="9.42578125" style="3" customWidth="1"/>
    <col min="9733" max="9734" width="10.42578125" style="3" customWidth="1"/>
    <col min="9735" max="9735" width="11.140625" style="3" customWidth="1"/>
    <col min="9736" max="9736" width="9.5703125" style="3" customWidth="1"/>
    <col min="9737" max="9737" width="12.28515625" style="3" customWidth="1"/>
    <col min="9738" max="9984" width="9.140625" style="3"/>
    <col min="9985" max="9985" width="35.140625" style="3" customWidth="1"/>
    <col min="9986" max="9986" width="10.42578125" style="3" customWidth="1"/>
    <col min="9987" max="9987" width="10.7109375" style="3" customWidth="1"/>
    <col min="9988" max="9988" width="9.42578125" style="3" customWidth="1"/>
    <col min="9989" max="9990" width="10.42578125" style="3" customWidth="1"/>
    <col min="9991" max="9991" width="11.140625" style="3" customWidth="1"/>
    <col min="9992" max="9992" width="9.5703125" style="3" customWidth="1"/>
    <col min="9993" max="9993" width="12.28515625" style="3" customWidth="1"/>
    <col min="9994" max="10240" width="9.140625" style="3"/>
    <col min="10241" max="10241" width="35.140625" style="3" customWidth="1"/>
    <col min="10242" max="10242" width="10.42578125" style="3" customWidth="1"/>
    <col min="10243" max="10243" width="10.7109375" style="3" customWidth="1"/>
    <col min="10244" max="10244" width="9.42578125" style="3" customWidth="1"/>
    <col min="10245" max="10246" width="10.42578125" style="3" customWidth="1"/>
    <col min="10247" max="10247" width="11.140625" style="3" customWidth="1"/>
    <col min="10248" max="10248" width="9.5703125" style="3" customWidth="1"/>
    <col min="10249" max="10249" width="12.28515625" style="3" customWidth="1"/>
    <col min="10250" max="10496" width="9.140625" style="3"/>
    <col min="10497" max="10497" width="35.140625" style="3" customWidth="1"/>
    <col min="10498" max="10498" width="10.42578125" style="3" customWidth="1"/>
    <col min="10499" max="10499" width="10.7109375" style="3" customWidth="1"/>
    <col min="10500" max="10500" width="9.42578125" style="3" customWidth="1"/>
    <col min="10501" max="10502" width="10.42578125" style="3" customWidth="1"/>
    <col min="10503" max="10503" width="11.140625" style="3" customWidth="1"/>
    <col min="10504" max="10504" width="9.5703125" style="3" customWidth="1"/>
    <col min="10505" max="10505" width="12.28515625" style="3" customWidth="1"/>
    <col min="10506" max="10752" width="9.140625" style="3"/>
    <col min="10753" max="10753" width="35.140625" style="3" customWidth="1"/>
    <col min="10754" max="10754" width="10.42578125" style="3" customWidth="1"/>
    <col min="10755" max="10755" width="10.7109375" style="3" customWidth="1"/>
    <col min="10756" max="10756" width="9.42578125" style="3" customWidth="1"/>
    <col min="10757" max="10758" width="10.42578125" style="3" customWidth="1"/>
    <col min="10759" max="10759" width="11.140625" style="3" customWidth="1"/>
    <col min="10760" max="10760" width="9.5703125" style="3" customWidth="1"/>
    <col min="10761" max="10761" width="12.28515625" style="3" customWidth="1"/>
    <col min="10762" max="11008" width="9.140625" style="3"/>
    <col min="11009" max="11009" width="35.140625" style="3" customWidth="1"/>
    <col min="11010" max="11010" width="10.42578125" style="3" customWidth="1"/>
    <col min="11011" max="11011" width="10.7109375" style="3" customWidth="1"/>
    <col min="11012" max="11012" width="9.42578125" style="3" customWidth="1"/>
    <col min="11013" max="11014" width="10.42578125" style="3" customWidth="1"/>
    <col min="11015" max="11015" width="11.140625" style="3" customWidth="1"/>
    <col min="11016" max="11016" width="9.5703125" style="3" customWidth="1"/>
    <col min="11017" max="11017" width="12.28515625" style="3" customWidth="1"/>
    <col min="11018" max="11264" width="9.140625" style="3"/>
    <col min="11265" max="11265" width="35.140625" style="3" customWidth="1"/>
    <col min="11266" max="11266" width="10.42578125" style="3" customWidth="1"/>
    <col min="11267" max="11267" width="10.7109375" style="3" customWidth="1"/>
    <col min="11268" max="11268" width="9.42578125" style="3" customWidth="1"/>
    <col min="11269" max="11270" width="10.42578125" style="3" customWidth="1"/>
    <col min="11271" max="11271" width="11.140625" style="3" customWidth="1"/>
    <col min="11272" max="11272" width="9.5703125" style="3" customWidth="1"/>
    <col min="11273" max="11273" width="12.28515625" style="3" customWidth="1"/>
    <col min="11274" max="11520" width="9.140625" style="3"/>
    <col min="11521" max="11521" width="35.140625" style="3" customWidth="1"/>
    <col min="11522" max="11522" width="10.42578125" style="3" customWidth="1"/>
    <col min="11523" max="11523" width="10.7109375" style="3" customWidth="1"/>
    <col min="11524" max="11524" width="9.42578125" style="3" customWidth="1"/>
    <col min="11525" max="11526" width="10.42578125" style="3" customWidth="1"/>
    <col min="11527" max="11527" width="11.140625" style="3" customWidth="1"/>
    <col min="11528" max="11528" width="9.5703125" style="3" customWidth="1"/>
    <col min="11529" max="11529" width="12.28515625" style="3" customWidth="1"/>
    <col min="11530" max="11776" width="9.140625" style="3"/>
    <col min="11777" max="11777" width="35.140625" style="3" customWidth="1"/>
    <col min="11778" max="11778" width="10.42578125" style="3" customWidth="1"/>
    <col min="11779" max="11779" width="10.7109375" style="3" customWidth="1"/>
    <col min="11780" max="11780" width="9.42578125" style="3" customWidth="1"/>
    <col min="11781" max="11782" width="10.42578125" style="3" customWidth="1"/>
    <col min="11783" max="11783" width="11.140625" style="3" customWidth="1"/>
    <col min="11784" max="11784" width="9.5703125" style="3" customWidth="1"/>
    <col min="11785" max="11785" width="12.28515625" style="3" customWidth="1"/>
    <col min="11786" max="12032" width="9.140625" style="3"/>
    <col min="12033" max="12033" width="35.140625" style="3" customWidth="1"/>
    <col min="12034" max="12034" width="10.42578125" style="3" customWidth="1"/>
    <col min="12035" max="12035" width="10.7109375" style="3" customWidth="1"/>
    <col min="12036" max="12036" width="9.42578125" style="3" customWidth="1"/>
    <col min="12037" max="12038" width="10.42578125" style="3" customWidth="1"/>
    <col min="12039" max="12039" width="11.140625" style="3" customWidth="1"/>
    <col min="12040" max="12040" width="9.5703125" style="3" customWidth="1"/>
    <col min="12041" max="12041" width="12.28515625" style="3" customWidth="1"/>
    <col min="12042" max="12288" width="9.140625" style="3"/>
    <col min="12289" max="12289" width="35.140625" style="3" customWidth="1"/>
    <col min="12290" max="12290" width="10.42578125" style="3" customWidth="1"/>
    <col min="12291" max="12291" width="10.7109375" style="3" customWidth="1"/>
    <col min="12292" max="12292" width="9.42578125" style="3" customWidth="1"/>
    <col min="12293" max="12294" width="10.42578125" style="3" customWidth="1"/>
    <col min="12295" max="12295" width="11.140625" style="3" customWidth="1"/>
    <col min="12296" max="12296" width="9.5703125" style="3" customWidth="1"/>
    <col min="12297" max="12297" width="12.28515625" style="3" customWidth="1"/>
    <col min="12298" max="12544" width="9.140625" style="3"/>
    <col min="12545" max="12545" width="35.140625" style="3" customWidth="1"/>
    <col min="12546" max="12546" width="10.42578125" style="3" customWidth="1"/>
    <col min="12547" max="12547" width="10.7109375" style="3" customWidth="1"/>
    <col min="12548" max="12548" width="9.42578125" style="3" customWidth="1"/>
    <col min="12549" max="12550" width="10.42578125" style="3" customWidth="1"/>
    <col min="12551" max="12551" width="11.140625" style="3" customWidth="1"/>
    <col min="12552" max="12552" width="9.5703125" style="3" customWidth="1"/>
    <col min="12553" max="12553" width="12.28515625" style="3" customWidth="1"/>
    <col min="12554" max="12800" width="9.140625" style="3"/>
    <col min="12801" max="12801" width="35.140625" style="3" customWidth="1"/>
    <col min="12802" max="12802" width="10.42578125" style="3" customWidth="1"/>
    <col min="12803" max="12803" width="10.7109375" style="3" customWidth="1"/>
    <col min="12804" max="12804" width="9.42578125" style="3" customWidth="1"/>
    <col min="12805" max="12806" width="10.42578125" style="3" customWidth="1"/>
    <col min="12807" max="12807" width="11.140625" style="3" customWidth="1"/>
    <col min="12808" max="12808" width="9.5703125" style="3" customWidth="1"/>
    <col min="12809" max="12809" width="12.28515625" style="3" customWidth="1"/>
    <col min="12810" max="13056" width="9.140625" style="3"/>
    <col min="13057" max="13057" width="35.140625" style="3" customWidth="1"/>
    <col min="13058" max="13058" width="10.42578125" style="3" customWidth="1"/>
    <col min="13059" max="13059" width="10.7109375" style="3" customWidth="1"/>
    <col min="13060" max="13060" width="9.42578125" style="3" customWidth="1"/>
    <col min="13061" max="13062" width="10.42578125" style="3" customWidth="1"/>
    <col min="13063" max="13063" width="11.140625" style="3" customWidth="1"/>
    <col min="13064" max="13064" width="9.5703125" style="3" customWidth="1"/>
    <col min="13065" max="13065" width="12.28515625" style="3" customWidth="1"/>
    <col min="13066" max="13312" width="9.140625" style="3"/>
    <col min="13313" max="13313" width="35.140625" style="3" customWidth="1"/>
    <col min="13314" max="13314" width="10.42578125" style="3" customWidth="1"/>
    <col min="13315" max="13315" width="10.7109375" style="3" customWidth="1"/>
    <col min="13316" max="13316" width="9.42578125" style="3" customWidth="1"/>
    <col min="13317" max="13318" width="10.42578125" style="3" customWidth="1"/>
    <col min="13319" max="13319" width="11.140625" style="3" customWidth="1"/>
    <col min="13320" max="13320" width="9.5703125" style="3" customWidth="1"/>
    <col min="13321" max="13321" width="12.28515625" style="3" customWidth="1"/>
    <col min="13322" max="13568" width="9.140625" style="3"/>
    <col min="13569" max="13569" width="35.140625" style="3" customWidth="1"/>
    <col min="13570" max="13570" width="10.42578125" style="3" customWidth="1"/>
    <col min="13571" max="13571" width="10.7109375" style="3" customWidth="1"/>
    <col min="13572" max="13572" width="9.42578125" style="3" customWidth="1"/>
    <col min="13573" max="13574" width="10.42578125" style="3" customWidth="1"/>
    <col min="13575" max="13575" width="11.140625" style="3" customWidth="1"/>
    <col min="13576" max="13576" width="9.5703125" style="3" customWidth="1"/>
    <col min="13577" max="13577" width="12.28515625" style="3" customWidth="1"/>
    <col min="13578" max="13824" width="9.140625" style="3"/>
    <col min="13825" max="13825" width="35.140625" style="3" customWidth="1"/>
    <col min="13826" max="13826" width="10.42578125" style="3" customWidth="1"/>
    <col min="13827" max="13827" width="10.7109375" style="3" customWidth="1"/>
    <col min="13828" max="13828" width="9.42578125" style="3" customWidth="1"/>
    <col min="13829" max="13830" width="10.42578125" style="3" customWidth="1"/>
    <col min="13831" max="13831" width="11.140625" style="3" customWidth="1"/>
    <col min="13832" max="13832" width="9.5703125" style="3" customWidth="1"/>
    <col min="13833" max="13833" width="12.28515625" style="3" customWidth="1"/>
    <col min="13834" max="14080" width="9.140625" style="3"/>
    <col min="14081" max="14081" width="35.140625" style="3" customWidth="1"/>
    <col min="14082" max="14082" width="10.42578125" style="3" customWidth="1"/>
    <col min="14083" max="14083" width="10.7109375" style="3" customWidth="1"/>
    <col min="14084" max="14084" width="9.42578125" style="3" customWidth="1"/>
    <col min="14085" max="14086" width="10.42578125" style="3" customWidth="1"/>
    <col min="14087" max="14087" width="11.140625" style="3" customWidth="1"/>
    <col min="14088" max="14088" width="9.5703125" style="3" customWidth="1"/>
    <col min="14089" max="14089" width="12.28515625" style="3" customWidth="1"/>
    <col min="14090" max="14336" width="9.140625" style="3"/>
    <col min="14337" max="14337" width="35.140625" style="3" customWidth="1"/>
    <col min="14338" max="14338" width="10.42578125" style="3" customWidth="1"/>
    <col min="14339" max="14339" width="10.7109375" style="3" customWidth="1"/>
    <col min="14340" max="14340" width="9.42578125" style="3" customWidth="1"/>
    <col min="14341" max="14342" width="10.42578125" style="3" customWidth="1"/>
    <col min="14343" max="14343" width="11.140625" style="3" customWidth="1"/>
    <col min="14344" max="14344" width="9.5703125" style="3" customWidth="1"/>
    <col min="14345" max="14345" width="12.28515625" style="3" customWidth="1"/>
    <col min="14346" max="14592" width="9.140625" style="3"/>
    <col min="14593" max="14593" width="35.140625" style="3" customWidth="1"/>
    <col min="14594" max="14594" width="10.42578125" style="3" customWidth="1"/>
    <col min="14595" max="14595" width="10.7109375" style="3" customWidth="1"/>
    <col min="14596" max="14596" width="9.42578125" style="3" customWidth="1"/>
    <col min="14597" max="14598" width="10.42578125" style="3" customWidth="1"/>
    <col min="14599" max="14599" width="11.140625" style="3" customWidth="1"/>
    <col min="14600" max="14600" width="9.5703125" style="3" customWidth="1"/>
    <col min="14601" max="14601" width="12.28515625" style="3" customWidth="1"/>
    <col min="14602" max="14848" width="9.140625" style="3"/>
    <col min="14849" max="14849" width="35.140625" style="3" customWidth="1"/>
    <col min="14850" max="14850" width="10.42578125" style="3" customWidth="1"/>
    <col min="14851" max="14851" width="10.7109375" style="3" customWidth="1"/>
    <col min="14852" max="14852" width="9.42578125" style="3" customWidth="1"/>
    <col min="14853" max="14854" width="10.42578125" style="3" customWidth="1"/>
    <col min="14855" max="14855" width="11.140625" style="3" customWidth="1"/>
    <col min="14856" max="14856" width="9.5703125" style="3" customWidth="1"/>
    <col min="14857" max="14857" width="12.28515625" style="3" customWidth="1"/>
    <col min="14858" max="15104" width="9.140625" style="3"/>
    <col min="15105" max="15105" width="35.140625" style="3" customWidth="1"/>
    <col min="15106" max="15106" width="10.42578125" style="3" customWidth="1"/>
    <col min="15107" max="15107" width="10.7109375" style="3" customWidth="1"/>
    <col min="15108" max="15108" width="9.42578125" style="3" customWidth="1"/>
    <col min="15109" max="15110" width="10.42578125" style="3" customWidth="1"/>
    <col min="15111" max="15111" width="11.140625" style="3" customWidth="1"/>
    <col min="15112" max="15112" width="9.5703125" style="3" customWidth="1"/>
    <col min="15113" max="15113" width="12.28515625" style="3" customWidth="1"/>
    <col min="15114" max="15360" width="9.140625" style="3"/>
    <col min="15361" max="15361" width="35.140625" style="3" customWidth="1"/>
    <col min="15362" max="15362" width="10.42578125" style="3" customWidth="1"/>
    <col min="15363" max="15363" width="10.7109375" style="3" customWidth="1"/>
    <col min="15364" max="15364" width="9.42578125" style="3" customWidth="1"/>
    <col min="15365" max="15366" width="10.42578125" style="3" customWidth="1"/>
    <col min="15367" max="15367" width="11.140625" style="3" customWidth="1"/>
    <col min="15368" max="15368" width="9.5703125" style="3" customWidth="1"/>
    <col min="15369" max="15369" width="12.28515625" style="3" customWidth="1"/>
    <col min="15370" max="15616" width="9.140625" style="3"/>
    <col min="15617" max="15617" width="35.140625" style="3" customWidth="1"/>
    <col min="15618" max="15618" width="10.42578125" style="3" customWidth="1"/>
    <col min="15619" max="15619" width="10.7109375" style="3" customWidth="1"/>
    <col min="15620" max="15620" width="9.42578125" style="3" customWidth="1"/>
    <col min="15621" max="15622" width="10.42578125" style="3" customWidth="1"/>
    <col min="15623" max="15623" width="11.140625" style="3" customWidth="1"/>
    <col min="15624" max="15624" width="9.5703125" style="3" customWidth="1"/>
    <col min="15625" max="15625" width="12.28515625" style="3" customWidth="1"/>
    <col min="15626" max="15872" width="9.140625" style="3"/>
    <col min="15873" max="15873" width="35.140625" style="3" customWidth="1"/>
    <col min="15874" max="15874" width="10.42578125" style="3" customWidth="1"/>
    <col min="15875" max="15875" width="10.7109375" style="3" customWidth="1"/>
    <col min="15876" max="15876" width="9.42578125" style="3" customWidth="1"/>
    <col min="15877" max="15878" width="10.42578125" style="3" customWidth="1"/>
    <col min="15879" max="15879" width="11.140625" style="3" customWidth="1"/>
    <col min="15880" max="15880" width="9.5703125" style="3" customWidth="1"/>
    <col min="15881" max="15881" width="12.28515625" style="3" customWidth="1"/>
    <col min="15882" max="16128" width="9.140625" style="3"/>
    <col min="16129" max="16129" width="35.140625" style="3" customWidth="1"/>
    <col min="16130" max="16130" width="10.42578125" style="3" customWidth="1"/>
    <col min="16131" max="16131" width="10.7109375" style="3" customWidth="1"/>
    <col min="16132" max="16132" width="9.42578125" style="3" customWidth="1"/>
    <col min="16133" max="16134" width="10.42578125" style="3" customWidth="1"/>
    <col min="16135" max="16135" width="11.140625" style="3" customWidth="1"/>
    <col min="16136" max="16136" width="9.5703125" style="3" customWidth="1"/>
    <col min="16137" max="16137" width="12.28515625" style="3" customWidth="1"/>
    <col min="16138" max="16384" width="9.140625" style="3"/>
  </cols>
  <sheetData>
    <row r="1" spans="1:12" ht="18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</row>
    <row r="2" spans="1:12" ht="6" customHeight="1" x14ac:dyDescent="0.2">
      <c r="A2" s="238"/>
      <c r="B2" s="238"/>
      <c r="C2" s="238"/>
      <c r="D2" s="238"/>
      <c r="E2" s="238"/>
      <c r="F2" s="238"/>
      <c r="G2" s="238"/>
      <c r="H2" s="238"/>
      <c r="I2" s="238"/>
    </row>
    <row r="3" spans="1:12" ht="15" customHeight="1" x14ac:dyDescent="0.2">
      <c r="A3" s="1008" t="s">
        <v>1634</v>
      </c>
      <c r="B3" s="1008"/>
      <c r="C3" s="1008"/>
      <c r="D3" s="1008"/>
      <c r="E3" s="1008"/>
      <c r="F3" s="1008"/>
      <c r="G3" s="1008"/>
      <c r="H3" s="1008"/>
      <c r="I3" s="1008"/>
    </row>
    <row r="4" spans="1:12" ht="15" customHeight="1" x14ac:dyDescent="0.2">
      <c r="A4" s="1007" t="s">
        <v>1633</v>
      </c>
      <c r="B4" s="1007"/>
      <c r="C4" s="1007"/>
      <c r="D4" s="1007"/>
      <c r="E4" s="1007"/>
      <c r="F4" s="1007"/>
      <c r="G4" s="1007"/>
      <c r="H4" s="1007"/>
      <c r="I4" s="1007"/>
    </row>
    <row r="5" spans="1:12" ht="4.5" customHeight="1" x14ac:dyDescent="0.2">
      <c r="A5" s="1057"/>
      <c r="B5" s="1057"/>
      <c r="C5" s="1057"/>
      <c r="D5" s="1057"/>
      <c r="E5" s="1057"/>
      <c r="F5" s="1057"/>
      <c r="G5" s="1057"/>
      <c r="H5" s="1057"/>
      <c r="I5" s="1057"/>
    </row>
    <row r="6" spans="1:12" ht="7.9" customHeight="1" x14ac:dyDescent="0.2"/>
    <row r="7" spans="1:12" s="33" customFormat="1" ht="15" customHeight="1" x14ac:dyDescent="0.2">
      <c r="A7" s="124"/>
      <c r="B7" s="1008" t="s">
        <v>18</v>
      </c>
      <c r="C7" s="1008"/>
      <c r="D7" s="1008"/>
      <c r="E7" s="1008"/>
      <c r="F7" s="1008" t="s">
        <v>19</v>
      </c>
      <c r="G7" s="1008"/>
      <c r="H7" s="1008"/>
      <c r="I7" s="1008"/>
    </row>
    <row r="8" spans="1:12" s="33" customFormat="1" ht="15" customHeight="1" x14ac:dyDescent="0.2">
      <c r="A8" s="124" t="s">
        <v>368</v>
      </c>
      <c r="B8" s="1065">
        <v>2020</v>
      </c>
      <c r="C8" s="1065"/>
      <c r="D8" s="1065">
        <v>2021</v>
      </c>
      <c r="E8" s="1065"/>
      <c r="F8" s="1065">
        <v>2020</v>
      </c>
      <c r="G8" s="1065"/>
      <c r="H8" s="1065">
        <v>2021</v>
      </c>
      <c r="I8" s="1065"/>
    </row>
    <row r="9" spans="1:12" s="33" customFormat="1" ht="15" customHeight="1" x14ac:dyDescent="0.2">
      <c r="A9" s="201" t="s">
        <v>21</v>
      </c>
      <c r="B9" s="35" t="s">
        <v>22</v>
      </c>
      <c r="C9" s="35" t="s">
        <v>23</v>
      </c>
      <c r="D9" s="35" t="s">
        <v>22</v>
      </c>
      <c r="E9" s="35" t="s">
        <v>23</v>
      </c>
      <c r="F9" s="35" t="s">
        <v>22</v>
      </c>
      <c r="G9" s="35" t="s">
        <v>23</v>
      </c>
      <c r="H9" s="35" t="s">
        <v>22</v>
      </c>
      <c r="I9" s="35" t="s">
        <v>23</v>
      </c>
    </row>
    <row r="10" spans="1:12" s="33" customFormat="1" ht="15" customHeight="1" x14ac:dyDescent="0.2">
      <c r="A10" s="124"/>
      <c r="B10" s="355" t="s">
        <v>24</v>
      </c>
      <c r="C10" s="355" t="s">
        <v>24</v>
      </c>
      <c r="D10" s="355" t="s">
        <v>24</v>
      </c>
      <c r="E10" s="355" t="s">
        <v>24</v>
      </c>
      <c r="F10" s="355" t="s">
        <v>24</v>
      </c>
      <c r="G10" s="355" t="s">
        <v>24</v>
      </c>
      <c r="H10" s="355" t="s">
        <v>24</v>
      </c>
      <c r="I10" s="355" t="s">
        <v>24</v>
      </c>
    </row>
    <row r="11" spans="1:12" ht="6.95" customHeight="1" thickBot="1" x14ac:dyDescent="0.25">
      <c r="A11" s="517"/>
      <c r="B11" s="37"/>
      <c r="C11" s="37"/>
      <c r="D11" s="37"/>
      <c r="E11" s="37"/>
      <c r="F11" s="37"/>
      <c r="G11" s="37"/>
      <c r="H11" s="37"/>
      <c r="I11" s="37"/>
    </row>
    <row r="12" spans="1:12" ht="8.25" customHeight="1" x14ac:dyDescent="0.2"/>
    <row r="13" spans="1:12" ht="15" customHeight="1" x14ac:dyDescent="0.2">
      <c r="A13" s="145" t="s">
        <v>71</v>
      </c>
      <c r="B13" s="894">
        <v>903.97178137999992</v>
      </c>
      <c r="C13" s="894">
        <v>1329268.7690000001</v>
      </c>
      <c r="D13" s="894">
        <v>519.22297072999993</v>
      </c>
      <c r="E13" s="894">
        <v>1388821.199</v>
      </c>
      <c r="F13" s="894">
        <v>12625.412053970002</v>
      </c>
      <c r="G13" s="894">
        <v>18081597.807</v>
      </c>
      <c r="H13" s="894">
        <v>9736.0208500299996</v>
      </c>
      <c r="I13" s="894">
        <v>19678879.061000001</v>
      </c>
      <c r="L13" s="515"/>
    </row>
    <row r="14" spans="1:12" ht="6" customHeight="1" x14ac:dyDescent="0.2">
      <c r="B14" s="894"/>
      <c r="C14" s="894"/>
      <c r="D14" s="894"/>
      <c r="E14" s="894"/>
      <c r="F14" s="894"/>
      <c r="G14" s="894"/>
      <c r="H14" s="894"/>
      <c r="I14" s="894"/>
      <c r="L14" s="515"/>
    </row>
    <row r="15" spans="1:12" ht="15" customHeight="1" x14ac:dyDescent="0.2">
      <c r="A15" s="145" t="s">
        <v>67</v>
      </c>
      <c r="B15" s="894">
        <v>439.82665686000001</v>
      </c>
      <c r="C15" s="894">
        <v>693162.10800000001</v>
      </c>
      <c r="D15" s="894">
        <v>533.07926923999992</v>
      </c>
      <c r="E15" s="894">
        <v>1717780.9920000001</v>
      </c>
      <c r="F15" s="894">
        <v>3078.8922900699999</v>
      </c>
      <c r="G15" s="894">
        <v>4940813.1260000002</v>
      </c>
      <c r="H15" s="894">
        <v>4985.0894612799975</v>
      </c>
      <c r="I15" s="894">
        <v>13259108.324999999</v>
      </c>
      <c r="L15" s="515"/>
    </row>
    <row r="16" spans="1:12" ht="6" customHeight="1" x14ac:dyDescent="0.2">
      <c r="B16" s="894"/>
      <c r="C16" s="894"/>
      <c r="D16" s="894"/>
      <c r="E16" s="894"/>
      <c r="F16" s="894"/>
      <c r="G16" s="894"/>
      <c r="H16" s="894"/>
      <c r="I16" s="894"/>
      <c r="L16" s="515"/>
    </row>
    <row r="17" spans="1:12" ht="15" customHeight="1" x14ac:dyDescent="0.2">
      <c r="A17" s="145" t="s">
        <v>312</v>
      </c>
      <c r="B17" s="894">
        <v>142.53539680000003</v>
      </c>
      <c r="C17" s="894">
        <v>220443.58300000001</v>
      </c>
      <c r="D17" s="894">
        <v>135.51985707</v>
      </c>
      <c r="E17" s="894">
        <v>417993.86300000001</v>
      </c>
      <c r="F17" s="894">
        <v>2437.6589095600002</v>
      </c>
      <c r="G17" s="894">
        <v>3936037.1490000002</v>
      </c>
      <c r="H17" s="894">
        <v>3870.6685727499989</v>
      </c>
      <c r="I17" s="894">
        <v>8886272.068</v>
      </c>
      <c r="L17" s="515"/>
    </row>
    <row r="18" spans="1:12" ht="6" customHeight="1" x14ac:dyDescent="0.2">
      <c r="B18" s="894"/>
      <c r="C18" s="894"/>
      <c r="D18" s="894"/>
      <c r="E18" s="894"/>
      <c r="F18" s="894"/>
      <c r="G18" s="894"/>
      <c r="H18" s="894"/>
      <c r="I18" s="894"/>
      <c r="L18" s="515"/>
    </row>
    <row r="19" spans="1:12" ht="15" customHeight="1" x14ac:dyDescent="0.2">
      <c r="A19" s="145" t="s">
        <v>276</v>
      </c>
      <c r="B19" s="894">
        <v>466.39311677999996</v>
      </c>
      <c r="C19" s="894">
        <v>713869.72600000002</v>
      </c>
      <c r="D19" s="894">
        <v>136.52526396000002</v>
      </c>
      <c r="E19" s="894">
        <v>274267.37400000001</v>
      </c>
      <c r="F19" s="894">
        <v>4145.0890327500001</v>
      </c>
      <c r="G19" s="894">
        <v>6417103.8990000002</v>
      </c>
      <c r="H19" s="894">
        <v>3037.6407009</v>
      </c>
      <c r="I19" s="894">
        <v>6327787.3949999996</v>
      </c>
      <c r="L19" s="515"/>
    </row>
    <row r="20" spans="1:12" ht="6" customHeight="1" x14ac:dyDescent="0.2">
      <c r="B20" s="894"/>
      <c r="C20" s="894"/>
      <c r="D20" s="894"/>
      <c r="E20" s="894"/>
      <c r="F20" s="894"/>
      <c r="G20" s="894"/>
      <c r="H20" s="894"/>
      <c r="I20" s="894"/>
      <c r="L20" s="515"/>
    </row>
    <row r="21" spans="1:12" ht="15" customHeight="1" x14ac:dyDescent="0.2">
      <c r="A21" s="145" t="s">
        <v>125</v>
      </c>
      <c r="B21" s="894">
        <v>120.53392548000001</v>
      </c>
      <c r="C21" s="894">
        <v>170984.57500000001</v>
      </c>
      <c r="D21" s="894">
        <v>105.52757526000001</v>
      </c>
      <c r="E21" s="894">
        <v>285187.35600000003</v>
      </c>
      <c r="F21" s="894">
        <v>924.46321486000011</v>
      </c>
      <c r="G21" s="894">
        <v>1544675.2390000001</v>
      </c>
      <c r="H21" s="894">
        <v>2475.1796402300001</v>
      </c>
      <c r="I21" s="894">
        <v>5330570.38</v>
      </c>
      <c r="L21" s="515"/>
    </row>
    <row r="22" spans="1:12" ht="6" customHeight="1" x14ac:dyDescent="0.2">
      <c r="B22" s="894"/>
      <c r="C22" s="894"/>
      <c r="D22" s="894"/>
      <c r="E22" s="894"/>
      <c r="F22" s="894"/>
      <c r="G22" s="894"/>
      <c r="H22" s="894"/>
      <c r="I22" s="894"/>
      <c r="L22" s="515"/>
    </row>
    <row r="23" spans="1:12" ht="15" customHeight="1" x14ac:dyDescent="0.2">
      <c r="A23" s="145" t="s">
        <v>73</v>
      </c>
      <c r="B23" s="894">
        <v>171.41513086999998</v>
      </c>
      <c r="C23" s="894">
        <v>280693.86200000002</v>
      </c>
      <c r="D23" s="894">
        <v>171.20770353999998</v>
      </c>
      <c r="E23" s="894">
        <v>465014.25900000002</v>
      </c>
      <c r="F23" s="894">
        <v>2504.7716282299998</v>
      </c>
      <c r="G23" s="894">
        <v>3683690.8330000001</v>
      </c>
      <c r="H23" s="894">
        <v>2314.7280725099995</v>
      </c>
      <c r="I23" s="894">
        <v>5290084.7180000003</v>
      </c>
      <c r="L23" s="515"/>
    </row>
    <row r="24" spans="1:12" ht="6" customHeight="1" x14ac:dyDescent="0.2">
      <c r="B24" s="894"/>
      <c r="C24" s="894"/>
      <c r="D24" s="894"/>
      <c r="E24" s="894"/>
      <c r="F24" s="894"/>
      <c r="G24" s="894"/>
      <c r="H24" s="894"/>
      <c r="I24" s="894"/>
      <c r="L24" s="515"/>
    </row>
    <row r="25" spans="1:12" ht="15" customHeight="1" x14ac:dyDescent="0.2">
      <c r="A25" s="145" t="s">
        <v>70</v>
      </c>
      <c r="B25" s="894">
        <v>51.305274699999998</v>
      </c>
      <c r="C25" s="894">
        <v>85700.53</v>
      </c>
      <c r="D25" s="894">
        <v>75.684472009999993</v>
      </c>
      <c r="E25" s="894">
        <v>235392.07399999999</v>
      </c>
      <c r="F25" s="894">
        <v>969.73762663000002</v>
      </c>
      <c r="G25" s="894">
        <v>1601938.7760000001</v>
      </c>
      <c r="H25" s="894">
        <v>1013.18579242</v>
      </c>
      <c r="I25" s="894">
        <v>2509620.1639999999</v>
      </c>
      <c r="L25" s="515"/>
    </row>
    <row r="26" spans="1:12" ht="6" customHeight="1" x14ac:dyDescent="0.2">
      <c r="B26" s="894"/>
      <c r="C26" s="894"/>
      <c r="D26" s="894"/>
      <c r="E26" s="894"/>
      <c r="F26" s="894"/>
      <c r="G26" s="894"/>
      <c r="H26" s="894"/>
      <c r="I26" s="894"/>
      <c r="L26" s="515"/>
    </row>
    <row r="27" spans="1:12" s="33" customFormat="1" ht="15" customHeight="1" x14ac:dyDescent="0.2">
      <c r="A27" s="145" t="s">
        <v>554</v>
      </c>
      <c r="B27" s="894">
        <v>9.0261506899999979</v>
      </c>
      <c r="C27" s="894">
        <v>14008.697</v>
      </c>
      <c r="D27" s="894">
        <v>57.418987450000003</v>
      </c>
      <c r="E27" s="894">
        <v>153645.81599999999</v>
      </c>
      <c r="F27" s="894">
        <v>726.08433221999985</v>
      </c>
      <c r="G27" s="894">
        <v>1264592.98</v>
      </c>
      <c r="H27" s="894">
        <v>1078.4532230900002</v>
      </c>
      <c r="I27" s="894">
        <v>2186492.5159999998</v>
      </c>
      <c r="L27" s="515"/>
    </row>
    <row r="28" spans="1:12" ht="6" customHeight="1" x14ac:dyDescent="0.2">
      <c r="B28" s="894"/>
      <c r="C28" s="894"/>
      <c r="D28" s="894"/>
      <c r="E28" s="894"/>
      <c r="F28" s="894"/>
      <c r="G28" s="894"/>
      <c r="H28" s="894"/>
      <c r="I28" s="894"/>
      <c r="L28" s="515"/>
    </row>
    <row r="29" spans="1:12" ht="15" customHeight="1" x14ac:dyDescent="0.2">
      <c r="A29" s="145" t="s">
        <v>282</v>
      </c>
      <c r="B29" s="894">
        <v>76.116185869999995</v>
      </c>
      <c r="C29" s="894">
        <v>128944.327</v>
      </c>
      <c r="D29" s="894">
        <v>80.691901680000001</v>
      </c>
      <c r="E29" s="894">
        <v>222874.52900000001</v>
      </c>
      <c r="F29" s="894">
        <v>678.81820209</v>
      </c>
      <c r="G29" s="894">
        <v>1058789.375</v>
      </c>
      <c r="H29" s="894">
        <v>765.5208243300001</v>
      </c>
      <c r="I29" s="894">
        <v>1827903.0049999999</v>
      </c>
      <c r="L29" s="515"/>
    </row>
    <row r="30" spans="1:12" ht="6" customHeight="1" x14ac:dyDescent="0.2">
      <c r="B30" s="894"/>
      <c r="C30" s="894"/>
      <c r="D30" s="894"/>
      <c r="E30" s="894"/>
      <c r="F30" s="894"/>
      <c r="G30" s="894"/>
      <c r="H30" s="894"/>
      <c r="I30" s="894"/>
      <c r="L30" s="515"/>
    </row>
    <row r="31" spans="1:12" ht="15" customHeight="1" x14ac:dyDescent="0.2">
      <c r="A31" s="145" t="s">
        <v>25</v>
      </c>
      <c r="B31" s="894">
        <v>2.7205964999999996</v>
      </c>
      <c r="C31" s="894">
        <v>8058.366</v>
      </c>
      <c r="D31" s="894" t="s">
        <v>1646</v>
      </c>
      <c r="E31" s="894">
        <v>164.184</v>
      </c>
      <c r="F31" s="894">
        <v>461.06602499999997</v>
      </c>
      <c r="G31" s="894">
        <v>974364.39100000006</v>
      </c>
      <c r="H31" s="894">
        <v>552.25080601999991</v>
      </c>
      <c r="I31" s="894">
        <v>1500572.2500000002</v>
      </c>
      <c r="L31" s="515"/>
    </row>
    <row r="32" spans="1:12" ht="6" customHeight="1" x14ac:dyDescent="0.2">
      <c r="B32" s="894"/>
      <c r="C32" s="894"/>
      <c r="D32" s="894"/>
      <c r="E32" s="894"/>
      <c r="F32" s="894"/>
      <c r="G32" s="894"/>
      <c r="H32" s="894"/>
      <c r="I32" s="894"/>
      <c r="L32" s="515"/>
    </row>
    <row r="33" spans="1:12" ht="15" customHeight="1" x14ac:dyDescent="0.2">
      <c r="A33" s="145" t="s">
        <v>552</v>
      </c>
      <c r="B33" s="894">
        <v>151.34411847999999</v>
      </c>
      <c r="C33" s="894">
        <v>200253.43299999999</v>
      </c>
      <c r="D33" s="894" t="s">
        <v>1646</v>
      </c>
      <c r="E33" s="894">
        <v>1059.1079999999999</v>
      </c>
      <c r="F33" s="894">
        <v>1011.10123128</v>
      </c>
      <c r="G33" s="894">
        <v>1253507.0009999999</v>
      </c>
      <c r="H33" s="894">
        <v>700.70492294999997</v>
      </c>
      <c r="I33" s="894">
        <v>1445240.1939999999</v>
      </c>
      <c r="L33" s="515"/>
    </row>
    <row r="34" spans="1:12" ht="6" customHeight="1" x14ac:dyDescent="0.2">
      <c r="B34" s="894"/>
      <c r="C34" s="894"/>
      <c r="D34" s="894"/>
      <c r="E34" s="894"/>
      <c r="F34" s="894"/>
      <c r="G34" s="894"/>
      <c r="H34" s="894"/>
      <c r="I34" s="894"/>
      <c r="L34" s="515"/>
    </row>
    <row r="35" spans="1:12" ht="15" customHeight="1" x14ac:dyDescent="0.2">
      <c r="A35" s="3" t="s">
        <v>256</v>
      </c>
      <c r="B35" s="894">
        <v>0</v>
      </c>
      <c r="C35" s="894">
        <v>0</v>
      </c>
      <c r="D35" s="894">
        <v>0</v>
      </c>
      <c r="E35" s="894">
        <v>0</v>
      </c>
      <c r="F35" s="894">
        <v>9.0291922100000015</v>
      </c>
      <c r="G35" s="894">
        <v>16226.938</v>
      </c>
      <c r="H35" s="894">
        <v>514.42021061000003</v>
      </c>
      <c r="I35" s="894">
        <v>1372904.8859999999</v>
      </c>
      <c r="L35" s="515"/>
    </row>
    <row r="36" spans="1:12" ht="6" customHeight="1" x14ac:dyDescent="0.2">
      <c r="B36" s="894"/>
      <c r="C36" s="894"/>
      <c r="D36" s="894"/>
      <c r="E36" s="894"/>
      <c r="F36" s="894"/>
      <c r="G36" s="894"/>
      <c r="H36" s="894"/>
      <c r="I36" s="894"/>
      <c r="L36" s="515"/>
    </row>
    <row r="37" spans="1:12" ht="15" customHeight="1" x14ac:dyDescent="0.2">
      <c r="A37" s="145" t="s">
        <v>224</v>
      </c>
      <c r="B37" s="894">
        <v>126.64608864</v>
      </c>
      <c r="C37" s="894">
        <v>192927.86</v>
      </c>
      <c r="D37" s="894" t="s">
        <v>1646</v>
      </c>
      <c r="E37" s="894">
        <v>1437.511</v>
      </c>
      <c r="F37" s="894">
        <v>472.24297416999997</v>
      </c>
      <c r="G37" s="894">
        <v>762376.07799999998</v>
      </c>
      <c r="H37" s="894">
        <v>485.22278761000001</v>
      </c>
      <c r="I37" s="894">
        <v>1262187.442</v>
      </c>
      <c r="L37" s="515"/>
    </row>
    <row r="38" spans="1:12" ht="6" customHeight="1" x14ac:dyDescent="0.2">
      <c r="B38" s="894"/>
      <c r="C38" s="894"/>
      <c r="D38" s="894"/>
      <c r="E38" s="894"/>
      <c r="F38" s="894"/>
      <c r="G38" s="894"/>
      <c r="H38" s="894"/>
      <c r="I38" s="894"/>
      <c r="L38" s="515"/>
    </row>
    <row r="39" spans="1:12" ht="15" customHeight="1" x14ac:dyDescent="0.2">
      <c r="A39" s="145" t="s">
        <v>278</v>
      </c>
      <c r="B39" s="894">
        <v>154.21608911000001</v>
      </c>
      <c r="C39" s="894">
        <v>242074.49600000001</v>
      </c>
      <c r="D39" s="894">
        <v>31.7585616</v>
      </c>
      <c r="E39" s="894">
        <v>97175.138000000006</v>
      </c>
      <c r="F39" s="894">
        <v>438.21635721999996</v>
      </c>
      <c r="G39" s="894">
        <v>756398.24699999997</v>
      </c>
      <c r="H39" s="894">
        <v>414.40440911000002</v>
      </c>
      <c r="I39" s="894">
        <v>1003766.302</v>
      </c>
      <c r="L39" s="515"/>
    </row>
    <row r="40" spans="1:12" ht="6" customHeight="1" x14ac:dyDescent="0.2">
      <c r="B40" s="894"/>
      <c r="C40" s="894"/>
      <c r="D40" s="894"/>
      <c r="E40" s="894"/>
      <c r="F40" s="894"/>
      <c r="G40" s="894"/>
      <c r="H40" s="894"/>
      <c r="I40" s="894"/>
      <c r="L40" s="515"/>
    </row>
    <row r="41" spans="1:12" ht="15" customHeight="1" x14ac:dyDescent="0.2">
      <c r="A41" s="145" t="s">
        <v>127</v>
      </c>
      <c r="B41" s="894">
        <v>36.413795389999997</v>
      </c>
      <c r="C41" s="894">
        <v>67311.751999999993</v>
      </c>
      <c r="D41" s="894">
        <v>7.5706112000000001</v>
      </c>
      <c r="E41" s="894">
        <v>36190.913999999997</v>
      </c>
      <c r="F41" s="894">
        <v>803.34533949000001</v>
      </c>
      <c r="G41" s="894">
        <v>1651748.2479999999</v>
      </c>
      <c r="H41" s="894">
        <v>348.58859998999998</v>
      </c>
      <c r="I41" s="894">
        <v>969689.87199999997</v>
      </c>
      <c r="L41" s="515"/>
    </row>
    <row r="42" spans="1:12" ht="6" customHeight="1" x14ac:dyDescent="0.2">
      <c r="B42" s="894"/>
      <c r="C42" s="894"/>
      <c r="D42" s="894"/>
      <c r="E42" s="894"/>
      <c r="F42" s="894"/>
      <c r="G42" s="894"/>
      <c r="H42" s="894"/>
      <c r="I42" s="894"/>
      <c r="L42" s="515"/>
    </row>
    <row r="43" spans="1:12" ht="15" customHeight="1" x14ac:dyDescent="0.2">
      <c r="A43" s="145" t="s">
        <v>215</v>
      </c>
      <c r="B43" s="894">
        <v>0</v>
      </c>
      <c r="C43" s="894">
        <v>0</v>
      </c>
      <c r="D43" s="894">
        <v>0</v>
      </c>
      <c r="E43" s="894">
        <v>0</v>
      </c>
      <c r="F43" s="894">
        <v>148.98742440000001</v>
      </c>
      <c r="G43" s="894">
        <v>167075.45600000001</v>
      </c>
      <c r="H43" s="894">
        <v>406.4911042</v>
      </c>
      <c r="I43" s="894">
        <v>967737.46600000001</v>
      </c>
      <c r="L43" s="515"/>
    </row>
    <row r="44" spans="1:12" ht="6" customHeight="1" x14ac:dyDescent="0.2">
      <c r="B44" s="894"/>
      <c r="C44" s="894"/>
      <c r="D44" s="894"/>
      <c r="E44" s="894"/>
      <c r="F44" s="894"/>
      <c r="G44" s="894"/>
      <c r="H44" s="894"/>
      <c r="I44" s="894"/>
      <c r="L44" s="515"/>
    </row>
    <row r="45" spans="1:12" ht="15" customHeight="1" x14ac:dyDescent="0.2">
      <c r="A45" s="145" t="s">
        <v>69</v>
      </c>
      <c r="B45" s="894" t="s">
        <v>1646</v>
      </c>
      <c r="C45" s="894">
        <v>1848.2460000000001</v>
      </c>
      <c r="D45" s="894">
        <v>26.421403179999999</v>
      </c>
      <c r="E45" s="894">
        <v>79851.25</v>
      </c>
      <c r="F45" s="894">
        <v>261.28766805999999</v>
      </c>
      <c r="G45" s="894">
        <v>403627.467</v>
      </c>
      <c r="H45" s="894">
        <v>411.87448181999997</v>
      </c>
      <c r="I45" s="894">
        <v>942754.54</v>
      </c>
      <c r="L45" s="515"/>
    </row>
    <row r="46" spans="1:12" ht="6" customHeight="1" x14ac:dyDescent="0.2">
      <c r="B46" s="894"/>
      <c r="C46" s="894"/>
      <c r="D46" s="894"/>
      <c r="E46" s="894"/>
      <c r="F46" s="894"/>
      <c r="G46" s="894"/>
      <c r="H46" s="894"/>
      <c r="I46" s="894"/>
      <c r="L46" s="515"/>
    </row>
    <row r="47" spans="1:12" ht="15" customHeight="1" x14ac:dyDescent="0.2">
      <c r="A47" s="145" t="s">
        <v>131</v>
      </c>
      <c r="B47" s="894">
        <v>38.027532000000001</v>
      </c>
      <c r="C47" s="894">
        <v>60680.529000000002</v>
      </c>
      <c r="D47" s="894">
        <v>81.418403599999991</v>
      </c>
      <c r="E47" s="894">
        <v>220603.47</v>
      </c>
      <c r="F47" s="894">
        <v>401.28161774999995</v>
      </c>
      <c r="G47" s="894">
        <v>820056.31799999997</v>
      </c>
      <c r="H47" s="894">
        <v>392.76071180999998</v>
      </c>
      <c r="I47" s="894">
        <v>908656.44900000002</v>
      </c>
      <c r="L47" s="515"/>
    </row>
    <row r="48" spans="1:12" ht="6" customHeight="1" x14ac:dyDescent="0.2">
      <c r="B48" s="894"/>
      <c r="C48" s="894"/>
      <c r="D48" s="894"/>
      <c r="E48" s="894"/>
      <c r="F48" s="894"/>
      <c r="G48" s="894"/>
      <c r="H48" s="894"/>
      <c r="I48" s="894"/>
      <c r="L48" s="515"/>
    </row>
    <row r="49" spans="1:12" ht="15" customHeight="1" x14ac:dyDescent="0.2">
      <c r="A49" s="145" t="s">
        <v>222</v>
      </c>
      <c r="B49" s="894">
        <v>0</v>
      </c>
      <c r="C49" s="894">
        <v>0</v>
      </c>
      <c r="D49" s="894">
        <v>0</v>
      </c>
      <c r="E49" s="894">
        <v>0</v>
      </c>
      <c r="F49" s="894">
        <v>134.71388973000001</v>
      </c>
      <c r="G49" s="894">
        <v>204333.92199999999</v>
      </c>
      <c r="H49" s="894">
        <v>352.65417036000002</v>
      </c>
      <c r="I49" s="894">
        <v>840482.38600000006</v>
      </c>
      <c r="L49" s="515"/>
    </row>
    <row r="50" spans="1:12" ht="6" customHeight="1" x14ac:dyDescent="0.2">
      <c r="B50" s="894"/>
      <c r="C50" s="894"/>
      <c r="D50" s="894"/>
      <c r="E50" s="894"/>
      <c r="F50" s="894"/>
      <c r="G50" s="894"/>
      <c r="H50" s="894"/>
      <c r="I50" s="894"/>
      <c r="L50" s="515"/>
    </row>
    <row r="51" spans="1:12" ht="15" customHeight="1" x14ac:dyDescent="0.2">
      <c r="A51" s="145" t="s">
        <v>65</v>
      </c>
      <c r="B51" s="894">
        <v>35.453738429999994</v>
      </c>
      <c r="C51" s="894">
        <v>57479.343000000001</v>
      </c>
      <c r="D51" s="894">
        <v>34.425296379999992</v>
      </c>
      <c r="E51" s="894">
        <v>119274.81600000001</v>
      </c>
      <c r="F51" s="894">
        <v>81.805456769999978</v>
      </c>
      <c r="G51" s="894">
        <v>134030.85399999999</v>
      </c>
      <c r="H51" s="894">
        <v>285.75365986999992</v>
      </c>
      <c r="I51" s="894">
        <v>779024.71499999997</v>
      </c>
      <c r="L51" s="515"/>
    </row>
    <row r="52" spans="1:12" ht="6" customHeight="1" x14ac:dyDescent="0.2">
      <c r="B52" s="894"/>
      <c r="C52" s="894"/>
      <c r="D52" s="894"/>
      <c r="E52" s="894"/>
      <c r="F52" s="894"/>
      <c r="G52" s="894"/>
      <c r="H52" s="894"/>
      <c r="I52" s="894"/>
      <c r="L52" s="515"/>
    </row>
    <row r="53" spans="1:12" ht="15" customHeight="1" x14ac:dyDescent="0.2">
      <c r="A53" s="145" t="s">
        <v>1584</v>
      </c>
      <c r="B53" s="894" t="s">
        <v>1646</v>
      </c>
      <c r="C53" s="894">
        <v>64.114999999999995</v>
      </c>
      <c r="D53" s="894" t="s">
        <v>1646</v>
      </c>
      <c r="E53" s="894">
        <v>475.036</v>
      </c>
      <c r="F53" s="894">
        <v>184.88192918999999</v>
      </c>
      <c r="G53" s="894">
        <v>276598.01899999997</v>
      </c>
      <c r="H53" s="894">
        <v>287.47303275999997</v>
      </c>
      <c r="I53" s="894">
        <v>696207.05299999996</v>
      </c>
      <c r="L53" s="515"/>
    </row>
    <row r="54" spans="1:12" ht="6" customHeight="1" x14ac:dyDescent="0.2">
      <c r="B54" s="894"/>
      <c r="C54" s="894"/>
      <c r="D54" s="894"/>
      <c r="E54" s="894"/>
      <c r="F54" s="894"/>
      <c r="G54" s="894"/>
      <c r="H54" s="894"/>
      <c r="I54" s="894"/>
      <c r="L54" s="515"/>
    </row>
    <row r="55" spans="1:12" ht="15" customHeight="1" x14ac:dyDescent="0.2">
      <c r="A55" s="145" t="s">
        <v>550</v>
      </c>
      <c r="B55" s="894" t="s">
        <v>1646</v>
      </c>
      <c r="C55" s="894">
        <v>516.68200000000002</v>
      </c>
      <c r="D55" s="894">
        <v>28.89434447</v>
      </c>
      <c r="E55" s="894">
        <v>88959.523000000001</v>
      </c>
      <c r="F55" s="894">
        <v>258.25459244000001</v>
      </c>
      <c r="G55" s="894">
        <v>499198.065</v>
      </c>
      <c r="H55" s="894">
        <v>253.14068714000001</v>
      </c>
      <c r="I55" s="894">
        <v>646534.77099999995</v>
      </c>
      <c r="L55" s="515"/>
    </row>
    <row r="56" spans="1:12" ht="6" customHeight="1" x14ac:dyDescent="0.2">
      <c r="B56" s="894"/>
      <c r="C56" s="894"/>
      <c r="D56" s="894"/>
      <c r="E56" s="894"/>
      <c r="F56" s="894"/>
      <c r="G56" s="894"/>
      <c r="H56" s="894"/>
      <c r="I56" s="894"/>
      <c r="L56" s="515"/>
    </row>
    <row r="57" spans="1:12" ht="15" customHeight="1" x14ac:dyDescent="0.2">
      <c r="A57" s="145" t="s">
        <v>130</v>
      </c>
      <c r="B57" s="894">
        <v>47.892437460000004</v>
      </c>
      <c r="C57" s="894">
        <v>62094.896999999997</v>
      </c>
      <c r="D57" s="894" t="s">
        <v>1646</v>
      </c>
      <c r="E57" s="894">
        <v>715.10799999999995</v>
      </c>
      <c r="F57" s="894">
        <v>205.26638138000001</v>
      </c>
      <c r="G57" s="894">
        <v>340138.95</v>
      </c>
      <c r="H57" s="894">
        <v>269.82556893000009</v>
      </c>
      <c r="I57" s="894">
        <v>617413.43200000003</v>
      </c>
      <c r="L57" s="515"/>
    </row>
    <row r="58" spans="1:12" ht="6" customHeight="1" x14ac:dyDescent="0.2">
      <c r="B58" s="894"/>
      <c r="C58" s="894"/>
      <c r="D58" s="894"/>
      <c r="E58" s="894"/>
      <c r="F58" s="894"/>
      <c r="G58" s="894"/>
      <c r="H58" s="894"/>
      <c r="I58" s="894"/>
      <c r="L58" s="515"/>
    </row>
    <row r="59" spans="1:12" ht="15" customHeight="1" x14ac:dyDescent="0.2">
      <c r="A59" s="145" t="s">
        <v>72</v>
      </c>
      <c r="B59" s="894">
        <v>48.668382250000001</v>
      </c>
      <c r="C59" s="894">
        <v>83177.303</v>
      </c>
      <c r="D59" s="894">
        <v>17.038689009999999</v>
      </c>
      <c r="E59" s="894">
        <v>49708.428999999996</v>
      </c>
      <c r="F59" s="894">
        <v>398.7321063899999</v>
      </c>
      <c r="G59" s="894">
        <v>699174.54299999995</v>
      </c>
      <c r="H59" s="894">
        <v>233.06135693999997</v>
      </c>
      <c r="I59" s="894">
        <v>586419.66599999997</v>
      </c>
      <c r="L59" s="515"/>
    </row>
    <row r="60" spans="1:12" ht="6" customHeight="1" x14ac:dyDescent="0.2">
      <c r="B60" s="894"/>
      <c r="C60" s="894"/>
      <c r="D60" s="894"/>
      <c r="E60" s="894"/>
      <c r="F60" s="894"/>
      <c r="G60" s="894"/>
      <c r="H60" s="894"/>
      <c r="I60" s="894"/>
      <c r="L60" s="515"/>
    </row>
    <row r="61" spans="1:12" ht="15" customHeight="1" x14ac:dyDescent="0.2">
      <c r="A61" s="145" t="s">
        <v>548</v>
      </c>
      <c r="B61" s="894" t="s">
        <v>1646</v>
      </c>
      <c r="C61" s="894">
        <v>26.231999999999999</v>
      </c>
      <c r="D61" s="894" t="s">
        <v>1646</v>
      </c>
      <c r="E61" s="894">
        <v>127.143</v>
      </c>
      <c r="F61" s="894">
        <v>77.663391009999998</v>
      </c>
      <c r="G61" s="894">
        <v>131888.30799999999</v>
      </c>
      <c r="H61" s="894">
        <v>327.06189425000002</v>
      </c>
      <c r="I61" s="894">
        <v>582970.73800000001</v>
      </c>
      <c r="L61" s="515"/>
    </row>
    <row r="62" spans="1:12" ht="6" customHeight="1" x14ac:dyDescent="0.2">
      <c r="B62" s="894"/>
      <c r="C62" s="894"/>
      <c r="D62" s="894"/>
      <c r="E62" s="894"/>
      <c r="F62" s="894"/>
      <c r="G62" s="894"/>
      <c r="H62" s="894"/>
      <c r="I62" s="894"/>
      <c r="L62" s="515"/>
    </row>
    <row r="63" spans="1:12" ht="15" customHeight="1" x14ac:dyDescent="0.2">
      <c r="A63" s="145" t="s">
        <v>1569</v>
      </c>
      <c r="B63" s="894">
        <v>0</v>
      </c>
      <c r="C63" s="894">
        <v>0</v>
      </c>
      <c r="D63" s="894">
        <v>0</v>
      </c>
      <c r="E63" s="894">
        <v>0</v>
      </c>
      <c r="F63" s="894" t="s">
        <v>1646</v>
      </c>
      <c r="G63" s="894">
        <v>130.72</v>
      </c>
      <c r="H63" s="894">
        <v>280.97752700000001</v>
      </c>
      <c r="I63" s="894">
        <v>572627.07700000005</v>
      </c>
      <c r="L63" s="515"/>
    </row>
    <row r="64" spans="1:12" ht="6" customHeight="1" x14ac:dyDescent="0.2">
      <c r="B64" s="894"/>
      <c r="C64" s="894"/>
      <c r="D64" s="894"/>
      <c r="E64" s="894"/>
      <c r="F64" s="894"/>
      <c r="G64" s="894"/>
      <c r="H64" s="894"/>
      <c r="I64" s="894"/>
      <c r="L64" s="515"/>
    </row>
    <row r="65" spans="1:12" ht="15" customHeight="1" x14ac:dyDescent="0.2">
      <c r="A65" s="145" t="s">
        <v>231</v>
      </c>
      <c r="B65" s="894">
        <v>0</v>
      </c>
      <c r="C65" s="894">
        <v>0</v>
      </c>
      <c r="D65" s="894">
        <v>0</v>
      </c>
      <c r="E65" s="894">
        <v>0</v>
      </c>
      <c r="F65" s="894" t="s">
        <v>1646</v>
      </c>
      <c r="G65" s="894">
        <v>126.801</v>
      </c>
      <c r="H65" s="894">
        <v>240.56898799999999</v>
      </c>
      <c r="I65" s="894">
        <v>523063.62400000001</v>
      </c>
      <c r="L65" s="515"/>
    </row>
    <row r="66" spans="1:12" ht="6" customHeight="1" x14ac:dyDescent="0.2">
      <c r="B66" s="894"/>
      <c r="C66" s="894"/>
      <c r="D66" s="894"/>
      <c r="E66" s="894"/>
      <c r="F66" s="894"/>
      <c r="G66" s="894"/>
      <c r="H66" s="894"/>
      <c r="I66" s="894"/>
      <c r="L66" s="515"/>
    </row>
    <row r="67" spans="1:12" ht="15" customHeight="1" x14ac:dyDescent="0.2">
      <c r="A67" s="145" t="s">
        <v>216</v>
      </c>
      <c r="B67" s="894" t="s">
        <v>1646</v>
      </c>
      <c r="C67" s="894">
        <v>218.185</v>
      </c>
      <c r="D67" s="894" t="s">
        <v>1646</v>
      </c>
      <c r="E67" s="894">
        <v>1478.9570000000001</v>
      </c>
      <c r="F67" s="894">
        <v>182.40625799</v>
      </c>
      <c r="G67" s="894">
        <v>371045.08399999997</v>
      </c>
      <c r="H67" s="894">
        <v>166.26267125000001</v>
      </c>
      <c r="I67" s="894">
        <v>474306.18599999999</v>
      </c>
      <c r="L67" s="515"/>
    </row>
    <row r="68" spans="1:12" ht="6" customHeight="1" x14ac:dyDescent="0.2">
      <c r="B68" s="894"/>
      <c r="C68" s="894"/>
      <c r="D68" s="894"/>
      <c r="E68" s="894"/>
      <c r="F68" s="894"/>
      <c r="G68" s="894"/>
      <c r="H68" s="894"/>
      <c r="I68" s="894"/>
      <c r="L68" s="515"/>
    </row>
    <row r="69" spans="1:12" ht="15" customHeight="1" x14ac:dyDescent="0.2">
      <c r="A69" s="145" t="s">
        <v>1632</v>
      </c>
      <c r="B69" s="894" t="s">
        <v>1646</v>
      </c>
      <c r="C69" s="894">
        <v>88.21</v>
      </c>
      <c r="D69" s="894">
        <v>0</v>
      </c>
      <c r="E69" s="894">
        <v>0</v>
      </c>
      <c r="F69" s="894">
        <v>6.5428017000000001</v>
      </c>
      <c r="G69" s="894">
        <v>16807.435000000001</v>
      </c>
      <c r="H69" s="894">
        <v>155.34902650000001</v>
      </c>
      <c r="I69" s="894">
        <v>425465.80499999999</v>
      </c>
      <c r="L69" s="515"/>
    </row>
    <row r="70" spans="1:12" ht="6" customHeight="1" x14ac:dyDescent="0.2">
      <c r="B70" s="894"/>
      <c r="C70" s="894"/>
      <c r="D70" s="894"/>
      <c r="E70" s="894"/>
      <c r="F70" s="894"/>
      <c r="G70" s="894"/>
      <c r="H70" s="894"/>
      <c r="I70" s="894"/>
      <c r="L70" s="515"/>
    </row>
    <row r="71" spans="1:12" ht="15" customHeight="1" x14ac:dyDescent="0.2">
      <c r="A71" s="145" t="s">
        <v>260</v>
      </c>
      <c r="B71" s="894">
        <v>0</v>
      </c>
      <c r="C71" s="894">
        <v>0</v>
      </c>
      <c r="D71" s="894">
        <v>24.77585663</v>
      </c>
      <c r="E71" s="894">
        <v>83052.778000000006</v>
      </c>
      <c r="F71" s="894" t="s">
        <v>1646</v>
      </c>
      <c r="G71" s="894">
        <v>267.01400000000001</v>
      </c>
      <c r="H71" s="894">
        <v>144.32849392000003</v>
      </c>
      <c r="I71" s="894">
        <v>376087.87300000002</v>
      </c>
      <c r="L71" s="515"/>
    </row>
    <row r="72" spans="1:12" ht="6" customHeight="1" x14ac:dyDescent="0.2">
      <c r="B72" s="894"/>
      <c r="C72" s="894"/>
      <c r="D72" s="894"/>
      <c r="E72" s="894"/>
      <c r="F72" s="894"/>
      <c r="G72" s="894"/>
      <c r="H72" s="894"/>
      <c r="I72" s="894"/>
      <c r="L72" s="515"/>
    </row>
    <row r="73" spans="1:12" ht="15" customHeight="1" x14ac:dyDescent="0.2">
      <c r="A73" s="145" t="s">
        <v>66</v>
      </c>
      <c r="B73" s="894">
        <v>18.924424800000001</v>
      </c>
      <c r="C73" s="894">
        <v>29506.092000000001</v>
      </c>
      <c r="D73" s="894">
        <v>8.7422280000000008</v>
      </c>
      <c r="E73" s="894">
        <v>25484.151999999998</v>
      </c>
      <c r="F73" s="894">
        <v>144.05776488999999</v>
      </c>
      <c r="G73" s="894">
        <v>253110.89199999999</v>
      </c>
      <c r="H73" s="894">
        <v>155.16279453000001</v>
      </c>
      <c r="I73" s="894">
        <v>372139.19199999998</v>
      </c>
      <c r="L73" s="515"/>
    </row>
    <row r="74" spans="1:12" ht="6" customHeight="1" x14ac:dyDescent="0.2">
      <c r="B74" s="894"/>
      <c r="C74" s="894"/>
      <c r="D74" s="894"/>
      <c r="E74" s="894"/>
      <c r="F74" s="894"/>
      <c r="G74" s="894"/>
      <c r="H74" s="894"/>
      <c r="I74" s="894"/>
      <c r="L74" s="515"/>
    </row>
    <row r="75" spans="1:12" ht="15" customHeight="1" x14ac:dyDescent="0.2">
      <c r="A75" s="145" t="s">
        <v>123</v>
      </c>
      <c r="B75" s="894">
        <v>78.011139999999997</v>
      </c>
      <c r="C75" s="894">
        <v>117083.86900000001</v>
      </c>
      <c r="D75" s="894">
        <v>1.0001450000000001</v>
      </c>
      <c r="E75" s="894">
        <v>6459.0429999999997</v>
      </c>
      <c r="F75" s="894">
        <v>255.71666790999998</v>
      </c>
      <c r="G75" s="894">
        <v>398277.27100000001</v>
      </c>
      <c r="H75" s="894">
        <v>82.062956360000001</v>
      </c>
      <c r="I75" s="894">
        <v>249627.239</v>
      </c>
      <c r="L75" s="515"/>
    </row>
    <row r="76" spans="1:12" ht="6" customHeight="1" x14ac:dyDescent="0.2">
      <c r="B76" s="894"/>
      <c r="C76" s="894"/>
      <c r="D76" s="894"/>
      <c r="E76" s="894"/>
      <c r="F76" s="894"/>
      <c r="G76" s="894"/>
      <c r="H76" s="894"/>
      <c r="I76" s="894"/>
      <c r="L76" s="515"/>
    </row>
    <row r="77" spans="1:12" ht="15" customHeight="1" x14ac:dyDescent="0.2">
      <c r="A77" s="145" t="s">
        <v>257</v>
      </c>
      <c r="B77" s="894">
        <v>0</v>
      </c>
      <c r="C77" s="894">
        <v>0</v>
      </c>
      <c r="D77" s="894">
        <v>0</v>
      </c>
      <c r="E77" s="894">
        <v>0</v>
      </c>
      <c r="F77" s="894" t="s">
        <v>1646</v>
      </c>
      <c r="G77" s="894">
        <v>11.775</v>
      </c>
      <c r="H77" s="894">
        <v>119.078723</v>
      </c>
      <c r="I77" s="894">
        <v>246964.18100000001</v>
      </c>
      <c r="L77" s="515"/>
    </row>
    <row r="78" spans="1:12" ht="6" customHeight="1" x14ac:dyDescent="0.2">
      <c r="B78" s="894"/>
      <c r="C78" s="894"/>
      <c r="D78" s="894"/>
      <c r="E78" s="894"/>
      <c r="F78" s="894"/>
      <c r="G78" s="894"/>
      <c r="H78" s="894"/>
      <c r="I78" s="894"/>
      <c r="L78" s="515"/>
    </row>
    <row r="79" spans="1:12" ht="15" customHeight="1" x14ac:dyDescent="0.2">
      <c r="A79" s="145" t="s">
        <v>112</v>
      </c>
      <c r="B79" s="894">
        <v>2.5442519999999997</v>
      </c>
      <c r="C79" s="894">
        <v>8659.7970000000005</v>
      </c>
      <c r="D79" s="894">
        <v>2.2323409999999999</v>
      </c>
      <c r="E79" s="894">
        <v>16506.226999999999</v>
      </c>
      <c r="F79" s="894">
        <v>72.092952999999994</v>
      </c>
      <c r="G79" s="894">
        <v>162380.37899999999</v>
      </c>
      <c r="H79" s="894">
        <v>45.576462999999997</v>
      </c>
      <c r="I79" s="894">
        <v>235618.29</v>
      </c>
      <c r="L79" s="515"/>
    </row>
    <row r="80" spans="1:12" ht="6" customHeight="1" x14ac:dyDescent="0.2">
      <c r="B80" s="894"/>
      <c r="C80" s="894"/>
      <c r="D80" s="894"/>
      <c r="E80" s="894"/>
      <c r="F80" s="894"/>
      <c r="G80" s="894"/>
      <c r="H80" s="894"/>
      <c r="I80" s="894"/>
      <c r="L80" s="515"/>
    </row>
    <row r="81" spans="1:12" ht="15" customHeight="1" x14ac:dyDescent="0.2">
      <c r="A81" s="145" t="s">
        <v>561</v>
      </c>
      <c r="B81" s="894">
        <v>22.230061000000003</v>
      </c>
      <c r="C81" s="894">
        <v>33162.512000000002</v>
      </c>
      <c r="D81" s="894">
        <v>2.2201117999999997</v>
      </c>
      <c r="E81" s="894">
        <v>7119.6170000000002</v>
      </c>
      <c r="F81" s="894">
        <v>92.896826230000002</v>
      </c>
      <c r="G81" s="894">
        <v>143578.48499999999</v>
      </c>
      <c r="H81" s="894">
        <v>94.196569980000007</v>
      </c>
      <c r="I81" s="894">
        <v>216548.44</v>
      </c>
      <c r="L81" s="515"/>
    </row>
    <row r="82" spans="1:12" ht="6" customHeight="1" x14ac:dyDescent="0.2">
      <c r="B82" s="894"/>
      <c r="C82" s="894"/>
      <c r="D82" s="894"/>
      <c r="E82" s="894"/>
      <c r="F82" s="894"/>
      <c r="G82" s="894"/>
      <c r="H82" s="894"/>
      <c r="I82" s="894"/>
      <c r="L82" s="515"/>
    </row>
    <row r="83" spans="1:12" ht="15" customHeight="1" x14ac:dyDescent="0.2">
      <c r="A83" s="145" t="s">
        <v>261</v>
      </c>
      <c r="B83" s="894" t="s">
        <v>1646</v>
      </c>
      <c r="C83" s="894">
        <v>57.628</v>
      </c>
      <c r="D83" s="894">
        <v>43.048547899999996</v>
      </c>
      <c r="E83" s="894">
        <v>103791.409</v>
      </c>
      <c r="F83" s="894">
        <v>52.161363700000003</v>
      </c>
      <c r="G83" s="894">
        <v>99841.225999999995</v>
      </c>
      <c r="H83" s="894">
        <v>86.62451274</v>
      </c>
      <c r="I83" s="894">
        <v>215819.647</v>
      </c>
      <c r="L83" s="515"/>
    </row>
    <row r="84" spans="1:12" ht="6" customHeight="1" x14ac:dyDescent="0.2">
      <c r="B84" s="894"/>
      <c r="C84" s="894"/>
      <c r="D84" s="894"/>
      <c r="E84" s="894"/>
      <c r="F84" s="894"/>
      <c r="G84" s="894"/>
      <c r="H84" s="894"/>
      <c r="I84" s="894"/>
      <c r="L84" s="515"/>
    </row>
    <row r="85" spans="1:12" ht="15" customHeight="1" x14ac:dyDescent="0.2">
      <c r="A85" s="145" t="s">
        <v>563</v>
      </c>
      <c r="B85" s="894">
        <v>2.6613660800000001</v>
      </c>
      <c r="C85" s="894">
        <v>4881.5749999999998</v>
      </c>
      <c r="D85" s="894" t="s">
        <v>1646</v>
      </c>
      <c r="E85" s="894">
        <v>3301.8980000000001</v>
      </c>
      <c r="F85" s="894">
        <v>69.077173970000004</v>
      </c>
      <c r="G85" s="894">
        <v>95446.36</v>
      </c>
      <c r="H85" s="894">
        <v>95.739218569999991</v>
      </c>
      <c r="I85" s="894">
        <v>189892.899</v>
      </c>
      <c r="L85" s="515"/>
    </row>
    <row r="86" spans="1:12" ht="6" customHeight="1" x14ac:dyDescent="0.2">
      <c r="B86" s="894"/>
      <c r="C86" s="894"/>
      <c r="D86" s="894"/>
      <c r="E86" s="894"/>
      <c r="F86" s="894"/>
      <c r="G86" s="894"/>
      <c r="H86" s="894"/>
      <c r="I86" s="894"/>
      <c r="L86" s="515"/>
    </row>
    <row r="87" spans="1:12" ht="15" customHeight="1" x14ac:dyDescent="0.2">
      <c r="A87" s="145" t="s">
        <v>314</v>
      </c>
      <c r="B87" s="894" t="s">
        <v>1646</v>
      </c>
      <c r="C87" s="894">
        <v>204.815</v>
      </c>
      <c r="D87" s="894">
        <v>3.9332852799999998</v>
      </c>
      <c r="E87" s="894">
        <v>12883.843999999999</v>
      </c>
      <c r="F87" s="894" t="s">
        <v>1646</v>
      </c>
      <c r="G87" s="894">
        <v>1904.6669999999999</v>
      </c>
      <c r="H87" s="894">
        <v>56.558937650000004</v>
      </c>
      <c r="I87" s="894">
        <v>147299.679</v>
      </c>
      <c r="L87" s="515"/>
    </row>
    <row r="88" spans="1:12" ht="6" customHeight="1" x14ac:dyDescent="0.2">
      <c r="B88" s="894"/>
      <c r="C88" s="894"/>
      <c r="D88" s="894"/>
      <c r="E88" s="894"/>
      <c r="F88" s="894"/>
      <c r="G88" s="894"/>
      <c r="H88" s="894"/>
      <c r="I88" s="894"/>
      <c r="L88" s="515"/>
    </row>
    <row r="89" spans="1:12" ht="15" customHeight="1" x14ac:dyDescent="0.2">
      <c r="A89" s="145" t="s">
        <v>1631</v>
      </c>
      <c r="B89" s="894">
        <v>0</v>
      </c>
      <c r="C89" s="894">
        <v>0</v>
      </c>
      <c r="D89" s="894">
        <v>1.9</v>
      </c>
      <c r="E89" s="894">
        <v>6365.76</v>
      </c>
      <c r="F89" s="894">
        <v>6.5871251800000001</v>
      </c>
      <c r="G89" s="894">
        <v>11689.445</v>
      </c>
      <c r="H89" s="894">
        <v>61.115318000000002</v>
      </c>
      <c r="I89" s="894">
        <v>139805.027</v>
      </c>
      <c r="L89" s="515"/>
    </row>
    <row r="90" spans="1:12" ht="6" customHeight="1" x14ac:dyDescent="0.2">
      <c r="B90" s="894"/>
      <c r="C90" s="894"/>
      <c r="D90" s="894"/>
      <c r="E90" s="894"/>
      <c r="F90" s="894"/>
      <c r="G90" s="894"/>
      <c r="H90" s="894"/>
      <c r="I90" s="894"/>
      <c r="L90" s="515"/>
    </row>
    <row r="91" spans="1:12" ht="15" customHeight="1" x14ac:dyDescent="0.2">
      <c r="A91" s="145" t="s">
        <v>557</v>
      </c>
      <c r="B91" s="894">
        <v>0</v>
      </c>
      <c r="C91" s="894">
        <v>0</v>
      </c>
      <c r="D91" s="894">
        <v>0</v>
      </c>
      <c r="E91" s="894">
        <v>0</v>
      </c>
      <c r="F91" s="894">
        <v>74.785187190000002</v>
      </c>
      <c r="G91" s="894">
        <v>56666.171999999999</v>
      </c>
      <c r="H91" s="894">
        <v>57.102054780000003</v>
      </c>
      <c r="I91" s="894">
        <v>137754.76699999999</v>
      </c>
      <c r="L91" s="515"/>
    </row>
    <row r="92" spans="1:12" ht="6" customHeight="1" x14ac:dyDescent="0.2">
      <c r="B92" s="894"/>
      <c r="C92" s="894"/>
      <c r="D92" s="894"/>
      <c r="E92" s="894"/>
      <c r="F92" s="894"/>
      <c r="G92" s="894"/>
      <c r="H92" s="894"/>
      <c r="I92" s="894"/>
      <c r="L92" s="515"/>
    </row>
    <row r="93" spans="1:12" ht="15" customHeight="1" x14ac:dyDescent="0.2">
      <c r="A93" s="145" t="s">
        <v>200</v>
      </c>
      <c r="B93" s="894" t="s">
        <v>1646</v>
      </c>
      <c r="C93" s="894">
        <v>11.12</v>
      </c>
      <c r="D93" s="894">
        <v>0</v>
      </c>
      <c r="E93" s="894">
        <v>0</v>
      </c>
      <c r="F93" s="894">
        <v>17.925631960000004</v>
      </c>
      <c r="G93" s="894">
        <v>11470.191000000001</v>
      </c>
      <c r="H93" s="894">
        <v>64.85081301000001</v>
      </c>
      <c r="I93" s="894">
        <v>134392.27900000001</v>
      </c>
      <c r="L93" s="515"/>
    </row>
    <row r="94" spans="1:12" ht="6" customHeight="1" x14ac:dyDescent="0.2">
      <c r="B94" s="894"/>
      <c r="C94" s="894"/>
      <c r="D94" s="894"/>
      <c r="E94" s="894"/>
      <c r="F94" s="894"/>
      <c r="G94" s="894"/>
      <c r="H94" s="894"/>
      <c r="I94" s="894"/>
      <c r="L94" s="515"/>
    </row>
    <row r="95" spans="1:12" ht="15" customHeight="1" x14ac:dyDescent="0.2">
      <c r="A95" s="145" t="s">
        <v>258</v>
      </c>
      <c r="B95" s="894">
        <v>0</v>
      </c>
      <c r="C95" s="894">
        <v>0</v>
      </c>
      <c r="D95" s="894">
        <v>0</v>
      </c>
      <c r="E95" s="894">
        <v>0</v>
      </c>
      <c r="F95" s="894">
        <v>0.57454819999999995</v>
      </c>
      <c r="G95" s="894">
        <v>701.63499999999999</v>
      </c>
      <c r="H95" s="894">
        <v>87.977670319999987</v>
      </c>
      <c r="I95" s="894">
        <v>131099.58799999999</v>
      </c>
      <c r="L95" s="515"/>
    </row>
    <row r="96" spans="1:12" ht="6" customHeight="1" x14ac:dyDescent="0.2">
      <c r="B96" s="894"/>
      <c r="C96" s="894"/>
      <c r="D96" s="894"/>
      <c r="E96" s="894"/>
      <c r="F96" s="894"/>
      <c r="G96" s="894"/>
      <c r="H96" s="894"/>
      <c r="I96" s="894"/>
      <c r="L96" s="515"/>
    </row>
    <row r="97" spans="1:12" ht="15" customHeight="1" x14ac:dyDescent="0.2">
      <c r="A97" s="145" t="s">
        <v>1630</v>
      </c>
      <c r="B97" s="894" t="s">
        <v>1646</v>
      </c>
      <c r="C97" s="894">
        <v>858.846</v>
      </c>
      <c r="D97" s="894">
        <v>2.8719976000000003</v>
      </c>
      <c r="E97" s="894">
        <v>10703.645</v>
      </c>
      <c r="F97" s="894">
        <v>1.8793965800000001</v>
      </c>
      <c r="G97" s="894">
        <v>10872.851000000001</v>
      </c>
      <c r="H97" s="894">
        <v>35.718888240000005</v>
      </c>
      <c r="I97" s="894">
        <v>103436.084</v>
      </c>
      <c r="L97" s="515"/>
    </row>
    <row r="98" spans="1:12" ht="6" customHeight="1" x14ac:dyDescent="0.2">
      <c r="B98" s="894"/>
      <c r="C98" s="894"/>
      <c r="D98" s="894"/>
      <c r="E98" s="894"/>
      <c r="F98" s="894"/>
      <c r="G98" s="894"/>
      <c r="H98" s="894"/>
      <c r="I98" s="894"/>
      <c r="L98" s="515"/>
    </row>
    <row r="99" spans="1:12" ht="15" customHeight="1" x14ac:dyDescent="0.2">
      <c r="A99" s="145" t="s">
        <v>117</v>
      </c>
      <c r="B99" s="894">
        <v>0</v>
      </c>
      <c r="C99" s="894">
        <v>0</v>
      </c>
      <c r="D99" s="894">
        <v>0</v>
      </c>
      <c r="E99" s="894">
        <v>0</v>
      </c>
      <c r="F99" s="894">
        <v>0</v>
      </c>
      <c r="G99" s="894">
        <v>0</v>
      </c>
      <c r="H99" s="894">
        <v>39.978718999999998</v>
      </c>
      <c r="I99" s="894">
        <v>97547.915999999997</v>
      </c>
      <c r="L99" s="515"/>
    </row>
    <row r="100" spans="1:12" ht="6" customHeight="1" x14ac:dyDescent="0.2">
      <c r="B100" s="894"/>
      <c r="C100" s="894"/>
      <c r="D100" s="894"/>
      <c r="E100" s="894"/>
      <c r="F100" s="894"/>
      <c r="G100" s="894"/>
      <c r="H100" s="894"/>
      <c r="I100" s="894"/>
      <c r="L100" s="515"/>
    </row>
    <row r="101" spans="1:12" ht="15" customHeight="1" x14ac:dyDescent="0.2">
      <c r="A101" s="145" t="s">
        <v>128</v>
      </c>
      <c r="B101" s="894">
        <v>5.0071099999999999</v>
      </c>
      <c r="C101" s="894">
        <v>7550.9369999999999</v>
      </c>
      <c r="D101" s="894">
        <v>0</v>
      </c>
      <c r="E101" s="894">
        <v>0</v>
      </c>
      <c r="F101" s="894">
        <v>7.8230176500000006</v>
      </c>
      <c r="G101" s="894">
        <v>12658.453</v>
      </c>
      <c r="H101" s="894">
        <v>42.287255999999999</v>
      </c>
      <c r="I101" s="894">
        <v>94994.911999999997</v>
      </c>
      <c r="L101" s="515"/>
    </row>
    <row r="102" spans="1:12" ht="6" customHeight="1" x14ac:dyDescent="0.2">
      <c r="B102" s="894"/>
      <c r="C102" s="894"/>
      <c r="D102" s="894"/>
      <c r="E102" s="894"/>
      <c r="F102" s="894"/>
      <c r="G102" s="894"/>
      <c r="H102" s="894"/>
      <c r="I102" s="894"/>
      <c r="L102" s="515"/>
    </row>
    <row r="103" spans="1:12" ht="15" customHeight="1" x14ac:dyDescent="0.2">
      <c r="A103" s="145" t="s">
        <v>254</v>
      </c>
      <c r="B103" s="894">
        <v>0</v>
      </c>
      <c r="C103" s="894">
        <v>0</v>
      </c>
      <c r="D103" s="894">
        <v>0</v>
      </c>
      <c r="E103" s="894">
        <v>0</v>
      </c>
      <c r="F103" s="894">
        <v>49.950434259999994</v>
      </c>
      <c r="G103" s="894">
        <v>35765.175999999999</v>
      </c>
      <c r="H103" s="894">
        <v>85.274060000000006</v>
      </c>
      <c r="I103" s="894">
        <v>92970.082999999999</v>
      </c>
      <c r="L103" s="515"/>
    </row>
    <row r="104" spans="1:12" ht="6" customHeight="1" x14ac:dyDescent="0.2">
      <c r="B104" s="894"/>
      <c r="C104" s="894"/>
      <c r="D104" s="894"/>
      <c r="E104" s="894"/>
      <c r="F104" s="894"/>
      <c r="G104" s="894"/>
      <c r="H104" s="894"/>
      <c r="I104" s="894"/>
      <c r="L104" s="515"/>
    </row>
    <row r="105" spans="1:12" ht="15" customHeight="1" x14ac:dyDescent="0.2">
      <c r="A105" s="145" t="s">
        <v>562</v>
      </c>
      <c r="B105" s="894" t="s">
        <v>1646</v>
      </c>
      <c r="C105" s="894">
        <v>2258.2910000000002</v>
      </c>
      <c r="D105" s="894">
        <v>0.76791074999999998</v>
      </c>
      <c r="E105" s="894">
        <v>4519.7269999999999</v>
      </c>
      <c r="F105" s="894">
        <v>32.84657224</v>
      </c>
      <c r="G105" s="894">
        <v>71674.14</v>
      </c>
      <c r="H105" s="894">
        <v>25.633518240000001</v>
      </c>
      <c r="I105" s="894">
        <v>88411.808000000005</v>
      </c>
      <c r="L105" s="515"/>
    </row>
    <row r="106" spans="1:12" ht="6" customHeight="1" x14ac:dyDescent="0.2">
      <c r="B106" s="894"/>
      <c r="C106" s="894"/>
      <c r="D106" s="894"/>
      <c r="E106" s="894"/>
      <c r="F106" s="894"/>
      <c r="G106" s="894"/>
      <c r="H106" s="894"/>
      <c r="I106" s="894"/>
      <c r="L106" s="515"/>
    </row>
    <row r="107" spans="1:12" ht="15" customHeight="1" x14ac:dyDescent="0.2">
      <c r="A107" s="145" t="s">
        <v>247</v>
      </c>
      <c r="B107" s="894" t="s">
        <v>1646</v>
      </c>
      <c r="C107" s="894">
        <v>23.901</v>
      </c>
      <c r="D107" s="894" t="s">
        <v>1646</v>
      </c>
      <c r="E107" s="894">
        <v>78.224000000000004</v>
      </c>
      <c r="F107" s="894" t="s">
        <v>1646</v>
      </c>
      <c r="G107" s="894">
        <v>904.32600000000002</v>
      </c>
      <c r="H107" s="894">
        <v>30.627507749999999</v>
      </c>
      <c r="I107" s="894">
        <v>86866.976999999999</v>
      </c>
      <c r="L107" s="515"/>
    </row>
    <row r="108" spans="1:12" ht="6" customHeight="1" x14ac:dyDescent="0.2">
      <c r="B108" s="894"/>
      <c r="C108" s="894"/>
      <c r="D108" s="894"/>
      <c r="E108" s="894"/>
      <c r="F108" s="894"/>
      <c r="G108" s="894"/>
      <c r="H108" s="894"/>
      <c r="I108" s="894"/>
      <c r="L108" s="515"/>
    </row>
    <row r="109" spans="1:12" ht="15" customHeight="1" x14ac:dyDescent="0.2">
      <c r="A109" s="145" t="s">
        <v>1629</v>
      </c>
      <c r="B109" s="894">
        <v>0</v>
      </c>
      <c r="C109" s="894">
        <v>0</v>
      </c>
      <c r="D109" s="894">
        <v>3.3997329999999999</v>
      </c>
      <c r="E109" s="894">
        <v>11235.948</v>
      </c>
      <c r="F109" s="894">
        <v>3.605</v>
      </c>
      <c r="G109" s="894">
        <v>4621.7539999999999</v>
      </c>
      <c r="H109" s="894">
        <v>27.249466000000002</v>
      </c>
      <c r="I109" s="894">
        <v>70910.672000000006</v>
      </c>
      <c r="L109" s="515"/>
    </row>
    <row r="110" spans="1:12" ht="6" customHeight="1" x14ac:dyDescent="0.2">
      <c r="B110" s="894"/>
      <c r="C110" s="894"/>
      <c r="D110" s="894"/>
      <c r="E110" s="894"/>
      <c r="F110" s="894"/>
      <c r="G110" s="894"/>
      <c r="H110" s="894"/>
      <c r="I110" s="894"/>
      <c r="L110" s="515"/>
    </row>
    <row r="111" spans="1:12" ht="15" customHeight="1" x14ac:dyDescent="0.2">
      <c r="A111" s="145" t="s">
        <v>1628</v>
      </c>
      <c r="B111" s="894" t="s">
        <v>1646</v>
      </c>
      <c r="C111" s="894">
        <v>194.42500000000001</v>
      </c>
      <c r="D111" s="894">
        <v>0.63596204000000001</v>
      </c>
      <c r="E111" s="894">
        <v>2127.0100000000002</v>
      </c>
      <c r="F111" s="894" t="s">
        <v>1646</v>
      </c>
      <c r="G111" s="894">
        <v>1207.739</v>
      </c>
      <c r="H111" s="894">
        <v>20.82434164</v>
      </c>
      <c r="I111" s="894">
        <v>57088.675999999999</v>
      </c>
      <c r="L111" s="515"/>
    </row>
    <row r="112" spans="1:12" ht="6" customHeight="1" x14ac:dyDescent="0.2">
      <c r="B112" s="894"/>
      <c r="C112" s="894"/>
      <c r="D112" s="894"/>
      <c r="E112" s="894"/>
      <c r="F112" s="894"/>
      <c r="G112" s="894"/>
      <c r="H112" s="894"/>
      <c r="I112" s="894"/>
      <c r="L112" s="515"/>
    </row>
    <row r="113" spans="1:12" ht="15" customHeight="1" x14ac:dyDescent="0.2">
      <c r="A113" s="145" t="s">
        <v>221</v>
      </c>
      <c r="B113" s="894">
        <v>0</v>
      </c>
      <c r="C113" s="894">
        <v>0</v>
      </c>
      <c r="D113" s="894" t="s">
        <v>1646</v>
      </c>
      <c r="E113" s="894">
        <v>2.5590000000000002</v>
      </c>
      <c r="F113" s="894" t="s">
        <v>1646</v>
      </c>
      <c r="G113" s="894">
        <v>527.18600000000004</v>
      </c>
      <c r="H113" s="894">
        <v>15.489821730000001</v>
      </c>
      <c r="I113" s="894">
        <v>36956.449999999997</v>
      </c>
      <c r="L113" s="515"/>
    </row>
    <row r="114" spans="1:12" ht="6" customHeight="1" x14ac:dyDescent="0.2">
      <c r="B114" s="894"/>
      <c r="C114" s="894"/>
      <c r="D114" s="894"/>
      <c r="E114" s="894"/>
      <c r="F114" s="894"/>
      <c r="G114" s="894"/>
      <c r="H114" s="894"/>
      <c r="I114" s="894"/>
      <c r="L114" s="515"/>
    </row>
    <row r="115" spans="1:12" ht="15" customHeight="1" x14ac:dyDescent="0.2">
      <c r="A115" s="145" t="s">
        <v>564</v>
      </c>
      <c r="B115" s="894">
        <v>0</v>
      </c>
      <c r="C115" s="894">
        <v>0</v>
      </c>
      <c r="D115" s="894">
        <v>0</v>
      </c>
      <c r="E115" s="894">
        <v>0</v>
      </c>
      <c r="F115" s="894" t="s">
        <v>1646</v>
      </c>
      <c r="G115" s="894">
        <v>403.166</v>
      </c>
      <c r="H115" s="894">
        <v>14.225684390000001</v>
      </c>
      <c r="I115" s="894">
        <v>35215.392999999996</v>
      </c>
      <c r="L115" s="515"/>
    </row>
    <row r="116" spans="1:12" ht="6" customHeight="1" x14ac:dyDescent="0.2">
      <c r="B116" s="894"/>
      <c r="C116" s="894"/>
      <c r="D116" s="894"/>
      <c r="E116" s="894"/>
      <c r="F116" s="894"/>
      <c r="G116" s="894"/>
      <c r="H116" s="894"/>
      <c r="I116" s="894"/>
      <c r="L116" s="515"/>
    </row>
    <row r="117" spans="1:12" ht="15" customHeight="1" x14ac:dyDescent="0.2">
      <c r="A117" s="145" t="s">
        <v>122</v>
      </c>
      <c r="B117" s="894" t="s">
        <v>1646</v>
      </c>
      <c r="C117" s="894" t="s">
        <v>1646</v>
      </c>
      <c r="D117" s="894">
        <v>0</v>
      </c>
      <c r="E117" s="894">
        <v>0</v>
      </c>
      <c r="F117" s="894">
        <v>1.018551</v>
      </c>
      <c r="G117" s="894">
        <v>5697.93</v>
      </c>
      <c r="H117" s="894">
        <v>11.797108400000001</v>
      </c>
      <c r="I117" s="894">
        <v>30059.999</v>
      </c>
      <c r="L117" s="515"/>
    </row>
    <row r="118" spans="1:12" ht="6" customHeight="1" x14ac:dyDescent="0.2">
      <c r="B118" s="894"/>
      <c r="C118" s="894"/>
      <c r="D118" s="894"/>
      <c r="E118" s="894"/>
      <c r="F118" s="894"/>
      <c r="G118" s="894"/>
      <c r="H118" s="894"/>
      <c r="I118" s="894"/>
      <c r="L118" s="515"/>
    </row>
    <row r="119" spans="1:12" ht="15" customHeight="1" x14ac:dyDescent="0.2">
      <c r="A119" s="145" t="s">
        <v>1578</v>
      </c>
      <c r="B119" s="894" t="s">
        <v>1646</v>
      </c>
      <c r="C119" s="894">
        <v>176.4</v>
      </c>
      <c r="D119" s="894">
        <v>0</v>
      </c>
      <c r="E119" s="894">
        <v>0</v>
      </c>
      <c r="F119" s="894">
        <v>40.500710300000001</v>
      </c>
      <c r="G119" s="894">
        <v>99058.373999999996</v>
      </c>
      <c r="H119" s="894">
        <v>11.671400859999999</v>
      </c>
      <c r="I119" s="894">
        <v>29763.227999999999</v>
      </c>
      <c r="L119" s="515"/>
    </row>
    <row r="120" spans="1:12" ht="6" customHeight="1" x14ac:dyDescent="0.2">
      <c r="B120" s="894"/>
      <c r="C120" s="894"/>
      <c r="D120" s="894"/>
      <c r="E120" s="894"/>
      <c r="F120" s="894"/>
      <c r="G120" s="894"/>
      <c r="H120" s="894"/>
      <c r="I120" s="894"/>
      <c r="L120" s="515"/>
    </row>
    <row r="121" spans="1:12" ht="15" customHeight="1" x14ac:dyDescent="0.2">
      <c r="A121" s="145" t="s">
        <v>218</v>
      </c>
      <c r="B121" s="894">
        <v>0</v>
      </c>
      <c r="C121" s="894">
        <v>0</v>
      </c>
      <c r="D121" s="894">
        <v>0</v>
      </c>
      <c r="E121" s="894">
        <v>0</v>
      </c>
      <c r="F121" s="894" t="s">
        <v>1646</v>
      </c>
      <c r="G121" s="894">
        <v>20.12</v>
      </c>
      <c r="H121" s="894">
        <v>14.088824000000001</v>
      </c>
      <c r="I121" s="894">
        <v>29145.998</v>
      </c>
      <c r="L121" s="515"/>
    </row>
    <row r="122" spans="1:12" ht="6" customHeight="1" x14ac:dyDescent="0.2">
      <c r="B122" s="894"/>
      <c r="C122" s="894"/>
      <c r="D122" s="894"/>
      <c r="E122" s="894"/>
      <c r="F122" s="894"/>
      <c r="G122" s="894"/>
      <c r="H122" s="894"/>
      <c r="I122" s="894"/>
      <c r="L122" s="515"/>
    </row>
    <row r="123" spans="1:12" ht="15" customHeight="1" x14ac:dyDescent="0.2">
      <c r="A123" s="145" t="s">
        <v>559</v>
      </c>
      <c r="B123" s="894" t="s">
        <v>1646</v>
      </c>
      <c r="C123" s="894">
        <v>721.66600000000005</v>
      </c>
      <c r="D123" s="894">
        <v>0.78490355999999994</v>
      </c>
      <c r="E123" s="894">
        <v>4476.8599999999997</v>
      </c>
      <c r="F123" s="894">
        <v>9.2288093100000008</v>
      </c>
      <c r="G123" s="894">
        <v>30391.562000000002</v>
      </c>
      <c r="H123" s="894">
        <v>4.4204607799999991</v>
      </c>
      <c r="I123" s="894">
        <v>25229.956999999999</v>
      </c>
      <c r="L123" s="515"/>
    </row>
    <row r="124" spans="1:12" ht="6" customHeight="1" x14ac:dyDescent="0.2">
      <c r="B124" s="894"/>
      <c r="C124" s="894"/>
      <c r="D124" s="894"/>
      <c r="E124" s="894"/>
      <c r="F124" s="894"/>
      <c r="G124" s="894"/>
      <c r="H124" s="894"/>
      <c r="I124" s="894"/>
      <c r="L124" s="515"/>
    </row>
    <row r="125" spans="1:12" ht="15" customHeight="1" x14ac:dyDescent="0.2">
      <c r="A125" s="145" t="s">
        <v>295</v>
      </c>
      <c r="B125" s="894" t="s">
        <v>1646</v>
      </c>
      <c r="C125" s="894">
        <v>428.11099999999999</v>
      </c>
      <c r="D125" s="894">
        <v>0</v>
      </c>
      <c r="E125" s="894">
        <v>0</v>
      </c>
      <c r="F125" s="894">
        <v>4.1420435700000002</v>
      </c>
      <c r="G125" s="894">
        <v>10852.527</v>
      </c>
      <c r="H125" s="894">
        <v>3.77281216</v>
      </c>
      <c r="I125" s="894">
        <v>14880.864</v>
      </c>
      <c r="L125" s="515"/>
    </row>
    <row r="126" spans="1:12" ht="6" customHeight="1" x14ac:dyDescent="0.2">
      <c r="B126" s="894"/>
      <c r="C126" s="894"/>
      <c r="D126" s="894"/>
      <c r="E126" s="894"/>
      <c r="F126" s="894"/>
      <c r="G126" s="894"/>
      <c r="H126" s="894"/>
      <c r="I126" s="894"/>
      <c r="L126" s="515"/>
    </row>
    <row r="127" spans="1:12" ht="15" customHeight="1" x14ac:dyDescent="0.2">
      <c r="A127" s="145" t="s">
        <v>226</v>
      </c>
      <c r="B127" s="894">
        <v>0</v>
      </c>
      <c r="C127" s="894">
        <v>0</v>
      </c>
      <c r="D127" s="894">
        <v>0</v>
      </c>
      <c r="E127" s="894">
        <v>0</v>
      </c>
      <c r="F127" s="894">
        <v>0</v>
      </c>
      <c r="G127" s="894">
        <v>0</v>
      </c>
      <c r="H127" s="894">
        <v>7.0626829999999998</v>
      </c>
      <c r="I127" s="894">
        <v>14194.014999999999</v>
      </c>
      <c r="L127" s="515"/>
    </row>
    <row r="128" spans="1:12" ht="6" customHeight="1" x14ac:dyDescent="0.2">
      <c r="B128" s="894"/>
      <c r="C128" s="894"/>
      <c r="D128" s="894"/>
      <c r="E128" s="894"/>
      <c r="F128" s="894"/>
      <c r="G128" s="894"/>
      <c r="H128" s="894"/>
      <c r="I128" s="894"/>
      <c r="L128" s="515"/>
    </row>
    <row r="129" spans="1:12" ht="15" customHeight="1" x14ac:dyDescent="0.2">
      <c r="A129" s="145" t="s">
        <v>110</v>
      </c>
      <c r="B129" s="894" t="s">
        <v>1646</v>
      </c>
      <c r="C129" s="894">
        <v>1638.204</v>
      </c>
      <c r="D129" s="894">
        <v>0</v>
      </c>
      <c r="E129" s="894">
        <v>0</v>
      </c>
      <c r="F129" s="894">
        <v>3.2103099999999998</v>
      </c>
      <c r="G129" s="894">
        <v>10721.825000000001</v>
      </c>
      <c r="H129" s="894">
        <v>1.138415</v>
      </c>
      <c r="I129" s="894">
        <v>8007.0069999999996</v>
      </c>
      <c r="L129" s="515"/>
    </row>
    <row r="130" spans="1:12" ht="6" customHeight="1" x14ac:dyDescent="0.2">
      <c r="B130" s="894"/>
      <c r="C130" s="894"/>
      <c r="D130" s="894"/>
      <c r="E130" s="894"/>
      <c r="F130" s="894"/>
      <c r="G130" s="894"/>
      <c r="H130" s="894"/>
      <c r="I130" s="894"/>
      <c r="L130" s="515"/>
    </row>
    <row r="131" spans="1:12" ht="15" customHeight="1" x14ac:dyDescent="0.2">
      <c r="A131" s="145" t="s">
        <v>265</v>
      </c>
      <c r="B131" s="894" t="s">
        <v>1646</v>
      </c>
      <c r="C131" s="894">
        <v>86.046000000000006</v>
      </c>
      <c r="D131" s="894" t="s">
        <v>1646</v>
      </c>
      <c r="E131" s="894">
        <v>660.80100000000004</v>
      </c>
      <c r="F131" s="894">
        <v>40.099292859999998</v>
      </c>
      <c r="G131" s="894">
        <v>57690.972000000002</v>
      </c>
      <c r="H131" s="894">
        <v>0.80481703000000004</v>
      </c>
      <c r="I131" s="894">
        <v>6626.3890000000001</v>
      </c>
      <c r="L131" s="515"/>
    </row>
    <row r="132" spans="1:12" ht="6" customHeight="1" x14ac:dyDescent="0.2">
      <c r="B132" s="894"/>
      <c r="C132" s="894"/>
      <c r="D132" s="894"/>
      <c r="E132" s="894"/>
      <c r="F132" s="894"/>
      <c r="G132" s="894"/>
      <c r="H132" s="894"/>
      <c r="I132" s="894"/>
      <c r="L132" s="515"/>
    </row>
    <row r="133" spans="1:12" ht="15" customHeight="1" x14ac:dyDescent="0.2">
      <c r="A133" s="145" t="s">
        <v>290</v>
      </c>
      <c r="B133" s="894">
        <v>0</v>
      </c>
      <c r="C133" s="894">
        <v>0</v>
      </c>
      <c r="D133" s="894">
        <v>0</v>
      </c>
      <c r="E133" s="894">
        <v>0</v>
      </c>
      <c r="F133" s="894">
        <v>59.471216999999996</v>
      </c>
      <c r="G133" s="894">
        <v>105316.97199999999</v>
      </c>
      <c r="H133" s="894">
        <v>2.5998000000000001</v>
      </c>
      <c r="I133" s="894">
        <v>5191.8789999999999</v>
      </c>
      <c r="L133" s="515"/>
    </row>
    <row r="134" spans="1:12" ht="6" customHeight="1" x14ac:dyDescent="0.2">
      <c r="B134" s="894"/>
      <c r="C134" s="894"/>
      <c r="D134" s="894"/>
      <c r="E134" s="894"/>
      <c r="F134" s="894"/>
      <c r="G134" s="894"/>
      <c r="H134" s="894"/>
      <c r="I134" s="894"/>
      <c r="L134" s="515"/>
    </row>
    <row r="135" spans="1:12" ht="15" customHeight="1" x14ac:dyDescent="0.2">
      <c r="A135" s="145" t="s">
        <v>1599</v>
      </c>
      <c r="B135" s="894" t="s">
        <v>1646</v>
      </c>
      <c r="C135" s="894">
        <v>3.98</v>
      </c>
      <c r="D135" s="894" t="s">
        <v>1646</v>
      </c>
      <c r="E135" s="894">
        <v>663.71699999999998</v>
      </c>
      <c r="F135" s="894" t="s">
        <v>1646</v>
      </c>
      <c r="G135" s="894">
        <v>1624.133</v>
      </c>
      <c r="H135" s="894">
        <v>0.52818927000000004</v>
      </c>
      <c r="I135" s="894">
        <v>4784.4390000000003</v>
      </c>
      <c r="L135" s="515"/>
    </row>
    <row r="136" spans="1:12" ht="6" customHeight="1" x14ac:dyDescent="0.2">
      <c r="B136" s="894"/>
      <c r="C136" s="894"/>
      <c r="D136" s="894"/>
      <c r="E136" s="894"/>
      <c r="F136" s="894"/>
      <c r="G136" s="894"/>
      <c r="H136" s="894"/>
      <c r="I136" s="894"/>
      <c r="L136" s="515"/>
    </row>
    <row r="137" spans="1:12" ht="15" customHeight="1" x14ac:dyDescent="0.2">
      <c r="A137" s="145" t="s">
        <v>119</v>
      </c>
      <c r="B137" s="894" t="s">
        <v>1646</v>
      </c>
      <c r="C137" s="894">
        <v>193.52500000000001</v>
      </c>
      <c r="D137" s="894" t="s">
        <v>1646</v>
      </c>
      <c r="E137" s="894">
        <v>165.23699999999999</v>
      </c>
      <c r="F137" s="894">
        <v>0.97083047</v>
      </c>
      <c r="G137" s="894">
        <v>5768.8919999999998</v>
      </c>
      <c r="H137" s="894" t="s">
        <v>1646</v>
      </c>
      <c r="I137" s="894">
        <v>3178.0279999999998</v>
      </c>
      <c r="L137" s="515"/>
    </row>
    <row r="138" spans="1:12" ht="6" customHeight="1" x14ac:dyDescent="0.2">
      <c r="B138" s="894"/>
      <c r="C138" s="894"/>
      <c r="D138" s="894"/>
      <c r="E138" s="894"/>
      <c r="F138" s="894"/>
      <c r="G138" s="894"/>
      <c r="H138" s="894"/>
      <c r="I138" s="894"/>
      <c r="L138" s="515"/>
    </row>
    <row r="139" spans="1:12" ht="15" customHeight="1" x14ac:dyDescent="0.2">
      <c r="A139" s="145" t="s">
        <v>540</v>
      </c>
      <c r="B139" s="894">
        <v>0</v>
      </c>
      <c r="C139" s="894">
        <v>0</v>
      </c>
      <c r="D139" s="894">
        <v>0</v>
      </c>
      <c r="E139" s="894">
        <v>0</v>
      </c>
      <c r="F139" s="894" t="s">
        <v>1646</v>
      </c>
      <c r="G139" s="894">
        <v>22.388000000000002</v>
      </c>
      <c r="H139" s="894">
        <v>1.4609369999999999</v>
      </c>
      <c r="I139" s="894">
        <v>2921.5230000000001</v>
      </c>
      <c r="L139" s="515"/>
    </row>
    <row r="140" spans="1:12" ht="6" customHeight="1" x14ac:dyDescent="0.2">
      <c r="B140" s="894"/>
      <c r="C140" s="894"/>
      <c r="D140" s="894"/>
      <c r="E140" s="894"/>
      <c r="F140" s="894"/>
      <c r="G140" s="894"/>
      <c r="H140" s="894"/>
      <c r="I140" s="894"/>
      <c r="L140" s="515"/>
    </row>
    <row r="141" spans="1:12" ht="15" customHeight="1" x14ac:dyDescent="0.2">
      <c r="A141" s="145" t="s">
        <v>1627</v>
      </c>
      <c r="B141" s="894" t="s">
        <v>1646</v>
      </c>
      <c r="C141" s="894">
        <v>353.82600000000002</v>
      </c>
      <c r="D141" s="894">
        <v>0</v>
      </c>
      <c r="E141" s="894">
        <v>0</v>
      </c>
      <c r="F141" s="894" t="s">
        <v>1646</v>
      </c>
      <c r="G141" s="894">
        <v>1083.317</v>
      </c>
      <c r="H141" s="894" t="s">
        <v>1646</v>
      </c>
      <c r="I141" s="894">
        <v>2832.165</v>
      </c>
      <c r="L141" s="515"/>
    </row>
    <row r="142" spans="1:12" ht="6" customHeight="1" x14ac:dyDescent="0.2">
      <c r="B142" s="894"/>
      <c r="C142" s="894"/>
      <c r="D142" s="894"/>
      <c r="E142" s="894"/>
      <c r="F142" s="894"/>
      <c r="G142" s="894"/>
      <c r="H142" s="894"/>
      <c r="I142" s="894"/>
      <c r="L142" s="515"/>
    </row>
    <row r="143" spans="1:12" ht="15" customHeight="1" x14ac:dyDescent="0.2">
      <c r="A143" s="145" t="s">
        <v>113</v>
      </c>
      <c r="B143" s="894">
        <v>0</v>
      </c>
      <c r="C143" s="894">
        <v>0</v>
      </c>
      <c r="D143" s="894">
        <v>0</v>
      </c>
      <c r="E143" s="894">
        <v>0</v>
      </c>
      <c r="F143" s="894" t="s">
        <v>1646</v>
      </c>
      <c r="G143" s="894">
        <v>12.499000000000001</v>
      </c>
      <c r="H143" s="894" t="s">
        <v>1646</v>
      </c>
      <c r="I143" s="894">
        <v>2502.5169999999998</v>
      </c>
      <c r="L143" s="515"/>
    </row>
    <row r="144" spans="1:12" ht="6" customHeight="1" x14ac:dyDescent="0.2">
      <c r="B144" s="894"/>
      <c r="C144" s="894"/>
      <c r="D144" s="894"/>
      <c r="E144" s="894"/>
      <c r="F144" s="894"/>
      <c r="G144" s="894"/>
      <c r="H144" s="894"/>
      <c r="I144" s="894"/>
      <c r="L144" s="515"/>
    </row>
    <row r="145" spans="1:12" ht="15" customHeight="1" x14ac:dyDescent="0.2">
      <c r="A145" s="145" t="s">
        <v>547</v>
      </c>
      <c r="B145" s="894" t="s">
        <v>1646</v>
      </c>
      <c r="C145" s="894">
        <v>282.154</v>
      </c>
      <c r="D145" s="894" t="s">
        <v>1646</v>
      </c>
      <c r="E145" s="894">
        <v>7.4189999999999996</v>
      </c>
      <c r="F145" s="894" t="s">
        <v>1646</v>
      </c>
      <c r="G145" s="894">
        <v>694.34500000000003</v>
      </c>
      <c r="H145" s="894" t="s">
        <v>1646</v>
      </c>
      <c r="I145" s="894">
        <v>1344.9</v>
      </c>
      <c r="L145" s="515"/>
    </row>
    <row r="146" spans="1:12" ht="6" customHeight="1" x14ac:dyDescent="0.2">
      <c r="B146" s="894"/>
      <c r="C146" s="894"/>
      <c r="D146" s="894"/>
      <c r="E146" s="894"/>
      <c r="F146" s="894"/>
      <c r="G146" s="894"/>
      <c r="H146" s="894"/>
      <c r="I146" s="894"/>
      <c r="L146" s="515"/>
    </row>
    <row r="147" spans="1:12" ht="15" customHeight="1" x14ac:dyDescent="0.2">
      <c r="A147" s="145" t="s">
        <v>129</v>
      </c>
      <c r="B147" s="894" t="s">
        <v>1646</v>
      </c>
      <c r="C147" s="894">
        <v>149.91800000000001</v>
      </c>
      <c r="D147" s="894" t="s">
        <v>1646</v>
      </c>
      <c r="E147" s="894">
        <v>23.067</v>
      </c>
      <c r="F147" s="894">
        <v>0.803948</v>
      </c>
      <c r="G147" s="894">
        <v>1043.9929999999999</v>
      </c>
      <c r="H147" s="894">
        <v>0.8256960900000001</v>
      </c>
      <c r="I147" s="894">
        <v>1204.098</v>
      </c>
      <c r="L147" s="515"/>
    </row>
    <row r="148" spans="1:12" ht="6" customHeight="1" x14ac:dyDescent="0.2">
      <c r="B148" s="894"/>
      <c r="C148" s="894"/>
      <c r="D148" s="894"/>
      <c r="E148" s="894"/>
      <c r="F148" s="894"/>
      <c r="G148" s="894"/>
      <c r="H148" s="894"/>
      <c r="I148" s="894"/>
      <c r="L148" s="515"/>
    </row>
    <row r="149" spans="1:12" ht="15" customHeight="1" x14ac:dyDescent="0.2">
      <c r="A149" s="145" t="s">
        <v>1568</v>
      </c>
      <c r="B149" s="894">
        <v>0</v>
      </c>
      <c r="C149" s="894">
        <v>0</v>
      </c>
      <c r="D149" s="894">
        <v>0</v>
      </c>
      <c r="E149" s="894">
        <v>0</v>
      </c>
      <c r="F149" s="894" t="s">
        <v>1646</v>
      </c>
      <c r="G149" s="894">
        <v>307.30099999999999</v>
      </c>
      <c r="H149" s="894" t="s">
        <v>1646</v>
      </c>
      <c r="I149" s="894">
        <v>1082.1120000000001</v>
      </c>
      <c r="L149" s="515"/>
    </row>
    <row r="150" spans="1:12" ht="6" customHeight="1" x14ac:dyDescent="0.2">
      <c r="B150" s="894"/>
      <c r="C150" s="894"/>
      <c r="D150" s="894"/>
      <c r="E150" s="894"/>
      <c r="F150" s="894"/>
      <c r="G150" s="894"/>
      <c r="H150" s="894"/>
      <c r="I150" s="894"/>
      <c r="L150" s="515"/>
    </row>
    <row r="151" spans="1:12" ht="15" customHeight="1" x14ac:dyDescent="0.2">
      <c r="A151" s="145" t="s">
        <v>309</v>
      </c>
      <c r="B151" s="894">
        <v>0</v>
      </c>
      <c r="C151" s="894">
        <v>0</v>
      </c>
      <c r="D151" s="894">
        <v>0</v>
      </c>
      <c r="E151" s="894">
        <v>0</v>
      </c>
      <c r="F151" s="894" t="s">
        <v>1646</v>
      </c>
      <c r="G151" s="894">
        <v>179.958</v>
      </c>
      <c r="H151" s="894" t="s">
        <v>1646</v>
      </c>
      <c r="I151" s="894">
        <v>917.04</v>
      </c>
      <c r="L151" s="515"/>
    </row>
    <row r="152" spans="1:12" ht="6" customHeight="1" x14ac:dyDescent="0.2">
      <c r="B152" s="894"/>
      <c r="C152" s="894"/>
      <c r="D152" s="894"/>
      <c r="E152" s="894"/>
      <c r="F152" s="894"/>
      <c r="G152" s="894"/>
      <c r="H152" s="894"/>
      <c r="I152" s="894"/>
      <c r="L152" s="515"/>
    </row>
    <row r="153" spans="1:12" ht="15" customHeight="1" x14ac:dyDescent="0.2">
      <c r="A153" s="145" t="s">
        <v>1582</v>
      </c>
      <c r="B153" s="894" t="s">
        <v>1646</v>
      </c>
      <c r="C153" s="894">
        <v>98.042000000000002</v>
      </c>
      <c r="D153" s="894">
        <v>0</v>
      </c>
      <c r="E153" s="894">
        <v>0</v>
      </c>
      <c r="F153" s="894" t="s">
        <v>1646</v>
      </c>
      <c r="G153" s="894">
        <v>809.024</v>
      </c>
      <c r="H153" s="894" t="s">
        <v>1646</v>
      </c>
      <c r="I153" s="894">
        <v>712.41200000000003</v>
      </c>
      <c r="L153" s="515"/>
    </row>
    <row r="154" spans="1:12" ht="6" customHeight="1" x14ac:dyDescent="0.2">
      <c r="B154" s="894"/>
      <c r="C154" s="894"/>
      <c r="D154" s="894"/>
      <c r="E154" s="894"/>
      <c r="F154" s="894"/>
      <c r="G154" s="894"/>
      <c r="H154" s="894"/>
      <c r="I154" s="894"/>
      <c r="L154" s="515"/>
    </row>
    <row r="155" spans="1:12" ht="15" customHeight="1" x14ac:dyDescent="0.2">
      <c r="A155" s="145" t="s">
        <v>201</v>
      </c>
      <c r="B155" s="894" t="s">
        <v>1646</v>
      </c>
      <c r="C155" s="894">
        <v>76.203999999999994</v>
      </c>
      <c r="D155" s="894" t="s">
        <v>1646</v>
      </c>
      <c r="E155" s="894">
        <v>329.68</v>
      </c>
      <c r="F155" s="894" t="s">
        <v>1646</v>
      </c>
      <c r="G155" s="894">
        <v>465.10700000000003</v>
      </c>
      <c r="H155" s="894" t="s">
        <v>1646</v>
      </c>
      <c r="I155" s="894">
        <v>480.01499999999999</v>
      </c>
      <c r="L155" s="515"/>
    </row>
    <row r="156" spans="1:12" ht="6" customHeight="1" x14ac:dyDescent="0.2">
      <c r="B156" s="894"/>
      <c r="C156" s="894"/>
      <c r="D156" s="894"/>
      <c r="E156" s="894"/>
      <c r="F156" s="894"/>
      <c r="G156" s="894"/>
      <c r="H156" s="894"/>
      <c r="I156" s="894"/>
      <c r="L156" s="515"/>
    </row>
    <row r="157" spans="1:12" ht="15" customHeight="1" x14ac:dyDescent="0.2">
      <c r="A157" s="145" t="s">
        <v>1626</v>
      </c>
      <c r="B157" s="894">
        <v>0</v>
      </c>
      <c r="C157" s="894">
        <v>0</v>
      </c>
      <c r="D157" s="894">
        <v>0</v>
      </c>
      <c r="E157" s="894">
        <v>0</v>
      </c>
      <c r="F157" s="894">
        <v>0</v>
      </c>
      <c r="G157" s="894">
        <v>0</v>
      </c>
      <c r="H157" s="894" t="s">
        <v>1646</v>
      </c>
      <c r="I157" s="894">
        <v>416.12900000000002</v>
      </c>
      <c r="L157" s="515"/>
    </row>
    <row r="158" spans="1:12" ht="6" customHeight="1" x14ac:dyDescent="0.2">
      <c r="B158" s="894"/>
      <c r="C158" s="894"/>
      <c r="D158" s="894"/>
      <c r="E158" s="894"/>
      <c r="F158" s="894"/>
      <c r="G158" s="894"/>
      <c r="H158" s="894"/>
      <c r="I158" s="894"/>
      <c r="L158" s="515"/>
    </row>
    <row r="159" spans="1:12" ht="15" customHeight="1" x14ac:dyDescent="0.2">
      <c r="A159" s="145" t="s">
        <v>1625</v>
      </c>
      <c r="B159" s="894" t="s">
        <v>1646</v>
      </c>
      <c r="C159" s="894">
        <v>69.863</v>
      </c>
      <c r="D159" s="894">
        <v>0</v>
      </c>
      <c r="E159" s="894">
        <v>0</v>
      </c>
      <c r="F159" s="894" t="s">
        <v>1646</v>
      </c>
      <c r="G159" s="894">
        <v>69.863</v>
      </c>
      <c r="H159" s="894" t="s">
        <v>1646</v>
      </c>
      <c r="I159" s="894">
        <v>336.51499999999999</v>
      </c>
      <c r="L159" s="515"/>
    </row>
    <row r="160" spans="1:12" ht="6" customHeight="1" x14ac:dyDescent="0.2">
      <c r="B160" s="894"/>
      <c r="C160" s="894"/>
      <c r="D160" s="894"/>
      <c r="E160" s="894"/>
      <c r="F160" s="894"/>
      <c r="G160" s="894"/>
      <c r="H160" s="894"/>
      <c r="I160" s="894"/>
      <c r="L160" s="515"/>
    </row>
    <row r="161" spans="1:12" ht="15" customHeight="1" x14ac:dyDescent="0.2">
      <c r="A161" s="145" t="s">
        <v>560</v>
      </c>
      <c r="B161" s="894" t="s">
        <v>1646</v>
      </c>
      <c r="C161" s="894">
        <v>120.63500000000001</v>
      </c>
      <c r="D161" s="894" t="s">
        <v>1646</v>
      </c>
      <c r="E161" s="894">
        <v>49.478000000000002</v>
      </c>
      <c r="F161" s="894" t="s">
        <v>1646</v>
      </c>
      <c r="G161" s="894">
        <v>158.51900000000001</v>
      </c>
      <c r="H161" s="894" t="s">
        <v>1646</v>
      </c>
      <c r="I161" s="894">
        <v>245.75800000000001</v>
      </c>
      <c r="L161" s="515"/>
    </row>
    <row r="162" spans="1:12" ht="6" customHeight="1" x14ac:dyDescent="0.2">
      <c r="B162" s="894"/>
      <c r="C162" s="894"/>
      <c r="D162" s="894"/>
      <c r="E162" s="894"/>
      <c r="F162" s="894"/>
      <c r="G162" s="894"/>
      <c r="H162" s="894"/>
      <c r="I162" s="894"/>
      <c r="L162" s="515"/>
    </row>
    <row r="163" spans="1:12" ht="15" customHeight="1" x14ac:dyDescent="0.2">
      <c r="A163" s="145" t="s">
        <v>1624</v>
      </c>
      <c r="B163" s="894">
        <v>0</v>
      </c>
      <c r="C163" s="894">
        <v>0</v>
      </c>
      <c r="D163" s="894">
        <v>0</v>
      </c>
      <c r="E163" s="894">
        <v>0</v>
      </c>
      <c r="F163" s="894" t="s">
        <v>1646</v>
      </c>
      <c r="G163" s="894">
        <v>110.321</v>
      </c>
      <c r="H163" s="894" t="s">
        <v>1646</v>
      </c>
      <c r="I163" s="894">
        <v>221.12700000000001</v>
      </c>
      <c r="L163" s="515"/>
    </row>
    <row r="164" spans="1:12" ht="6" customHeight="1" x14ac:dyDescent="0.2">
      <c r="B164" s="894"/>
      <c r="C164" s="894"/>
      <c r="D164" s="894"/>
      <c r="E164" s="894"/>
      <c r="F164" s="894"/>
      <c r="G164" s="894"/>
      <c r="H164" s="894"/>
      <c r="I164" s="894"/>
      <c r="L164" s="515"/>
    </row>
    <row r="165" spans="1:12" ht="15" customHeight="1" x14ac:dyDescent="0.2">
      <c r="A165" s="145" t="s">
        <v>217</v>
      </c>
      <c r="B165" s="894">
        <v>0</v>
      </c>
      <c r="C165" s="894">
        <v>0</v>
      </c>
      <c r="D165" s="894" t="s">
        <v>1646</v>
      </c>
      <c r="E165" s="894">
        <v>137.20699999999999</v>
      </c>
      <c r="F165" s="894" t="s">
        <v>1646</v>
      </c>
      <c r="G165" s="894">
        <v>52.773000000000003</v>
      </c>
      <c r="H165" s="894" t="s">
        <v>1646</v>
      </c>
      <c r="I165" s="894">
        <v>210.965</v>
      </c>
      <c r="L165" s="515"/>
    </row>
    <row r="166" spans="1:12" ht="6" customHeight="1" x14ac:dyDescent="0.2">
      <c r="B166" s="894"/>
      <c r="C166" s="894"/>
      <c r="D166" s="894"/>
      <c r="E166" s="894"/>
      <c r="F166" s="894"/>
      <c r="G166" s="894"/>
      <c r="H166" s="894"/>
      <c r="I166" s="894"/>
      <c r="L166" s="515"/>
    </row>
    <row r="167" spans="1:12" ht="15" customHeight="1" x14ac:dyDescent="0.2">
      <c r="A167" s="145" t="s">
        <v>1623</v>
      </c>
      <c r="B167" s="894">
        <v>0</v>
      </c>
      <c r="C167" s="894">
        <v>0</v>
      </c>
      <c r="D167" s="894">
        <v>0</v>
      </c>
      <c r="E167" s="894">
        <v>0</v>
      </c>
      <c r="F167" s="894">
        <v>0</v>
      </c>
      <c r="G167" s="894">
        <v>0</v>
      </c>
      <c r="H167" s="894" t="s">
        <v>1646</v>
      </c>
      <c r="I167" s="894">
        <v>191.44800000000001</v>
      </c>
      <c r="L167" s="515"/>
    </row>
    <row r="168" spans="1:12" ht="6" customHeight="1" x14ac:dyDescent="0.2">
      <c r="B168" s="894"/>
      <c r="C168" s="894"/>
      <c r="D168" s="894"/>
      <c r="E168" s="894"/>
      <c r="F168" s="894"/>
      <c r="G168" s="894"/>
      <c r="H168" s="894"/>
      <c r="I168" s="894"/>
      <c r="L168" s="515"/>
    </row>
    <row r="169" spans="1:12" ht="16.149999999999999" customHeight="1" x14ac:dyDescent="0.2">
      <c r="A169" s="498" t="s">
        <v>114</v>
      </c>
      <c r="B169" s="894">
        <v>0</v>
      </c>
      <c r="C169" s="894">
        <v>0</v>
      </c>
      <c r="D169" s="894">
        <v>0</v>
      </c>
      <c r="E169" s="894">
        <v>0</v>
      </c>
      <c r="F169" s="894" t="s">
        <v>1646</v>
      </c>
      <c r="G169" s="894">
        <v>89.082999999999998</v>
      </c>
      <c r="H169" s="894" t="s">
        <v>1646</v>
      </c>
      <c r="I169" s="894">
        <v>160.88800000000001</v>
      </c>
      <c r="L169" s="515"/>
    </row>
    <row r="170" spans="1:12" ht="6" customHeight="1" x14ac:dyDescent="0.2">
      <c r="B170" s="894"/>
      <c r="C170" s="894"/>
      <c r="D170" s="894"/>
      <c r="E170" s="894"/>
      <c r="F170" s="894"/>
      <c r="G170" s="894"/>
      <c r="H170" s="894"/>
      <c r="I170" s="894"/>
      <c r="L170" s="515"/>
    </row>
    <row r="171" spans="1:12" ht="15" customHeight="1" x14ac:dyDescent="0.2">
      <c r="A171" s="145" t="s">
        <v>310</v>
      </c>
      <c r="B171" s="894">
        <v>0</v>
      </c>
      <c r="C171" s="894">
        <v>0</v>
      </c>
      <c r="D171" s="894">
        <v>0</v>
      </c>
      <c r="E171" s="894">
        <v>0</v>
      </c>
      <c r="F171" s="894">
        <v>0</v>
      </c>
      <c r="G171" s="894">
        <v>0</v>
      </c>
      <c r="H171" s="894" t="s">
        <v>1646</v>
      </c>
      <c r="I171" s="894">
        <v>154.14500000000001</v>
      </c>
      <c r="L171" s="515"/>
    </row>
    <row r="172" spans="1:12" ht="6" customHeight="1" x14ac:dyDescent="0.2">
      <c r="B172" s="894"/>
      <c r="C172" s="894"/>
      <c r="D172" s="894"/>
      <c r="E172" s="894"/>
      <c r="F172" s="894"/>
      <c r="G172" s="894"/>
      <c r="H172" s="894"/>
      <c r="I172" s="894"/>
      <c r="L172" s="515"/>
    </row>
    <row r="173" spans="1:12" ht="15" customHeight="1" x14ac:dyDescent="0.2">
      <c r="A173" s="145" t="s">
        <v>259</v>
      </c>
      <c r="B173" s="894">
        <v>0</v>
      </c>
      <c r="C173" s="894">
        <v>0</v>
      </c>
      <c r="D173" s="894">
        <v>0</v>
      </c>
      <c r="E173" s="894">
        <v>0</v>
      </c>
      <c r="F173" s="894">
        <v>0</v>
      </c>
      <c r="G173" s="894">
        <v>0</v>
      </c>
      <c r="H173" s="894" t="s">
        <v>1646</v>
      </c>
      <c r="I173" s="894">
        <v>149.05600000000001</v>
      </c>
      <c r="L173" s="515"/>
    </row>
    <row r="174" spans="1:12" ht="6" customHeight="1" x14ac:dyDescent="0.2">
      <c r="B174" s="894"/>
      <c r="C174" s="894"/>
      <c r="D174" s="894"/>
      <c r="E174" s="894"/>
      <c r="F174" s="894"/>
      <c r="G174" s="894"/>
      <c r="H174" s="894"/>
      <c r="I174" s="894"/>
      <c r="L174" s="515"/>
    </row>
    <row r="175" spans="1:12" ht="15" customHeight="1" x14ac:dyDescent="0.2">
      <c r="A175" s="145" t="s">
        <v>1622</v>
      </c>
      <c r="B175" s="894">
        <v>0</v>
      </c>
      <c r="C175" s="894">
        <v>0</v>
      </c>
      <c r="D175" s="894">
        <v>0</v>
      </c>
      <c r="E175" s="894">
        <v>0</v>
      </c>
      <c r="F175" s="894">
        <v>0</v>
      </c>
      <c r="G175" s="894">
        <v>0</v>
      </c>
      <c r="H175" s="894" t="s">
        <v>1646</v>
      </c>
      <c r="I175" s="894">
        <v>136.93700000000001</v>
      </c>
      <c r="L175" s="515"/>
    </row>
    <row r="176" spans="1:12" ht="6" customHeight="1" x14ac:dyDescent="0.2">
      <c r="B176" s="894"/>
      <c r="C176" s="894"/>
      <c r="D176" s="894"/>
      <c r="E176" s="894"/>
      <c r="F176" s="894"/>
      <c r="G176" s="894"/>
      <c r="H176" s="894"/>
      <c r="I176" s="894"/>
      <c r="L176" s="515"/>
    </row>
    <row r="177" spans="1:12" ht="15" customHeight="1" x14ac:dyDescent="0.2">
      <c r="A177" s="145" t="s">
        <v>1621</v>
      </c>
      <c r="B177" s="894">
        <v>0</v>
      </c>
      <c r="C177" s="894">
        <v>0</v>
      </c>
      <c r="D177" s="894">
        <v>0</v>
      </c>
      <c r="E177" s="894">
        <v>0</v>
      </c>
      <c r="F177" s="894" t="s">
        <v>1646</v>
      </c>
      <c r="G177" s="894">
        <v>29</v>
      </c>
      <c r="H177" s="894" t="s">
        <v>1646</v>
      </c>
      <c r="I177" s="894">
        <v>118.11</v>
      </c>
      <c r="L177" s="515"/>
    </row>
    <row r="178" spans="1:12" ht="6" customHeight="1" x14ac:dyDescent="0.2">
      <c r="B178" s="894"/>
      <c r="C178" s="894"/>
      <c r="D178" s="894"/>
      <c r="E178" s="894"/>
      <c r="F178" s="894"/>
      <c r="G178" s="894"/>
      <c r="H178" s="894"/>
      <c r="I178" s="894"/>
      <c r="L178" s="515"/>
    </row>
    <row r="179" spans="1:12" ht="15" customHeight="1" x14ac:dyDescent="0.2">
      <c r="A179" s="145" t="s">
        <v>1620</v>
      </c>
      <c r="B179" s="894">
        <v>0</v>
      </c>
      <c r="C179" s="894">
        <v>0</v>
      </c>
      <c r="D179" s="894">
        <v>0</v>
      </c>
      <c r="E179" s="894">
        <v>0</v>
      </c>
      <c r="F179" s="894">
        <v>0</v>
      </c>
      <c r="G179" s="894">
        <v>0</v>
      </c>
      <c r="H179" s="894" t="s">
        <v>1646</v>
      </c>
      <c r="I179" s="894">
        <v>117.944</v>
      </c>
      <c r="L179" s="515"/>
    </row>
    <row r="180" spans="1:12" ht="6" customHeight="1" x14ac:dyDescent="0.2">
      <c r="B180" s="894"/>
      <c r="C180" s="894"/>
      <c r="D180" s="894"/>
      <c r="E180" s="894"/>
      <c r="F180" s="894"/>
      <c r="G180" s="894"/>
      <c r="H180" s="894"/>
      <c r="I180" s="894"/>
      <c r="L180" s="515"/>
    </row>
    <row r="181" spans="1:12" ht="15" customHeight="1" x14ac:dyDescent="0.2">
      <c r="A181" s="145" t="s">
        <v>204</v>
      </c>
      <c r="B181" s="894">
        <v>0</v>
      </c>
      <c r="C181" s="894">
        <v>0</v>
      </c>
      <c r="D181" s="894">
        <v>0</v>
      </c>
      <c r="E181" s="894">
        <v>0</v>
      </c>
      <c r="F181" s="894" t="s">
        <v>1646</v>
      </c>
      <c r="G181" s="894">
        <v>144.839</v>
      </c>
      <c r="H181" s="894" t="s">
        <v>1646</v>
      </c>
      <c r="I181" s="894">
        <v>92.302000000000007</v>
      </c>
      <c r="L181" s="515"/>
    </row>
    <row r="182" spans="1:12" ht="6" customHeight="1" x14ac:dyDescent="0.2">
      <c r="B182" s="894"/>
      <c r="C182" s="894"/>
      <c r="D182" s="894"/>
      <c r="E182" s="894"/>
      <c r="F182" s="894"/>
      <c r="G182" s="894"/>
      <c r="H182" s="894"/>
      <c r="I182" s="894"/>
      <c r="L182" s="515"/>
    </row>
    <row r="183" spans="1:12" ht="15" customHeight="1" x14ac:dyDescent="0.2">
      <c r="A183" s="145" t="s">
        <v>68</v>
      </c>
      <c r="B183" s="894">
        <v>0</v>
      </c>
      <c r="C183" s="894">
        <v>0</v>
      </c>
      <c r="D183" s="894">
        <v>0</v>
      </c>
      <c r="E183" s="894">
        <v>0</v>
      </c>
      <c r="F183" s="894" t="s">
        <v>1646</v>
      </c>
      <c r="G183" s="894">
        <v>17.457999999999998</v>
      </c>
      <c r="H183" s="894" t="s">
        <v>1646</v>
      </c>
      <c r="I183" s="894">
        <v>80.984999999999999</v>
      </c>
      <c r="L183" s="515"/>
    </row>
    <row r="184" spans="1:12" ht="6" customHeight="1" x14ac:dyDescent="0.2">
      <c r="B184" s="894"/>
      <c r="C184" s="894"/>
      <c r="D184" s="894"/>
      <c r="E184" s="894"/>
      <c r="F184" s="894"/>
      <c r="G184" s="894"/>
      <c r="H184" s="894"/>
      <c r="I184" s="894"/>
      <c r="L184" s="515"/>
    </row>
    <row r="185" spans="1:12" ht="15" customHeight="1" x14ac:dyDescent="0.2">
      <c r="A185" s="145" t="s">
        <v>1619</v>
      </c>
      <c r="B185" s="894">
        <v>0</v>
      </c>
      <c r="C185" s="894">
        <v>0</v>
      </c>
      <c r="D185" s="894">
        <v>0</v>
      </c>
      <c r="E185" s="894">
        <v>0</v>
      </c>
      <c r="F185" s="894" t="s">
        <v>1646</v>
      </c>
      <c r="G185" s="894">
        <v>17.437999999999999</v>
      </c>
      <c r="H185" s="894" t="s">
        <v>1646</v>
      </c>
      <c r="I185" s="894">
        <v>64.55</v>
      </c>
      <c r="L185" s="515"/>
    </row>
    <row r="186" spans="1:12" ht="6" customHeight="1" x14ac:dyDescent="0.2">
      <c r="B186" s="894"/>
      <c r="C186" s="894"/>
      <c r="D186" s="894"/>
      <c r="E186" s="894"/>
      <c r="F186" s="894"/>
      <c r="G186" s="894"/>
      <c r="H186" s="894"/>
      <c r="I186" s="894"/>
      <c r="L186" s="515"/>
    </row>
    <row r="187" spans="1:12" ht="15" customHeight="1" x14ac:dyDescent="0.2">
      <c r="A187" s="145" t="s">
        <v>228</v>
      </c>
      <c r="B187" s="894">
        <v>0</v>
      </c>
      <c r="C187" s="894">
        <v>0</v>
      </c>
      <c r="D187" s="894">
        <v>0</v>
      </c>
      <c r="E187" s="894">
        <v>0</v>
      </c>
      <c r="F187" s="894" t="s">
        <v>1646</v>
      </c>
      <c r="G187" s="894">
        <v>167.42099999999999</v>
      </c>
      <c r="H187" s="894" t="s">
        <v>1646</v>
      </c>
      <c r="I187" s="894">
        <v>61.844000000000001</v>
      </c>
      <c r="L187" s="515"/>
    </row>
    <row r="188" spans="1:12" ht="6" customHeight="1" x14ac:dyDescent="0.2">
      <c r="B188" s="894"/>
      <c r="C188" s="894"/>
      <c r="D188" s="894"/>
      <c r="E188" s="894"/>
      <c r="F188" s="894"/>
      <c r="G188" s="894"/>
      <c r="H188" s="894"/>
      <c r="I188" s="894"/>
      <c r="L188" s="515"/>
    </row>
    <row r="189" spans="1:12" ht="15" customHeight="1" x14ac:dyDescent="0.2">
      <c r="A189" s="145" t="s">
        <v>1618</v>
      </c>
      <c r="B189" s="894">
        <v>0</v>
      </c>
      <c r="C189" s="894">
        <v>0</v>
      </c>
      <c r="D189" s="894">
        <v>0</v>
      </c>
      <c r="E189" s="894">
        <v>0</v>
      </c>
      <c r="F189" s="894">
        <v>0</v>
      </c>
      <c r="G189" s="894">
        <v>0</v>
      </c>
      <c r="H189" s="894" t="s">
        <v>1646</v>
      </c>
      <c r="I189" s="894">
        <v>57.966999999999999</v>
      </c>
      <c r="L189" s="515"/>
    </row>
    <row r="190" spans="1:12" ht="6" customHeight="1" x14ac:dyDescent="0.2">
      <c r="B190" s="894"/>
      <c r="C190" s="894"/>
      <c r="D190" s="894"/>
      <c r="E190" s="894"/>
      <c r="F190" s="894"/>
      <c r="G190" s="894"/>
      <c r="H190" s="894"/>
      <c r="I190" s="894"/>
      <c r="L190" s="515"/>
    </row>
    <row r="191" spans="1:12" ht="15" customHeight="1" x14ac:dyDescent="0.2">
      <c r="A191" s="145" t="s">
        <v>1617</v>
      </c>
      <c r="B191" s="894">
        <v>0</v>
      </c>
      <c r="C191" s="894">
        <v>0</v>
      </c>
      <c r="D191" s="894">
        <v>0</v>
      </c>
      <c r="E191" s="894">
        <v>0</v>
      </c>
      <c r="F191" s="894" t="s">
        <v>1646</v>
      </c>
      <c r="G191" s="894">
        <v>4.08</v>
      </c>
      <c r="H191" s="894" t="s">
        <v>1646</v>
      </c>
      <c r="I191" s="894">
        <v>52.518000000000001</v>
      </c>
      <c r="L191" s="515"/>
    </row>
    <row r="192" spans="1:12" ht="6" customHeight="1" x14ac:dyDescent="0.2">
      <c r="B192" s="894"/>
      <c r="C192" s="894"/>
      <c r="D192" s="894"/>
      <c r="E192" s="894"/>
      <c r="F192" s="894"/>
      <c r="G192" s="894"/>
      <c r="H192" s="894"/>
      <c r="I192" s="894"/>
      <c r="L192" s="515"/>
    </row>
    <row r="193" spans="1:12" ht="15" customHeight="1" x14ac:dyDescent="0.2">
      <c r="A193" s="145" t="s">
        <v>1616</v>
      </c>
      <c r="B193" s="894">
        <v>0</v>
      </c>
      <c r="C193" s="894">
        <v>0</v>
      </c>
      <c r="D193" s="894" t="s">
        <v>1646</v>
      </c>
      <c r="E193" s="894">
        <v>31.03</v>
      </c>
      <c r="F193" s="894" t="s">
        <v>1646</v>
      </c>
      <c r="G193" s="894">
        <v>15.32</v>
      </c>
      <c r="H193" s="894" t="s">
        <v>1646</v>
      </c>
      <c r="I193" s="894">
        <v>31.03</v>
      </c>
      <c r="L193" s="515"/>
    </row>
    <row r="194" spans="1:12" ht="6" customHeight="1" x14ac:dyDescent="0.2">
      <c r="B194" s="894"/>
      <c r="C194" s="894"/>
      <c r="D194" s="894"/>
      <c r="E194" s="894"/>
      <c r="F194" s="894"/>
      <c r="G194" s="894"/>
      <c r="H194" s="894"/>
      <c r="I194" s="894"/>
      <c r="L194" s="515"/>
    </row>
    <row r="195" spans="1:12" ht="15" customHeight="1" x14ac:dyDescent="0.2">
      <c r="A195" s="145" t="s">
        <v>1615</v>
      </c>
      <c r="B195" s="894">
        <v>0</v>
      </c>
      <c r="C195" s="894">
        <v>0</v>
      </c>
      <c r="D195" s="894">
        <v>0</v>
      </c>
      <c r="E195" s="894">
        <v>0</v>
      </c>
      <c r="F195" s="894" t="s">
        <v>1646</v>
      </c>
      <c r="G195" s="894">
        <v>5.6769999999999996</v>
      </c>
      <c r="H195" s="894" t="s">
        <v>1646</v>
      </c>
      <c r="I195" s="894">
        <v>16.890999999999998</v>
      </c>
      <c r="L195" s="515"/>
    </row>
    <row r="196" spans="1:12" ht="6" customHeight="1" x14ac:dyDescent="0.2">
      <c r="B196" s="894"/>
      <c r="C196" s="894"/>
      <c r="D196" s="894"/>
      <c r="E196" s="894"/>
      <c r="F196" s="894"/>
      <c r="G196" s="894"/>
      <c r="H196" s="894"/>
      <c r="I196" s="894"/>
      <c r="L196" s="515"/>
    </row>
    <row r="197" spans="1:12" ht="15" customHeight="1" x14ac:dyDescent="0.2">
      <c r="A197" s="145" t="s">
        <v>121</v>
      </c>
      <c r="B197" s="894">
        <v>0</v>
      </c>
      <c r="C197" s="894">
        <v>0</v>
      </c>
      <c r="D197" s="894">
        <v>0</v>
      </c>
      <c r="E197" s="894">
        <v>0</v>
      </c>
      <c r="F197" s="894">
        <v>0</v>
      </c>
      <c r="G197" s="894">
        <v>0</v>
      </c>
      <c r="H197" s="894" t="s">
        <v>1646</v>
      </c>
      <c r="I197" s="894">
        <v>16.617999999999999</v>
      </c>
      <c r="L197" s="515"/>
    </row>
    <row r="198" spans="1:12" ht="6" customHeight="1" x14ac:dyDescent="0.2">
      <c r="B198" s="894"/>
      <c r="C198" s="894"/>
      <c r="D198" s="894"/>
      <c r="E198" s="894"/>
      <c r="F198" s="894"/>
      <c r="G198" s="894"/>
      <c r="H198" s="894"/>
      <c r="I198" s="894"/>
      <c r="L198" s="515"/>
    </row>
    <row r="199" spans="1:12" ht="15" customHeight="1" x14ac:dyDescent="0.2">
      <c r="A199" s="145" t="s">
        <v>1614</v>
      </c>
      <c r="B199" s="894">
        <v>0</v>
      </c>
      <c r="C199" s="894">
        <v>0</v>
      </c>
      <c r="D199" s="894">
        <v>0</v>
      </c>
      <c r="E199" s="894">
        <v>0</v>
      </c>
      <c r="F199" s="894">
        <v>0</v>
      </c>
      <c r="G199" s="894">
        <v>0</v>
      </c>
      <c r="H199" s="894" t="s">
        <v>1646</v>
      </c>
      <c r="I199" s="894">
        <v>14.154</v>
      </c>
      <c r="L199" s="515"/>
    </row>
    <row r="200" spans="1:12" ht="6" customHeight="1" x14ac:dyDescent="0.2">
      <c r="B200" s="894"/>
      <c r="C200" s="894"/>
      <c r="D200" s="894"/>
      <c r="E200" s="894"/>
      <c r="F200" s="894"/>
      <c r="G200" s="894"/>
      <c r="H200" s="894"/>
      <c r="I200" s="894"/>
      <c r="L200" s="515"/>
    </row>
    <row r="201" spans="1:12" ht="15" customHeight="1" x14ac:dyDescent="0.2">
      <c r="A201" s="145" t="s">
        <v>118</v>
      </c>
      <c r="B201" s="894">
        <v>0</v>
      </c>
      <c r="C201" s="894">
        <v>0</v>
      </c>
      <c r="D201" s="894">
        <v>0</v>
      </c>
      <c r="E201" s="894">
        <v>0</v>
      </c>
      <c r="F201" s="894" t="s">
        <v>1646</v>
      </c>
      <c r="G201" s="894">
        <v>6.8479999999999999</v>
      </c>
      <c r="H201" s="894" t="s">
        <v>1646</v>
      </c>
      <c r="I201" s="894">
        <v>8.8859999999999992</v>
      </c>
      <c r="L201" s="515"/>
    </row>
    <row r="202" spans="1:12" ht="6" customHeight="1" x14ac:dyDescent="0.2">
      <c r="B202" s="894"/>
      <c r="C202" s="894"/>
      <c r="D202" s="894"/>
      <c r="E202" s="894"/>
      <c r="F202" s="894"/>
      <c r="G202" s="894"/>
      <c r="H202" s="894"/>
      <c r="I202" s="894"/>
      <c r="L202" s="515"/>
    </row>
    <row r="203" spans="1:12" ht="15" customHeight="1" x14ac:dyDescent="0.2">
      <c r="A203" s="145" t="s">
        <v>107</v>
      </c>
      <c r="B203" s="894" t="s">
        <v>1646</v>
      </c>
      <c r="C203" s="894">
        <v>1.087</v>
      </c>
      <c r="D203" s="894">
        <v>0</v>
      </c>
      <c r="E203" s="894">
        <v>0</v>
      </c>
      <c r="F203" s="894" t="s">
        <v>1646</v>
      </c>
      <c r="G203" s="894">
        <v>1.087</v>
      </c>
      <c r="H203" s="894" t="s">
        <v>1646</v>
      </c>
      <c r="I203" s="894">
        <v>7.65</v>
      </c>
      <c r="L203" s="515"/>
    </row>
    <row r="204" spans="1:12" ht="6" customHeight="1" x14ac:dyDescent="0.2">
      <c r="B204" s="894"/>
      <c r="C204" s="894"/>
      <c r="D204" s="894"/>
      <c r="E204" s="894"/>
      <c r="F204" s="894"/>
      <c r="G204" s="894"/>
      <c r="H204" s="894"/>
      <c r="I204" s="894"/>
      <c r="L204" s="515"/>
    </row>
    <row r="205" spans="1:12" ht="15" customHeight="1" x14ac:dyDescent="0.2">
      <c r="A205" s="145" t="s">
        <v>541</v>
      </c>
      <c r="B205" s="894">
        <v>0</v>
      </c>
      <c r="C205" s="894">
        <v>0</v>
      </c>
      <c r="D205" s="894">
        <v>0</v>
      </c>
      <c r="E205" s="894">
        <v>0</v>
      </c>
      <c r="F205" s="894">
        <v>0</v>
      </c>
      <c r="G205" s="894">
        <v>0</v>
      </c>
      <c r="H205" s="894" t="s">
        <v>1646</v>
      </c>
      <c r="I205" s="894">
        <v>5.73</v>
      </c>
      <c r="L205" s="515"/>
    </row>
    <row r="206" spans="1:12" ht="6" customHeight="1" x14ac:dyDescent="0.2">
      <c r="B206" s="894"/>
      <c r="C206" s="894"/>
      <c r="D206" s="894"/>
      <c r="E206" s="894"/>
      <c r="F206" s="894"/>
      <c r="G206" s="894"/>
      <c r="H206" s="894"/>
      <c r="I206" s="894"/>
      <c r="L206" s="515"/>
    </row>
    <row r="207" spans="1:12" ht="15" customHeight="1" x14ac:dyDescent="0.2">
      <c r="A207" s="145" t="s">
        <v>544</v>
      </c>
      <c r="B207" s="894">
        <v>0</v>
      </c>
      <c r="C207" s="894">
        <v>0</v>
      </c>
      <c r="D207" s="894" t="s">
        <v>1646</v>
      </c>
      <c r="E207" s="894" t="s">
        <v>1646</v>
      </c>
      <c r="F207" s="894" t="s">
        <v>1646</v>
      </c>
      <c r="G207" s="894">
        <v>1.7070000000000001</v>
      </c>
      <c r="H207" s="894" t="s">
        <v>1646</v>
      </c>
      <c r="I207" s="894">
        <v>3.0179999999999998</v>
      </c>
      <c r="L207" s="515"/>
    </row>
    <row r="208" spans="1:12" ht="6" customHeight="1" x14ac:dyDescent="0.2">
      <c r="B208" s="894"/>
      <c r="C208" s="894"/>
      <c r="D208" s="894"/>
      <c r="E208" s="894"/>
      <c r="F208" s="894"/>
      <c r="G208" s="894"/>
      <c r="H208" s="894"/>
      <c r="I208" s="894"/>
      <c r="L208" s="515"/>
    </row>
    <row r="209" spans="1:12" s="33" customFormat="1" ht="15" customHeight="1" x14ac:dyDescent="0.2">
      <c r="A209" s="145" t="s">
        <v>209</v>
      </c>
      <c r="B209" s="894">
        <v>0</v>
      </c>
      <c r="C209" s="894">
        <v>0</v>
      </c>
      <c r="D209" s="894">
        <v>0</v>
      </c>
      <c r="E209" s="894">
        <v>0</v>
      </c>
      <c r="F209" s="894" t="s">
        <v>1646</v>
      </c>
      <c r="G209" s="894">
        <v>75.968000000000004</v>
      </c>
      <c r="H209" s="894" t="s">
        <v>1646</v>
      </c>
      <c r="I209" s="894">
        <v>2.0019999999999998</v>
      </c>
      <c r="L209" s="515"/>
    </row>
    <row r="210" spans="1:12" ht="6" customHeight="1" x14ac:dyDescent="0.2">
      <c r="B210" s="894"/>
      <c r="C210" s="894"/>
      <c r="D210" s="894"/>
      <c r="E210" s="894"/>
      <c r="F210" s="894"/>
      <c r="G210" s="894"/>
      <c r="H210" s="894"/>
      <c r="I210" s="894"/>
      <c r="L210" s="515"/>
    </row>
    <row r="211" spans="1:12" s="33" customFormat="1" ht="15" customHeight="1" x14ac:dyDescent="0.2">
      <c r="A211" s="516" t="s">
        <v>1613</v>
      </c>
      <c r="B211" s="894">
        <v>0</v>
      </c>
      <c r="C211" s="894">
        <v>0</v>
      </c>
      <c r="D211" s="894">
        <v>0</v>
      </c>
      <c r="E211" s="894">
        <v>0</v>
      </c>
      <c r="F211" s="894">
        <v>0</v>
      </c>
      <c r="G211" s="894">
        <v>0</v>
      </c>
      <c r="H211" s="894" t="s">
        <v>1646</v>
      </c>
      <c r="I211" s="894">
        <v>1.895</v>
      </c>
      <c r="L211" s="515"/>
    </row>
    <row r="212" spans="1:12" ht="6" customHeight="1" x14ac:dyDescent="0.2">
      <c r="B212" s="894"/>
      <c r="C212" s="894"/>
      <c r="D212" s="894"/>
      <c r="E212" s="894"/>
      <c r="F212" s="894"/>
      <c r="G212" s="894"/>
      <c r="H212" s="894"/>
      <c r="I212" s="894"/>
    </row>
    <row r="213" spans="1:12" ht="15" customHeight="1" x14ac:dyDescent="0.2">
      <c r="A213" s="145" t="s">
        <v>115</v>
      </c>
      <c r="B213" s="894">
        <v>0</v>
      </c>
      <c r="C213" s="894">
        <v>0</v>
      </c>
      <c r="D213" s="894">
        <v>0</v>
      </c>
      <c r="E213" s="894">
        <v>0</v>
      </c>
      <c r="F213" s="894">
        <v>0</v>
      </c>
      <c r="G213" s="894">
        <v>0</v>
      </c>
      <c r="H213" s="894" t="s">
        <v>1646</v>
      </c>
      <c r="I213" s="894">
        <v>0.82799999999999996</v>
      </c>
    </row>
    <row r="214" spans="1:12" ht="6" customHeight="1" x14ac:dyDescent="0.2">
      <c r="B214" s="894"/>
      <c r="C214" s="894"/>
      <c r="D214" s="894"/>
      <c r="E214" s="894"/>
      <c r="F214" s="894"/>
      <c r="G214" s="894"/>
      <c r="H214" s="894"/>
      <c r="I214" s="894"/>
    </row>
    <row r="215" spans="1:12" ht="15" customHeight="1" x14ac:dyDescent="0.2">
      <c r="A215" s="145" t="s">
        <v>1612</v>
      </c>
      <c r="B215" s="894">
        <v>0</v>
      </c>
      <c r="C215" s="894">
        <v>0</v>
      </c>
      <c r="D215" s="894">
        <v>0</v>
      </c>
      <c r="E215" s="894">
        <v>0</v>
      </c>
      <c r="F215" s="894">
        <v>0</v>
      </c>
      <c r="G215" s="894">
        <v>0</v>
      </c>
      <c r="H215" s="894" t="s">
        <v>1646</v>
      </c>
      <c r="I215" s="894">
        <v>0.74</v>
      </c>
    </row>
    <row r="216" spans="1:12" ht="6" customHeight="1" x14ac:dyDescent="0.2">
      <c r="B216" s="904"/>
      <c r="C216" s="894"/>
      <c r="D216" s="904"/>
      <c r="E216" s="894"/>
      <c r="F216" s="904"/>
      <c r="G216" s="894"/>
      <c r="H216" s="904"/>
      <c r="I216" s="894"/>
    </row>
    <row r="217" spans="1:12" s="514" customFormat="1" ht="15" customHeight="1" x14ac:dyDescent="0.2">
      <c r="A217" s="145" t="s">
        <v>199</v>
      </c>
      <c r="B217" s="894">
        <v>0</v>
      </c>
      <c r="C217" s="894">
        <v>0</v>
      </c>
      <c r="D217" s="894">
        <v>0</v>
      </c>
      <c r="E217" s="894">
        <v>0</v>
      </c>
      <c r="F217" s="894" t="s">
        <v>1646</v>
      </c>
      <c r="G217" s="894">
        <v>35.155999999999999</v>
      </c>
      <c r="H217" s="894">
        <v>0</v>
      </c>
      <c r="I217" s="894">
        <v>0</v>
      </c>
    </row>
    <row r="218" spans="1:12" ht="6" customHeight="1" x14ac:dyDescent="0.2">
      <c r="B218" s="904"/>
      <c r="C218" s="894"/>
      <c r="D218" s="904"/>
      <c r="E218" s="894"/>
      <c r="F218" s="904"/>
      <c r="G218" s="894"/>
      <c r="H218" s="904"/>
      <c r="I218" s="894"/>
    </row>
    <row r="219" spans="1:12" ht="15" customHeight="1" x14ac:dyDescent="0.2">
      <c r="A219" s="145" t="s">
        <v>1611</v>
      </c>
      <c r="B219" s="894" t="s">
        <v>1646</v>
      </c>
      <c r="C219" s="894" t="s">
        <v>1646</v>
      </c>
      <c r="D219" s="890">
        <v>0</v>
      </c>
      <c r="E219" s="890">
        <v>0</v>
      </c>
      <c r="F219" s="894" t="s">
        <v>1646</v>
      </c>
      <c r="G219" s="894" t="s">
        <v>1646</v>
      </c>
      <c r="H219" s="890">
        <v>0</v>
      </c>
      <c r="I219" s="890">
        <v>0</v>
      </c>
    </row>
    <row r="220" spans="1:12" ht="6" customHeight="1" x14ac:dyDescent="0.2">
      <c r="B220" s="890"/>
      <c r="C220" s="890"/>
      <c r="D220" s="890"/>
      <c r="E220" s="890"/>
      <c r="F220" s="890"/>
      <c r="G220" s="890"/>
      <c r="H220" s="890"/>
      <c r="I220" s="890"/>
    </row>
    <row r="221" spans="1:12" ht="15" customHeight="1" x14ac:dyDescent="0.2">
      <c r="A221" s="145" t="s">
        <v>1610</v>
      </c>
      <c r="B221" s="890">
        <v>0</v>
      </c>
      <c r="C221" s="890">
        <v>0</v>
      </c>
      <c r="D221" s="890">
        <v>0</v>
      </c>
      <c r="E221" s="890">
        <v>0</v>
      </c>
      <c r="F221" s="894" t="s">
        <v>1646</v>
      </c>
      <c r="G221" s="890">
        <v>83.402000000000001</v>
      </c>
      <c r="H221" s="890">
        <v>0</v>
      </c>
      <c r="I221" s="890">
        <v>0</v>
      </c>
    </row>
    <row r="222" spans="1:12" ht="6" customHeight="1" x14ac:dyDescent="0.2">
      <c r="B222" s="890"/>
      <c r="C222" s="890"/>
      <c r="D222" s="890"/>
      <c r="E222" s="890"/>
      <c r="F222" s="890"/>
      <c r="G222" s="890"/>
      <c r="H222" s="890"/>
      <c r="I222" s="890"/>
    </row>
    <row r="223" spans="1:12" ht="15" customHeight="1" x14ac:dyDescent="0.2">
      <c r="A223" s="145" t="s">
        <v>211</v>
      </c>
      <c r="B223" s="890">
        <v>0</v>
      </c>
      <c r="C223" s="890">
        <v>0</v>
      </c>
      <c r="D223" s="890">
        <v>0</v>
      </c>
      <c r="E223" s="890">
        <v>0</v>
      </c>
      <c r="F223" s="894" t="s">
        <v>1646</v>
      </c>
      <c r="G223" s="894">
        <v>56.25</v>
      </c>
      <c r="H223" s="890">
        <v>0</v>
      </c>
      <c r="I223" s="890">
        <v>0</v>
      </c>
    </row>
    <row r="224" spans="1:12" ht="6" customHeight="1" x14ac:dyDescent="0.2">
      <c r="B224" s="890"/>
      <c r="C224" s="890"/>
      <c r="D224" s="890"/>
      <c r="E224" s="890"/>
      <c r="F224" s="894"/>
      <c r="G224" s="894"/>
      <c r="H224" s="890"/>
      <c r="I224" s="890"/>
    </row>
    <row r="225" spans="1:9" ht="15" customHeight="1" x14ac:dyDescent="0.2">
      <c r="A225" s="145" t="s">
        <v>1581</v>
      </c>
      <c r="B225" s="890">
        <v>0</v>
      </c>
      <c r="C225" s="890">
        <v>0</v>
      </c>
      <c r="D225" s="890">
        <v>0</v>
      </c>
      <c r="E225" s="890">
        <v>0</v>
      </c>
      <c r="F225" s="894" t="s">
        <v>1646</v>
      </c>
      <c r="G225" s="894">
        <v>49.795000000000002</v>
      </c>
      <c r="H225" s="890">
        <v>0</v>
      </c>
      <c r="I225" s="890">
        <v>0</v>
      </c>
    </row>
    <row r="226" spans="1:9" ht="6" customHeight="1" x14ac:dyDescent="0.2">
      <c r="B226" s="890"/>
      <c r="C226" s="890"/>
      <c r="D226" s="890"/>
      <c r="E226" s="890"/>
      <c r="F226" s="894"/>
      <c r="G226" s="890"/>
      <c r="H226" s="890"/>
      <c r="I226" s="890"/>
    </row>
    <row r="227" spans="1:9" ht="15" customHeight="1" x14ac:dyDescent="0.2">
      <c r="A227" s="145" t="s">
        <v>241</v>
      </c>
      <c r="B227" s="890">
        <v>0</v>
      </c>
      <c r="C227" s="890">
        <v>0</v>
      </c>
      <c r="D227" s="890">
        <v>0</v>
      </c>
      <c r="E227" s="890">
        <v>0</v>
      </c>
      <c r="F227" s="894" t="s">
        <v>1646</v>
      </c>
      <c r="G227" s="890">
        <v>0.71299999999999997</v>
      </c>
      <c r="H227" s="890">
        <v>0</v>
      </c>
      <c r="I227" s="890">
        <v>0</v>
      </c>
    </row>
    <row r="228" spans="1:9" ht="6" customHeight="1" x14ac:dyDescent="0.2">
      <c r="B228" s="890"/>
      <c r="C228" s="890"/>
      <c r="D228" s="890"/>
      <c r="E228" s="890"/>
      <c r="F228" s="894"/>
      <c r="G228" s="890"/>
      <c r="H228" s="890"/>
      <c r="I228" s="890"/>
    </row>
    <row r="229" spans="1:9" ht="15" customHeight="1" x14ac:dyDescent="0.2">
      <c r="A229" s="145" t="s">
        <v>1609</v>
      </c>
      <c r="B229" s="890">
        <v>0</v>
      </c>
      <c r="C229" s="890">
        <v>0</v>
      </c>
      <c r="D229" s="890">
        <v>0</v>
      </c>
      <c r="E229" s="890">
        <v>0</v>
      </c>
      <c r="F229" s="894">
        <v>10.605979999999999</v>
      </c>
      <c r="G229" s="890">
        <v>13022.87</v>
      </c>
      <c r="H229" s="890">
        <v>0</v>
      </c>
      <c r="I229" s="890">
        <v>0</v>
      </c>
    </row>
    <row r="230" spans="1:9" ht="6" customHeight="1" x14ac:dyDescent="0.2">
      <c r="B230" s="904"/>
      <c r="C230" s="894"/>
      <c r="D230" s="904"/>
      <c r="E230" s="894"/>
      <c r="F230" s="904"/>
      <c r="G230" s="894"/>
      <c r="H230" s="904"/>
      <c r="I230" s="894"/>
    </row>
    <row r="231" spans="1:9" ht="15" customHeight="1" x14ac:dyDescent="0.2">
      <c r="A231" s="145" t="s">
        <v>1596</v>
      </c>
      <c r="B231" s="894" t="s">
        <v>1646</v>
      </c>
      <c r="C231" s="890">
        <v>2.76</v>
      </c>
      <c r="D231" s="890">
        <v>0</v>
      </c>
      <c r="E231" s="890">
        <v>0</v>
      </c>
      <c r="F231" s="894" t="s">
        <v>1646</v>
      </c>
      <c r="G231" s="890">
        <v>277.524</v>
      </c>
      <c r="H231" s="890">
        <v>0</v>
      </c>
      <c r="I231" s="890">
        <v>0</v>
      </c>
    </row>
    <row r="232" spans="1:9" ht="6" customHeight="1" x14ac:dyDescent="0.2">
      <c r="B232" s="904"/>
      <c r="C232" s="894"/>
      <c r="D232" s="904"/>
      <c r="E232" s="894"/>
      <c r="F232" s="904"/>
      <c r="G232" s="894"/>
      <c r="H232" s="904"/>
      <c r="I232" s="894"/>
    </row>
    <row r="233" spans="1:9" ht="15" customHeight="1" x14ac:dyDescent="0.2">
      <c r="A233" s="145" t="s">
        <v>220</v>
      </c>
      <c r="B233" s="890">
        <v>0</v>
      </c>
      <c r="C233" s="890">
        <v>0</v>
      </c>
      <c r="D233" s="890">
        <v>0</v>
      </c>
      <c r="E233" s="890">
        <v>0</v>
      </c>
      <c r="F233" s="894" t="s">
        <v>1646</v>
      </c>
      <c r="G233" s="890">
        <v>248.56299999999999</v>
      </c>
      <c r="H233" s="890">
        <v>0</v>
      </c>
      <c r="I233" s="890">
        <v>0</v>
      </c>
    </row>
    <row r="234" spans="1:9" ht="7.15" customHeight="1" x14ac:dyDescent="0.2">
      <c r="B234" s="890"/>
      <c r="C234" s="890"/>
      <c r="D234" s="890"/>
      <c r="E234" s="890"/>
      <c r="F234" s="890"/>
      <c r="G234" s="890"/>
      <c r="H234" s="890"/>
      <c r="I234" s="890"/>
    </row>
    <row r="235" spans="1:9" ht="15" customHeight="1" x14ac:dyDescent="0.2">
      <c r="A235" s="145" t="s">
        <v>558</v>
      </c>
      <c r="B235" s="890">
        <v>0</v>
      </c>
      <c r="C235" s="890">
        <v>0</v>
      </c>
      <c r="D235" s="890">
        <v>0</v>
      </c>
      <c r="E235" s="890">
        <v>0</v>
      </c>
      <c r="F235" s="894" t="s">
        <v>1646</v>
      </c>
      <c r="G235" s="890">
        <v>64.5</v>
      </c>
      <c r="H235" s="890">
        <v>0</v>
      </c>
      <c r="I235" s="890">
        <v>0</v>
      </c>
    </row>
    <row r="236" spans="1:9" ht="7.9" customHeight="1" x14ac:dyDescent="0.2">
      <c r="B236" s="890"/>
      <c r="C236" s="890"/>
      <c r="D236" s="890"/>
      <c r="E236" s="890"/>
      <c r="F236" s="890"/>
      <c r="G236" s="890"/>
      <c r="H236" s="890"/>
      <c r="I236" s="890"/>
    </row>
    <row r="237" spans="1:9" s="34" customFormat="1" ht="15" customHeight="1" x14ac:dyDescent="0.2">
      <c r="A237" s="145" t="s">
        <v>281</v>
      </c>
      <c r="B237" s="890">
        <v>0</v>
      </c>
      <c r="C237" s="890">
        <v>0</v>
      </c>
      <c r="D237" s="890">
        <v>0</v>
      </c>
      <c r="E237" s="890">
        <v>0</v>
      </c>
      <c r="F237" s="894" t="s">
        <v>1646</v>
      </c>
      <c r="G237" s="890">
        <v>50.65</v>
      </c>
      <c r="H237" s="890">
        <v>0</v>
      </c>
      <c r="I237" s="890">
        <v>0</v>
      </c>
    </row>
    <row r="238" spans="1:9" ht="7.15" customHeight="1" x14ac:dyDescent="0.2">
      <c r="B238" s="895"/>
      <c r="C238" s="895"/>
      <c r="D238" s="895"/>
      <c r="E238" s="895"/>
      <c r="F238" s="895"/>
      <c r="G238" s="895"/>
      <c r="H238" s="895"/>
      <c r="I238" s="895"/>
    </row>
    <row r="239" spans="1:9" ht="15" customHeight="1" x14ac:dyDescent="0.2">
      <c r="A239" s="145" t="s">
        <v>1572</v>
      </c>
      <c r="B239" s="890">
        <v>0</v>
      </c>
      <c r="C239" s="890">
        <v>0</v>
      </c>
      <c r="D239" s="890">
        <v>0</v>
      </c>
      <c r="E239" s="890">
        <v>0</v>
      </c>
      <c r="F239" s="894" t="s">
        <v>1646</v>
      </c>
      <c r="G239" s="894" t="s">
        <v>1646</v>
      </c>
      <c r="H239" s="890">
        <v>0</v>
      </c>
      <c r="I239" s="890">
        <v>0</v>
      </c>
    </row>
    <row r="240" spans="1:9" ht="7.35" customHeight="1" x14ac:dyDescent="0.2">
      <c r="B240" s="890"/>
      <c r="C240" s="890"/>
      <c r="D240" s="890"/>
      <c r="E240" s="890"/>
      <c r="F240" s="890"/>
      <c r="G240" s="890"/>
      <c r="H240" s="890"/>
      <c r="I240" s="890"/>
    </row>
    <row r="241" spans="1:9" ht="15" customHeight="1" x14ac:dyDescent="0.2">
      <c r="A241" s="145" t="s">
        <v>549</v>
      </c>
      <c r="B241" s="890">
        <v>0</v>
      </c>
      <c r="C241" s="890">
        <v>0</v>
      </c>
      <c r="D241" s="890">
        <v>0</v>
      </c>
      <c r="E241" s="890">
        <v>0</v>
      </c>
      <c r="F241" s="894" t="s">
        <v>1646</v>
      </c>
      <c r="G241" s="890">
        <v>152.24700000000001</v>
      </c>
      <c r="H241" s="890">
        <v>0</v>
      </c>
      <c r="I241" s="890">
        <v>0</v>
      </c>
    </row>
    <row r="242" spans="1:9" ht="7.35" customHeight="1" x14ac:dyDescent="0.2">
      <c r="B242" s="890"/>
      <c r="C242" s="890"/>
      <c r="D242" s="890"/>
      <c r="E242" s="890"/>
      <c r="F242" s="890"/>
      <c r="G242" s="890"/>
      <c r="H242" s="890"/>
      <c r="I242" s="890"/>
    </row>
    <row r="243" spans="1:9" ht="15" customHeight="1" x14ac:dyDescent="0.2">
      <c r="A243" s="145" t="s">
        <v>233</v>
      </c>
      <c r="B243" s="890">
        <v>0</v>
      </c>
      <c r="C243" s="890">
        <v>0</v>
      </c>
      <c r="D243" s="890">
        <v>0</v>
      </c>
      <c r="E243" s="890">
        <v>0</v>
      </c>
      <c r="F243" s="894" t="s">
        <v>1646</v>
      </c>
      <c r="G243" s="890">
        <v>5.47</v>
      </c>
      <c r="H243" s="890">
        <v>0</v>
      </c>
      <c r="I243" s="890">
        <v>0</v>
      </c>
    </row>
    <row r="244" spans="1:9" ht="12" x14ac:dyDescent="0.2">
      <c r="B244" s="890"/>
      <c r="C244" s="890"/>
      <c r="D244" s="890"/>
      <c r="E244" s="890"/>
      <c r="F244" s="890"/>
      <c r="G244" s="890"/>
      <c r="H244" s="890"/>
      <c r="I244" s="890"/>
    </row>
    <row r="245" spans="1:9" s="33" customFormat="1" ht="15" customHeight="1" x14ac:dyDescent="0.2">
      <c r="A245" s="33" t="s">
        <v>1566</v>
      </c>
      <c r="B245" s="891">
        <v>3154.3456417800003</v>
      </c>
      <c r="C245" s="891">
        <v>4822752.159</v>
      </c>
      <c r="D245" s="891">
        <v>2139.8026110399996</v>
      </c>
      <c r="E245" s="891">
        <v>6158374.5229999982</v>
      </c>
      <c r="F245" s="891">
        <v>34681.999731460011</v>
      </c>
      <c r="G245" s="891">
        <v>53728848.295999981</v>
      </c>
      <c r="H245" s="891">
        <v>37905.516885059988</v>
      </c>
      <c r="I245" s="891">
        <v>86160227.773000002</v>
      </c>
    </row>
  </sheetData>
  <mergeCells count="10">
    <mergeCell ref="B8:C8"/>
    <mergeCell ref="D8:E8"/>
    <mergeCell ref="F8:G8"/>
    <mergeCell ref="H8:I8"/>
    <mergeCell ref="A1:I1"/>
    <mergeCell ref="A3:I3"/>
    <mergeCell ref="A4:I4"/>
    <mergeCell ref="A5:I5"/>
    <mergeCell ref="B7:E7"/>
    <mergeCell ref="F7:I7"/>
  </mergeCells>
  <printOptions horizontalCentered="1"/>
  <pageMargins left="0.51181102362204722" right="0.51181102362204722" top="0.74803149606299213" bottom="0.74803149606299213" header="0.31496062992125984" footer="0.31496062992125984"/>
  <pageSetup scale="70" firstPageNumber="96" fitToHeight="0" orientation="portrait" useFirstPageNumber="1" r:id="rId1"/>
  <headerFooter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10A6F-1465-4B4F-918B-80B854A76872}">
  <dimension ref="A1:S103"/>
  <sheetViews>
    <sheetView view="pageBreakPreview" topLeftCell="A94" zoomScaleNormal="100" zoomScaleSheetLayoutView="100" workbookViewId="0">
      <selection activeCell="H62" sqref="H62"/>
    </sheetView>
  </sheetViews>
  <sheetFormatPr defaultRowHeight="15" customHeight="1" x14ac:dyDescent="0.2"/>
  <cols>
    <col min="1" max="1" width="30.42578125" style="3" customWidth="1"/>
    <col min="2" max="9" width="10.7109375" style="3" customWidth="1"/>
    <col min="10" max="11" width="10" style="3" bestFit="1" customWidth="1"/>
    <col min="12" max="13" width="11" style="3" bestFit="1" customWidth="1"/>
    <col min="14" max="14" width="12.42578125" style="3" bestFit="1" customWidth="1"/>
    <col min="15" max="15" width="11" style="3" bestFit="1" customWidth="1"/>
    <col min="16" max="16" width="12.42578125" style="3" bestFit="1" customWidth="1"/>
    <col min="17" max="17" width="11" style="3" bestFit="1" customWidth="1"/>
    <col min="18" max="18" width="12.42578125" style="3" bestFit="1" customWidth="1"/>
    <col min="19" max="256" width="9.140625" style="3"/>
    <col min="257" max="257" width="30.42578125" style="3" customWidth="1"/>
    <col min="258" max="265" width="10.7109375" style="3" customWidth="1"/>
    <col min="266" max="267" width="10" style="3" bestFit="1" customWidth="1"/>
    <col min="268" max="269" width="11" style="3" bestFit="1" customWidth="1"/>
    <col min="270" max="270" width="12.42578125" style="3" bestFit="1" customWidth="1"/>
    <col min="271" max="271" width="11" style="3" bestFit="1" customWidth="1"/>
    <col min="272" max="272" width="12.42578125" style="3" bestFit="1" customWidth="1"/>
    <col min="273" max="273" width="11" style="3" bestFit="1" customWidth="1"/>
    <col min="274" max="274" width="12.42578125" style="3" bestFit="1" customWidth="1"/>
    <col min="275" max="512" width="9.140625" style="3"/>
    <col min="513" max="513" width="30.42578125" style="3" customWidth="1"/>
    <col min="514" max="521" width="10.7109375" style="3" customWidth="1"/>
    <col min="522" max="523" width="10" style="3" bestFit="1" customWidth="1"/>
    <col min="524" max="525" width="11" style="3" bestFit="1" customWidth="1"/>
    <col min="526" max="526" width="12.42578125" style="3" bestFit="1" customWidth="1"/>
    <col min="527" max="527" width="11" style="3" bestFit="1" customWidth="1"/>
    <col min="528" max="528" width="12.42578125" style="3" bestFit="1" customWidth="1"/>
    <col min="529" max="529" width="11" style="3" bestFit="1" customWidth="1"/>
    <col min="530" max="530" width="12.42578125" style="3" bestFit="1" customWidth="1"/>
    <col min="531" max="768" width="9.140625" style="3"/>
    <col min="769" max="769" width="30.42578125" style="3" customWidth="1"/>
    <col min="770" max="777" width="10.7109375" style="3" customWidth="1"/>
    <col min="778" max="779" width="10" style="3" bestFit="1" customWidth="1"/>
    <col min="780" max="781" width="11" style="3" bestFit="1" customWidth="1"/>
    <col min="782" max="782" width="12.42578125" style="3" bestFit="1" customWidth="1"/>
    <col min="783" max="783" width="11" style="3" bestFit="1" customWidth="1"/>
    <col min="784" max="784" width="12.42578125" style="3" bestFit="1" customWidth="1"/>
    <col min="785" max="785" width="11" style="3" bestFit="1" customWidth="1"/>
    <col min="786" max="786" width="12.42578125" style="3" bestFit="1" customWidth="1"/>
    <col min="787" max="1024" width="9.140625" style="3"/>
    <col min="1025" max="1025" width="30.42578125" style="3" customWidth="1"/>
    <col min="1026" max="1033" width="10.7109375" style="3" customWidth="1"/>
    <col min="1034" max="1035" width="10" style="3" bestFit="1" customWidth="1"/>
    <col min="1036" max="1037" width="11" style="3" bestFit="1" customWidth="1"/>
    <col min="1038" max="1038" width="12.42578125" style="3" bestFit="1" customWidth="1"/>
    <col min="1039" max="1039" width="11" style="3" bestFit="1" customWidth="1"/>
    <col min="1040" max="1040" width="12.42578125" style="3" bestFit="1" customWidth="1"/>
    <col min="1041" max="1041" width="11" style="3" bestFit="1" customWidth="1"/>
    <col min="1042" max="1042" width="12.42578125" style="3" bestFit="1" customWidth="1"/>
    <col min="1043" max="1280" width="9.140625" style="3"/>
    <col min="1281" max="1281" width="30.42578125" style="3" customWidth="1"/>
    <col min="1282" max="1289" width="10.7109375" style="3" customWidth="1"/>
    <col min="1290" max="1291" width="10" style="3" bestFit="1" customWidth="1"/>
    <col min="1292" max="1293" width="11" style="3" bestFit="1" customWidth="1"/>
    <col min="1294" max="1294" width="12.42578125" style="3" bestFit="1" customWidth="1"/>
    <col min="1295" max="1295" width="11" style="3" bestFit="1" customWidth="1"/>
    <col min="1296" max="1296" width="12.42578125" style="3" bestFit="1" customWidth="1"/>
    <col min="1297" max="1297" width="11" style="3" bestFit="1" customWidth="1"/>
    <col min="1298" max="1298" width="12.42578125" style="3" bestFit="1" customWidth="1"/>
    <col min="1299" max="1536" width="9.140625" style="3"/>
    <col min="1537" max="1537" width="30.42578125" style="3" customWidth="1"/>
    <col min="1538" max="1545" width="10.7109375" style="3" customWidth="1"/>
    <col min="1546" max="1547" width="10" style="3" bestFit="1" customWidth="1"/>
    <col min="1548" max="1549" width="11" style="3" bestFit="1" customWidth="1"/>
    <col min="1550" max="1550" width="12.42578125" style="3" bestFit="1" customWidth="1"/>
    <col min="1551" max="1551" width="11" style="3" bestFit="1" customWidth="1"/>
    <col min="1552" max="1552" width="12.42578125" style="3" bestFit="1" customWidth="1"/>
    <col min="1553" max="1553" width="11" style="3" bestFit="1" customWidth="1"/>
    <col min="1554" max="1554" width="12.42578125" style="3" bestFit="1" customWidth="1"/>
    <col min="1555" max="1792" width="9.140625" style="3"/>
    <col min="1793" max="1793" width="30.42578125" style="3" customWidth="1"/>
    <col min="1794" max="1801" width="10.7109375" style="3" customWidth="1"/>
    <col min="1802" max="1803" width="10" style="3" bestFit="1" customWidth="1"/>
    <col min="1804" max="1805" width="11" style="3" bestFit="1" customWidth="1"/>
    <col min="1806" max="1806" width="12.42578125" style="3" bestFit="1" customWidth="1"/>
    <col min="1807" max="1807" width="11" style="3" bestFit="1" customWidth="1"/>
    <col min="1808" max="1808" width="12.42578125" style="3" bestFit="1" customWidth="1"/>
    <col min="1809" max="1809" width="11" style="3" bestFit="1" customWidth="1"/>
    <col min="1810" max="1810" width="12.42578125" style="3" bestFit="1" customWidth="1"/>
    <col min="1811" max="2048" width="9.140625" style="3"/>
    <col min="2049" max="2049" width="30.42578125" style="3" customWidth="1"/>
    <col min="2050" max="2057" width="10.7109375" style="3" customWidth="1"/>
    <col min="2058" max="2059" width="10" style="3" bestFit="1" customWidth="1"/>
    <col min="2060" max="2061" width="11" style="3" bestFit="1" customWidth="1"/>
    <col min="2062" max="2062" width="12.42578125" style="3" bestFit="1" customWidth="1"/>
    <col min="2063" max="2063" width="11" style="3" bestFit="1" customWidth="1"/>
    <col min="2064" max="2064" width="12.42578125" style="3" bestFit="1" customWidth="1"/>
    <col min="2065" max="2065" width="11" style="3" bestFit="1" customWidth="1"/>
    <col min="2066" max="2066" width="12.42578125" style="3" bestFit="1" customWidth="1"/>
    <col min="2067" max="2304" width="9.140625" style="3"/>
    <col min="2305" max="2305" width="30.42578125" style="3" customWidth="1"/>
    <col min="2306" max="2313" width="10.7109375" style="3" customWidth="1"/>
    <col min="2314" max="2315" width="10" style="3" bestFit="1" customWidth="1"/>
    <col min="2316" max="2317" width="11" style="3" bestFit="1" customWidth="1"/>
    <col min="2318" max="2318" width="12.42578125" style="3" bestFit="1" customWidth="1"/>
    <col min="2319" max="2319" width="11" style="3" bestFit="1" customWidth="1"/>
    <col min="2320" max="2320" width="12.42578125" style="3" bestFit="1" customWidth="1"/>
    <col min="2321" max="2321" width="11" style="3" bestFit="1" customWidth="1"/>
    <col min="2322" max="2322" width="12.42578125" style="3" bestFit="1" customWidth="1"/>
    <col min="2323" max="2560" width="9.140625" style="3"/>
    <col min="2561" max="2561" width="30.42578125" style="3" customWidth="1"/>
    <col min="2562" max="2569" width="10.7109375" style="3" customWidth="1"/>
    <col min="2570" max="2571" width="10" style="3" bestFit="1" customWidth="1"/>
    <col min="2572" max="2573" width="11" style="3" bestFit="1" customWidth="1"/>
    <col min="2574" max="2574" width="12.42578125" style="3" bestFit="1" customWidth="1"/>
    <col min="2575" max="2575" width="11" style="3" bestFit="1" customWidth="1"/>
    <col min="2576" max="2576" width="12.42578125" style="3" bestFit="1" customWidth="1"/>
    <col min="2577" max="2577" width="11" style="3" bestFit="1" customWidth="1"/>
    <col min="2578" max="2578" width="12.42578125" style="3" bestFit="1" customWidth="1"/>
    <col min="2579" max="2816" width="9.140625" style="3"/>
    <col min="2817" max="2817" width="30.42578125" style="3" customWidth="1"/>
    <col min="2818" max="2825" width="10.7109375" style="3" customWidth="1"/>
    <col min="2826" max="2827" width="10" style="3" bestFit="1" customWidth="1"/>
    <col min="2828" max="2829" width="11" style="3" bestFit="1" customWidth="1"/>
    <col min="2830" max="2830" width="12.42578125" style="3" bestFit="1" customWidth="1"/>
    <col min="2831" max="2831" width="11" style="3" bestFit="1" customWidth="1"/>
    <col min="2832" max="2832" width="12.42578125" style="3" bestFit="1" customWidth="1"/>
    <col min="2833" max="2833" width="11" style="3" bestFit="1" customWidth="1"/>
    <col min="2834" max="2834" width="12.42578125" style="3" bestFit="1" customWidth="1"/>
    <col min="2835" max="3072" width="9.140625" style="3"/>
    <col min="3073" max="3073" width="30.42578125" style="3" customWidth="1"/>
    <col min="3074" max="3081" width="10.7109375" style="3" customWidth="1"/>
    <col min="3082" max="3083" width="10" style="3" bestFit="1" customWidth="1"/>
    <col min="3084" max="3085" width="11" style="3" bestFit="1" customWidth="1"/>
    <col min="3086" max="3086" width="12.42578125" style="3" bestFit="1" customWidth="1"/>
    <col min="3087" max="3087" width="11" style="3" bestFit="1" customWidth="1"/>
    <col min="3088" max="3088" width="12.42578125" style="3" bestFit="1" customWidth="1"/>
    <col min="3089" max="3089" width="11" style="3" bestFit="1" customWidth="1"/>
    <col min="3090" max="3090" width="12.42578125" style="3" bestFit="1" customWidth="1"/>
    <col min="3091" max="3328" width="9.140625" style="3"/>
    <col min="3329" max="3329" width="30.42578125" style="3" customWidth="1"/>
    <col min="3330" max="3337" width="10.7109375" style="3" customWidth="1"/>
    <col min="3338" max="3339" width="10" style="3" bestFit="1" customWidth="1"/>
    <col min="3340" max="3341" width="11" style="3" bestFit="1" customWidth="1"/>
    <col min="3342" max="3342" width="12.42578125" style="3" bestFit="1" customWidth="1"/>
    <col min="3343" max="3343" width="11" style="3" bestFit="1" customWidth="1"/>
    <col min="3344" max="3344" width="12.42578125" style="3" bestFit="1" customWidth="1"/>
    <col min="3345" max="3345" width="11" style="3" bestFit="1" customWidth="1"/>
    <col min="3346" max="3346" width="12.42578125" style="3" bestFit="1" customWidth="1"/>
    <col min="3347" max="3584" width="9.140625" style="3"/>
    <col min="3585" max="3585" width="30.42578125" style="3" customWidth="1"/>
    <col min="3586" max="3593" width="10.7109375" style="3" customWidth="1"/>
    <col min="3594" max="3595" width="10" style="3" bestFit="1" customWidth="1"/>
    <col min="3596" max="3597" width="11" style="3" bestFit="1" customWidth="1"/>
    <col min="3598" max="3598" width="12.42578125" style="3" bestFit="1" customWidth="1"/>
    <col min="3599" max="3599" width="11" style="3" bestFit="1" customWidth="1"/>
    <col min="3600" max="3600" width="12.42578125" style="3" bestFit="1" customWidth="1"/>
    <col min="3601" max="3601" width="11" style="3" bestFit="1" customWidth="1"/>
    <col min="3602" max="3602" width="12.42578125" style="3" bestFit="1" customWidth="1"/>
    <col min="3603" max="3840" width="9.140625" style="3"/>
    <col min="3841" max="3841" width="30.42578125" style="3" customWidth="1"/>
    <col min="3842" max="3849" width="10.7109375" style="3" customWidth="1"/>
    <col min="3850" max="3851" width="10" style="3" bestFit="1" customWidth="1"/>
    <col min="3852" max="3853" width="11" style="3" bestFit="1" customWidth="1"/>
    <col min="3854" max="3854" width="12.42578125" style="3" bestFit="1" customWidth="1"/>
    <col min="3855" max="3855" width="11" style="3" bestFit="1" customWidth="1"/>
    <col min="3856" max="3856" width="12.42578125" style="3" bestFit="1" customWidth="1"/>
    <col min="3857" max="3857" width="11" style="3" bestFit="1" customWidth="1"/>
    <col min="3858" max="3858" width="12.42578125" style="3" bestFit="1" customWidth="1"/>
    <col min="3859" max="4096" width="9.140625" style="3"/>
    <col min="4097" max="4097" width="30.42578125" style="3" customWidth="1"/>
    <col min="4098" max="4105" width="10.7109375" style="3" customWidth="1"/>
    <col min="4106" max="4107" width="10" style="3" bestFit="1" customWidth="1"/>
    <col min="4108" max="4109" width="11" style="3" bestFit="1" customWidth="1"/>
    <col min="4110" max="4110" width="12.42578125" style="3" bestFit="1" customWidth="1"/>
    <col min="4111" max="4111" width="11" style="3" bestFit="1" customWidth="1"/>
    <col min="4112" max="4112" width="12.42578125" style="3" bestFit="1" customWidth="1"/>
    <col min="4113" max="4113" width="11" style="3" bestFit="1" customWidth="1"/>
    <col min="4114" max="4114" width="12.42578125" style="3" bestFit="1" customWidth="1"/>
    <col min="4115" max="4352" width="9.140625" style="3"/>
    <col min="4353" max="4353" width="30.42578125" style="3" customWidth="1"/>
    <col min="4354" max="4361" width="10.7109375" style="3" customWidth="1"/>
    <col min="4362" max="4363" width="10" style="3" bestFit="1" customWidth="1"/>
    <col min="4364" max="4365" width="11" style="3" bestFit="1" customWidth="1"/>
    <col min="4366" max="4366" width="12.42578125" style="3" bestFit="1" customWidth="1"/>
    <col min="4367" max="4367" width="11" style="3" bestFit="1" customWidth="1"/>
    <col min="4368" max="4368" width="12.42578125" style="3" bestFit="1" customWidth="1"/>
    <col min="4369" max="4369" width="11" style="3" bestFit="1" customWidth="1"/>
    <col min="4370" max="4370" width="12.42578125" style="3" bestFit="1" customWidth="1"/>
    <col min="4371" max="4608" width="9.140625" style="3"/>
    <col min="4609" max="4609" width="30.42578125" style="3" customWidth="1"/>
    <col min="4610" max="4617" width="10.7109375" style="3" customWidth="1"/>
    <col min="4618" max="4619" width="10" style="3" bestFit="1" customWidth="1"/>
    <col min="4620" max="4621" width="11" style="3" bestFit="1" customWidth="1"/>
    <col min="4622" max="4622" width="12.42578125" style="3" bestFit="1" customWidth="1"/>
    <col min="4623" max="4623" width="11" style="3" bestFit="1" customWidth="1"/>
    <col min="4624" max="4624" width="12.42578125" style="3" bestFit="1" customWidth="1"/>
    <col min="4625" max="4625" width="11" style="3" bestFit="1" customWidth="1"/>
    <col min="4626" max="4626" width="12.42578125" style="3" bestFit="1" customWidth="1"/>
    <col min="4627" max="4864" width="9.140625" style="3"/>
    <col min="4865" max="4865" width="30.42578125" style="3" customWidth="1"/>
    <col min="4866" max="4873" width="10.7109375" style="3" customWidth="1"/>
    <col min="4874" max="4875" width="10" style="3" bestFit="1" customWidth="1"/>
    <col min="4876" max="4877" width="11" style="3" bestFit="1" customWidth="1"/>
    <col min="4878" max="4878" width="12.42578125" style="3" bestFit="1" customWidth="1"/>
    <col min="4879" max="4879" width="11" style="3" bestFit="1" customWidth="1"/>
    <col min="4880" max="4880" width="12.42578125" style="3" bestFit="1" customWidth="1"/>
    <col min="4881" max="4881" width="11" style="3" bestFit="1" customWidth="1"/>
    <col min="4882" max="4882" width="12.42578125" style="3" bestFit="1" customWidth="1"/>
    <col min="4883" max="5120" width="9.140625" style="3"/>
    <col min="5121" max="5121" width="30.42578125" style="3" customWidth="1"/>
    <col min="5122" max="5129" width="10.7109375" style="3" customWidth="1"/>
    <col min="5130" max="5131" width="10" style="3" bestFit="1" customWidth="1"/>
    <col min="5132" max="5133" width="11" style="3" bestFit="1" customWidth="1"/>
    <col min="5134" max="5134" width="12.42578125" style="3" bestFit="1" customWidth="1"/>
    <col min="5135" max="5135" width="11" style="3" bestFit="1" customWidth="1"/>
    <col min="5136" max="5136" width="12.42578125" style="3" bestFit="1" customWidth="1"/>
    <col min="5137" max="5137" width="11" style="3" bestFit="1" customWidth="1"/>
    <col min="5138" max="5138" width="12.42578125" style="3" bestFit="1" customWidth="1"/>
    <col min="5139" max="5376" width="9.140625" style="3"/>
    <col min="5377" max="5377" width="30.42578125" style="3" customWidth="1"/>
    <col min="5378" max="5385" width="10.7109375" style="3" customWidth="1"/>
    <col min="5386" max="5387" width="10" style="3" bestFit="1" customWidth="1"/>
    <col min="5388" max="5389" width="11" style="3" bestFit="1" customWidth="1"/>
    <col min="5390" max="5390" width="12.42578125" style="3" bestFit="1" customWidth="1"/>
    <col min="5391" max="5391" width="11" style="3" bestFit="1" customWidth="1"/>
    <col min="5392" max="5392" width="12.42578125" style="3" bestFit="1" customWidth="1"/>
    <col min="5393" max="5393" width="11" style="3" bestFit="1" customWidth="1"/>
    <col min="5394" max="5394" width="12.42578125" style="3" bestFit="1" customWidth="1"/>
    <col min="5395" max="5632" width="9.140625" style="3"/>
    <col min="5633" max="5633" width="30.42578125" style="3" customWidth="1"/>
    <col min="5634" max="5641" width="10.7109375" style="3" customWidth="1"/>
    <col min="5642" max="5643" width="10" style="3" bestFit="1" customWidth="1"/>
    <col min="5644" max="5645" width="11" style="3" bestFit="1" customWidth="1"/>
    <col min="5646" max="5646" width="12.42578125" style="3" bestFit="1" customWidth="1"/>
    <col min="5647" max="5647" width="11" style="3" bestFit="1" customWidth="1"/>
    <col min="5648" max="5648" width="12.42578125" style="3" bestFit="1" customWidth="1"/>
    <col min="5649" max="5649" width="11" style="3" bestFit="1" customWidth="1"/>
    <col min="5650" max="5650" width="12.42578125" style="3" bestFit="1" customWidth="1"/>
    <col min="5651" max="5888" width="9.140625" style="3"/>
    <col min="5889" max="5889" width="30.42578125" style="3" customWidth="1"/>
    <col min="5890" max="5897" width="10.7109375" style="3" customWidth="1"/>
    <col min="5898" max="5899" width="10" style="3" bestFit="1" customWidth="1"/>
    <col min="5900" max="5901" width="11" style="3" bestFit="1" customWidth="1"/>
    <col min="5902" max="5902" width="12.42578125" style="3" bestFit="1" customWidth="1"/>
    <col min="5903" max="5903" width="11" style="3" bestFit="1" customWidth="1"/>
    <col min="5904" max="5904" width="12.42578125" style="3" bestFit="1" customWidth="1"/>
    <col min="5905" max="5905" width="11" style="3" bestFit="1" customWidth="1"/>
    <col min="5906" max="5906" width="12.42578125" style="3" bestFit="1" customWidth="1"/>
    <col min="5907" max="6144" width="9.140625" style="3"/>
    <col min="6145" max="6145" width="30.42578125" style="3" customWidth="1"/>
    <col min="6146" max="6153" width="10.7109375" style="3" customWidth="1"/>
    <col min="6154" max="6155" width="10" style="3" bestFit="1" customWidth="1"/>
    <col min="6156" max="6157" width="11" style="3" bestFit="1" customWidth="1"/>
    <col min="6158" max="6158" width="12.42578125" style="3" bestFit="1" customWidth="1"/>
    <col min="6159" max="6159" width="11" style="3" bestFit="1" customWidth="1"/>
    <col min="6160" max="6160" width="12.42578125" style="3" bestFit="1" customWidth="1"/>
    <col min="6161" max="6161" width="11" style="3" bestFit="1" customWidth="1"/>
    <col min="6162" max="6162" width="12.42578125" style="3" bestFit="1" customWidth="1"/>
    <col min="6163" max="6400" width="9.140625" style="3"/>
    <col min="6401" max="6401" width="30.42578125" style="3" customWidth="1"/>
    <col min="6402" max="6409" width="10.7109375" style="3" customWidth="1"/>
    <col min="6410" max="6411" width="10" style="3" bestFit="1" customWidth="1"/>
    <col min="6412" max="6413" width="11" style="3" bestFit="1" customWidth="1"/>
    <col min="6414" max="6414" width="12.42578125" style="3" bestFit="1" customWidth="1"/>
    <col min="6415" max="6415" width="11" style="3" bestFit="1" customWidth="1"/>
    <col min="6416" max="6416" width="12.42578125" style="3" bestFit="1" customWidth="1"/>
    <col min="6417" max="6417" width="11" style="3" bestFit="1" customWidth="1"/>
    <col min="6418" max="6418" width="12.42578125" style="3" bestFit="1" customWidth="1"/>
    <col min="6419" max="6656" width="9.140625" style="3"/>
    <col min="6657" max="6657" width="30.42578125" style="3" customWidth="1"/>
    <col min="6658" max="6665" width="10.7109375" style="3" customWidth="1"/>
    <col min="6666" max="6667" width="10" style="3" bestFit="1" customWidth="1"/>
    <col min="6668" max="6669" width="11" style="3" bestFit="1" customWidth="1"/>
    <col min="6670" max="6670" width="12.42578125" style="3" bestFit="1" customWidth="1"/>
    <col min="6671" max="6671" width="11" style="3" bestFit="1" customWidth="1"/>
    <col min="6672" max="6672" width="12.42578125" style="3" bestFit="1" customWidth="1"/>
    <col min="6673" max="6673" width="11" style="3" bestFit="1" customWidth="1"/>
    <col min="6674" max="6674" width="12.42578125" style="3" bestFit="1" customWidth="1"/>
    <col min="6675" max="6912" width="9.140625" style="3"/>
    <col min="6913" max="6913" width="30.42578125" style="3" customWidth="1"/>
    <col min="6914" max="6921" width="10.7109375" style="3" customWidth="1"/>
    <col min="6922" max="6923" width="10" style="3" bestFit="1" customWidth="1"/>
    <col min="6924" max="6925" width="11" style="3" bestFit="1" customWidth="1"/>
    <col min="6926" max="6926" width="12.42578125" style="3" bestFit="1" customWidth="1"/>
    <col min="6927" max="6927" width="11" style="3" bestFit="1" customWidth="1"/>
    <col min="6928" max="6928" width="12.42578125" style="3" bestFit="1" customWidth="1"/>
    <col min="6929" max="6929" width="11" style="3" bestFit="1" customWidth="1"/>
    <col min="6930" max="6930" width="12.42578125" style="3" bestFit="1" customWidth="1"/>
    <col min="6931" max="7168" width="9.140625" style="3"/>
    <col min="7169" max="7169" width="30.42578125" style="3" customWidth="1"/>
    <col min="7170" max="7177" width="10.7109375" style="3" customWidth="1"/>
    <col min="7178" max="7179" width="10" style="3" bestFit="1" customWidth="1"/>
    <col min="7180" max="7181" width="11" style="3" bestFit="1" customWidth="1"/>
    <col min="7182" max="7182" width="12.42578125" style="3" bestFit="1" customWidth="1"/>
    <col min="7183" max="7183" width="11" style="3" bestFit="1" customWidth="1"/>
    <col min="7184" max="7184" width="12.42578125" style="3" bestFit="1" customWidth="1"/>
    <col min="7185" max="7185" width="11" style="3" bestFit="1" customWidth="1"/>
    <col min="7186" max="7186" width="12.42578125" style="3" bestFit="1" customWidth="1"/>
    <col min="7187" max="7424" width="9.140625" style="3"/>
    <col min="7425" max="7425" width="30.42578125" style="3" customWidth="1"/>
    <col min="7426" max="7433" width="10.7109375" style="3" customWidth="1"/>
    <col min="7434" max="7435" width="10" style="3" bestFit="1" customWidth="1"/>
    <col min="7436" max="7437" width="11" style="3" bestFit="1" customWidth="1"/>
    <col min="7438" max="7438" width="12.42578125" style="3" bestFit="1" customWidth="1"/>
    <col min="7439" max="7439" width="11" style="3" bestFit="1" customWidth="1"/>
    <col min="7440" max="7440" width="12.42578125" style="3" bestFit="1" customWidth="1"/>
    <col min="7441" max="7441" width="11" style="3" bestFit="1" customWidth="1"/>
    <col min="7442" max="7442" width="12.42578125" style="3" bestFit="1" customWidth="1"/>
    <col min="7443" max="7680" width="9.140625" style="3"/>
    <col min="7681" max="7681" width="30.42578125" style="3" customWidth="1"/>
    <col min="7682" max="7689" width="10.7109375" style="3" customWidth="1"/>
    <col min="7690" max="7691" width="10" style="3" bestFit="1" customWidth="1"/>
    <col min="7692" max="7693" width="11" style="3" bestFit="1" customWidth="1"/>
    <col min="7694" max="7694" width="12.42578125" style="3" bestFit="1" customWidth="1"/>
    <col min="7695" max="7695" width="11" style="3" bestFit="1" customWidth="1"/>
    <col min="7696" max="7696" width="12.42578125" style="3" bestFit="1" customWidth="1"/>
    <col min="7697" max="7697" width="11" style="3" bestFit="1" customWidth="1"/>
    <col min="7698" max="7698" width="12.42578125" style="3" bestFit="1" customWidth="1"/>
    <col min="7699" max="7936" width="9.140625" style="3"/>
    <col min="7937" max="7937" width="30.42578125" style="3" customWidth="1"/>
    <col min="7938" max="7945" width="10.7109375" style="3" customWidth="1"/>
    <col min="7946" max="7947" width="10" style="3" bestFit="1" customWidth="1"/>
    <col min="7948" max="7949" width="11" style="3" bestFit="1" customWidth="1"/>
    <col min="7950" max="7950" width="12.42578125" style="3" bestFit="1" customWidth="1"/>
    <col min="7951" max="7951" width="11" style="3" bestFit="1" customWidth="1"/>
    <col min="7952" max="7952" width="12.42578125" style="3" bestFit="1" customWidth="1"/>
    <col min="7953" max="7953" width="11" style="3" bestFit="1" customWidth="1"/>
    <col min="7954" max="7954" width="12.42578125" style="3" bestFit="1" customWidth="1"/>
    <col min="7955" max="8192" width="9.140625" style="3"/>
    <col min="8193" max="8193" width="30.42578125" style="3" customWidth="1"/>
    <col min="8194" max="8201" width="10.7109375" style="3" customWidth="1"/>
    <col min="8202" max="8203" width="10" style="3" bestFit="1" customWidth="1"/>
    <col min="8204" max="8205" width="11" style="3" bestFit="1" customWidth="1"/>
    <col min="8206" max="8206" width="12.42578125" style="3" bestFit="1" customWidth="1"/>
    <col min="8207" max="8207" width="11" style="3" bestFit="1" customWidth="1"/>
    <col min="8208" max="8208" width="12.42578125" style="3" bestFit="1" customWidth="1"/>
    <col min="8209" max="8209" width="11" style="3" bestFit="1" customWidth="1"/>
    <col min="8210" max="8210" width="12.42578125" style="3" bestFit="1" customWidth="1"/>
    <col min="8211" max="8448" width="9.140625" style="3"/>
    <col min="8449" max="8449" width="30.42578125" style="3" customWidth="1"/>
    <col min="8450" max="8457" width="10.7109375" style="3" customWidth="1"/>
    <col min="8458" max="8459" width="10" style="3" bestFit="1" customWidth="1"/>
    <col min="8460" max="8461" width="11" style="3" bestFit="1" customWidth="1"/>
    <col min="8462" max="8462" width="12.42578125" style="3" bestFit="1" customWidth="1"/>
    <col min="8463" max="8463" width="11" style="3" bestFit="1" customWidth="1"/>
    <col min="8464" max="8464" width="12.42578125" style="3" bestFit="1" customWidth="1"/>
    <col min="8465" max="8465" width="11" style="3" bestFit="1" customWidth="1"/>
    <col min="8466" max="8466" width="12.42578125" style="3" bestFit="1" customWidth="1"/>
    <col min="8467" max="8704" width="9.140625" style="3"/>
    <col min="8705" max="8705" width="30.42578125" style="3" customWidth="1"/>
    <col min="8706" max="8713" width="10.7109375" style="3" customWidth="1"/>
    <col min="8714" max="8715" width="10" style="3" bestFit="1" customWidth="1"/>
    <col min="8716" max="8717" width="11" style="3" bestFit="1" customWidth="1"/>
    <col min="8718" max="8718" width="12.42578125" style="3" bestFit="1" customWidth="1"/>
    <col min="8719" max="8719" width="11" style="3" bestFit="1" customWidth="1"/>
    <col min="8720" max="8720" width="12.42578125" style="3" bestFit="1" customWidth="1"/>
    <col min="8721" max="8721" width="11" style="3" bestFit="1" customWidth="1"/>
    <col min="8722" max="8722" width="12.42578125" style="3" bestFit="1" customWidth="1"/>
    <col min="8723" max="8960" width="9.140625" style="3"/>
    <col min="8961" max="8961" width="30.42578125" style="3" customWidth="1"/>
    <col min="8962" max="8969" width="10.7109375" style="3" customWidth="1"/>
    <col min="8970" max="8971" width="10" style="3" bestFit="1" customWidth="1"/>
    <col min="8972" max="8973" width="11" style="3" bestFit="1" customWidth="1"/>
    <col min="8974" max="8974" width="12.42578125" style="3" bestFit="1" customWidth="1"/>
    <col min="8975" max="8975" width="11" style="3" bestFit="1" customWidth="1"/>
    <col min="8976" max="8976" width="12.42578125" style="3" bestFit="1" customWidth="1"/>
    <col min="8977" max="8977" width="11" style="3" bestFit="1" customWidth="1"/>
    <col min="8978" max="8978" width="12.42578125" style="3" bestFit="1" customWidth="1"/>
    <col min="8979" max="9216" width="9.140625" style="3"/>
    <col min="9217" max="9217" width="30.42578125" style="3" customWidth="1"/>
    <col min="9218" max="9225" width="10.7109375" style="3" customWidth="1"/>
    <col min="9226" max="9227" width="10" style="3" bestFit="1" customWidth="1"/>
    <col min="9228" max="9229" width="11" style="3" bestFit="1" customWidth="1"/>
    <col min="9230" max="9230" width="12.42578125" style="3" bestFit="1" customWidth="1"/>
    <col min="9231" max="9231" width="11" style="3" bestFit="1" customWidth="1"/>
    <col min="9232" max="9232" width="12.42578125" style="3" bestFit="1" customWidth="1"/>
    <col min="9233" max="9233" width="11" style="3" bestFit="1" customWidth="1"/>
    <col min="9234" max="9234" width="12.42578125" style="3" bestFit="1" customWidth="1"/>
    <col min="9235" max="9472" width="9.140625" style="3"/>
    <col min="9473" max="9473" width="30.42578125" style="3" customWidth="1"/>
    <col min="9474" max="9481" width="10.7109375" style="3" customWidth="1"/>
    <col min="9482" max="9483" width="10" style="3" bestFit="1" customWidth="1"/>
    <col min="9484" max="9485" width="11" style="3" bestFit="1" customWidth="1"/>
    <col min="9486" max="9486" width="12.42578125" style="3" bestFit="1" customWidth="1"/>
    <col min="9487" max="9487" width="11" style="3" bestFit="1" customWidth="1"/>
    <col min="9488" max="9488" width="12.42578125" style="3" bestFit="1" customWidth="1"/>
    <col min="9489" max="9489" width="11" style="3" bestFit="1" customWidth="1"/>
    <col min="9490" max="9490" width="12.42578125" style="3" bestFit="1" customWidth="1"/>
    <col min="9491" max="9728" width="9.140625" style="3"/>
    <col min="9729" max="9729" width="30.42578125" style="3" customWidth="1"/>
    <col min="9730" max="9737" width="10.7109375" style="3" customWidth="1"/>
    <col min="9738" max="9739" width="10" style="3" bestFit="1" customWidth="1"/>
    <col min="9740" max="9741" width="11" style="3" bestFit="1" customWidth="1"/>
    <col min="9742" max="9742" width="12.42578125" style="3" bestFit="1" customWidth="1"/>
    <col min="9743" max="9743" width="11" style="3" bestFit="1" customWidth="1"/>
    <col min="9744" max="9744" width="12.42578125" style="3" bestFit="1" customWidth="1"/>
    <col min="9745" max="9745" width="11" style="3" bestFit="1" customWidth="1"/>
    <col min="9746" max="9746" width="12.42578125" style="3" bestFit="1" customWidth="1"/>
    <col min="9747" max="9984" width="9.140625" style="3"/>
    <col min="9985" max="9985" width="30.42578125" style="3" customWidth="1"/>
    <col min="9986" max="9993" width="10.7109375" style="3" customWidth="1"/>
    <col min="9994" max="9995" width="10" style="3" bestFit="1" customWidth="1"/>
    <col min="9996" max="9997" width="11" style="3" bestFit="1" customWidth="1"/>
    <col min="9998" max="9998" width="12.42578125" style="3" bestFit="1" customWidth="1"/>
    <col min="9999" max="9999" width="11" style="3" bestFit="1" customWidth="1"/>
    <col min="10000" max="10000" width="12.42578125" style="3" bestFit="1" customWidth="1"/>
    <col min="10001" max="10001" width="11" style="3" bestFit="1" customWidth="1"/>
    <col min="10002" max="10002" width="12.42578125" style="3" bestFit="1" customWidth="1"/>
    <col min="10003" max="10240" width="9.140625" style="3"/>
    <col min="10241" max="10241" width="30.42578125" style="3" customWidth="1"/>
    <col min="10242" max="10249" width="10.7109375" style="3" customWidth="1"/>
    <col min="10250" max="10251" width="10" style="3" bestFit="1" customWidth="1"/>
    <col min="10252" max="10253" width="11" style="3" bestFit="1" customWidth="1"/>
    <col min="10254" max="10254" width="12.42578125" style="3" bestFit="1" customWidth="1"/>
    <col min="10255" max="10255" width="11" style="3" bestFit="1" customWidth="1"/>
    <col min="10256" max="10256" width="12.42578125" style="3" bestFit="1" customWidth="1"/>
    <col min="10257" max="10257" width="11" style="3" bestFit="1" customWidth="1"/>
    <col min="10258" max="10258" width="12.42578125" style="3" bestFit="1" customWidth="1"/>
    <col min="10259" max="10496" width="9.140625" style="3"/>
    <col min="10497" max="10497" width="30.42578125" style="3" customWidth="1"/>
    <col min="10498" max="10505" width="10.7109375" style="3" customWidth="1"/>
    <col min="10506" max="10507" width="10" style="3" bestFit="1" customWidth="1"/>
    <col min="10508" max="10509" width="11" style="3" bestFit="1" customWidth="1"/>
    <col min="10510" max="10510" width="12.42578125" style="3" bestFit="1" customWidth="1"/>
    <col min="10511" max="10511" width="11" style="3" bestFit="1" customWidth="1"/>
    <col min="10512" max="10512" width="12.42578125" style="3" bestFit="1" customWidth="1"/>
    <col min="10513" max="10513" width="11" style="3" bestFit="1" customWidth="1"/>
    <col min="10514" max="10514" width="12.42578125" style="3" bestFit="1" customWidth="1"/>
    <col min="10515" max="10752" width="9.140625" style="3"/>
    <col min="10753" max="10753" width="30.42578125" style="3" customWidth="1"/>
    <col min="10754" max="10761" width="10.7109375" style="3" customWidth="1"/>
    <col min="10762" max="10763" width="10" style="3" bestFit="1" customWidth="1"/>
    <col min="10764" max="10765" width="11" style="3" bestFit="1" customWidth="1"/>
    <col min="10766" max="10766" width="12.42578125" style="3" bestFit="1" customWidth="1"/>
    <col min="10767" max="10767" width="11" style="3" bestFit="1" customWidth="1"/>
    <col min="10768" max="10768" width="12.42578125" style="3" bestFit="1" customWidth="1"/>
    <col min="10769" max="10769" width="11" style="3" bestFit="1" customWidth="1"/>
    <col min="10770" max="10770" width="12.42578125" style="3" bestFit="1" customWidth="1"/>
    <col min="10771" max="11008" width="9.140625" style="3"/>
    <col min="11009" max="11009" width="30.42578125" style="3" customWidth="1"/>
    <col min="11010" max="11017" width="10.7109375" style="3" customWidth="1"/>
    <col min="11018" max="11019" width="10" style="3" bestFit="1" customWidth="1"/>
    <col min="11020" max="11021" width="11" style="3" bestFit="1" customWidth="1"/>
    <col min="11022" max="11022" width="12.42578125" style="3" bestFit="1" customWidth="1"/>
    <col min="11023" max="11023" width="11" style="3" bestFit="1" customWidth="1"/>
    <col min="11024" max="11024" width="12.42578125" style="3" bestFit="1" customWidth="1"/>
    <col min="11025" max="11025" width="11" style="3" bestFit="1" customWidth="1"/>
    <col min="11026" max="11026" width="12.42578125" style="3" bestFit="1" customWidth="1"/>
    <col min="11027" max="11264" width="9.140625" style="3"/>
    <col min="11265" max="11265" width="30.42578125" style="3" customWidth="1"/>
    <col min="11266" max="11273" width="10.7109375" style="3" customWidth="1"/>
    <col min="11274" max="11275" width="10" style="3" bestFit="1" customWidth="1"/>
    <col min="11276" max="11277" width="11" style="3" bestFit="1" customWidth="1"/>
    <col min="11278" max="11278" width="12.42578125" style="3" bestFit="1" customWidth="1"/>
    <col min="11279" max="11279" width="11" style="3" bestFit="1" customWidth="1"/>
    <col min="11280" max="11280" width="12.42578125" style="3" bestFit="1" customWidth="1"/>
    <col min="11281" max="11281" width="11" style="3" bestFit="1" customWidth="1"/>
    <col min="11282" max="11282" width="12.42578125" style="3" bestFit="1" customWidth="1"/>
    <col min="11283" max="11520" width="9.140625" style="3"/>
    <col min="11521" max="11521" width="30.42578125" style="3" customWidth="1"/>
    <col min="11522" max="11529" width="10.7109375" style="3" customWidth="1"/>
    <col min="11530" max="11531" width="10" style="3" bestFit="1" customWidth="1"/>
    <col min="11532" max="11533" width="11" style="3" bestFit="1" customWidth="1"/>
    <col min="11534" max="11534" width="12.42578125" style="3" bestFit="1" customWidth="1"/>
    <col min="11535" max="11535" width="11" style="3" bestFit="1" customWidth="1"/>
    <col min="11536" max="11536" width="12.42578125" style="3" bestFit="1" customWidth="1"/>
    <col min="11537" max="11537" width="11" style="3" bestFit="1" customWidth="1"/>
    <col min="11538" max="11538" width="12.42578125" style="3" bestFit="1" customWidth="1"/>
    <col min="11539" max="11776" width="9.140625" style="3"/>
    <col min="11777" max="11777" width="30.42578125" style="3" customWidth="1"/>
    <col min="11778" max="11785" width="10.7109375" style="3" customWidth="1"/>
    <col min="11786" max="11787" width="10" style="3" bestFit="1" customWidth="1"/>
    <col min="11788" max="11789" width="11" style="3" bestFit="1" customWidth="1"/>
    <col min="11790" max="11790" width="12.42578125" style="3" bestFit="1" customWidth="1"/>
    <col min="11791" max="11791" width="11" style="3" bestFit="1" customWidth="1"/>
    <col min="11792" max="11792" width="12.42578125" style="3" bestFit="1" customWidth="1"/>
    <col min="11793" max="11793" width="11" style="3" bestFit="1" customWidth="1"/>
    <col min="11794" max="11794" width="12.42578125" style="3" bestFit="1" customWidth="1"/>
    <col min="11795" max="12032" width="9.140625" style="3"/>
    <col min="12033" max="12033" width="30.42578125" style="3" customWidth="1"/>
    <col min="12034" max="12041" width="10.7109375" style="3" customWidth="1"/>
    <col min="12042" max="12043" width="10" style="3" bestFit="1" customWidth="1"/>
    <col min="12044" max="12045" width="11" style="3" bestFit="1" customWidth="1"/>
    <col min="12046" max="12046" width="12.42578125" style="3" bestFit="1" customWidth="1"/>
    <col min="12047" max="12047" width="11" style="3" bestFit="1" customWidth="1"/>
    <col min="12048" max="12048" width="12.42578125" style="3" bestFit="1" customWidth="1"/>
    <col min="12049" max="12049" width="11" style="3" bestFit="1" customWidth="1"/>
    <col min="12050" max="12050" width="12.42578125" style="3" bestFit="1" customWidth="1"/>
    <col min="12051" max="12288" width="9.140625" style="3"/>
    <col min="12289" max="12289" width="30.42578125" style="3" customWidth="1"/>
    <col min="12290" max="12297" width="10.7109375" style="3" customWidth="1"/>
    <col min="12298" max="12299" width="10" style="3" bestFit="1" customWidth="1"/>
    <col min="12300" max="12301" width="11" style="3" bestFit="1" customWidth="1"/>
    <col min="12302" max="12302" width="12.42578125" style="3" bestFit="1" customWidth="1"/>
    <col min="12303" max="12303" width="11" style="3" bestFit="1" customWidth="1"/>
    <col min="12304" max="12304" width="12.42578125" style="3" bestFit="1" customWidth="1"/>
    <col min="12305" max="12305" width="11" style="3" bestFit="1" customWidth="1"/>
    <col min="12306" max="12306" width="12.42578125" style="3" bestFit="1" customWidth="1"/>
    <col min="12307" max="12544" width="9.140625" style="3"/>
    <col min="12545" max="12545" width="30.42578125" style="3" customWidth="1"/>
    <col min="12546" max="12553" width="10.7109375" style="3" customWidth="1"/>
    <col min="12554" max="12555" width="10" style="3" bestFit="1" customWidth="1"/>
    <col min="12556" max="12557" width="11" style="3" bestFit="1" customWidth="1"/>
    <col min="12558" max="12558" width="12.42578125" style="3" bestFit="1" customWidth="1"/>
    <col min="12559" max="12559" width="11" style="3" bestFit="1" customWidth="1"/>
    <col min="12560" max="12560" width="12.42578125" style="3" bestFit="1" customWidth="1"/>
    <col min="12561" max="12561" width="11" style="3" bestFit="1" customWidth="1"/>
    <col min="12562" max="12562" width="12.42578125" style="3" bestFit="1" customWidth="1"/>
    <col min="12563" max="12800" width="9.140625" style="3"/>
    <col min="12801" max="12801" width="30.42578125" style="3" customWidth="1"/>
    <col min="12802" max="12809" width="10.7109375" style="3" customWidth="1"/>
    <col min="12810" max="12811" width="10" style="3" bestFit="1" customWidth="1"/>
    <col min="12812" max="12813" width="11" style="3" bestFit="1" customWidth="1"/>
    <col min="12814" max="12814" width="12.42578125" style="3" bestFit="1" customWidth="1"/>
    <col min="12815" max="12815" width="11" style="3" bestFit="1" customWidth="1"/>
    <col min="12816" max="12816" width="12.42578125" style="3" bestFit="1" customWidth="1"/>
    <col min="12817" max="12817" width="11" style="3" bestFit="1" customWidth="1"/>
    <col min="12818" max="12818" width="12.42578125" style="3" bestFit="1" customWidth="1"/>
    <col min="12819" max="13056" width="9.140625" style="3"/>
    <col min="13057" max="13057" width="30.42578125" style="3" customWidth="1"/>
    <col min="13058" max="13065" width="10.7109375" style="3" customWidth="1"/>
    <col min="13066" max="13067" width="10" style="3" bestFit="1" customWidth="1"/>
    <col min="13068" max="13069" width="11" style="3" bestFit="1" customWidth="1"/>
    <col min="13070" max="13070" width="12.42578125" style="3" bestFit="1" customWidth="1"/>
    <col min="13071" max="13071" width="11" style="3" bestFit="1" customWidth="1"/>
    <col min="13072" max="13072" width="12.42578125" style="3" bestFit="1" customWidth="1"/>
    <col min="13073" max="13073" width="11" style="3" bestFit="1" customWidth="1"/>
    <col min="13074" max="13074" width="12.42578125" style="3" bestFit="1" customWidth="1"/>
    <col min="13075" max="13312" width="9.140625" style="3"/>
    <col min="13313" max="13313" width="30.42578125" style="3" customWidth="1"/>
    <col min="13314" max="13321" width="10.7109375" style="3" customWidth="1"/>
    <col min="13322" max="13323" width="10" style="3" bestFit="1" customWidth="1"/>
    <col min="13324" max="13325" width="11" style="3" bestFit="1" customWidth="1"/>
    <col min="13326" max="13326" width="12.42578125" style="3" bestFit="1" customWidth="1"/>
    <col min="13327" max="13327" width="11" style="3" bestFit="1" customWidth="1"/>
    <col min="13328" max="13328" width="12.42578125" style="3" bestFit="1" customWidth="1"/>
    <col min="13329" max="13329" width="11" style="3" bestFit="1" customWidth="1"/>
    <col min="13330" max="13330" width="12.42578125" style="3" bestFit="1" customWidth="1"/>
    <col min="13331" max="13568" width="9.140625" style="3"/>
    <col min="13569" max="13569" width="30.42578125" style="3" customWidth="1"/>
    <col min="13570" max="13577" width="10.7109375" style="3" customWidth="1"/>
    <col min="13578" max="13579" width="10" style="3" bestFit="1" customWidth="1"/>
    <col min="13580" max="13581" width="11" style="3" bestFit="1" customWidth="1"/>
    <col min="13582" max="13582" width="12.42578125" style="3" bestFit="1" customWidth="1"/>
    <col min="13583" max="13583" width="11" style="3" bestFit="1" customWidth="1"/>
    <col min="13584" max="13584" width="12.42578125" style="3" bestFit="1" customWidth="1"/>
    <col min="13585" max="13585" width="11" style="3" bestFit="1" customWidth="1"/>
    <col min="13586" max="13586" width="12.42578125" style="3" bestFit="1" customWidth="1"/>
    <col min="13587" max="13824" width="9.140625" style="3"/>
    <col min="13825" max="13825" width="30.42578125" style="3" customWidth="1"/>
    <col min="13826" max="13833" width="10.7109375" style="3" customWidth="1"/>
    <col min="13834" max="13835" width="10" style="3" bestFit="1" customWidth="1"/>
    <col min="13836" max="13837" width="11" style="3" bestFit="1" customWidth="1"/>
    <col min="13838" max="13838" width="12.42578125" style="3" bestFit="1" customWidth="1"/>
    <col min="13839" max="13839" width="11" style="3" bestFit="1" customWidth="1"/>
    <col min="13840" max="13840" width="12.42578125" style="3" bestFit="1" customWidth="1"/>
    <col min="13841" max="13841" width="11" style="3" bestFit="1" customWidth="1"/>
    <col min="13842" max="13842" width="12.42578125" style="3" bestFit="1" customWidth="1"/>
    <col min="13843" max="14080" width="9.140625" style="3"/>
    <col min="14081" max="14081" width="30.42578125" style="3" customWidth="1"/>
    <col min="14082" max="14089" width="10.7109375" style="3" customWidth="1"/>
    <col min="14090" max="14091" width="10" style="3" bestFit="1" customWidth="1"/>
    <col min="14092" max="14093" width="11" style="3" bestFit="1" customWidth="1"/>
    <col min="14094" max="14094" width="12.42578125" style="3" bestFit="1" customWidth="1"/>
    <col min="14095" max="14095" width="11" style="3" bestFit="1" customWidth="1"/>
    <col min="14096" max="14096" width="12.42578125" style="3" bestFit="1" customWidth="1"/>
    <col min="14097" max="14097" width="11" style="3" bestFit="1" customWidth="1"/>
    <col min="14098" max="14098" width="12.42578125" style="3" bestFit="1" customWidth="1"/>
    <col min="14099" max="14336" width="9.140625" style="3"/>
    <col min="14337" max="14337" width="30.42578125" style="3" customWidth="1"/>
    <col min="14338" max="14345" width="10.7109375" style="3" customWidth="1"/>
    <col min="14346" max="14347" width="10" style="3" bestFit="1" customWidth="1"/>
    <col min="14348" max="14349" width="11" style="3" bestFit="1" customWidth="1"/>
    <col min="14350" max="14350" width="12.42578125" style="3" bestFit="1" customWidth="1"/>
    <col min="14351" max="14351" width="11" style="3" bestFit="1" customWidth="1"/>
    <col min="14352" max="14352" width="12.42578125" style="3" bestFit="1" customWidth="1"/>
    <col min="14353" max="14353" width="11" style="3" bestFit="1" customWidth="1"/>
    <col min="14354" max="14354" width="12.42578125" style="3" bestFit="1" customWidth="1"/>
    <col min="14355" max="14592" width="9.140625" style="3"/>
    <col min="14593" max="14593" width="30.42578125" style="3" customWidth="1"/>
    <col min="14594" max="14601" width="10.7109375" style="3" customWidth="1"/>
    <col min="14602" max="14603" width="10" style="3" bestFit="1" customWidth="1"/>
    <col min="14604" max="14605" width="11" style="3" bestFit="1" customWidth="1"/>
    <col min="14606" max="14606" width="12.42578125" style="3" bestFit="1" customWidth="1"/>
    <col min="14607" max="14607" width="11" style="3" bestFit="1" customWidth="1"/>
    <col min="14608" max="14608" width="12.42578125" style="3" bestFit="1" customWidth="1"/>
    <col min="14609" max="14609" width="11" style="3" bestFit="1" customWidth="1"/>
    <col min="14610" max="14610" width="12.42578125" style="3" bestFit="1" customWidth="1"/>
    <col min="14611" max="14848" width="9.140625" style="3"/>
    <col min="14849" max="14849" width="30.42578125" style="3" customWidth="1"/>
    <col min="14850" max="14857" width="10.7109375" style="3" customWidth="1"/>
    <col min="14858" max="14859" width="10" style="3" bestFit="1" customWidth="1"/>
    <col min="14860" max="14861" width="11" style="3" bestFit="1" customWidth="1"/>
    <col min="14862" max="14862" width="12.42578125" style="3" bestFit="1" customWidth="1"/>
    <col min="14863" max="14863" width="11" style="3" bestFit="1" customWidth="1"/>
    <col min="14864" max="14864" width="12.42578125" style="3" bestFit="1" customWidth="1"/>
    <col min="14865" max="14865" width="11" style="3" bestFit="1" customWidth="1"/>
    <col min="14866" max="14866" width="12.42578125" style="3" bestFit="1" customWidth="1"/>
    <col min="14867" max="15104" width="9.140625" style="3"/>
    <col min="15105" max="15105" width="30.42578125" style="3" customWidth="1"/>
    <col min="15106" max="15113" width="10.7109375" style="3" customWidth="1"/>
    <col min="15114" max="15115" width="10" style="3" bestFit="1" customWidth="1"/>
    <col min="15116" max="15117" width="11" style="3" bestFit="1" customWidth="1"/>
    <col min="15118" max="15118" width="12.42578125" style="3" bestFit="1" customWidth="1"/>
    <col min="15119" max="15119" width="11" style="3" bestFit="1" customWidth="1"/>
    <col min="15120" max="15120" width="12.42578125" style="3" bestFit="1" customWidth="1"/>
    <col min="15121" max="15121" width="11" style="3" bestFit="1" customWidth="1"/>
    <col min="15122" max="15122" width="12.42578125" style="3" bestFit="1" customWidth="1"/>
    <col min="15123" max="15360" width="9.140625" style="3"/>
    <col min="15361" max="15361" width="30.42578125" style="3" customWidth="1"/>
    <col min="15362" max="15369" width="10.7109375" style="3" customWidth="1"/>
    <col min="15370" max="15371" width="10" style="3" bestFit="1" customWidth="1"/>
    <col min="15372" max="15373" width="11" style="3" bestFit="1" customWidth="1"/>
    <col min="15374" max="15374" width="12.42578125" style="3" bestFit="1" customWidth="1"/>
    <col min="15375" max="15375" width="11" style="3" bestFit="1" customWidth="1"/>
    <col min="15376" max="15376" width="12.42578125" style="3" bestFit="1" customWidth="1"/>
    <col min="15377" max="15377" width="11" style="3" bestFit="1" customWidth="1"/>
    <col min="15378" max="15378" width="12.42578125" style="3" bestFit="1" customWidth="1"/>
    <col min="15379" max="15616" width="9.140625" style="3"/>
    <col min="15617" max="15617" width="30.42578125" style="3" customWidth="1"/>
    <col min="15618" max="15625" width="10.7109375" style="3" customWidth="1"/>
    <col min="15626" max="15627" width="10" style="3" bestFit="1" customWidth="1"/>
    <col min="15628" max="15629" width="11" style="3" bestFit="1" customWidth="1"/>
    <col min="15630" max="15630" width="12.42578125" style="3" bestFit="1" customWidth="1"/>
    <col min="15631" max="15631" width="11" style="3" bestFit="1" customWidth="1"/>
    <col min="15632" max="15632" width="12.42578125" style="3" bestFit="1" customWidth="1"/>
    <col min="15633" max="15633" width="11" style="3" bestFit="1" customWidth="1"/>
    <col min="15634" max="15634" width="12.42578125" style="3" bestFit="1" customWidth="1"/>
    <col min="15635" max="15872" width="9.140625" style="3"/>
    <col min="15873" max="15873" width="30.42578125" style="3" customWidth="1"/>
    <col min="15874" max="15881" width="10.7109375" style="3" customWidth="1"/>
    <col min="15882" max="15883" width="10" style="3" bestFit="1" customWidth="1"/>
    <col min="15884" max="15885" width="11" style="3" bestFit="1" customWidth="1"/>
    <col min="15886" max="15886" width="12.42578125" style="3" bestFit="1" customWidth="1"/>
    <col min="15887" max="15887" width="11" style="3" bestFit="1" customWidth="1"/>
    <col min="15888" max="15888" width="12.42578125" style="3" bestFit="1" customWidth="1"/>
    <col min="15889" max="15889" width="11" style="3" bestFit="1" customWidth="1"/>
    <col min="15890" max="15890" width="12.42578125" style="3" bestFit="1" customWidth="1"/>
    <col min="15891" max="16128" width="9.140625" style="3"/>
    <col min="16129" max="16129" width="30.42578125" style="3" customWidth="1"/>
    <col min="16130" max="16137" width="10.7109375" style="3" customWidth="1"/>
    <col min="16138" max="16139" width="10" style="3" bestFit="1" customWidth="1"/>
    <col min="16140" max="16141" width="11" style="3" bestFit="1" customWidth="1"/>
    <col min="16142" max="16142" width="12.42578125" style="3" bestFit="1" customWidth="1"/>
    <col min="16143" max="16143" width="11" style="3" bestFit="1" customWidth="1"/>
    <col min="16144" max="16144" width="12.42578125" style="3" bestFit="1" customWidth="1"/>
    <col min="16145" max="16145" width="11" style="3" bestFit="1" customWidth="1"/>
    <col min="16146" max="16146" width="12.42578125" style="3" bestFit="1" customWidth="1"/>
    <col min="16147" max="16384" width="9.140625" style="3"/>
  </cols>
  <sheetData>
    <row r="1" spans="1:17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</row>
    <row r="2" spans="1:17" ht="12" customHeight="1" x14ac:dyDescent="0.2">
      <c r="A2" s="868"/>
      <c r="B2" s="868"/>
      <c r="C2" s="868"/>
      <c r="D2" s="868"/>
      <c r="E2" s="868"/>
      <c r="F2" s="868"/>
      <c r="G2" s="868"/>
      <c r="H2" s="868"/>
      <c r="I2" s="868"/>
    </row>
    <row r="3" spans="1:17" ht="15" customHeight="1" x14ac:dyDescent="0.2">
      <c r="A3" s="1008" t="s">
        <v>365</v>
      </c>
      <c r="B3" s="1008"/>
      <c r="C3" s="1008"/>
      <c r="D3" s="1008"/>
      <c r="E3" s="1008"/>
      <c r="F3" s="1008"/>
      <c r="G3" s="1008"/>
      <c r="H3" s="1008"/>
      <c r="I3" s="1008"/>
    </row>
    <row r="4" spans="1:17" ht="15" customHeight="1" x14ac:dyDescent="0.2">
      <c r="A4" s="1007" t="s">
        <v>366</v>
      </c>
      <c r="B4" s="1007"/>
      <c r="C4" s="1007"/>
      <c r="D4" s="1007"/>
      <c r="E4" s="1007"/>
      <c r="F4" s="1007"/>
      <c r="G4" s="1007"/>
      <c r="H4" s="1007"/>
      <c r="I4" s="1007"/>
    </row>
    <row r="5" spans="1:17" ht="6" customHeight="1" x14ac:dyDescent="0.2">
      <c r="A5" s="869"/>
      <c r="B5" s="869"/>
      <c r="C5" s="869"/>
      <c r="D5" s="869"/>
      <c r="E5" s="869"/>
      <c r="F5" s="869"/>
      <c r="G5" s="869"/>
      <c r="H5" s="869"/>
      <c r="I5" s="869"/>
    </row>
    <row r="7" spans="1:17" s="33" customFormat="1" ht="15" customHeight="1" x14ac:dyDescent="0.2">
      <c r="B7" s="1008" t="s">
        <v>18</v>
      </c>
      <c r="C7" s="1008"/>
      <c r="D7" s="1008"/>
      <c r="E7" s="1008"/>
      <c r="F7" s="1008" t="s">
        <v>367</v>
      </c>
      <c r="G7" s="1008"/>
      <c r="H7" s="1008"/>
      <c r="I7" s="1008"/>
    </row>
    <row r="8" spans="1:17" s="33" customFormat="1" ht="15" customHeight="1" x14ac:dyDescent="0.2">
      <c r="A8" s="33" t="s">
        <v>368</v>
      </c>
      <c r="B8" s="1059" t="s">
        <v>40</v>
      </c>
      <c r="C8" s="1060"/>
      <c r="D8" s="1059" t="s">
        <v>7</v>
      </c>
      <c r="E8" s="1060"/>
      <c r="F8" s="1059" t="s">
        <v>40</v>
      </c>
      <c r="G8" s="1060"/>
      <c r="H8" s="1059" t="s">
        <v>7</v>
      </c>
      <c r="I8" s="1060"/>
    </row>
    <row r="9" spans="1:17" s="33" customFormat="1" ht="15" customHeight="1" x14ac:dyDescent="0.2">
      <c r="A9" s="34" t="s">
        <v>21</v>
      </c>
      <c r="B9" s="197" t="s">
        <v>22</v>
      </c>
      <c r="C9" s="197" t="s">
        <v>23</v>
      </c>
      <c r="D9" s="197" t="s">
        <v>22</v>
      </c>
      <c r="E9" s="197" t="s">
        <v>23</v>
      </c>
      <c r="F9" s="197" t="s">
        <v>22</v>
      </c>
      <c r="G9" s="197" t="s">
        <v>23</v>
      </c>
      <c r="H9" s="197" t="s">
        <v>22</v>
      </c>
      <c r="I9" s="197" t="s">
        <v>23</v>
      </c>
    </row>
    <row r="10" spans="1:17" s="33" customFormat="1" ht="15" customHeight="1" x14ac:dyDescent="0.2">
      <c r="A10" s="198"/>
      <c r="B10" s="199"/>
      <c r="C10" s="200" t="s">
        <v>24</v>
      </c>
      <c r="D10" s="200"/>
      <c r="E10" s="200" t="s">
        <v>24</v>
      </c>
      <c r="F10" s="200"/>
      <c r="G10" s="200" t="s">
        <v>24</v>
      </c>
      <c r="H10" s="200"/>
      <c r="I10" s="200" t="s">
        <v>24</v>
      </c>
    </row>
    <row r="11" spans="1:17" ht="6.95" customHeight="1" thickBot="1" x14ac:dyDescent="0.25">
      <c r="A11" s="37"/>
      <c r="B11" s="37"/>
      <c r="C11" s="37"/>
      <c r="D11" s="37"/>
      <c r="E11" s="37"/>
      <c r="F11" s="37"/>
      <c r="G11" s="37"/>
      <c r="H11" s="37"/>
      <c r="I11" s="37"/>
    </row>
    <row r="13" spans="1:17" ht="15" customHeight="1" x14ac:dyDescent="0.2">
      <c r="A13" s="3" t="s">
        <v>25</v>
      </c>
      <c r="B13" s="649">
        <v>10065.059149999999</v>
      </c>
      <c r="C13" s="649">
        <v>65564.222999999998</v>
      </c>
      <c r="D13" s="649">
        <v>12600.151379999999</v>
      </c>
      <c r="E13" s="649">
        <v>97289.609999999986</v>
      </c>
      <c r="F13" s="649">
        <v>107734.57883</v>
      </c>
      <c r="G13" s="649">
        <v>654675.13099999994</v>
      </c>
      <c r="H13" s="649">
        <v>123198.78212</v>
      </c>
      <c r="I13" s="649">
        <v>914595.33499999996</v>
      </c>
      <c r="K13" s="56"/>
      <c r="L13" s="56"/>
      <c r="M13" s="56"/>
      <c r="N13" s="56"/>
      <c r="O13" s="195"/>
      <c r="P13" s="195"/>
      <c r="Q13" s="195"/>
    </row>
    <row r="14" spans="1:17" ht="6" customHeight="1" x14ac:dyDescent="0.2">
      <c r="B14" s="941"/>
      <c r="C14" s="941"/>
      <c r="D14" s="941"/>
      <c r="E14" s="941"/>
      <c r="F14" s="941"/>
      <c r="G14" s="941"/>
      <c r="H14" s="941"/>
      <c r="I14" s="941"/>
      <c r="L14" s="195"/>
      <c r="M14" s="195"/>
      <c r="N14" s="195"/>
      <c r="O14" s="195"/>
      <c r="P14" s="195"/>
      <c r="Q14" s="195"/>
    </row>
    <row r="15" spans="1:17" ht="15" customHeight="1" x14ac:dyDescent="0.2">
      <c r="A15" s="3" t="s">
        <v>165</v>
      </c>
      <c r="B15" s="649">
        <v>241.869</v>
      </c>
      <c r="C15" s="649">
        <v>1549.4069999999999</v>
      </c>
      <c r="D15" s="649">
        <v>778.851</v>
      </c>
      <c r="E15" s="649">
        <v>5826.3959999999997</v>
      </c>
      <c r="F15" s="649">
        <v>3619.8308999999999</v>
      </c>
      <c r="G15" s="649">
        <v>20742.537</v>
      </c>
      <c r="H15" s="649">
        <v>5796.4435999999996</v>
      </c>
      <c r="I15" s="649">
        <v>41753.646999999997</v>
      </c>
      <c r="K15" s="56"/>
      <c r="L15" s="56"/>
      <c r="M15" s="56"/>
      <c r="N15" s="56"/>
      <c r="O15" s="195"/>
      <c r="P15" s="195"/>
      <c r="Q15" s="195"/>
    </row>
    <row r="16" spans="1:17" ht="6" customHeight="1" x14ac:dyDescent="0.2">
      <c r="B16" s="941"/>
      <c r="C16" s="941"/>
      <c r="D16" s="941"/>
      <c r="E16" s="941"/>
      <c r="F16" s="941"/>
      <c r="G16" s="941"/>
      <c r="H16" s="941"/>
      <c r="I16" s="941"/>
      <c r="L16" s="195"/>
      <c r="M16" s="195"/>
      <c r="N16" s="195"/>
      <c r="O16" s="195"/>
      <c r="P16" s="195"/>
      <c r="Q16" s="195"/>
    </row>
    <row r="17" spans="1:17" ht="15" customHeight="1" x14ac:dyDescent="0.2">
      <c r="A17" s="3" t="s">
        <v>26</v>
      </c>
      <c r="B17" s="649">
        <v>42.4512</v>
      </c>
      <c r="C17" s="649">
        <v>264.96699999999998</v>
      </c>
      <c r="D17" s="649">
        <v>90.48</v>
      </c>
      <c r="E17" s="649">
        <v>720.03899999999999</v>
      </c>
      <c r="F17" s="649">
        <v>1052.58502</v>
      </c>
      <c r="G17" s="649">
        <v>5788.2160000000003</v>
      </c>
      <c r="H17" s="649">
        <v>1480.3680200000001</v>
      </c>
      <c r="I17" s="649">
        <v>9897.4930000000004</v>
      </c>
      <c r="K17" s="56"/>
      <c r="L17" s="56"/>
      <c r="M17" s="56"/>
      <c r="N17" s="56"/>
      <c r="O17" s="195"/>
      <c r="P17" s="195"/>
      <c r="Q17" s="195"/>
    </row>
    <row r="18" spans="1:17" ht="6" customHeight="1" x14ac:dyDescent="0.2">
      <c r="B18" s="941"/>
      <c r="C18" s="941"/>
      <c r="D18" s="941"/>
      <c r="E18" s="941"/>
      <c r="F18" s="941"/>
      <c r="G18" s="941"/>
      <c r="H18" s="941"/>
      <c r="I18" s="941"/>
      <c r="L18" s="195"/>
      <c r="M18" s="195"/>
      <c r="N18" s="195"/>
      <c r="O18" s="195"/>
      <c r="P18" s="195"/>
      <c r="Q18" s="195"/>
    </row>
    <row r="19" spans="1:17" ht="15" customHeight="1" x14ac:dyDescent="0.2">
      <c r="A19" s="3" t="s">
        <v>158</v>
      </c>
      <c r="B19" s="649">
        <v>1546.02512</v>
      </c>
      <c r="C19" s="649">
        <v>9956.1880000000001</v>
      </c>
      <c r="D19" s="649">
        <v>839.16</v>
      </c>
      <c r="E19" s="649">
        <v>6258.9520000000002</v>
      </c>
      <c r="F19" s="649">
        <v>10987.22624</v>
      </c>
      <c r="G19" s="649">
        <v>65146.567999999999</v>
      </c>
      <c r="H19" s="649">
        <v>12035.581759999999</v>
      </c>
      <c r="I19" s="649">
        <v>83608.347999999998</v>
      </c>
      <c r="K19" s="56"/>
      <c r="L19" s="56"/>
      <c r="M19" s="56"/>
      <c r="N19" s="56"/>
      <c r="O19" s="195"/>
      <c r="P19" s="195"/>
      <c r="Q19" s="195"/>
    </row>
    <row r="20" spans="1:17" ht="15" customHeight="1" x14ac:dyDescent="0.2">
      <c r="B20" s="941"/>
      <c r="C20" s="941"/>
      <c r="D20" s="941"/>
      <c r="E20" s="941"/>
      <c r="F20" s="941"/>
      <c r="G20" s="941"/>
      <c r="H20" s="941"/>
      <c r="I20" s="941"/>
      <c r="L20" s="195"/>
      <c r="M20" s="195"/>
      <c r="N20" s="195"/>
      <c r="O20" s="195"/>
      <c r="P20" s="195"/>
      <c r="Q20" s="195"/>
    </row>
    <row r="21" spans="1:17" ht="15" customHeight="1" x14ac:dyDescent="0.2">
      <c r="B21" s="941"/>
      <c r="C21" s="941"/>
      <c r="D21" s="941"/>
      <c r="E21" s="941"/>
      <c r="F21" s="941"/>
      <c r="G21" s="941"/>
      <c r="H21" s="941"/>
      <c r="I21" s="941"/>
      <c r="L21" s="195"/>
      <c r="M21" s="195"/>
      <c r="N21" s="195"/>
      <c r="O21" s="195"/>
      <c r="P21" s="195"/>
      <c r="Q21" s="195"/>
    </row>
    <row r="22" spans="1:17" ht="15" customHeight="1" x14ac:dyDescent="0.2">
      <c r="A22" s="3" t="s">
        <v>166</v>
      </c>
      <c r="B22" s="649">
        <v>80.64</v>
      </c>
      <c r="C22" s="649">
        <v>499.54700000000003</v>
      </c>
      <c r="D22" s="649">
        <v>383.04</v>
      </c>
      <c r="E22" s="649">
        <v>2863.9389999999999</v>
      </c>
      <c r="F22" s="649">
        <v>2758.14</v>
      </c>
      <c r="G22" s="649">
        <v>16564.142</v>
      </c>
      <c r="H22" s="649">
        <v>3560.76</v>
      </c>
      <c r="I22" s="649">
        <v>24616.958999999999</v>
      </c>
      <c r="K22" s="56"/>
      <c r="L22" s="56"/>
      <c r="M22" s="56"/>
      <c r="N22" s="56"/>
      <c r="O22" s="195"/>
      <c r="P22" s="195"/>
      <c r="Q22" s="195"/>
    </row>
    <row r="23" spans="1:17" ht="6" customHeight="1" x14ac:dyDescent="0.2">
      <c r="B23" s="941"/>
      <c r="C23" s="941"/>
      <c r="D23" s="941"/>
      <c r="E23" s="941"/>
      <c r="F23" s="941"/>
      <c r="G23" s="941"/>
      <c r="H23" s="941"/>
      <c r="I23" s="941"/>
      <c r="O23" s="195"/>
      <c r="P23" s="195"/>
      <c r="Q23" s="195"/>
    </row>
    <row r="24" spans="1:17" ht="15" customHeight="1" x14ac:dyDescent="0.2">
      <c r="A24" s="3" t="s">
        <v>27</v>
      </c>
      <c r="B24" s="649">
        <v>33128.862880000001</v>
      </c>
      <c r="C24" s="649">
        <v>195121.394</v>
      </c>
      <c r="D24" s="649">
        <v>19063.536479999999</v>
      </c>
      <c r="E24" s="649">
        <v>136406.32800000001</v>
      </c>
      <c r="F24" s="649">
        <v>292689.16140000004</v>
      </c>
      <c r="G24" s="649">
        <v>1639707.0330000001</v>
      </c>
      <c r="H24" s="649">
        <v>315556.04616999993</v>
      </c>
      <c r="I24" s="649">
        <v>2132186.8539999998</v>
      </c>
      <c r="K24" s="56"/>
      <c r="L24" s="56"/>
      <c r="M24" s="56"/>
      <c r="N24" s="56"/>
      <c r="O24" s="195"/>
      <c r="P24" s="195"/>
      <c r="Q24" s="195"/>
    </row>
    <row r="25" spans="1:17" ht="15" customHeight="1" x14ac:dyDescent="0.2">
      <c r="B25" s="941"/>
      <c r="C25" s="941"/>
      <c r="D25" s="941"/>
      <c r="E25" s="941"/>
      <c r="F25" s="941"/>
      <c r="G25" s="941"/>
      <c r="H25" s="941"/>
      <c r="I25" s="941"/>
      <c r="L25" s="195"/>
      <c r="M25" s="195"/>
      <c r="N25" s="195"/>
      <c r="O25" s="195"/>
      <c r="P25" s="195"/>
      <c r="Q25" s="195"/>
    </row>
    <row r="26" spans="1:17" ht="15" customHeight="1" x14ac:dyDescent="0.2">
      <c r="B26" s="941"/>
      <c r="C26" s="941"/>
      <c r="D26" s="941"/>
      <c r="E26" s="941"/>
      <c r="F26" s="941"/>
      <c r="G26" s="941"/>
      <c r="H26" s="941"/>
      <c r="I26" s="941"/>
      <c r="L26" s="195"/>
      <c r="M26" s="195"/>
      <c r="N26" s="195"/>
      <c r="O26" s="195"/>
      <c r="P26" s="195"/>
      <c r="Q26" s="195"/>
    </row>
    <row r="27" spans="1:17" ht="15" customHeight="1" x14ac:dyDescent="0.2">
      <c r="A27" s="3" t="s">
        <v>369</v>
      </c>
      <c r="B27" s="292">
        <v>0</v>
      </c>
      <c r="C27" s="292">
        <v>0</v>
      </c>
      <c r="D27" s="292">
        <v>0</v>
      </c>
      <c r="E27" s="292">
        <v>0</v>
      </c>
      <c r="F27" s="649">
        <v>48.911999999999999</v>
      </c>
      <c r="G27" s="649">
        <v>446.45499999999998</v>
      </c>
      <c r="H27" s="649">
        <v>995.4</v>
      </c>
      <c r="I27" s="649">
        <v>7310.7349999999997</v>
      </c>
      <c r="L27" s="195"/>
      <c r="M27" s="195"/>
      <c r="N27" s="195"/>
      <c r="O27" s="195"/>
      <c r="P27" s="195"/>
      <c r="Q27" s="195"/>
    </row>
    <row r="28" spans="1:17" ht="6" customHeight="1" x14ac:dyDescent="0.2">
      <c r="B28" s="941"/>
      <c r="C28" s="941"/>
      <c r="D28" s="941"/>
      <c r="E28" s="941"/>
      <c r="F28" s="941"/>
      <c r="G28" s="941"/>
      <c r="H28" s="941"/>
      <c r="I28" s="941"/>
      <c r="L28" s="195"/>
      <c r="M28" s="195"/>
      <c r="N28" s="195"/>
      <c r="O28" s="195"/>
      <c r="P28" s="195"/>
      <c r="Q28" s="195"/>
    </row>
    <row r="29" spans="1:17" ht="15" customHeight="1" x14ac:dyDescent="0.2">
      <c r="A29" s="3" t="s">
        <v>370</v>
      </c>
      <c r="B29" s="649">
        <v>780.46559999999999</v>
      </c>
      <c r="C29" s="649">
        <v>5022.0140000000001</v>
      </c>
      <c r="D29" s="649">
        <v>868.14</v>
      </c>
      <c r="E29" s="649">
        <v>6533.1689999999999</v>
      </c>
      <c r="F29" s="649">
        <v>7642.4255999999996</v>
      </c>
      <c r="G29" s="649">
        <v>44894.033000000003</v>
      </c>
      <c r="H29" s="649">
        <v>8715.1039999999994</v>
      </c>
      <c r="I29" s="649">
        <v>61492.610999999997</v>
      </c>
      <c r="K29" s="56"/>
      <c r="L29" s="56"/>
      <c r="M29" s="56"/>
      <c r="N29" s="56"/>
      <c r="O29" s="195"/>
      <c r="P29" s="195"/>
      <c r="Q29" s="195"/>
    </row>
    <row r="30" spans="1:17" ht="15" customHeight="1" x14ac:dyDescent="0.2">
      <c r="B30" s="941"/>
      <c r="C30" s="941"/>
      <c r="D30" s="941"/>
      <c r="E30" s="941"/>
      <c r="F30" s="941"/>
      <c r="G30" s="941"/>
      <c r="H30" s="941"/>
      <c r="I30" s="941"/>
      <c r="L30" s="195"/>
      <c r="M30" s="195"/>
      <c r="N30" s="195"/>
      <c r="O30" s="195"/>
      <c r="P30" s="195"/>
      <c r="Q30" s="195"/>
    </row>
    <row r="31" spans="1:17" ht="15" customHeight="1" x14ac:dyDescent="0.2">
      <c r="B31" s="941"/>
      <c r="C31" s="941"/>
      <c r="D31" s="941"/>
      <c r="E31" s="941"/>
      <c r="F31" s="941"/>
      <c r="G31" s="941"/>
      <c r="H31" s="941"/>
      <c r="I31" s="941"/>
      <c r="L31" s="195"/>
      <c r="M31" s="195"/>
      <c r="N31" s="195"/>
      <c r="O31" s="195"/>
      <c r="P31" s="195"/>
      <c r="Q31" s="195"/>
    </row>
    <row r="32" spans="1:17" ht="15" customHeight="1" x14ac:dyDescent="0.2">
      <c r="A32" s="3" t="s">
        <v>53</v>
      </c>
      <c r="B32" s="292">
        <v>0</v>
      </c>
      <c r="C32" s="292">
        <v>0</v>
      </c>
      <c r="D32" s="292">
        <v>0</v>
      </c>
      <c r="E32" s="292">
        <v>0</v>
      </c>
      <c r="F32" s="649">
        <v>31.4</v>
      </c>
      <c r="G32" s="649">
        <v>283.15899999999999</v>
      </c>
      <c r="H32" s="649">
        <v>40.531199999999998</v>
      </c>
      <c r="I32" s="649">
        <v>425.21800000000002</v>
      </c>
      <c r="K32" s="56"/>
      <c r="L32" s="56"/>
      <c r="M32" s="56"/>
      <c r="N32" s="56"/>
      <c r="O32" s="195"/>
      <c r="P32" s="195"/>
      <c r="Q32" s="195"/>
    </row>
    <row r="33" spans="1:17" ht="6" customHeight="1" x14ac:dyDescent="0.2">
      <c r="B33" s="941"/>
      <c r="C33" s="941"/>
      <c r="D33" s="941"/>
      <c r="E33" s="941"/>
      <c r="F33" s="941"/>
      <c r="G33" s="941"/>
      <c r="H33" s="941"/>
      <c r="I33" s="941"/>
      <c r="L33" s="195"/>
      <c r="M33" s="195"/>
      <c r="N33" s="195"/>
      <c r="O33" s="195"/>
      <c r="P33" s="195"/>
      <c r="Q33" s="195"/>
    </row>
    <row r="34" spans="1:17" ht="15" customHeight="1" x14ac:dyDescent="0.2">
      <c r="A34" s="3" t="s">
        <v>42</v>
      </c>
      <c r="B34" s="649">
        <v>1215.5999999999999</v>
      </c>
      <c r="C34" s="649">
        <v>7359.9589999999998</v>
      </c>
      <c r="D34" s="649">
        <v>1114.77404</v>
      </c>
      <c r="E34" s="649">
        <v>7969.1450000000004</v>
      </c>
      <c r="F34" s="649">
        <v>12851.697199999999</v>
      </c>
      <c r="G34" s="649">
        <v>73067.400999999998</v>
      </c>
      <c r="H34" s="649">
        <v>22732.542020000001</v>
      </c>
      <c r="I34" s="649">
        <v>155806.30300000001</v>
      </c>
      <c r="K34" s="56"/>
      <c r="L34" s="56"/>
      <c r="M34" s="56"/>
      <c r="N34" s="56"/>
      <c r="O34" s="195"/>
      <c r="P34" s="195"/>
      <c r="Q34" s="195"/>
    </row>
    <row r="35" spans="1:17" ht="15" customHeight="1" x14ac:dyDescent="0.2">
      <c r="B35" s="941"/>
      <c r="C35" s="941"/>
      <c r="D35" s="941"/>
      <c r="E35" s="941"/>
      <c r="F35" s="941"/>
      <c r="G35" s="941"/>
      <c r="H35" s="941"/>
      <c r="I35" s="941"/>
      <c r="L35" s="195"/>
      <c r="M35" s="195"/>
      <c r="N35" s="195"/>
      <c r="O35" s="195"/>
      <c r="P35" s="195"/>
      <c r="Q35" s="195"/>
    </row>
    <row r="36" spans="1:17" ht="15" customHeight="1" x14ac:dyDescent="0.2">
      <c r="B36" s="941"/>
      <c r="C36" s="941"/>
      <c r="D36" s="941"/>
      <c r="E36" s="941"/>
      <c r="F36" s="941"/>
      <c r="G36" s="941"/>
      <c r="H36" s="941"/>
      <c r="I36" s="941"/>
      <c r="L36" s="195"/>
      <c r="M36" s="195"/>
      <c r="N36" s="195"/>
      <c r="O36" s="195"/>
      <c r="P36" s="195"/>
      <c r="Q36" s="195"/>
    </row>
    <row r="37" spans="1:17" ht="15" customHeight="1" x14ac:dyDescent="0.2">
      <c r="A37" s="3" t="s">
        <v>372</v>
      </c>
      <c r="B37" s="649">
        <v>1549.8989999999999</v>
      </c>
      <c r="C37" s="649">
        <v>9882.607</v>
      </c>
      <c r="D37" s="649">
        <v>604.79999999999995</v>
      </c>
      <c r="E37" s="649">
        <v>4003.172</v>
      </c>
      <c r="F37" s="649">
        <v>20132.1885</v>
      </c>
      <c r="G37" s="649">
        <v>117539.637</v>
      </c>
      <c r="H37" s="649">
        <v>15076.088</v>
      </c>
      <c r="I37" s="649">
        <v>98271.005000000005</v>
      </c>
      <c r="K37" s="56"/>
      <c r="L37" s="56"/>
      <c r="M37" s="56"/>
      <c r="N37" s="56"/>
      <c r="O37" s="195"/>
      <c r="P37" s="195"/>
      <c r="Q37" s="195"/>
    </row>
    <row r="38" spans="1:17" ht="6" customHeight="1" x14ac:dyDescent="0.2">
      <c r="B38" s="941"/>
      <c r="C38" s="941"/>
      <c r="D38" s="941"/>
      <c r="E38" s="941"/>
      <c r="F38" s="941"/>
      <c r="G38" s="941"/>
      <c r="H38" s="941"/>
      <c r="I38" s="941"/>
      <c r="L38" s="195"/>
      <c r="M38" s="195"/>
      <c r="N38" s="195"/>
      <c r="O38" s="195"/>
      <c r="P38" s="195"/>
      <c r="Q38" s="195"/>
    </row>
    <row r="39" spans="1:17" ht="15" customHeight="1" x14ac:dyDescent="0.2">
      <c r="A39" s="3" t="s">
        <v>43</v>
      </c>
      <c r="B39" s="649">
        <v>183.6</v>
      </c>
      <c r="C39" s="649">
        <v>2022.258</v>
      </c>
      <c r="D39" s="649">
        <v>174.20500000000001</v>
      </c>
      <c r="E39" s="649">
        <v>1882.451</v>
      </c>
      <c r="F39" s="649">
        <v>2453.8087099999998</v>
      </c>
      <c r="G39" s="649">
        <v>22092.375</v>
      </c>
      <c r="H39" s="649">
        <v>5080.7309999999998</v>
      </c>
      <c r="I39" s="649">
        <v>44426.726999999999</v>
      </c>
      <c r="K39" s="56"/>
      <c r="L39" s="56"/>
      <c r="M39" s="56"/>
      <c r="N39" s="56"/>
      <c r="O39" s="195"/>
      <c r="P39" s="195"/>
      <c r="Q39" s="195"/>
    </row>
    <row r="40" spans="1:17" ht="6" customHeight="1" x14ac:dyDescent="0.2">
      <c r="B40" s="941"/>
      <c r="C40" s="941"/>
      <c r="D40" s="941"/>
      <c r="E40" s="941"/>
      <c r="F40" s="941"/>
      <c r="G40" s="941"/>
      <c r="H40" s="941"/>
      <c r="I40" s="941"/>
      <c r="L40" s="195"/>
      <c r="M40" s="195"/>
      <c r="N40" s="195"/>
      <c r="O40" s="195"/>
      <c r="P40" s="195"/>
      <c r="Q40" s="195"/>
    </row>
    <row r="41" spans="1:17" ht="15" customHeight="1" x14ac:dyDescent="0.2">
      <c r="A41" s="3" t="s">
        <v>28</v>
      </c>
      <c r="B41" s="649">
        <v>890.4</v>
      </c>
      <c r="C41" s="649">
        <v>5995.3580000000002</v>
      </c>
      <c r="D41" s="292">
        <v>287.52</v>
      </c>
      <c r="E41" s="292">
        <v>2470.5030000000002</v>
      </c>
      <c r="F41" s="649">
        <v>9139.2360000000008</v>
      </c>
      <c r="G41" s="649">
        <v>55450.082999999999</v>
      </c>
      <c r="H41" s="292">
        <v>8574.7002799999991</v>
      </c>
      <c r="I41" s="292">
        <v>63939.472999999998</v>
      </c>
      <c r="K41" s="56"/>
      <c r="L41" s="56"/>
      <c r="M41" s="56"/>
      <c r="N41" s="56"/>
      <c r="O41" s="195"/>
      <c r="P41" s="195"/>
      <c r="Q41" s="195"/>
    </row>
    <row r="42" spans="1:17" ht="15" customHeight="1" x14ac:dyDescent="0.2">
      <c r="B42" s="941"/>
      <c r="C42" s="941"/>
      <c r="D42" s="941"/>
      <c r="E42" s="941"/>
      <c r="F42" s="941"/>
      <c r="G42" s="941"/>
      <c r="H42" s="941"/>
      <c r="I42" s="941"/>
      <c r="L42" s="195"/>
      <c r="M42" s="195"/>
      <c r="N42" s="195"/>
      <c r="O42" s="195"/>
      <c r="P42" s="195"/>
      <c r="Q42" s="195"/>
    </row>
    <row r="43" spans="1:17" ht="15" customHeight="1" x14ac:dyDescent="0.2">
      <c r="B43" s="941"/>
      <c r="C43" s="941"/>
      <c r="D43" s="941"/>
      <c r="E43" s="941"/>
      <c r="F43" s="941"/>
      <c r="G43" s="941"/>
      <c r="H43" s="941"/>
      <c r="I43" s="941"/>
      <c r="L43" s="195"/>
      <c r="M43" s="195"/>
      <c r="N43" s="195"/>
      <c r="O43" s="195"/>
      <c r="P43" s="195"/>
      <c r="Q43" s="195"/>
    </row>
    <row r="44" spans="1:17" ht="15" customHeight="1" x14ac:dyDescent="0.2">
      <c r="A44" s="3" t="s">
        <v>167</v>
      </c>
      <c r="B44" s="292">
        <v>0</v>
      </c>
      <c r="C44" s="292">
        <v>0</v>
      </c>
      <c r="D44" s="292">
        <v>674.65095999999994</v>
      </c>
      <c r="E44" s="292">
        <v>5023.4530000000004</v>
      </c>
      <c r="F44" s="649">
        <v>256.86439999999999</v>
      </c>
      <c r="G44" s="649">
        <v>1656.9380000000001</v>
      </c>
      <c r="H44" s="649">
        <v>1770.74596</v>
      </c>
      <c r="I44" s="649">
        <v>13312.473</v>
      </c>
      <c r="K44" s="56"/>
      <c r="L44" s="56"/>
      <c r="M44" s="56"/>
      <c r="N44" s="56"/>
      <c r="O44" s="195"/>
      <c r="P44" s="195"/>
      <c r="Q44" s="195"/>
    </row>
    <row r="45" spans="1:17" ht="6" customHeight="1" x14ac:dyDescent="0.2">
      <c r="B45" s="941"/>
      <c r="C45" s="941"/>
      <c r="D45" s="941"/>
      <c r="E45" s="941"/>
      <c r="F45" s="941"/>
      <c r="G45" s="941"/>
      <c r="H45" s="941"/>
      <c r="I45" s="941"/>
      <c r="O45" s="195"/>
      <c r="P45" s="195"/>
      <c r="Q45" s="195"/>
    </row>
    <row r="46" spans="1:17" ht="15" customHeight="1" x14ac:dyDescent="0.2">
      <c r="A46" s="3" t="s">
        <v>373</v>
      </c>
      <c r="B46" s="292">
        <v>0</v>
      </c>
      <c r="C46" s="292">
        <v>0</v>
      </c>
      <c r="D46" s="292">
        <v>161.28</v>
      </c>
      <c r="E46" s="292">
        <v>1232.338</v>
      </c>
      <c r="F46" s="649">
        <v>9.06</v>
      </c>
      <c r="G46" s="649">
        <v>114.426</v>
      </c>
      <c r="H46" s="649">
        <v>241.92</v>
      </c>
      <c r="I46" s="649">
        <v>1765.0530000000001</v>
      </c>
      <c r="K46" s="56"/>
      <c r="L46" s="56"/>
      <c r="M46" s="56"/>
      <c r="N46" s="56"/>
      <c r="O46" s="195"/>
      <c r="P46" s="195"/>
      <c r="Q46" s="195"/>
    </row>
    <row r="47" spans="1:17" ht="15" customHeight="1" x14ac:dyDescent="0.2">
      <c r="B47" s="941"/>
      <c r="C47" s="941"/>
      <c r="D47" s="941"/>
      <c r="E47" s="941"/>
      <c r="F47" s="941"/>
      <c r="G47" s="941"/>
      <c r="H47" s="941"/>
      <c r="I47" s="941"/>
      <c r="L47" s="195"/>
      <c r="M47" s="195"/>
      <c r="N47" s="195"/>
      <c r="O47" s="195"/>
      <c r="P47" s="195"/>
      <c r="Q47" s="195"/>
    </row>
    <row r="48" spans="1:17" ht="15" customHeight="1" x14ac:dyDescent="0.2">
      <c r="B48" s="941"/>
      <c r="C48" s="941"/>
      <c r="D48" s="941"/>
      <c r="E48" s="941"/>
      <c r="F48" s="941"/>
      <c r="G48" s="941"/>
      <c r="H48" s="941"/>
      <c r="I48" s="941"/>
      <c r="L48" s="195"/>
      <c r="M48" s="195"/>
      <c r="N48" s="195"/>
      <c r="O48" s="195"/>
      <c r="P48" s="195"/>
      <c r="Q48" s="195"/>
    </row>
    <row r="49" spans="1:17" ht="15" customHeight="1" x14ac:dyDescent="0.2">
      <c r="A49" s="3" t="s">
        <v>31</v>
      </c>
      <c r="B49" s="649">
        <v>783.36</v>
      </c>
      <c r="C49" s="649">
        <v>4828.0879999999997</v>
      </c>
      <c r="D49" s="649">
        <v>1923.36</v>
      </c>
      <c r="E49" s="649">
        <v>14572.662</v>
      </c>
      <c r="F49" s="649">
        <v>2446.0790400000001</v>
      </c>
      <c r="G49" s="649">
        <v>17438.917000000001</v>
      </c>
      <c r="H49" s="649">
        <v>10997.874</v>
      </c>
      <c r="I49" s="649">
        <v>78723.774000000005</v>
      </c>
      <c r="K49" s="56"/>
      <c r="L49" s="56"/>
      <c r="M49" s="56"/>
      <c r="N49" s="56"/>
      <c r="O49" s="195"/>
      <c r="P49" s="195"/>
      <c r="Q49" s="195"/>
    </row>
    <row r="50" spans="1:17" ht="6" customHeight="1" x14ac:dyDescent="0.2">
      <c r="B50" s="941"/>
      <c r="C50" s="941"/>
      <c r="D50" s="941"/>
      <c r="E50" s="941"/>
      <c r="F50" s="941"/>
      <c r="G50" s="941"/>
      <c r="H50" s="941"/>
      <c r="I50" s="941"/>
      <c r="P50" s="195"/>
      <c r="Q50" s="195"/>
    </row>
    <row r="51" spans="1:17" ht="15" customHeight="1" x14ac:dyDescent="0.2">
      <c r="A51" s="3" t="s">
        <v>374</v>
      </c>
      <c r="B51" s="292">
        <v>0</v>
      </c>
      <c r="C51" s="292">
        <v>0</v>
      </c>
      <c r="D51" s="292">
        <v>0</v>
      </c>
      <c r="E51" s="292">
        <v>0</v>
      </c>
      <c r="F51" s="292">
        <v>0</v>
      </c>
      <c r="G51" s="292">
        <v>0</v>
      </c>
      <c r="H51" s="292">
        <v>11.696999999999999</v>
      </c>
      <c r="I51" s="292">
        <v>113.82</v>
      </c>
      <c r="O51" s="195"/>
      <c r="P51" s="195"/>
      <c r="Q51" s="195"/>
    </row>
    <row r="52" spans="1:17" ht="15" customHeight="1" x14ac:dyDescent="0.2">
      <c r="B52" s="941"/>
      <c r="C52" s="941"/>
      <c r="D52" s="941"/>
      <c r="E52" s="941"/>
      <c r="F52" s="941"/>
      <c r="G52" s="941"/>
      <c r="H52" s="941"/>
      <c r="I52" s="941"/>
      <c r="L52" s="195"/>
      <c r="M52" s="195"/>
      <c r="N52" s="195"/>
      <c r="O52" s="195"/>
      <c r="P52" s="195"/>
      <c r="Q52" s="195"/>
    </row>
    <row r="53" spans="1:17" ht="15" customHeight="1" x14ac:dyDescent="0.2">
      <c r="B53" s="941"/>
      <c r="C53" s="941"/>
      <c r="D53" s="941"/>
      <c r="E53" s="941"/>
      <c r="F53" s="941"/>
      <c r="G53" s="941"/>
      <c r="H53" s="941"/>
      <c r="I53" s="941"/>
      <c r="L53" s="195"/>
      <c r="M53" s="195"/>
      <c r="N53" s="195"/>
      <c r="O53" s="195"/>
      <c r="P53" s="195"/>
      <c r="Q53" s="195"/>
    </row>
    <row r="54" spans="1:17" ht="15" customHeight="1" x14ac:dyDescent="0.2">
      <c r="A54" s="3" t="s">
        <v>45</v>
      </c>
      <c r="B54" s="292">
        <v>0</v>
      </c>
      <c r="C54" s="292">
        <v>0</v>
      </c>
      <c r="D54" s="292">
        <v>10.137600000000001</v>
      </c>
      <c r="E54" s="292">
        <v>139.863</v>
      </c>
      <c r="F54" s="649">
        <v>20.90624</v>
      </c>
      <c r="G54" s="649">
        <v>216.393</v>
      </c>
      <c r="H54" s="649">
        <v>31.068159999999999</v>
      </c>
      <c r="I54" s="649">
        <v>423.33800000000002</v>
      </c>
      <c r="L54" s="195"/>
      <c r="M54" s="195"/>
      <c r="N54" s="195"/>
      <c r="O54" s="195"/>
      <c r="P54" s="195"/>
      <c r="Q54" s="195"/>
    </row>
    <row r="55" spans="1:17" ht="6" customHeight="1" x14ac:dyDescent="0.2">
      <c r="B55" s="941"/>
      <c r="C55" s="941"/>
      <c r="D55" s="941"/>
      <c r="E55" s="941"/>
      <c r="F55" s="941"/>
      <c r="G55" s="941"/>
      <c r="H55" s="941"/>
      <c r="I55" s="941"/>
      <c r="L55" s="195"/>
      <c r="M55" s="195"/>
      <c r="N55" s="195"/>
      <c r="O55" s="195"/>
      <c r="P55" s="195"/>
      <c r="Q55" s="195"/>
    </row>
    <row r="56" spans="1:17" ht="15" customHeight="1" x14ac:dyDescent="0.2">
      <c r="A56" s="3" t="s">
        <v>375</v>
      </c>
      <c r="B56" s="292">
        <v>141.12</v>
      </c>
      <c r="C56" s="292">
        <v>904.48</v>
      </c>
      <c r="D56" s="292">
        <v>806.4</v>
      </c>
      <c r="E56" s="292">
        <v>5872.6379999999999</v>
      </c>
      <c r="F56" s="649">
        <v>850.59242999999992</v>
      </c>
      <c r="G56" s="649">
        <v>5780.6049999999996</v>
      </c>
      <c r="H56" s="649">
        <v>4556.3286399999997</v>
      </c>
      <c r="I56" s="649">
        <v>33140.086000000003</v>
      </c>
      <c r="K56" s="56"/>
      <c r="L56" s="56"/>
      <c r="M56" s="56"/>
      <c r="N56" s="56"/>
      <c r="O56" s="195"/>
      <c r="P56" s="195"/>
      <c r="Q56" s="195"/>
    </row>
    <row r="57" spans="1:17" ht="6" customHeight="1" x14ac:dyDescent="0.2">
      <c r="B57" s="941"/>
      <c r="C57" s="941"/>
      <c r="D57" s="941"/>
      <c r="E57" s="941"/>
      <c r="F57" s="941"/>
      <c r="G57" s="941"/>
      <c r="H57" s="941"/>
      <c r="I57" s="941"/>
      <c r="L57" s="195"/>
      <c r="M57" s="195"/>
      <c r="N57" s="195"/>
      <c r="O57" s="195"/>
      <c r="P57" s="195"/>
      <c r="Q57" s="195"/>
    </row>
    <row r="58" spans="1:17" ht="15" customHeight="1" x14ac:dyDescent="0.2">
      <c r="A58" s="3" t="s">
        <v>32</v>
      </c>
      <c r="B58" s="649">
        <v>35.400379999999998</v>
      </c>
      <c r="C58" s="649">
        <v>297.089</v>
      </c>
      <c r="D58" s="649">
        <v>94.224270000000004</v>
      </c>
      <c r="E58" s="649">
        <v>1158.337</v>
      </c>
      <c r="F58" s="649">
        <v>446.33449999999999</v>
      </c>
      <c r="G58" s="649">
        <v>3993.4430000000002</v>
      </c>
      <c r="H58" s="649">
        <v>651.21231999999998</v>
      </c>
      <c r="I58" s="649">
        <v>6955.0550000000003</v>
      </c>
      <c r="K58" s="56"/>
      <c r="L58" s="56"/>
      <c r="M58" s="56"/>
      <c r="N58" s="56"/>
      <c r="O58" s="195"/>
      <c r="P58" s="195"/>
      <c r="Q58" s="195"/>
    </row>
    <row r="59" spans="1:17" ht="15" customHeight="1" x14ac:dyDescent="0.2">
      <c r="B59" s="941"/>
      <c r="C59" s="941"/>
      <c r="D59" s="941"/>
      <c r="E59" s="941"/>
      <c r="F59" s="941"/>
      <c r="G59" s="941"/>
      <c r="H59" s="941"/>
      <c r="I59" s="941"/>
      <c r="L59" s="195"/>
      <c r="M59" s="195"/>
      <c r="N59" s="195"/>
      <c r="O59" s="195"/>
      <c r="P59" s="195"/>
      <c r="Q59" s="195"/>
    </row>
    <row r="60" spans="1:17" ht="7.15" customHeight="1" x14ac:dyDescent="0.2">
      <c r="B60" s="941"/>
      <c r="C60" s="941"/>
      <c r="D60" s="941"/>
      <c r="E60" s="941"/>
      <c r="F60" s="941"/>
      <c r="G60" s="941"/>
      <c r="H60" s="941"/>
      <c r="I60" s="941"/>
      <c r="L60" s="195"/>
      <c r="M60" s="195"/>
      <c r="N60" s="195"/>
      <c r="O60" s="195"/>
      <c r="P60" s="195"/>
      <c r="Q60" s="195"/>
    </row>
    <row r="61" spans="1:17" ht="15" customHeight="1" x14ac:dyDescent="0.2">
      <c r="A61" s="3" t="s">
        <v>376</v>
      </c>
      <c r="B61" s="649">
        <v>68.040000000000006</v>
      </c>
      <c r="C61" s="649">
        <v>441.96600000000001</v>
      </c>
      <c r="D61" s="649">
        <v>340.2</v>
      </c>
      <c r="E61" s="649">
        <v>2438.5360000000001</v>
      </c>
      <c r="F61" s="649">
        <v>1562.4</v>
      </c>
      <c r="G61" s="649">
        <v>9222.1329999999998</v>
      </c>
      <c r="H61" s="649">
        <v>1950.48</v>
      </c>
      <c r="I61" s="649">
        <v>13684.386</v>
      </c>
      <c r="K61" s="56"/>
      <c r="L61" s="56"/>
      <c r="M61" s="56"/>
      <c r="N61" s="56"/>
      <c r="O61" s="195"/>
      <c r="P61" s="195"/>
      <c r="Q61" s="195"/>
    </row>
    <row r="62" spans="1:17" ht="6" customHeight="1" x14ac:dyDescent="0.2">
      <c r="B62" s="941"/>
      <c r="C62" s="941"/>
      <c r="D62" s="941"/>
      <c r="E62" s="941"/>
      <c r="F62" s="941"/>
      <c r="G62" s="941"/>
      <c r="H62" s="941"/>
      <c r="I62" s="941"/>
      <c r="L62" s="195"/>
      <c r="M62" s="195"/>
      <c r="N62" s="195"/>
      <c r="O62" s="195"/>
      <c r="P62" s="195"/>
      <c r="Q62" s="195"/>
    </row>
    <row r="63" spans="1:17" ht="15" customHeight="1" x14ac:dyDescent="0.2">
      <c r="A63" s="3" t="s">
        <v>46</v>
      </c>
      <c r="B63" s="649">
        <v>10.128399999999999</v>
      </c>
      <c r="C63" s="649">
        <v>84.082999999999998</v>
      </c>
      <c r="D63" s="649">
        <v>0</v>
      </c>
      <c r="E63" s="649">
        <v>0</v>
      </c>
      <c r="F63" s="649">
        <v>60.494589999999995</v>
      </c>
      <c r="G63" s="649">
        <v>459.726</v>
      </c>
      <c r="H63" s="649">
        <v>51.78922</v>
      </c>
      <c r="I63" s="649">
        <v>497.11099999999999</v>
      </c>
      <c r="K63" s="56"/>
      <c r="L63" s="56"/>
      <c r="M63" s="56"/>
      <c r="N63" s="56"/>
      <c r="O63" s="195"/>
      <c r="P63" s="195"/>
      <c r="Q63" s="195"/>
    </row>
    <row r="64" spans="1:17" ht="6" customHeight="1" x14ac:dyDescent="0.2">
      <c r="B64" s="941"/>
      <c r="C64" s="941"/>
      <c r="D64" s="941"/>
      <c r="E64" s="941"/>
      <c r="F64" s="941"/>
      <c r="G64" s="941"/>
      <c r="H64" s="941"/>
      <c r="I64" s="941"/>
      <c r="L64" s="195"/>
      <c r="M64" s="195"/>
      <c r="N64" s="195"/>
      <c r="O64" s="195"/>
      <c r="P64" s="195"/>
      <c r="Q64" s="195"/>
    </row>
    <row r="65" spans="1:17" ht="15" customHeight="1" x14ac:dyDescent="0.2">
      <c r="A65" s="3" t="s">
        <v>33</v>
      </c>
      <c r="B65" s="649">
        <v>254.75800000000001</v>
      </c>
      <c r="C65" s="649">
        <v>1704.999</v>
      </c>
      <c r="D65" s="649">
        <v>90.244799999999998</v>
      </c>
      <c r="E65" s="649">
        <v>708.31399999999996</v>
      </c>
      <c r="F65" s="649">
        <v>3564.2038800000005</v>
      </c>
      <c r="G65" s="649">
        <v>20087.597000000002</v>
      </c>
      <c r="H65" s="649">
        <v>4506.00101</v>
      </c>
      <c r="I65" s="649">
        <v>30837.001</v>
      </c>
      <c r="K65" s="56"/>
      <c r="L65" s="56"/>
      <c r="M65" s="56"/>
      <c r="N65" s="56"/>
      <c r="O65" s="195"/>
      <c r="P65" s="195"/>
      <c r="Q65" s="195"/>
    </row>
    <row r="66" spans="1:17" ht="15" customHeight="1" x14ac:dyDescent="0.2">
      <c r="B66" s="941"/>
      <c r="C66" s="941"/>
      <c r="D66" s="941"/>
      <c r="E66" s="941"/>
      <c r="F66" s="941"/>
      <c r="G66" s="941"/>
      <c r="H66" s="941"/>
      <c r="I66" s="941"/>
      <c r="L66" s="195"/>
      <c r="M66" s="195"/>
      <c r="N66" s="195"/>
      <c r="O66" s="195"/>
      <c r="P66" s="195"/>
      <c r="Q66" s="195"/>
    </row>
    <row r="67" spans="1:17" ht="15" customHeight="1" x14ac:dyDescent="0.2">
      <c r="B67" s="941"/>
      <c r="C67" s="941"/>
      <c r="D67" s="941"/>
      <c r="E67" s="941"/>
      <c r="F67" s="941"/>
      <c r="G67" s="941"/>
      <c r="H67" s="941"/>
      <c r="I67" s="941"/>
      <c r="L67" s="195"/>
      <c r="M67" s="195"/>
      <c r="N67" s="195"/>
      <c r="O67" s="195"/>
      <c r="P67" s="195"/>
      <c r="Q67" s="195"/>
    </row>
    <row r="68" spans="1:17" ht="15" customHeight="1" x14ac:dyDescent="0.2">
      <c r="A68" s="3" t="s">
        <v>48</v>
      </c>
      <c r="B68" s="649">
        <v>1681.2</v>
      </c>
      <c r="C68" s="649">
        <v>10444.046</v>
      </c>
      <c r="D68" s="649">
        <v>141.88800000000001</v>
      </c>
      <c r="E68" s="649">
        <v>1269.8800000000001</v>
      </c>
      <c r="F68" s="649">
        <v>13727.739720000001</v>
      </c>
      <c r="G68" s="649">
        <v>84937.396999999997</v>
      </c>
      <c r="H68" s="649">
        <v>4067.73999</v>
      </c>
      <c r="I68" s="649">
        <v>30621.466</v>
      </c>
      <c r="K68" s="56"/>
      <c r="L68" s="56"/>
      <c r="M68" s="56"/>
      <c r="N68" s="56"/>
      <c r="O68" s="195"/>
      <c r="P68" s="195"/>
      <c r="Q68" s="195"/>
    </row>
    <row r="69" spans="1:17" ht="6" customHeight="1" x14ac:dyDescent="0.2">
      <c r="B69" s="941"/>
      <c r="C69" s="941"/>
      <c r="D69" s="941"/>
      <c r="E69" s="941"/>
      <c r="F69" s="941"/>
      <c r="G69" s="941"/>
      <c r="H69" s="941"/>
      <c r="I69" s="941"/>
      <c r="L69" s="195"/>
      <c r="M69" s="195"/>
      <c r="N69" s="195"/>
      <c r="O69" s="195"/>
      <c r="P69" s="195"/>
      <c r="Q69" s="195"/>
    </row>
    <row r="70" spans="1:17" ht="15" customHeight="1" x14ac:dyDescent="0.2">
      <c r="A70" s="3" t="s">
        <v>34</v>
      </c>
      <c r="B70" s="649">
        <v>1493.3501999999999</v>
      </c>
      <c r="C70" s="649">
        <v>9173.06</v>
      </c>
      <c r="D70" s="649">
        <v>1489.7443999999998</v>
      </c>
      <c r="E70" s="649">
        <v>11095.341</v>
      </c>
      <c r="F70" s="649">
        <v>14814.069999999998</v>
      </c>
      <c r="G70" s="649">
        <v>86414.846000000005</v>
      </c>
      <c r="H70" s="649">
        <v>16808.84016</v>
      </c>
      <c r="I70" s="649">
        <v>116706.505</v>
      </c>
      <c r="K70" s="56"/>
      <c r="L70" s="56"/>
      <c r="M70" s="56"/>
      <c r="N70" s="56"/>
      <c r="O70" s="195"/>
      <c r="P70" s="195"/>
      <c r="Q70" s="195"/>
    </row>
    <row r="71" spans="1:17" ht="15" customHeight="1" x14ac:dyDescent="0.2">
      <c r="B71" s="941"/>
      <c r="C71" s="941"/>
      <c r="D71" s="941"/>
      <c r="E71" s="941"/>
      <c r="F71" s="941"/>
      <c r="G71" s="941"/>
      <c r="H71" s="941"/>
      <c r="I71" s="941"/>
      <c r="L71" s="195"/>
      <c r="M71" s="195"/>
      <c r="N71" s="195"/>
      <c r="O71" s="195"/>
      <c r="P71" s="195"/>
      <c r="Q71" s="195"/>
    </row>
    <row r="72" spans="1:17" ht="15" customHeight="1" x14ac:dyDescent="0.2">
      <c r="B72" s="941"/>
      <c r="C72" s="941"/>
      <c r="D72" s="941"/>
      <c r="E72" s="941"/>
      <c r="F72" s="941"/>
      <c r="G72" s="941"/>
      <c r="H72" s="941"/>
      <c r="I72" s="941"/>
      <c r="L72" s="195"/>
      <c r="M72" s="195"/>
      <c r="N72" s="195"/>
      <c r="O72" s="195"/>
      <c r="P72" s="195"/>
      <c r="Q72" s="195"/>
    </row>
    <row r="73" spans="1:17" ht="15" customHeight="1" x14ac:dyDescent="0.2">
      <c r="A73" s="3" t="s">
        <v>49</v>
      </c>
      <c r="B73" s="649">
        <v>68.873000000000005</v>
      </c>
      <c r="C73" s="649">
        <v>621.23400000000004</v>
      </c>
      <c r="D73" s="649">
        <v>100.72799999999999</v>
      </c>
      <c r="E73" s="649">
        <v>1068.48</v>
      </c>
      <c r="F73" s="649">
        <v>966.58100000000002</v>
      </c>
      <c r="G73" s="649">
        <v>8309.0349999999999</v>
      </c>
      <c r="H73" s="649">
        <v>1092.0050000000001</v>
      </c>
      <c r="I73" s="649">
        <v>11855.281000000001</v>
      </c>
      <c r="K73" s="56"/>
      <c r="L73" s="56"/>
      <c r="M73" s="56"/>
      <c r="N73" s="56"/>
      <c r="O73" s="195"/>
      <c r="P73" s="195"/>
      <c r="Q73" s="195"/>
    </row>
    <row r="74" spans="1:17" ht="6" customHeight="1" x14ac:dyDescent="0.2">
      <c r="B74" s="941"/>
      <c r="C74" s="941"/>
      <c r="D74" s="941"/>
      <c r="E74" s="941"/>
      <c r="F74" s="941"/>
      <c r="G74" s="941"/>
      <c r="H74" s="941"/>
      <c r="I74" s="941"/>
      <c r="P74" s="195"/>
      <c r="Q74" s="195"/>
    </row>
    <row r="75" spans="1:17" ht="15" customHeight="1" x14ac:dyDescent="0.2">
      <c r="A75" s="3" t="s">
        <v>378</v>
      </c>
      <c r="B75" s="292">
        <v>0</v>
      </c>
      <c r="C75" s="292">
        <v>0</v>
      </c>
      <c r="D75" s="292">
        <v>0</v>
      </c>
      <c r="E75" s="292">
        <v>0</v>
      </c>
      <c r="F75" s="649">
        <v>1108.8</v>
      </c>
      <c r="G75" s="649">
        <v>5912.174</v>
      </c>
      <c r="H75" s="649">
        <v>60.48</v>
      </c>
      <c r="I75" s="649">
        <v>462.91399999999999</v>
      </c>
      <c r="K75" s="56"/>
      <c r="L75" s="56"/>
      <c r="M75" s="56"/>
      <c r="N75" s="56"/>
      <c r="O75" s="195"/>
      <c r="P75" s="195"/>
      <c r="Q75" s="195"/>
    </row>
    <row r="76" spans="1:17" ht="6" customHeight="1" x14ac:dyDescent="0.2">
      <c r="B76" s="941"/>
      <c r="C76" s="941"/>
      <c r="D76" s="941"/>
      <c r="E76" s="941"/>
      <c r="F76" s="941"/>
      <c r="G76" s="941"/>
      <c r="H76" s="941"/>
      <c r="I76" s="941"/>
      <c r="L76" s="195"/>
      <c r="M76" s="195"/>
      <c r="N76" s="195"/>
      <c r="O76" s="195"/>
      <c r="P76" s="195"/>
      <c r="Q76" s="195"/>
    </row>
    <row r="77" spans="1:17" ht="15" customHeight="1" x14ac:dyDescent="0.2">
      <c r="A77" s="3" t="s">
        <v>379</v>
      </c>
      <c r="B77" s="292">
        <v>0</v>
      </c>
      <c r="C77" s="292">
        <v>0</v>
      </c>
      <c r="D77" s="292">
        <v>0</v>
      </c>
      <c r="E77" s="292">
        <v>0</v>
      </c>
      <c r="F77" s="649">
        <v>56.8324</v>
      </c>
      <c r="G77" s="649">
        <v>627.41</v>
      </c>
      <c r="H77" s="649">
        <v>41.962499999999999</v>
      </c>
      <c r="I77" s="649">
        <v>603.62199999999996</v>
      </c>
      <c r="M77" s="195"/>
      <c r="N77" s="195"/>
      <c r="O77" s="195"/>
      <c r="P77" s="195"/>
      <c r="Q77" s="195"/>
    </row>
    <row r="78" spans="1:17" ht="15" customHeight="1" x14ac:dyDescent="0.2">
      <c r="B78" s="941"/>
      <c r="C78" s="941"/>
      <c r="D78" s="941"/>
      <c r="E78" s="941"/>
      <c r="F78" s="941"/>
      <c r="G78" s="941"/>
      <c r="H78" s="941"/>
      <c r="I78" s="941"/>
      <c r="L78" s="195"/>
      <c r="M78" s="195"/>
      <c r="N78" s="195"/>
      <c r="O78" s="195"/>
      <c r="P78" s="195"/>
      <c r="Q78" s="195"/>
    </row>
    <row r="79" spans="1:17" ht="15" customHeight="1" x14ac:dyDescent="0.2">
      <c r="B79" s="941"/>
      <c r="C79" s="941"/>
      <c r="D79" s="941"/>
      <c r="E79" s="941"/>
      <c r="F79" s="941"/>
      <c r="G79" s="941"/>
      <c r="H79" s="941"/>
      <c r="I79" s="941"/>
      <c r="L79" s="195"/>
      <c r="M79" s="195"/>
      <c r="N79" s="195"/>
      <c r="O79" s="195"/>
      <c r="P79" s="195"/>
      <c r="Q79" s="195"/>
    </row>
    <row r="80" spans="1:17" ht="15" customHeight="1" x14ac:dyDescent="0.2">
      <c r="A80" s="3" t="s">
        <v>380</v>
      </c>
      <c r="B80" s="649">
        <v>2932.1880000000001</v>
      </c>
      <c r="C80" s="649">
        <v>15629.352999999999</v>
      </c>
      <c r="D80" s="649">
        <v>1935.3589999999999</v>
      </c>
      <c r="E80" s="649">
        <v>13515.875</v>
      </c>
      <c r="F80" s="649">
        <v>27075.405599999998</v>
      </c>
      <c r="G80" s="649">
        <v>156432.34299999999</v>
      </c>
      <c r="H80" s="649">
        <v>36860.081460000001</v>
      </c>
      <c r="I80" s="649">
        <v>247459.26199999999</v>
      </c>
      <c r="K80" s="56"/>
      <c r="L80" s="56"/>
      <c r="M80" s="56"/>
      <c r="N80" s="56"/>
      <c r="O80" s="195"/>
      <c r="P80" s="195"/>
      <c r="Q80" s="195"/>
    </row>
    <row r="81" spans="1:19" ht="6" customHeight="1" x14ac:dyDescent="0.2">
      <c r="B81" s="941"/>
      <c r="C81" s="941"/>
      <c r="D81" s="941"/>
      <c r="E81" s="941"/>
      <c r="F81" s="941"/>
      <c r="G81" s="941"/>
      <c r="H81" s="941"/>
      <c r="I81" s="941"/>
      <c r="L81" s="195"/>
      <c r="M81" s="195"/>
      <c r="N81" s="195"/>
      <c r="O81" s="195"/>
      <c r="P81" s="195"/>
      <c r="Q81" s="195"/>
    </row>
    <row r="82" spans="1:19" ht="15" customHeight="1" x14ac:dyDescent="0.2">
      <c r="A82" s="3" t="s">
        <v>50</v>
      </c>
      <c r="B82" s="649">
        <v>3342.3560000000002</v>
      </c>
      <c r="C82" s="649">
        <v>20901.666000000001</v>
      </c>
      <c r="D82" s="649">
        <v>976.39305000000002</v>
      </c>
      <c r="E82" s="649">
        <v>7604.7979999999998</v>
      </c>
      <c r="F82" s="649">
        <v>18654.87285</v>
      </c>
      <c r="G82" s="649">
        <v>113015.463</v>
      </c>
      <c r="H82" s="649">
        <v>39186.246759999995</v>
      </c>
      <c r="I82" s="649">
        <v>284055.42099999997</v>
      </c>
      <c r="K82" s="56"/>
      <c r="L82" s="56"/>
      <c r="M82" s="56"/>
      <c r="N82" s="56"/>
      <c r="O82" s="195"/>
      <c r="P82" s="195"/>
      <c r="Q82" s="195"/>
    </row>
    <row r="83" spans="1:19" ht="15" customHeight="1" x14ac:dyDescent="0.2">
      <c r="B83" s="941"/>
      <c r="C83" s="941"/>
      <c r="D83" s="941"/>
      <c r="E83" s="941"/>
      <c r="F83" s="941"/>
      <c r="G83" s="941"/>
      <c r="H83" s="941"/>
      <c r="I83" s="941"/>
      <c r="L83" s="195"/>
      <c r="M83" s="195"/>
      <c r="N83" s="195"/>
      <c r="O83" s="195"/>
      <c r="P83" s="195"/>
      <c r="Q83" s="195"/>
    </row>
    <row r="84" spans="1:19" ht="15" customHeight="1" x14ac:dyDescent="0.2">
      <c r="B84" s="941"/>
      <c r="C84" s="941"/>
      <c r="D84" s="941"/>
      <c r="E84" s="941"/>
      <c r="F84" s="941"/>
      <c r="G84" s="941"/>
      <c r="H84" s="941"/>
      <c r="I84" s="941"/>
      <c r="L84" s="195"/>
      <c r="M84" s="195"/>
      <c r="N84" s="195"/>
      <c r="O84" s="195"/>
      <c r="P84" s="195"/>
      <c r="Q84" s="195"/>
    </row>
    <row r="85" spans="1:19" ht="15" customHeight="1" x14ac:dyDescent="0.2">
      <c r="A85" s="3" t="s">
        <v>381</v>
      </c>
      <c r="B85" s="292">
        <v>0</v>
      </c>
      <c r="C85" s="292">
        <v>0</v>
      </c>
      <c r="D85" s="292">
        <v>20.16</v>
      </c>
      <c r="E85" s="292">
        <v>152.15299999999999</v>
      </c>
      <c r="F85" s="292">
        <v>0</v>
      </c>
      <c r="G85" s="292">
        <v>0</v>
      </c>
      <c r="H85" s="292">
        <v>60.48</v>
      </c>
      <c r="I85" s="292">
        <v>437.87299999999999</v>
      </c>
      <c r="K85" s="56"/>
      <c r="L85" s="56"/>
      <c r="M85" s="56"/>
      <c r="N85" s="56"/>
      <c r="O85" s="195"/>
      <c r="P85" s="195"/>
      <c r="Q85" s="195"/>
    </row>
    <row r="86" spans="1:19" ht="15" customHeight="1" x14ac:dyDescent="0.2">
      <c r="B86" s="941"/>
      <c r="C86" s="941"/>
      <c r="D86" s="941"/>
      <c r="E86" s="941"/>
      <c r="F86" s="941"/>
      <c r="G86" s="941"/>
      <c r="H86" s="941"/>
      <c r="I86" s="941"/>
      <c r="L86" s="195"/>
      <c r="M86" s="195"/>
      <c r="N86" s="195"/>
      <c r="O86" s="195"/>
      <c r="P86" s="195"/>
      <c r="Q86" s="195"/>
    </row>
    <row r="87" spans="1:19" ht="15" customHeight="1" x14ac:dyDescent="0.2">
      <c r="B87" s="941"/>
      <c r="C87" s="941"/>
      <c r="D87" s="941"/>
      <c r="E87" s="941"/>
      <c r="F87" s="941"/>
      <c r="G87" s="941"/>
      <c r="H87" s="941"/>
      <c r="I87" s="941"/>
      <c r="K87" s="17"/>
      <c r="L87" s="17"/>
      <c r="M87" s="17"/>
      <c r="N87" s="17"/>
      <c r="O87" s="17"/>
      <c r="P87" s="17"/>
      <c r="Q87" s="17"/>
      <c r="R87" s="17"/>
      <c r="S87" s="17"/>
    </row>
    <row r="88" spans="1:19" ht="15" customHeight="1" x14ac:dyDescent="0.2">
      <c r="A88" s="3" t="s">
        <v>35</v>
      </c>
      <c r="B88" s="649">
        <v>1011.09726</v>
      </c>
      <c r="C88" s="649">
        <v>7215.0389999999998</v>
      </c>
      <c r="D88" s="649">
        <v>412.91499999999996</v>
      </c>
      <c r="E88" s="649">
        <v>3395.9629999999997</v>
      </c>
      <c r="F88" s="649">
        <v>8402.9432600000018</v>
      </c>
      <c r="G88" s="649">
        <v>54654.744000000006</v>
      </c>
      <c r="H88" s="649">
        <v>7455.2385800000002</v>
      </c>
      <c r="I88" s="649">
        <v>58419.548999999992</v>
      </c>
      <c r="K88" s="56"/>
      <c r="L88" s="56"/>
      <c r="M88" s="56"/>
      <c r="N88" s="56"/>
      <c r="O88" s="195"/>
      <c r="P88" s="195"/>
      <c r="Q88" s="195"/>
    </row>
    <row r="89" spans="1:19" ht="15" customHeight="1" x14ac:dyDescent="0.2">
      <c r="A89" s="34" t="s">
        <v>36</v>
      </c>
      <c r="B89" s="292"/>
      <c r="C89" s="292"/>
      <c r="D89" s="292"/>
      <c r="E89" s="292"/>
      <c r="F89" s="292"/>
      <c r="G89" s="292"/>
      <c r="H89" s="292"/>
      <c r="I89" s="292"/>
      <c r="L89" s="195"/>
      <c r="M89" s="39"/>
      <c r="N89" s="39"/>
      <c r="Q89" s="39"/>
      <c r="R89" s="39"/>
    </row>
    <row r="90" spans="1:19" ht="15" customHeight="1" x14ac:dyDescent="0.2">
      <c r="B90" s="292"/>
      <c r="C90" s="292"/>
      <c r="D90" s="292"/>
      <c r="E90" s="292"/>
      <c r="F90" s="292"/>
      <c r="G90" s="292"/>
      <c r="H90" s="292"/>
      <c r="I90" s="292"/>
      <c r="K90" s="17"/>
      <c r="L90" s="17"/>
      <c r="M90" s="17"/>
      <c r="N90" s="17"/>
      <c r="O90" s="39"/>
      <c r="P90" s="39"/>
      <c r="Q90" s="195"/>
    </row>
    <row r="91" spans="1:19" ht="15" customHeight="1" x14ac:dyDescent="0.2">
      <c r="A91" s="124" t="s">
        <v>382</v>
      </c>
      <c r="B91" s="376">
        <v>61546.743190000008</v>
      </c>
      <c r="C91" s="376">
        <v>375483.02499999997</v>
      </c>
      <c r="D91" s="376">
        <v>45982.342979999994</v>
      </c>
      <c r="E91" s="376">
        <v>341472.33500000002</v>
      </c>
      <c r="F91" s="376">
        <v>565165.37031000014</v>
      </c>
      <c r="G91" s="376">
        <v>3285670.36</v>
      </c>
      <c r="H91" s="376">
        <v>653245.26892999979</v>
      </c>
      <c r="I91" s="376">
        <v>4568404.6979999999</v>
      </c>
      <c r="L91" s="195"/>
      <c r="M91" s="195"/>
      <c r="N91" s="195"/>
      <c r="O91" s="195"/>
      <c r="P91" s="195"/>
      <c r="Q91" s="195"/>
    </row>
    <row r="92" spans="1:19" ht="10.5" customHeight="1" x14ac:dyDescent="0.2">
      <c r="A92" s="870"/>
      <c r="D92" s="32"/>
      <c r="E92" s="32"/>
      <c r="F92" s="32"/>
      <c r="G92" s="32"/>
      <c r="H92" s="32"/>
      <c r="I92" s="32"/>
      <c r="K92" s="56"/>
      <c r="L92" s="56"/>
      <c r="M92" s="56"/>
      <c r="N92" s="56"/>
    </row>
    <row r="93" spans="1:19" ht="10.5" customHeight="1" x14ac:dyDescent="0.2">
      <c r="D93" s="97"/>
      <c r="E93" s="97"/>
      <c r="F93" s="97"/>
      <c r="G93" s="97"/>
      <c r="H93" s="97"/>
      <c r="I93" s="97"/>
    </row>
    <row r="94" spans="1:19" ht="15" customHeight="1" x14ac:dyDescent="0.2">
      <c r="A94" s="145" t="s">
        <v>383</v>
      </c>
      <c r="B94" s="145"/>
      <c r="C94" s="145"/>
      <c r="D94" s="145"/>
      <c r="E94" s="145"/>
      <c r="F94" s="145"/>
      <c r="G94" s="145"/>
      <c r="H94" s="145"/>
      <c r="I94" s="145"/>
    </row>
    <row r="95" spans="1:19" ht="15" customHeight="1" x14ac:dyDescent="0.2">
      <c r="A95" s="201" t="s">
        <v>384</v>
      </c>
      <c r="B95" s="201"/>
      <c r="C95" s="201"/>
      <c r="D95" s="202"/>
      <c r="E95" s="202"/>
      <c r="H95" s="202"/>
      <c r="I95" s="202"/>
    </row>
    <row r="97" spans="2:9" ht="15" customHeight="1" x14ac:dyDescent="0.2">
      <c r="B97" s="39"/>
      <c r="C97" s="39"/>
      <c r="F97" s="39"/>
      <c r="G97" s="39"/>
    </row>
    <row r="98" spans="2:9" ht="15" customHeight="1" x14ac:dyDescent="0.2">
      <c r="B98" s="39"/>
      <c r="C98" s="39"/>
      <c r="D98" s="39"/>
      <c r="E98" s="39"/>
      <c r="F98" s="39"/>
      <c r="G98" s="39"/>
      <c r="H98" s="39"/>
      <c r="I98" s="39"/>
    </row>
    <row r="99" spans="2:9" ht="15" customHeight="1" x14ac:dyDescent="0.2">
      <c r="B99" s="17"/>
      <c r="C99" s="17"/>
      <c r="F99" s="17"/>
      <c r="G99" s="17"/>
      <c r="H99" s="17"/>
      <c r="I99" s="17"/>
    </row>
    <row r="101" spans="2:9" ht="15" customHeight="1" x14ac:dyDescent="0.2">
      <c r="B101" s="203"/>
      <c r="C101" s="203"/>
    </row>
    <row r="103" spans="2:9" ht="15" customHeight="1" x14ac:dyDescent="0.2">
      <c r="B103" s="19"/>
      <c r="C103" s="19"/>
      <c r="D103" s="19"/>
      <c r="E103" s="19"/>
      <c r="F103" s="19"/>
      <c r="G103" s="19"/>
    </row>
  </sheetData>
  <mergeCells count="9">
    <mergeCell ref="B8:C8"/>
    <mergeCell ref="D8:E8"/>
    <mergeCell ref="F8:G8"/>
    <mergeCell ref="H8:I8"/>
    <mergeCell ref="A1:I1"/>
    <mergeCell ref="A3:I3"/>
    <mergeCell ref="A4:I4"/>
    <mergeCell ref="B7:E7"/>
    <mergeCell ref="F7:I7"/>
  </mergeCells>
  <printOptions horizontalCentered="1"/>
  <pageMargins left="0.51181102362204722" right="0.51181102362204722" top="0.74803149606299213" bottom="0.74803149606299213" header="0.31496062992125984" footer="0.31496062992125984"/>
  <pageSetup scale="80" firstPageNumber="99" orientation="portrait" useFirstPageNumber="1" r:id="rId1"/>
  <headerFooter>
    <oddFooter>&amp;C&amp;P</oddFooter>
  </headerFooter>
  <rowBreaks count="1" manualBreakCount="1">
    <brk id="65" max="8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CDC48-7B30-49A1-A5F0-43B16663FB61}">
  <dimension ref="A1:S119"/>
  <sheetViews>
    <sheetView view="pageBreakPreview" topLeftCell="A109" zoomScaleNormal="100" zoomScaleSheetLayoutView="100" workbookViewId="0">
      <selection activeCell="H62" sqref="H62"/>
    </sheetView>
  </sheetViews>
  <sheetFormatPr defaultRowHeight="15" customHeight="1" x14ac:dyDescent="0.2"/>
  <cols>
    <col min="1" max="1" width="39.5703125" style="3" bestFit="1" customWidth="1"/>
    <col min="2" max="5" width="10" style="3" bestFit="1" customWidth="1"/>
    <col min="6" max="8" width="11" style="3" bestFit="1" customWidth="1"/>
    <col min="9" max="9" width="11.140625" style="3" bestFit="1" customWidth="1"/>
    <col min="10" max="11" width="12.42578125" style="3" bestFit="1" customWidth="1"/>
    <col min="12" max="12" width="14" style="3" bestFit="1" customWidth="1"/>
    <col min="13" max="16" width="13.5703125" style="3" bestFit="1" customWidth="1"/>
    <col min="17" max="17" width="10.28515625" style="3" bestFit="1" customWidth="1"/>
    <col min="18" max="18" width="11.140625" style="3" bestFit="1" customWidth="1"/>
    <col min="19" max="19" width="12.42578125" style="3" bestFit="1" customWidth="1"/>
    <col min="20" max="256" width="9.140625" style="3"/>
    <col min="257" max="257" width="37" style="3" customWidth="1"/>
    <col min="258" max="261" width="10" style="3" bestFit="1" customWidth="1"/>
    <col min="262" max="264" width="11" style="3" bestFit="1" customWidth="1"/>
    <col min="265" max="265" width="11.140625" style="3" bestFit="1" customWidth="1"/>
    <col min="266" max="267" width="12.42578125" style="3" bestFit="1" customWidth="1"/>
    <col min="268" max="268" width="14" style="3" bestFit="1" customWidth="1"/>
    <col min="269" max="272" width="13.5703125" style="3" bestFit="1" customWidth="1"/>
    <col min="273" max="273" width="10.28515625" style="3" bestFit="1" customWidth="1"/>
    <col min="274" max="274" width="11.140625" style="3" bestFit="1" customWidth="1"/>
    <col min="275" max="275" width="12.42578125" style="3" bestFit="1" customWidth="1"/>
    <col min="276" max="512" width="9.140625" style="3"/>
    <col min="513" max="513" width="37" style="3" customWidth="1"/>
    <col min="514" max="517" width="10" style="3" bestFit="1" customWidth="1"/>
    <col min="518" max="520" width="11" style="3" bestFit="1" customWidth="1"/>
    <col min="521" max="521" width="11.140625" style="3" bestFit="1" customWidth="1"/>
    <col min="522" max="523" width="12.42578125" style="3" bestFit="1" customWidth="1"/>
    <col min="524" max="524" width="14" style="3" bestFit="1" customWidth="1"/>
    <col min="525" max="528" width="13.5703125" style="3" bestFit="1" customWidth="1"/>
    <col min="529" max="529" width="10.28515625" style="3" bestFit="1" customWidth="1"/>
    <col min="530" max="530" width="11.140625" style="3" bestFit="1" customWidth="1"/>
    <col min="531" max="531" width="12.42578125" style="3" bestFit="1" customWidth="1"/>
    <col min="532" max="768" width="9.140625" style="3"/>
    <col min="769" max="769" width="37" style="3" customWidth="1"/>
    <col min="770" max="773" width="10" style="3" bestFit="1" customWidth="1"/>
    <col min="774" max="776" width="11" style="3" bestFit="1" customWidth="1"/>
    <col min="777" max="777" width="11.140625" style="3" bestFit="1" customWidth="1"/>
    <col min="778" max="779" width="12.42578125" style="3" bestFit="1" customWidth="1"/>
    <col min="780" max="780" width="14" style="3" bestFit="1" customWidth="1"/>
    <col min="781" max="784" width="13.5703125" style="3" bestFit="1" customWidth="1"/>
    <col min="785" max="785" width="10.28515625" style="3" bestFit="1" customWidth="1"/>
    <col min="786" max="786" width="11.140625" style="3" bestFit="1" customWidth="1"/>
    <col min="787" max="787" width="12.42578125" style="3" bestFit="1" customWidth="1"/>
    <col min="788" max="1024" width="9.140625" style="3"/>
    <col min="1025" max="1025" width="37" style="3" customWidth="1"/>
    <col min="1026" max="1029" width="10" style="3" bestFit="1" customWidth="1"/>
    <col min="1030" max="1032" width="11" style="3" bestFit="1" customWidth="1"/>
    <col min="1033" max="1033" width="11.140625" style="3" bestFit="1" customWidth="1"/>
    <col min="1034" max="1035" width="12.42578125" style="3" bestFit="1" customWidth="1"/>
    <col min="1036" max="1036" width="14" style="3" bestFit="1" customWidth="1"/>
    <col min="1037" max="1040" width="13.5703125" style="3" bestFit="1" customWidth="1"/>
    <col min="1041" max="1041" width="10.28515625" style="3" bestFit="1" customWidth="1"/>
    <col min="1042" max="1042" width="11.140625" style="3" bestFit="1" customWidth="1"/>
    <col min="1043" max="1043" width="12.42578125" style="3" bestFit="1" customWidth="1"/>
    <col min="1044" max="1280" width="9.140625" style="3"/>
    <col min="1281" max="1281" width="37" style="3" customWidth="1"/>
    <col min="1282" max="1285" width="10" style="3" bestFit="1" customWidth="1"/>
    <col min="1286" max="1288" width="11" style="3" bestFit="1" customWidth="1"/>
    <col min="1289" max="1289" width="11.140625" style="3" bestFit="1" customWidth="1"/>
    <col min="1290" max="1291" width="12.42578125" style="3" bestFit="1" customWidth="1"/>
    <col min="1292" max="1292" width="14" style="3" bestFit="1" customWidth="1"/>
    <col min="1293" max="1296" width="13.5703125" style="3" bestFit="1" customWidth="1"/>
    <col min="1297" max="1297" width="10.28515625" style="3" bestFit="1" customWidth="1"/>
    <col min="1298" max="1298" width="11.140625" style="3" bestFit="1" customWidth="1"/>
    <col min="1299" max="1299" width="12.42578125" style="3" bestFit="1" customWidth="1"/>
    <col min="1300" max="1536" width="9.140625" style="3"/>
    <col min="1537" max="1537" width="37" style="3" customWidth="1"/>
    <col min="1538" max="1541" width="10" style="3" bestFit="1" customWidth="1"/>
    <col min="1542" max="1544" width="11" style="3" bestFit="1" customWidth="1"/>
    <col min="1545" max="1545" width="11.140625" style="3" bestFit="1" customWidth="1"/>
    <col min="1546" max="1547" width="12.42578125" style="3" bestFit="1" customWidth="1"/>
    <col min="1548" max="1548" width="14" style="3" bestFit="1" customWidth="1"/>
    <col min="1549" max="1552" width="13.5703125" style="3" bestFit="1" customWidth="1"/>
    <col min="1553" max="1553" width="10.28515625" style="3" bestFit="1" customWidth="1"/>
    <col min="1554" max="1554" width="11.140625" style="3" bestFit="1" customWidth="1"/>
    <col min="1555" max="1555" width="12.42578125" style="3" bestFit="1" customWidth="1"/>
    <col min="1556" max="1792" width="9.140625" style="3"/>
    <col min="1793" max="1793" width="37" style="3" customWidth="1"/>
    <col min="1794" max="1797" width="10" style="3" bestFit="1" customWidth="1"/>
    <col min="1798" max="1800" width="11" style="3" bestFit="1" customWidth="1"/>
    <col min="1801" max="1801" width="11.140625" style="3" bestFit="1" customWidth="1"/>
    <col min="1802" max="1803" width="12.42578125" style="3" bestFit="1" customWidth="1"/>
    <col min="1804" max="1804" width="14" style="3" bestFit="1" customWidth="1"/>
    <col min="1805" max="1808" width="13.5703125" style="3" bestFit="1" customWidth="1"/>
    <col min="1809" max="1809" width="10.28515625" style="3" bestFit="1" customWidth="1"/>
    <col min="1810" max="1810" width="11.140625" style="3" bestFit="1" customWidth="1"/>
    <col min="1811" max="1811" width="12.42578125" style="3" bestFit="1" customWidth="1"/>
    <col min="1812" max="2048" width="9.140625" style="3"/>
    <col min="2049" max="2049" width="37" style="3" customWidth="1"/>
    <col min="2050" max="2053" width="10" style="3" bestFit="1" customWidth="1"/>
    <col min="2054" max="2056" width="11" style="3" bestFit="1" customWidth="1"/>
    <col min="2057" max="2057" width="11.140625" style="3" bestFit="1" customWidth="1"/>
    <col min="2058" max="2059" width="12.42578125" style="3" bestFit="1" customWidth="1"/>
    <col min="2060" max="2060" width="14" style="3" bestFit="1" customWidth="1"/>
    <col min="2061" max="2064" width="13.5703125" style="3" bestFit="1" customWidth="1"/>
    <col min="2065" max="2065" width="10.28515625" style="3" bestFit="1" customWidth="1"/>
    <col min="2066" max="2066" width="11.140625" style="3" bestFit="1" customWidth="1"/>
    <col min="2067" max="2067" width="12.42578125" style="3" bestFit="1" customWidth="1"/>
    <col min="2068" max="2304" width="9.140625" style="3"/>
    <col min="2305" max="2305" width="37" style="3" customWidth="1"/>
    <col min="2306" max="2309" width="10" style="3" bestFit="1" customWidth="1"/>
    <col min="2310" max="2312" width="11" style="3" bestFit="1" customWidth="1"/>
    <col min="2313" max="2313" width="11.140625" style="3" bestFit="1" customWidth="1"/>
    <col min="2314" max="2315" width="12.42578125" style="3" bestFit="1" customWidth="1"/>
    <col min="2316" max="2316" width="14" style="3" bestFit="1" customWidth="1"/>
    <col min="2317" max="2320" width="13.5703125" style="3" bestFit="1" customWidth="1"/>
    <col min="2321" max="2321" width="10.28515625" style="3" bestFit="1" customWidth="1"/>
    <col min="2322" max="2322" width="11.140625" style="3" bestFit="1" customWidth="1"/>
    <col min="2323" max="2323" width="12.42578125" style="3" bestFit="1" customWidth="1"/>
    <col min="2324" max="2560" width="9.140625" style="3"/>
    <col min="2561" max="2561" width="37" style="3" customWidth="1"/>
    <col min="2562" max="2565" width="10" style="3" bestFit="1" customWidth="1"/>
    <col min="2566" max="2568" width="11" style="3" bestFit="1" customWidth="1"/>
    <col min="2569" max="2569" width="11.140625" style="3" bestFit="1" customWidth="1"/>
    <col min="2570" max="2571" width="12.42578125" style="3" bestFit="1" customWidth="1"/>
    <col min="2572" max="2572" width="14" style="3" bestFit="1" customWidth="1"/>
    <col min="2573" max="2576" width="13.5703125" style="3" bestFit="1" customWidth="1"/>
    <col min="2577" max="2577" width="10.28515625" style="3" bestFit="1" customWidth="1"/>
    <col min="2578" max="2578" width="11.140625" style="3" bestFit="1" customWidth="1"/>
    <col min="2579" max="2579" width="12.42578125" style="3" bestFit="1" customWidth="1"/>
    <col min="2580" max="2816" width="9.140625" style="3"/>
    <col min="2817" max="2817" width="37" style="3" customWidth="1"/>
    <col min="2818" max="2821" width="10" style="3" bestFit="1" customWidth="1"/>
    <col min="2822" max="2824" width="11" style="3" bestFit="1" customWidth="1"/>
    <col min="2825" max="2825" width="11.140625" style="3" bestFit="1" customWidth="1"/>
    <col min="2826" max="2827" width="12.42578125" style="3" bestFit="1" customWidth="1"/>
    <col min="2828" max="2828" width="14" style="3" bestFit="1" customWidth="1"/>
    <col min="2829" max="2832" width="13.5703125" style="3" bestFit="1" customWidth="1"/>
    <col min="2833" max="2833" width="10.28515625" style="3" bestFit="1" customWidth="1"/>
    <col min="2834" max="2834" width="11.140625" style="3" bestFit="1" customWidth="1"/>
    <col min="2835" max="2835" width="12.42578125" style="3" bestFit="1" customWidth="1"/>
    <col min="2836" max="3072" width="9.140625" style="3"/>
    <col min="3073" max="3073" width="37" style="3" customWidth="1"/>
    <col min="3074" max="3077" width="10" style="3" bestFit="1" customWidth="1"/>
    <col min="3078" max="3080" width="11" style="3" bestFit="1" customWidth="1"/>
    <col min="3081" max="3081" width="11.140625" style="3" bestFit="1" customWidth="1"/>
    <col min="3082" max="3083" width="12.42578125" style="3" bestFit="1" customWidth="1"/>
    <col min="3084" max="3084" width="14" style="3" bestFit="1" customWidth="1"/>
    <col min="3085" max="3088" width="13.5703125" style="3" bestFit="1" customWidth="1"/>
    <col min="3089" max="3089" width="10.28515625" style="3" bestFit="1" customWidth="1"/>
    <col min="3090" max="3090" width="11.140625" style="3" bestFit="1" customWidth="1"/>
    <col min="3091" max="3091" width="12.42578125" style="3" bestFit="1" customWidth="1"/>
    <col min="3092" max="3328" width="9.140625" style="3"/>
    <col min="3329" max="3329" width="37" style="3" customWidth="1"/>
    <col min="3330" max="3333" width="10" style="3" bestFit="1" customWidth="1"/>
    <col min="3334" max="3336" width="11" style="3" bestFit="1" customWidth="1"/>
    <col min="3337" max="3337" width="11.140625" style="3" bestFit="1" customWidth="1"/>
    <col min="3338" max="3339" width="12.42578125" style="3" bestFit="1" customWidth="1"/>
    <col min="3340" max="3340" width="14" style="3" bestFit="1" customWidth="1"/>
    <col min="3341" max="3344" width="13.5703125" style="3" bestFit="1" customWidth="1"/>
    <col min="3345" max="3345" width="10.28515625" style="3" bestFit="1" customWidth="1"/>
    <col min="3346" max="3346" width="11.140625" style="3" bestFit="1" customWidth="1"/>
    <col min="3347" max="3347" width="12.42578125" style="3" bestFit="1" customWidth="1"/>
    <col min="3348" max="3584" width="9.140625" style="3"/>
    <col min="3585" max="3585" width="37" style="3" customWidth="1"/>
    <col min="3586" max="3589" width="10" style="3" bestFit="1" customWidth="1"/>
    <col min="3590" max="3592" width="11" style="3" bestFit="1" customWidth="1"/>
    <col min="3593" max="3593" width="11.140625" style="3" bestFit="1" customWidth="1"/>
    <col min="3594" max="3595" width="12.42578125" style="3" bestFit="1" customWidth="1"/>
    <col min="3596" max="3596" width="14" style="3" bestFit="1" customWidth="1"/>
    <col min="3597" max="3600" width="13.5703125" style="3" bestFit="1" customWidth="1"/>
    <col min="3601" max="3601" width="10.28515625" style="3" bestFit="1" customWidth="1"/>
    <col min="3602" max="3602" width="11.140625" style="3" bestFit="1" customWidth="1"/>
    <col min="3603" max="3603" width="12.42578125" style="3" bestFit="1" customWidth="1"/>
    <col min="3604" max="3840" width="9.140625" style="3"/>
    <col min="3841" max="3841" width="37" style="3" customWidth="1"/>
    <col min="3842" max="3845" width="10" style="3" bestFit="1" customWidth="1"/>
    <col min="3846" max="3848" width="11" style="3" bestFit="1" customWidth="1"/>
    <col min="3849" max="3849" width="11.140625" style="3" bestFit="1" customWidth="1"/>
    <col min="3850" max="3851" width="12.42578125" style="3" bestFit="1" customWidth="1"/>
    <col min="3852" max="3852" width="14" style="3" bestFit="1" customWidth="1"/>
    <col min="3853" max="3856" width="13.5703125" style="3" bestFit="1" customWidth="1"/>
    <col min="3857" max="3857" width="10.28515625" style="3" bestFit="1" customWidth="1"/>
    <col min="3858" max="3858" width="11.140625" style="3" bestFit="1" customWidth="1"/>
    <col min="3859" max="3859" width="12.42578125" style="3" bestFit="1" customWidth="1"/>
    <col min="3860" max="4096" width="9.140625" style="3"/>
    <col min="4097" max="4097" width="37" style="3" customWidth="1"/>
    <col min="4098" max="4101" width="10" style="3" bestFit="1" customWidth="1"/>
    <col min="4102" max="4104" width="11" style="3" bestFit="1" customWidth="1"/>
    <col min="4105" max="4105" width="11.140625" style="3" bestFit="1" customWidth="1"/>
    <col min="4106" max="4107" width="12.42578125" style="3" bestFit="1" customWidth="1"/>
    <col min="4108" max="4108" width="14" style="3" bestFit="1" customWidth="1"/>
    <col min="4109" max="4112" width="13.5703125" style="3" bestFit="1" customWidth="1"/>
    <col min="4113" max="4113" width="10.28515625" style="3" bestFit="1" customWidth="1"/>
    <col min="4114" max="4114" width="11.140625" style="3" bestFit="1" customWidth="1"/>
    <col min="4115" max="4115" width="12.42578125" style="3" bestFit="1" customWidth="1"/>
    <col min="4116" max="4352" width="9.140625" style="3"/>
    <col min="4353" max="4353" width="37" style="3" customWidth="1"/>
    <col min="4354" max="4357" width="10" style="3" bestFit="1" customWidth="1"/>
    <col min="4358" max="4360" width="11" style="3" bestFit="1" customWidth="1"/>
    <col min="4361" max="4361" width="11.140625" style="3" bestFit="1" customWidth="1"/>
    <col min="4362" max="4363" width="12.42578125" style="3" bestFit="1" customWidth="1"/>
    <col min="4364" max="4364" width="14" style="3" bestFit="1" customWidth="1"/>
    <col min="4365" max="4368" width="13.5703125" style="3" bestFit="1" customWidth="1"/>
    <col min="4369" max="4369" width="10.28515625" style="3" bestFit="1" customWidth="1"/>
    <col min="4370" max="4370" width="11.140625" style="3" bestFit="1" customWidth="1"/>
    <col min="4371" max="4371" width="12.42578125" style="3" bestFit="1" customWidth="1"/>
    <col min="4372" max="4608" width="9.140625" style="3"/>
    <col min="4609" max="4609" width="37" style="3" customWidth="1"/>
    <col min="4610" max="4613" width="10" style="3" bestFit="1" customWidth="1"/>
    <col min="4614" max="4616" width="11" style="3" bestFit="1" customWidth="1"/>
    <col min="4617" max="4617" width="11.140625" style="3" bestFit="1" customWidth="1"/>
    <col min="4618" max="4619" width="12.42578125" style="3" bestFit="1" customWidth="1"/>
    <col min="4620" max="4620" width="14" style="3" bestFit="1" customWidth="1"/>
    <col min="4621" max="4624" width="13.5703125" style="3" bestFit="1" customWidth="1"/>
    <col min="4625" max="4625" width="10.28515625" style="3" bestFit="1" customWidth="1"/>
    <col min="4626" max="4626" width="11.140625" style="3" bestFit="1" customWidth="1"/>
    <col min="4627" max="4627" width="12.42578125" style="3" bestFit="1" customWidth="1"/>
    <col min="4628" max="4864" width="9.140625" style="3"/>
    <col min="4865" max="4865" width="37" style="3" customWidth="1"/>
    <col min="4866" max="4869" width="10" style="3" bestFit="1" customWidth="1"/>
    <col min="4870" max="4872" width="11" style="3" bestFit="1" customWidth="1"/>
    <col min="4873" max="4873" width="11.140625" style="3" bestFit="1" customWidth="1"/>
    <col min="4874" max="4875" width="12.42578125" style="3" bestFit="1" customWidth="1"/>
    <col min="4876" max="4876" width="14" style="3" bestFit="1" customWidth="1"/>
    <col min="4877" max="4880" width="13.5703125" style="3" bestFit="1" customWidth="1"/>
    <col min="4881" max="4881" width="10.28515625" style="3" bestFit="1" customWidth="1"/>
    <col min="4882" max="4882" width="11.140625" style="3" bestFit="1" customWidth="1"/>
    <col min="4883" max="4883" width="12.42578125" style="3" bestFit="1" customWidth="1"/>
    <col min="4884" max="5120" width="9.140625" style="3"/>
    <col min="5121" max="5121" width="37" style="3" customWidth="1"/>
    <col min="5122" max="5125" width="10" style="3" bestFit="1" customWidth="1"/>
    <col min="5126" max="5128" width="11" style="3" bestFit="1" customWidth="1"/>
    <col min="5129" max="5129" width="11.140625" style="3" bestFit="1" customWidth="1"/>
    <col min="5130" max="5131" width="12.42578125" style="3" bestFit="1" customWidth="1"/>
    <col min="5132" max="5132" width="14" style="3" bestFit="1" customWidth="1"/>
    <col min="5133" max="5136" width="13.5703125" style="3" bestFit="1" customWidth="1"/>
    <col min="5137" max="5137" width="10.28515625" style="3" bestFit="1" customWidth="1"/>
    <col min="5138" max="5138" width="11.140625" style="3" bestFit="1" customWidth="1"/>
    <col min="5139" max="5139" width="12.42578125" style="3" bestFit="1" customWidth="1"/>
    <col min="5140" max="5376" width="9.140625" style="3"/>
    <col min="5377" max="5377" width="37" style="3" customWidth="1"/>
    <col min="5378" max="5381" width="10" style="3" bestFit="1" customWidth="1"/>
    <col min="5382" max="5384" width="11" style="3" bestFit="1" customWidth="1"/>
    <col min="5385" max="5385" width="11.140625" style="3" bestFit="1" customWidth="1"/>
    <col min="5386" max="5387" width="12.42578125" style="3" bestFit="1" customWidth="1"/>
    <col min="5388" max="5388" width="14" style="3" bestFit="1" customWidth="1"/>
    <col min="5389" max="5392" width="13.5703125" style="3" bestFit="1" customWidth="1"/>
    <col min="5393" max="5393" width="10.28515625" style="3" bestFit="1" customWidth="1"/>
    <col min="5394" max="5394" width="11.140625" style="3" bestFit="1" customWidth="1"/>
    <col min="5395" max="5395" width="12.42578125" style="3" bestFit="1" customWidth="1"/>
    <col min="5396" max="5632" width="9.140625" style="3"/>
    <col min="5633" max="5633" width="37" style="3" customWidth="1"/>
    <col min="5634" max="5637" width="10" style="3" bestFit="1" customWidth="1"/>
    <col min="5638" max="5640" width="11" style="3" bestFit="1" customWidth="1"/>
    <col min="5641" max="5641" width="11.140625" style="3" bestFit="1" customWidth="1"/>
    <col min="5642" max="5643" width="12.42578125" style="3" bestFit="1" customWidth="1"/>
    <col min="5644" max="5644" width="14" style="3" bestFit="1" customWidth="1"/>
    <col min="5645" max="5648" width="13.5703125" style="3" bestFit="1" customWidth="1"/>
    <col min="5649" max="5649" width="10.28515625" style="3" bestFit="1" customWidth="1"/>
    <col min="5650" max="5650" width="11.140625" style="3" bestFit="1" customWidth="1"/>
    <col min="5651" max="5651" width="12.42578125" style="3" bestFit="1" customWidth="1"/>
    <col min="5652" max="5888" width="9.140625" style="3"/>
    <col min="5889" max="5889" width="37" style="3" customWidth="1"/>
    <col min="5890" max="5893" width="10" style="3" bestFit="1" customWidth="1"/>
    <col min="5894" max="5896" width="11" style="3" bestFit="1" customWidth="1"/>
    <col min="5897" max="5897" width="11.140625" style="3" bestFit="1" customWidth="1"/>
    <col min="5898" max="5899" width="12.42578125" style="3" bestFit="1" customWidth="1"/>
    <col min="5900" max="5900" width="14" style="3" bestFit="1" customWidth="1"/>
    <col min="5901" max="5904" width="13.5703125" style="3" bestFit="1" customWidth="1"/>
    <col min="5905" max="5905" width="10.28515625" style="3" bestFit="1" customWidth="1"/>
    <col min="5906" max="5906" width="11.140625" style="3" bestFit="1" customWidth="1"/>
    <col min="5907" max="5907" width="12.42578125" style="3" bestFit="1" customWidth="1"/>
    <col min="5908" max="6144" width="9.140625" style="3"/>
    <col min="6145" max="6145" width="37" style="3" customWidth="1"/>
    <col min="6146" max="6149" width="10" style="3" bestFit="1" customWidth="1"/>
    <col min="6150" max="6152" width="11" style="3" bestFit="1" customWidth="1"/>
    <col min="6153" max="6153" width="11.140625" style="3" bestFit="1" customWidth="1"/>
    <col min="6154" max="6155" width="12.42578125" style="3" bestFit="1" customWidth="1"/>
    <col min="6156" max="6156" width="14" style="3" bestFit="1" customWidth="1"/>
    <col min="6157" max="6160" width="13.5703125" style="3" bestFit="1" customWidth="1"/>
    <col min="6161" max="6161" width="10.28515625" style="3" bestFit="1" customWidth="1"/>
    <col min="6162" max="6162" width="11.140625" style="3" bestFit="1" customWidth="1"/>
    <col min="6163" max="6163" width="12.42578125" style="3" bestFit="1" customWidth="1"/>
    <col min="6164" max="6400" width="9.140625" style="3"/>
    <col min="6401" max="6401" width="37" style="3" customWidth="1"/>
    <col min="6402" max="6405" width="10" style="3" bestFit="1" customWidth="1"/>
    <col min="6406" max="6408" width="11" style="3" bestFit="1" customWidth="1"/>
    <col min="6409" max="6409" width="11.140625" style="3" bestFit="1" customWidth="1"/>
    <col min="6410" max="6411" width="12.42578125" style="3" bestFit="1" customWidth="1"/>
    <col min="6412" max="6412" width="14" style="3" bestFit="1" customWidth="1"/>
    <col min="6413" max="6416" width="13.5703125" style="3" bestFit="1" customWidth="1"/>
    <col min="6417" max="6417" width="10.28515625" style="3" bestFit="1" customWidth="1"/>
    <col min="6418" max="6418" width="11.140625" style="3" bestFit="1" customWidth="1"/>
    <col min="6419" max="6419" width="12.42578125" style="3" bestFit="1" customWidth="1"/>
    <col min="6420" max="6656" width="9.140625" style="3"/>
    <col min="6657" max="6657" width="37" style="3" customWidth="1"/>
    <col min="6658" max="6661" width="10" style="3" bestFit="1" customWidth="1"/>
    <col min="6662" max="6664" width="11" style="3" bestFit="1" customWidth="1"/>
    <col min="6665" max="6665" width="11.140625" style="3" bestFit="1" customWidth="1"/>
    <col min="6666" max="6667" width="12.42578125" style="3" bestFit="1" customWidth="1"/>
    <col min="6668" max="6668" width="14" style="3" bestFit="1" customWidth="1"/>
    <col min="6669" max="6672" width="13.5703125" style="3" bestFit="1" customWidth="1"/>
    <col min="6673" max="6673" width="10.28515625" style="3" bestFit="1" customWidth="1"/>
    <col min="6674" max="6674" width="11.140625" style="3" bestFit="1" customWidth="1"/>
    <col min="6675" max="6675" width="12.42578125" style="3" bestFit="1" customWidth="1"/>
    <col min="6676" max="6912" width="9.140625" style="3"/>
    <col min="6913" max="6913" width="37" style="3" customWidth="1"/>
    <col min="6914" max="6917" width="10" style="3" bestFit="1" customWidth="1"/>
    <col min="6918" max="6920" width="11" style="3" bestFit="1" customWidth="1"/>
    <col min="6921" max="6921" width="11.140625" style="3" bestFit="1" customWidth="1"/>
    <col min="6922" max="6923" width="12.42578125" style="3" bestFit="1" customWidth="1"/>
    <col min="6924" max="6924" width="14" style="3" bestFit="1" customWidth="1"/>
    <col min="6925" max="6928" width="13.5703125" style="3" bestFit="1" customWidth="1"/>
    <col min="6929" max="6929" width="10.28515625" style="3" bestFit="1" customWidth="1"/>
    <col min="6930" max="6930" width="11.140625" style="3" bestFit="1" customWidth="1"/>
    <col min="6931" max="6931" width="12.42578125" style="3" bestFit="1" customWidth="1"/>
    <col min="6932" max="7168" width="9.140625" style="3"/>
    <col min="7169" max="7169" width="37" style="3" customWidth="1"/>
    <col min="7170" max="7173" width="10" style="3" bestFit="1" customWidth="1"/>
    <col min="7174" max="7176" width="11" style="3" bestFit="1" customWidth="1"/>
    <col min="7177" max="7177" width="11.140625" style="3" bestFit="1" customWidth="1"/>
    <col min="7178" max="7179" width="12.42578125" style="3" bestFit="1" customWidth="1"/>
    <col min="7180" max="7180" width="14" style="3" bestFit="1" customWidth="1"/>
    <col min="7181" max="7184" width="13.5703125" style="3" bestFit="1" customWidth="1"/>
    <col min="7185" max="7185" width="10.28515625" style="3" bestFit="1" customWidth="1"/>
    <col min="7186" max="7186" width="11.140625" style="3" bestFit="1" customWidth="1"/>
    <col min="7187" max="7187" width="12.42578125" style="3" bestFit="1" customWidth="1"/>
    <col min="7188" max="7424" width="9.140625" style="3"/>
    <col min="7425" max="7425" width="37" style="3" customWidth="1"/>
    <col min="7426" max="7429" width="10" style="3" bestFit="1" customWidth="1"/>
    <col min="7430" max="7432" width="11" style="3" bestFit="1" customWidth="1"/>
    <col min="7433" max="7433" width="11.140625" style="3" bestFit="1" customWidth="1"/>
    <col min="7434" max="7435" width="12.42578125" style="3" bestFit="1" customWidth="1"/>
    <col min="7436" max="7436" width="14" style="3" bestFit="1" customWidth="1"/>
    <col min="7437" max="7440" width="13.5703125" style="3" bestFit="1" customWidth="1"/>
    <col min="7441" max="7441" width="10.28515625" style="3" bestFit="1" customWidth="1"/>
    <col min="7442" max="7442" width="11.140625" style="3" bestFit="1" customWidth="1"/>
    <col min="7443" max="7443" width="12.42578125" style="3" bestFit="1" customWidth="1"/>
    <col min="7444" max="7680" width="9.140625" style="3"/>
    <col min="7681" max="7681" width="37" style="3" customWidth="1"/>
    <col min="7682" max="7685" width="10" style="3" bestFit="1" customWidth="1"/>
    <col min="7686" max="7688" width="11" style="3" bestFit="1" customWidth="1"/>
    <col min="7689" max="7689" width="11.140625" style="3" bestFit="1" customWidth="1"/>
    <col min="7690" max="7691" width="12.42578125" style="3" bestFit="1" customWidth="1"/>
    <col min="7692" max="7692" width="14" style="3" bestFit="1" customWidth="1"/>
    <col min="7693" max="7696" width="13.5703125" style="3" bestFit="1" customWidth="1"/>
    <col min="7697" max="7697" width="10.28515625" style="3" bestFit="1" customWidth="1"/>
    <col min="7698" max="7698" width="11.140625" style="3" bestFit="1" customWidth="1"/>
    <col min="7699" max="7699" width="12.42578125" style="3" bestFit="1" customWidth="1"/>
    <col min="7700" max="7936" width="9.140625" style="3"/>
    <col min="7937" max="7937" width="37" style="3" customWidth="1"/>
    <col min="7938" max="7941" width="10" style="3" bestFit="1" customWidth="1"/>
    <col min="7942" max="7944" width="11" style="3" bestFit="1" customWidth="1"/>
    <col min="7945" max="7945" width="11.140625" style="3" bestFit="1" customWidth="1"/>
    <col min="7946" max="7947" width="12.42578125" style="3" bestFit="1" customWidth="1"/>
    <col min="7948" max="7948" width="14" style="3" bestFit="1" customWidth="1"/>
    <col min="7949" max="7952" width="13.5703125" style="3" bestFit="1" customWidth="1"/>
    <col min="7953" max="7953" width="10.28515625" style="3" bestFit="1" customWidth="1"/>
    <col min="7954" max="7954" width="11.140625" style="3" bestFit="1" customWidth="1"/>
    <col min="7955" max="7955" width="12.42578125" style="3" bestFit="1" customWidth="1"/>
    <col min="7956" max="8192" width="9.140625" style="3"/>
    <col min="8193" max="8193" width="37" style="3" customWidth="1"/>
    <col min="8194" max="8197" width="10" style="3" bestFit="1" customWidth="1"/>
    <col min="8198" max="8200" width="11" style="3" bestFit="1" customWidth="1"/>
    <col min="8201" max="8201" width="11.140625" style="3" bestFit="1" customWidth="1"/>
    <col min="8202" max="8203" width="12.42578125" style="3" bestFit="1" customWidth="1"/>
    <col min="8204" max="8204" width="14" style="3" bestFit="1" customWidth="1"/>
    <col min="8205" max="8208" width="13.5703125" style="3" bestFit="1" customWidth="1"/>
    <col min="8209" max="8209" width="10.28515625" style="3" bestFit="1" customWidth="1"/>
    <col min="8210" max="8210" width="11.140625" style="3" bestFit="1" customWidth="1"/>
    <col min="8211" max="8211" width="12.42578125" style="3" bestFit="1" customWidth="1"/>
    <col min="8212" max="8448" width="9.140625" style="3"/>
    <col min="8449" max="8449" width="37" style="3" customWidth="1"/>
    <col min="8450" max="8453" width="10" style="3" bestFit="1" customWidth="1"/>
    <col min="8454" max="8456" width="11" style="3" bestFit="1" customWidth="1"/>
    <col min="8457" max="8457" width="11.140625" style="3" bestFit="1" customWidth="1"/>
    <col min="8458" max="8459" width="12.42578125" style="3" bestFit="1" customWidth="1"/>
    <col min="8460" max="8460" width="14" style="3" bestFit="1" customWidth="1"/>
    <col min="8461" max="8464" width="13.5703125" style="3" bestFit="1" customWidth="1"/>
    <col min="8465" max="8465" width="10.28515625" style="3" bestFit="1" customWidth="1"/>
    <col min="8466" max="8466" width="11.140625" style="3" bestFit="1" customWidth="1"/>
    <col min="8467" max="8467" width="12.42578125" style="3" bestFit="1" customWidth="1"/>
    <col min="8468" max="8704" width="9.140625" style="3"/>
    <col min="8705" max="8705" width="37" style="3" customWidth="1"/>
    <col min="8706" max="8709" width="10" style="3" bestFit="1" customWidth="1"/>
    <col min="8710" max="8712" width="11" style="3" bestFit="1" customWidth="1"/>
    <col min="8713" max="8713" width="11.140625" style="3" bestFit="1" customWidth="1"/>
    <col min="8714" max="8715" width="12.42578125" style="3" bestFit="1" customWidth="1"/>
    <col min="8716" max="8716" width="14" style="3" bestFit="1" customWidth="1"/>
    <col min="8717" max="8720" width="13.5703125" style="3" bestFit="1" customWidth="1"/>
    <col min="8721" max="8721" width="10.28515625" style="3" bestFit="1" customWidth="1"/>
    <col min="8722" max="8722" width="11.140625" style="3" bestFit="1" customWidth="1"/>
    <col min="8723" max="8723" width="12.42578125" style="3" bestFit="1" customWidth="1"/>
    <col min="8724" max="8960" width="9.140625" style="3"/>
    <col min="8961" max="8961" width="37" style="3" customWidth="1"/>
    <col min="8962" max="8965" width="10" style="3" bestFit="1" customWidth="1"/>
    <col min="8966" max="8968" width="11" style="3" bestFit="1" customWidth="1"/>
    <col min="8969" max="8969" width="11.140625" style="3" bestFit="1" customWidth="1"/>
    <col min="8970" max="8971" width="12.42578125" style="3" bestFit="1" customWidth="1"/>
    <col min="8972" max="8972" width="14" style="3" bestFit="1" customWidth="1"/>
    <col min="8973" max="8976" width="13.5703125" style="3" bestFit="1" customWidth="1"/>
    <col min="8977" max="8977" width="10.28515625" style="3" bestFit="1" customWidth="1"/>
    <col min="8978" max="8978" width="11.140625" style="3" bestFit="1" customWidth="1"/>
    <col min="8979" max="8979" width="12.42578125" style="3" bestFit="1" customWidth="1"/>
    <col min="8980" max="9216" width="9.140625" style="3"/>
    <col min="9217" max="9217" width="37" style="3" customWidth="1"/>
    <col min="9218" max="9221" width="10" style="3" bestFit="1" customWidth="1"/>
    <col min="9222" max="9224" width="11" style="3" bestFit="1" customWidth="1"/>
    <col min="9225" max="9225" width="11.140625" style="3" bestFit="1" customWidth="1"/>
    <col min="9226" max="9227" width="12.42578125" style="3" bestFit="1" customWidth="1"/>
    <col min="9228" max="9228" width="14" style="3" bestFit="1" customWidth="1"/>
    <col min="9229" max="9232" width="13.5703125" style="3" bestFit="1" customWidth="1"/>
    <col min="9233" max="9233" width="10.28515625" style="3" bestFit="1" customWidth="1"/>
    <col min="9234" max="9234" width="11.140625" style="3" bestFit="1" customWidth="1"/>
    <col min="9235" max="9235" width="12.42578125" style="3" bestFit="1" customWidth="1"/>
    <col min="9236" max="9472" width="9.140625" style="3"/>
    <col min="9473" max="9473" width="37" style="3" customWidth="1"/>
    <col min="9474" max="9477" width="10" style="3" bestFit="1" customWidth="1"/>
    <col min="9478" max="9480" width="11" style="3" bestFit="1" customWidth="1"/>
    <col min="9481" max="9481" width="11.140625" style="3" bestFit="1" customWidth="1"/>
    <col min="9482" max="9483" width="12.42578125" style="3" bestFit="1" customWidth="1"/>
    <col min="9484" max="9484" width="14" style="3" bestFit="1" customWidth="1"/>
    <col min="9485" max="9488" width="13.5703125" style="3" bestFit="1" customWidth="1"/>
    <col min="9489" max="9489" width="10.28515625" style="3" bestFit="1" customWidth="1"/>
    <col min="9490" max="9490" width="11.140625" style="3" bestFit="1" customWidth="1"/>
    <col min="9491" max="9491" width="12.42578125" style="3" bestFit="1" customWidth="1"/>
    <col min="9492" max="9728" width="9.140625" style="3"/>
    <col min="9729" max="9729" width="37" style="3" customWidth="1"/>
    <col min="9730" max="9733" width="10" style="3" bestFit="1" customWidth="1"/>
    <col min="9734" max="9736" width="11" style="3" bestFit="1" customWidth="1"/>
    <col min="9737" max="9737" width="11.140625" style="3" bestFit="1" customWidth="1"/>
    <col min="9738" max="9739" width="12.42578125" style="3" bestFit="1" customWidth="1"/>
    <col min="9740" max="9740" width="14" style="3" bestFit="1" customWidth="1"/>
    <col min="9741" max="9744" width="13.5703125" style="3" bestFit="1" customWidth="1"/>
    <col min="9745" max="9745" width="10.28515625" style="3" bestFit="1" customWidth="1"/>
    <col min="9746" max="9746" width="11.140625" style="3" bestFit="1" customWidth="1"/>
    <col min="9747" max="9747" width="12.42578125" style="3" bestFit="1" customWidth="1"/>
    <col min="9748" max="9984" width="9.140625" style="3"/>
    <col min="9985" max="9985" width="37" style="3" customWidth="1"/>
    <col min="9986" max="9989" width="10" style="3" bestFit="1" customWidth="1"/>
    <col min="9990" max="9992" width="11" style="3" bestFit="1" customWidth="1"/>
    <col min="9993" max="9993" width="11.140625" style="3" bestFit="1" customWidth="1"/>
    <col min="9994" max="9995" width="12.42578125" style="3" bestFit="1" customWidth="1"/>
    <col min="9996" max="9996" width="14" style="3" bestFit="1" customWidth="1"/>
    <col min="9997" max="10000" width="13.5703125" style="3" bestFit="1" customWidth="1"/>
    <col min="10001" max="10001" width="10.28515625" style="3" bestFit="1" customWidth="1"/>
    <col min="10002" max="10002" width="11.140625" style="3" bestFit="1" customWidth="1"/>
    <col min="10003" max="10003" width="12.42578125" style="3" bestFit="1" customWidth="1"/>
    <col min="10004" max="10240" width="9.140625" style="3"/>
    <col min="10241" max="10241" width="37" style="3" customWidth="1"/>
    <col min="10242" max="10245" width="10" style="3" bestFit="1" customWidth="1"/>
    <col min="10246" max="10248" width="11" style="3" bestFit="1" customWidth="1"/>
    <col min="10249" max="10249" width="11.140625" style="3" bestFit="1" customWidth="1"/>
    <col min="10250" max="10251" width="12.42578125" style="3" bestFit="1" customWidth="1"/>
    <col min="10252" max="10252" width="14" style="3" bestFit="1" customWidth="1"/>
    <col min="10253" max="10256" width="13.5703125" style="3" bestFit="1" customWidth="1"/>
    <col min="10257" max="10257" width="10.28515625" style="3" bestFit="1" customWidth="1"/>
    <col min="10258" max="10258" width="11.140625" style="3" bestFit="1" customWidth="1"/>
    <col min="10259" max="10259" width="12.42578125" style="3" bestFit="1" customWidth="1"/>
    <col min="10260" max="10496" width="9.140625" style="3"/>
    <col min="10497" max="10497" width="37" style="3" customWidth="1"/>
    <col min="10498" max="10501" width="10" style="3" bestFit="1" customWidth="1"/>
    <col min="10502" max="10504" width="11" style="3" bestFit="1" customWidth="1"/>
    <col min="10505" max="10505" width="11.140625" style="3" bestFit="1" customWidth="1"/>
    <col min="10506" max="10507" width="12.42578125" style="3" bestFit="1" customWidth="1"/>
    <col min="10508" max="10508" width="14" style="3" bestFit="1" customWidth="1"/>
    <col min="10509" max="10512" width="13.5703125" style="3" bestFit="1" customWidth="1"/>
    <col min="10513" max="10513" width="10.28515625" style="3" bestFit="1" customWidth="1"/>
    <col min="10514" max="10514" width="11.140625" style="3" bestFit="1" customWidth="1"/>
    <col min="10515" max="10515" width="12.42578125" style="3" bestFit="1" customWidth="1"/>
    <col min="10516" max="10752" width="9.140625" style="3"/>
    <col min="10753" max="10753" width="37" style="3" customWidth="1"/>
    <col min="10754" max="10757" width="10" style="3" bestFit="1" customWidth="1"/>
    <col min="10758" max="10760" width="11" style="3" bestFit="1" customWidth="1"/>
    <col min="10761" max="10761" width="11.140625" style="3" bestFit="1" customWidth="1"/>
    <col min="10762" max="10763" width="12.42578125" style="3" bestFit="1" customWidth="1"/>
    <col min="10764" max="10764" width="14" style="3" bestFit="1" customWidth="1"/>
    <col min="10765" max="10768" width="13.5703125" style="3" bestFit="1" customWidth="1"/>
    <col min="10769" max="10769" width="10.28515625" style="3" bestFit="1" customWidth="1"/>
    <col min="10770" max="10770" width="11.140625" style="3" bestFit="1" customWidth="1"/>
    <col min="10771" max="10771" width="12.42578125" style="3" bestFit="1" customWidth="1"/>
    <col min="10772" max="11008" width="9.140625" style="3"/>
    <col min="11009" max="11009" width="37" style="3" customWidth="1"/>
    <col min="11010" max="11013" width="10" style="3" bestFit="1" customWidth="1"/>
    <col min="11014" max="11016" width="11" style="3" bestFit="1" customWidth="1"/>
    <col min="11017" max="11017" width="11.140625" style="3" bestFit="1" customWidth="1"/>
    <col min="11018" max="11019" width="12.42578125" style="3" bestFit="1" customWidth="1"/>
    <col min="11020" max="11020" width="14" style="3" bestFit="1" customWidth="1"/>
    <col min="11021" max="11024" width="13.5703125" style="3" bestFit="1" customWidth="1"/>
    <col min="11025" max="11025" width="10.28515625" style="3" bestFit="1" customWidth="1"/>
    <col min="11026" max="11026" width="11.140625" style="3" bestFit="1" customWidth="1"/>
    <col min="11027" max="11027" width="12.42578125" style="3" bestFit="1" customWidth="1"/>
    <col min="11028" max="11264" width="9.140625" style="3"/>
    <col min="11265" max="11265" width="37" style="3" customWidth="1"/>
    <col min="11266" max="11269" width="10" style="3" bestFit="1" customWidth="1"/>
    <col min="11270" max="11272" width="11" style="3" bestFit="1" customWidth="1"/>
    <col min="11273" max="11273" width="11.140625" style="3" bestFit="1" customWidth="1"/>
    <col min="11274" max="11275" width="12.42578125" style="3" bestFit="1" customWidth="1"/>
    <col min="11276" max="11276" width="14" style="3" bestFit="1" customWidth="1"/>
    <col min="11277" max="11280" width="13.5703125" style="3" bestFit="1" customWidth="1"/>
    <col min="11281" max="11281" width="10.28515625" style="3" bestFit="1" customWidth="1"/>
    <col min="11282" max="11282" width="11.140625" style="3" bestFit="1" customWidth="1"/>
    <col min="11283" max="11283" width="12.42578125" style="3" bestFit="1" customWidth="1"/>
    <col min="11284" max="11520" width="9.140625" style="3"/>
    <col min="11521" max="11521" width="37" style="3" customWidth="1"/>
    <col min="11522" max="11525" width="10" style="3" bestFit="1" customWidth="1"/>
    <col min="11526" max="11528" width="11" style="3" bestFit="1" customWidth="1"/>
    <col min="11529" max="11529" width="11.140625" style="3" bestFit="1" customWidth="1"/>
    <col min="11530" max="11531" width="12.42578125" style="3" bestFit="1" customWidth="1"/>
    <col min="11532" max="11532" width="14" style="3" bestFit="1" customWidth="1"/>
    <col min="11533" max="11536" width="13.5703125" style="3" bestFit="1" customWidth="1"/>
    <col min="11537" max="11537" width="10.28515625" style="3" bestFit="1" customWidth="1"/>
    <col min="11538" max="11538" width="11.140625" style="3" bestFit="1" customWidth="1"/>
    <col min="11539" max="11539" width="12.42578125" style="3" bestFit="1" customWidth="1"/>
    <col min="11540" max="11776" width="9.140625" style="3"/>
    <col min="11777" max="11777" width="37" style="3" customWidth="1"/>
    <col min="11778" max="11781" width="10" style="3" bestFit="1" customWidth="1"/>
    <col min="11782" max="11784" width="11" style="3" bestFit="1" customWidth="1"/>
    <col min="11785" max="11785" width="11.140625" style="3" bestFit="1" customWidth="1"/>
    <col min="11786" max="11787" width="12.42578125" style="3" bestFit="1" customWidth="1"/>
    <col min="11788" max="11788" width="14" style="3" bestFit="1" customWidth="1"/>
    <col min="11789" max="11792" width="13.5703125" style="3" bestFit="1" customWidth="1"/>
    <col min="11793" max="11793" width="10.28515625" style="3" bestFit="1" customWidth="1"/>
    <col min="11794" max="11794" width="11.140625" style="3" bestFit="1" customWidth="1"/>
    <col min="11795" max="11795" width="12.42578125" style="3" bestFit="1" customWidth="1"/>
    <col min="11796" max="12032" width="9.140625" style="3"/>
    <col min="12033" max="12033" width="37" style="3" customWidth="1"/>
    <col min="12034" max="12037" width="10" style="3" bestFit="1" customWidth="1"/>
    <col min="12038" max="12040" width="11" style="3" bestFit="1" customWidth="1"/>
    <col min="12041" max="12041" width="11.140625" style="3" bestFit="1" customWidth="1"/>
    <col min="12042" max="12043" width="12.42578125" style="3" bestFit="1" customWidth="1"/>
    <col min="12044" max="12044" width="14" style="3" bestFit="1" customWidth="1"/>
    <col min="12045" max="12048" width="13.5703125" style="3" bestFit="1" customWidth="1"/>
    <col min="12049" max="12049" width="10.28515625" style="3" bestFit="1" customWidth="1"/>
    <col min="12050" max="12050" width="11.140625" style="3" bestFit="1" customWidth="1"/>
    <col min="12051" max="12051" width="12.42578125" style="3" bestFit="1" customWidth="1"/>
    <col min="12052" max="12288" width="9.140625" style="3"/>
    <col min="12289" max="12289" width="37" style="3" customWidth="1"/>
    <col min="12290" max="12293" width="10" style="3" bestFit="1" customWidth="1"/>
    <col min="12294" max="12296" width="11" style="3" bestFit="1" customWidth="1"/>
    <col min="12297" max="12297" width="11.140625" style="3" bestFit="1" customWidth="1"/>
    <col min="12298" max="12299" width="12.42578125" style="3" bestFit="1" customWidth="1"/>
    <col min="12300" max="12300" width="14" style="3" bestFit="1" customWidth="1"/>
    <col min="12301" max="12304" width="13.5703125" style="3" bestFit="1" customWidth="1"/>
    <col min="12305" max="12305" width="10.28515625" style="3" bestFit="1" customWidth="1"/>
    <col min="12306" max="12306" width="11.140625" style="3" bestFit="1" customWidth="1"/>
    <col min="12307" max="12307" width="12.42578125" style="3" bestFit="1" customWidth="1"/>
    <col min="12308" max="12544" width="9.140625" style="3"/>
    <col min="12545" max="12545" width="37" style="3" customWidth="1"/>
    <col min="12546" max="12549" width="10" style="3" bestFit="1" customWidth="1"/>
    <col min="12550" max="12552" width="11" style="3" bestFit="1" customWidth="1"/>
    <col min="12553" max="12553" width="11.140625" style="3" bestFit="1" customWidth="1"/>
    <col min="12554" max="12555" width="12.42578125" style="3" bestFit="1" customWidth="1"/>
    <col min="12556" max="12556" width="14" style="3" bestFit="1" customWidth="1"/>
    <col min="12557" max="12560" width="13.5703125" style="3" bestFit="1" customWidth="1"/>
    <col min="12561" max="12561" width="10.28515625" style="3" bestFit="1" customWidth="1"/>
    <col min="12562" max="12562" width="11.140625" style="3" bestFit="1" customWidth="1"/>
    <col min="12563" max="12563" width="12.42578125" style="3" bestFit="1" customWidth="1"/>
    <col min="12564" max="12800" width="9.140625" style="3"/>
    <col min="12801" max="12801" width="37" style="3" customWidth="1"/>
    <col min="12802" max="12805" width="10" style="3" bestFit="1" customWidth="1"/>
    <col min="12806" max="12808" width="11" style="3" bestFit="1" customWidth="1"/>
    <col min="12809" max="12809" width="11.140625" style="3" bestFit="1" customWidth="1"/>
    <col min="12810" max="12811" width="12.42578125" style="3" bestFit="1" customWidth="1"/>
    <col min="12812" max="12812" width="14" style="3" bestFit="1" customWidth="1"/>
    <col min="12813" max="12816" width="13.5703125" style="3" bestFit="1" customWidth="1"/>
    <col min="12817" max="12817" width="10.28515625" style="3" bestFit="1" customWidth="1"/>
    <col min="12818" max="12818" width="11.140625" style="3" bestFit="1" customWidth="1"/>
    <col min="12819" max="12819" width="12.42578125" style="3" bestFit="1" customWidth="1"/>
    <col min="12820" max="13056" width="9.140625" style="3"/>
    <col min="13057" max="13057" width="37" style="3" customWidth="1"/>
    <col min="13058" max="13061" width="10" style="3" bestFit="1" customWidth="1"/>
    <col min="13062" max="13064" width="11" style="3" bestFit="1" customWidth="1"/>
    <col min="13065" max="13065" width="11.140625" style="3" bestFit="1" customWidth="1"/>
    <col min="13066" max="13067" width="12.42578125" style="3" bestFit="1" customWidth="1"/>
    <col min="13068" max="13068" width="14" style="3" bestFit="1" customWidth="1"/>
    <col min="13069" max="13072" width="13.5703125" style="3" bestFit="1" customWidth="1"/>
    <col min="13073" max="13073" width="10.28515625" style="3" bestFit="1" customWidth="1"/>
    <col min="13074" max="13074" width="11.140625" style="3" bestFit="1" customWidth="1"/>
    <col min="13075" max="13075" width="12.42578125" style="3" bestFit="1" customWidth="1"/>
    <col min="13076" max="13312" width="9.140625" style="3"/>
    <col min="13313" max="13313" width="37" style="3" customWidth="1"/>
    <col min="13314" max="13317" width="10" style="3" bestFit="1" customWidth="1"/>
    <col min="13318" max="13320" width="11" style="3" bestFit="1" customWidth="1"/>
    <col min="13321" max="13321" width="11.140625" style="3" bestFit="1" customWidth="1"/>
    <col min="13322" max="13323" width="12.42578125" style="3" bestFit="1" customWidth="1"/>
    <col min="13324" max="13324" width="14" style="3" bestFit="1" customWidth="1"/>
    <col min="13325" max="13328" width="13.5703125" style="3" bestFit="1" customWidth="1"/>
    <col min="13329" max="13329" width="10.28515625" style="3" bestFit="1" customWidth="1"/>
    <col min="13330" max="13330" width="11.140625" style="3" bestFit="1" customWidth="1"/>
    <col min="13331" max="13331" width="12.42578125" style="3" bestFit="1" customWidth="1"/>
    <col min="13332" max="13568" width="9.140625" style="3"/>
    <col min="13569" max="13569" width="37" style="3" customWidth="1"/>
    <col min="13570" max="13573" width="10" style="3" bestFit="1" customWidth="1"/>
    <col min="13574" max="13576" width="11" style="3" bestFit="1" customWidth="1"/>
    <col min="13577" max="13577" width="11.140625" style="3" bestFit="1" customWidth="1"/>
    <col min="13578" max="13579" width="12.42578125" style="3" bestFit="1" customWidth="1"/>
    <col min="13580" max="13580" width="14" style="3" bestFit="1" customWidth="1"/>
    <col min="13581" max="13584" width="13.5703125" style="3" bestFit="1" customWidth="1"/>
    <col min="13585" max="13585" width="10.28515625" style="3" bestFit="1" customWidth="1"/>
    <col min="13586" max="13586" width="11.140625" style="3" bestFit="1" customWidth="1"/>
    <col min="13587" max="13587" width="12.42578125" style="3" bestFit="1" customWidth="1"/>
    <col min="13588" max="13824" width="9.140625" style="3"/>
    <col min="13825" max="13825" width="37" style="3" customWidth="1"/>
    <col min="13826" max="13829" width="10" style="3" bestFit="1" customWidth="1"/>
    <col min="13830" max="13832" width="11" style="3" bestFit="1" customWidth="1"/>
    <col min="13833" max="13833" width="11.140625" style="3" bestFit="1" customWidth="1"/>
    <col min="13834" max="13835" width="12.42578125" style="3" bestFit="1" customWidth="1"/>
    <col min="13836" max="13836" width="14" style="3" bestFit="1" customWidth="1"/>
    <col min="13837" max="13840" width="13.5703125" style="3" bestFit="1" customWidth="1"/>
    <col min="13841" max="13841" width="10.28515625" style="3" bestFit="1" customWidth="1"/>
    <col min="13842" max="13842" width="11.140625" style="3" bestFit="1" customWidth="1"/>
    <col min="13843" max="13843" width="12.42578125" style="3" bestFit="1" customWidth="1"/>
    <col min="13844" max="14080" width="9.140625" style="3"/>
    <col min="14081" max="14081" width="37" style="3" customWidth="1"/>
    <col min="14082" max="14085" width="10" style="3" bestFit="1" customWidth="1"/>
    <col min="14086" max="14088" width="11" style="3" bestFit="1" customWidth="1"/>
    <col min="14089" max="14089" width="11.140625" style="3" bestFit="1" customWidth="1"/>
    <col min="14090" max="14091" width="12.42578125" style="3" bestFit="1" customWidth="1"/>
    <col min="14092" max="14092" width="14" style="3" bestFit="1" customWidth="1"/>
    <col min="14093" max="14096" width="13.5703125" style="3" bestFit="1" customWidth="1"/>
    <col min="14097" max="14097" width="10.28515625" style="3" bestFit="1" customWidth="1"/>
    <col min="14098" max="14098" width="11.140625" style="3" bestFit="1" customWidth="1"/>
    <col min="14099" max="14099" width="12.42578125" style="3" bestFit="1" customWidth="1"/>
    <col min="14100" max="14336" width="9.140625" style="3"/>
    <col min="14337" max="14337" width="37" style="3" customWidth="1"/>
    <col min="14338" max="14341" width="10" style="3" bestFit="1" customWidth="1"/>
    <col min="14342" max="14344" width="11" style="3" bestFit="1" customWidth="1"/>
    <col min="14345" max="14345" width="11.140625" style="3" bestFit="1" customWidth="1"/>
    <col min="14346" max="14347" width="12.42578125" style="3" bestFit="1" customWidth="1"/>
    <col min="14348" max="14348" width="14" style="3" bestFit="1" customWidth="1"/>
    <col min="14349" max="14352" width="13.5703125" style="3" bestFit="1" customWidth="1"/>
    <col min="14353" max="14353" width="10.28515625" style="3" bestFit="1" customWidth="1"/>
    <col min="14354" max="14354" width="11.140625" style="3" bestFit="1" customWidth="1"/>
    <col min="14355" max="14355" width="12.42578125" style="3" bestFit="1" customWidth="1"/>
    <col min="14356" max="14592" width="9.140625" style="3"/>
    <col min="14593" max="14593" width="37" style="3" customWidth="1"/>
    <col min="14594" max="14597" width="10" style="3" bestFit="1" customWidth="1"/>
    <col min="14598" max="14600" width="11" style="3" bestFit="1" customWidth="1"/>
    <col min="14601" max="14601" width="11.140625" style="3" bestFit="1" customWidth="1"/>
    <col min="14602" max="14603" width="12.42578125" style="3" bestFit="1" customWidth="1"/>
    <col min="14604" max="14604" width="14" style="3" bestFit="1" customWidth="1"/>
    <col min="14605" max="14608" width="13.5703125" style="3" bestFit="1" customWidth="1"/>
    <col min="14609" max="14609" width="10.28515625" style="3" bestFit="1" customWidth="1"/>
    <col min="14610" max="14610" width="11.140625" style="3" bestFit="1" customWidth="1"/>
    <col min="14611" max="14611" width="12.42578125" style="3" bestFit="1" customWidth="1"/>
    <col min="14612" max="14848" width="9.140625" style="3"/>
    <col min="14849" max="14849" width="37" style="3" customWidth="1"/>
    <col min="14850" max="14853" width="10" style="3" bestFit="1" customWidth="1"/>
    <col min="14854" max="14856" width="11" style="3" bestFit="1" customWidth="1"/>
    <col min="14857" max="14857" width="11.140625" style="3" bestFit="1" customWidth="1"/>
    <col min="14858" max="14859" width="12.42578125" style="3" bestFit="1" customWidth="1"/>
    <col min="14860" max="14860" width="14" style="3" bestFit="1" customWidth="1"/>
    <col min="14861" max="14864" width="13.5703125" style="3" bestFit="1" customWidth="1"/>
    <col min="14865" max="14865" width="10.28515625" style="3" bestFit="1" customWidth="1"/>
    <col min="14866" max="14866" width="11.140625" style="3" bestFit="1" customWidth="1"/>
    <col min="14867" max="14867" width="12.42578125" style="3" bestFit="1" customWidth="1"/>
    <col min="14868" max="15104" width="9.140625" style="3"/>
    <col min="15105" max="15105" width="37" style="3" customWidth="1"/>
    <col min="15106" max="15109" width="10" style="3" bestFit="1" customWidth="1"/>
    <col min="15110" max="15112" width="11" style="3" bestFit="1" customWidth="1"/>
    <col min="15113" max="15113" width="11.140625" style="3" bestFit="1" customWidth="1"/>
    <col min="15114" max="15115" width="12.42578125" style="3" bestFit="1" customWidth="1"/>
    <col min="15116" max="15116" width="14" style="3" bestFit="1" customWidth="1"/>
    <col min="15117" max="15120" width="13.5703125" style="3" bestFit="1" customWidth="1"/>
    <col min="15121" max="15121" width="10.28515625" style="3" bestFit="1" customWidth="1"/>
    <col min="15122" max="15122" width="11.140625" style="3" bestFit="1" customWidth="1"/>
    <col min="15123" max="15123" width="12.42578125" style="3" bestFit="1" customWidth="1"/>
    <col min="15124" max="15360" width="9.140625" style="3"/>
    <col min="15361" max="15361" width="37" style="3" customWidth="1"/>
    <col min="15362" max="15365" width="10" style="3" bestFit="1" customWidth="1"/>
    <col min="15366" max="15368" width="11" style="3" bestFit="1" customWidth="1"/>
    <col min="15369" max="15369" width="11.140625" style="3" bestFit="1" customWidth="1"/>
    <col min="15370" max="15371" width="12.42578125" style="3" bestFit="1" customWidth="1"/>
    <col min="15372" max="15372" width="14" style="3" bestFit="1" customWidth="1"/>
    <col min="15373" max="15376" width="13.5703125" style="3" bestFit="1" customWidth="1"/>
    <col min="15377" max="15377" width="10.28515625" style="3" bestFit="1" customWidth="1"/>
    <col min="15378" max="15378" width="11.140625" style="3" bestFit="1" customWidth="1"/>
    <col min="15379" max="15379" width="12.42578125" style="3" bestFit="1" customWidth="1"/>
    <col min="15380" max="15616" width="9.140625" style="3"/>
    <col min="15617" max="15617" width="37" style="3" customWidth="1"/>
    <col min="15618" max="15621" width="10" style="3" bestFit="1" customWidth="1"/>
    <col min="15622" max="15624" width="11" style="3" bestFit="1" customWidth="1"/>
    <col min="15625" max="15625" width="11.140625" style="3" bestFit="1" customWidth="1"/>
    <col min="15626" max="15627" width="12.42578125" style="3" bestFit="1" customWidth="1"/>
    <col min="15628" max="15628" width="14" style="3" bestFit="1" customWidth="1"/>
    <col min="15629" max="15632" width="13.5703125" style="3" bestFit="1" customWidth="1"/>
    <col min="15633" max="15633" width="10.28515625" style="3" bestFit="1" customWidth="1"/>
    <col min="15634" max="15634" width="11.140625" style="3" bestFit="1" customWidth="1"/>
    <col min="15635" max="15635" width="12.42578125" style="3" bestFit="1" customWidth="1"/>
    <col min="15636" max="15872" width="9.140625" style="3"/>
    <col min="15873" max="15873" width="37" style="3" customWidth="1"/>
    <col min="15874" max="15877" width="10" style="3" bestFit="1" customWidth="1"/>
    <col min="15878" max="15880" width="11" style="3" bestFit="1" customWidth="1"/>
    <col min="15881" max="15881" width="11.140625" style="3" bestFit="1" customWidth="1"/>
    <col min="15882" max="15883" width="12.42578125" style="3" bestFit="1" customWidth="1"/>
    <col min="15884" max="15884" width="14" style="3" bestFit="1" customWidth="1"/>
    <col min="15885" max="15888" width="13.5703125" style="3" bestFit="1" customWidth="1"/>
    <col min="15889" max="15889" width="10.28515625" style="3" bestFit="1" customWidth="1"/>
    <col min="15890" max="15890" width="11.140625" style="3" bestFit="1" customWidth="1"/>
    <col min="15891" max="15891" width="12.42578125" style="3" bestFit="1" customWidth="1"/>
    <col min="15892" max="16128" width="9.140625" style="3"/>
    <col min="16129" max="16129" width="37" style="3" customWidth="1"/>
    <col min="16130" max="16133" width="10" style="3" bestFit="1" customWidth="1"/>
    <col min="16134" max="16136" width="11" style="3" bestFit="1" customWidth="1"/>
    <col min="16137" max="16137" width="11.140625" style="3" bestFit="1" customWidth="1"/>
    <col min="16138" max="16139" width="12.42578125" style="3" bestFit="1" customWidth="1"/>
    <col min="16140" max="16140" width="14" style="3" bestFit="1" customWidth="1"/>
    <col min="16141" max="16144" width="13.5703125" style="3" bestFit="1" customWidth="1"/>
    <col min="16145" max="16145" width="10.28515625" style="3" bestFit="1" customWidth="1"/>
    <col min="16146" max="16146" width="11.140625" style="3" bestFit="1" customWidth="1"/>
    <col min="16147" max="16147" width="12.42578125" style="3" bestFit="1" customWidth="1"/>
    <col min="16148" max="16384" width="9.140625" style="3"/>
  </cols>
  <sheetData>
    <row r="1" spans="1:19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</row>
    <row r="2" spans="1:19" ht="15" customHeight="1" x14ac:dyDescent="0.2">
      <c r="A2" s="1"/>
      <c r="B2" s="1"/>
      <c r="C2" s="1"/>
      <c r="D2" s="1"/>
      <c r="E2" s="1"/>
      <c r="F2" s="1"/>
      <c r="G2" s="1"/>
      <c r="H2" s="1"/>
      <c r="I2" s="1"/>
    </row>
    <row r="3" spans="1:19" ht="15" customHeight="1" x14ac:dyDescent="0.2">
      <c r="A3" s="1008" t="s">
        <v>385</v>
      </c>
      <c r="B3" s="1008"/>
      <c r="C3" s="1008"/>
      <c r="D3" s="1008"/>
      <c r="E3" s="1008"/>
      <c r="F3" s="1008"/>
      <c r="G3" s="1008"/>
      <c r="H3" s="1008"/>
      <c r="I3" s="1008"/>
    </row>
    <row r="4" spans="1:19" ht="15" customHeight="1" x14ac:dyDescent="0.2">
      <c r="A4" s="1007" t="s">
        <v>386</v>
      </c>
      <c r="B4" s="1007"/>
      <c r="C4" s="1007"/>
      <c r="D4" s="1007"/>
      <c r="E4" s="1007"/>
      <c r="F4" s="1007"/>
      <c r="G4" s="1007"/>
      <c r="H4" s="1007"/>
      <c r="I4" s="1007"/>
    </row>
    <row r="5" spans="1:19" ht="6" customHeight="1" x14ac:dyDescent="0.2">
      <c r="A5" s="31"/>
      <c r="B5" s="31"/>
      <c r="C5" s="31"/>
      <c r="D5" s="31"/>
      <c r="E5" s="31"/>
      <c r="F5" s="31"/>
      <c r="G5" s="31"/>
      <c r="H5" s="31"/>
      <c r="I5" s="31"/>
    </row>
    <row r="7" spans="1:19" s="33" customFormat="1" ht="15" customHeight="1" x14ac:dyDescent="0.2">
      <c r="B7" s="1008" t="s">
        <v>387</v>
      </c>
      <c r="C7" s="1008"/>
      <c r="D7" s="1008"/>
      <c r="E7" s="1008"/>
      <c r="F7" s="1008" t="s">
        <v>388</v>
      </c>
      <c r="G7" s="1008"/>
      <c r="H7" s="1008"/>
      <c r="I7" s="1008"/>
    </row>
    <row r="8" spans="1:19" s="33" customFormat="1" ht="15" customHeight="1" x14ac:dyDescent="0.2">
      <c r="A8" s="33" t="s">
        <v>368</v>
      </c>
      <c r="B8" s="1059" t="s">
        <v>40</v>
      </c>
      <c r="C8" s="1060"/>
      <c r="D8" s="1059" t="s">
        <v>7</v>
      </c>
      <c r="E8" s="1060"/>
      <c r="F8" s="1059" t="s">
        <v>40</v>
      </c>
      <c r="G8" s="1060"/>
      <c r="H8" s="1059" t="s">
        <v>7</v>
      </c>
      <c r="I8" s="1060"/>
    </row>
    <row r="9" spans="1:19" s="33" customFormat="1" ht="15" customHeight="1" x14ac:dyDescent="0.2">
      <c r="A9" s="34" t="s">
        <v>21</v>
      </c>
      <c r="B9" s="197" t="s">
        <v>22</v>
      </c>
      <c r="C9" s="197" t="s">
        <v>23</v>
      </c>
      <c r="D9" s="197" t="s">
        <v>22</v>
      </c>
      <c r="E9" s="197" t="s">
        <v>23</v>
      </c>
      <c r="F9" s="197" t="s">
        <v>22</v>
      </c>
      <c r="G9" s="197" t="s">
        <v>23</v>
      </c>
      <c r="H9" s="197" t="s">
        <v>22</v>
      </c>
      <c r="I9" s="197" t="s">
        <v>23</v>
      </c>
    </row>
    <row r="10" spans="1:19" s="33" customFormat="1" ht="15" customHeight="1" x14ac:dyDescent="0.2">
      <c r="B10" s="199"/>
      <c r="C10" s="199" t="s">
        <v>24</v>
      </c>
      <c r="D10" s="199"/>
      <c r="E10" s="199" t="s">
        <v>24</v>
      </c>
      <c r="F10" s="199"/>
      <c r="G10" s="199" t="s">
        <v>24</v>
      </c>
      <c r="H10" s="199"/>
      <c r="I10" s="199" t="s">
        <v>24</v>
      </c>
    </row>
    <row r="11" spans="1:19" ht="6.95" customHeight="1" thickBot="1" x14ac:dyDescent="0.25">
      <c r="A11" s="37"/>
      <c r="B11" s="37"/>
      <c r="C11" s="37"/>
      <c r="D11" s="37"/>
      <c r="E11" s="37"/>
      <c r="F11" s="37"/>
      <c r="G11" s="37"/>
      <c r="H11" s="37"/>
      <c r="I11" s="37"/>
    </row>
    <row r="13" spans="1:19" ht="15" customHeight="1" x14ac:dyDescent="0.2">
      <c r="A13" s="3" t="s">
        <v>25</v>
      </c>
      <c r="B13" s="153">
        <v>156688.04</v>
      </c>
      <c r="C13" s="153">
        <v>504429.08299999998</v>
      </c>
      <c r="D13" s="153">
        <v>148275.43999999997</v>
      </c>
      <c r="E13" s="153">
        <v>720747.2</v>
      </c>
      <c r="F13" s="153">
        <v>1826502.25</v>
      </c>
      <c r="G13" s="153">
        <v>5224240.4380000001</v>
      </c>
      <c r="H13" s="153">
        <v>1421333.2299999997</v>
      </c>
      <c r="I13" s="153">
        <v>6180990.5420000004</v>
      </c>
      <c r="K13" s="56"/>
      <c r="L13" s="56"/>
      <c r="M13" s="56"/>
      <c r="N13" s="56"/>
      <c r="O13" s="195"/>
      <c r="P13" s="204"/>
      <c r="Q13" s="195"/>
    </row>
    <row r="14" spans="1:19" ht="6" customHeight="1" x14ac:dyDescent="0.2">
      <c r="B14" s="153"/>
      <c r="C14" s="153"/>
      <c r="D14" s="153"/>
      <c r="E14" s="153"/>
      <c r="F14" s="153"/>
      <c r="G14" s="153"/>
      <c r="H14" s="153"/>
      <c r="I14" s="153"/>
      <c r="L14" s="204"/>
      <c r="M14" s="195"/>
      <c r="N14" s="204"/>
      <c r="O14" s="195"/>
      <c r="P14" s="204"/>
      <c r="Q14" s="195"/>
    </row>
    <row r="15" spans="1:19" ht="15" customHeight="1" x14ac:dyDescent="0.2">
      <c r="A15" s="3" t="s">
        <v>389</v>
      </c>
      <c r="B15" s="153">
        <v>948.15</v>
      </c>
      <c r="C15" s="153">
        <v>3594.33</v>
      </c>
      <c r="D15" s="153">
        <v>606.62000000000012</v>
      </c>
      <c r="E15" s="153">
        <v>3569.277</v>
      </c>
      <c r="F15" s="330">
        <v>8704.5599999999977</v>
      </c>
      <c r="G15" s="639">
        <v>28321.776999999998</v>
      </c>
      <c r="H15" s="330">
        <v>12796.42</v>
      </c>
      <c r="I15" s="639">
        <v>58988.983999999997</v>
      </c>
      <c r="K15" s="205"/>
      <c r="M15" s="205"/>
      <c r="N15" s="56"/>
      <c r="O15" s="195"/>
      <c r="P15" s="206"/>
      <c r="Q15" s="207"/>
      <c r="R15" s="206"/>
      <c r="S15" s="207"/>
    </row>
    <row r="16" spans="1:19" ht="6" customHeight="1" x14ac:dyDescent="0.2">
      <c r="B16" s="153"/>
      <c r="C16" s="153"/>
      <c r="D16" s="153"/>
      <c r="E16" s="153"/>
      <c r="F16" s="153"/>
      <c r="G16" s="153"/>
      <c r="H16" s="153"/>
      <c r="I16" s="153"/>
      <c r="L16" s="204"/>
      <c r="M16" s="195"/>
      <c r="N16" s="204"/>
      <c r="O16" s="195"/>
      <c r="P16" s="204"/>
      <c r="Q16" s="195"/>
    </row>
    <row r="17" spans="1:19" ht="15" customHeight="1" x14ac:dyDescent="0.2">
      <c r="A17" s="3" t="s">
        <v>26</v>
      </c>
      <c r="B17" s="153">
        <v>5189.3599999999997</v>
      </c>
      <c r="C17" s="153">
        <v>14769.298000000001</v>
      </c>
      <c r="D17" s="153">
        <v>8379.9600000000009</v>
      </c>
      <c r="E17" s="153">
        <v>42293.447999999997</v>
      </c>
      <c r="F17" s="153">
        <v>76529.930000000022</v>
      </c>
      <c r="G17" s="153">
        <v>223272.71799999999</v>
      </c>
      <c r="H17" s="153">
        <v>74005.720000000016</v>
      </c>
      <c r="I17" s="153">
        <v>315737.64399999997</v>
      </c>
      <c r="K17" s="56"/>
      <c r="L17" s="56"/>
      <c r="M17" s="56"/>
      <c r="N17" s="56"/>
      <c r="O17" s="195"/>
      <c r="P17" s="56"/>
      <c r="Q17" s="56"/>
      <c r="R17" s="56"/>
      <c r="S17" s="56"/>
    </row>
    <row r="18" spans="1:19" ht="6" customHeight="1" x14ac:dyDescent="0.2">
      <c r="B18" s="153"/>
      <c r="C18" s="153"/>
      <c r="D18" s="153"/>
      <c r="E18" s="153"/>
      <c r="F18" s="153"/>
      <c r="G18" s="153"/>
      <c r="H18" s="153"/>
      <c r="I18" s="153"/>
      <c r="L18" s="204"/>
      <c r="M18" s="195"/>
      <c r="N18" s="204"/>
      <c r="O18" s="195"/>
      <c r="P18" s="204"/>
      <c r="Q18" s="195"/>
    </row>
    <row r="19" spans="1:19" ht="15" customHeight="1" x14ac:dyDescent="0.2">
      <c r="A19" s="3" t="s">
        <v>390</v>
      </c>
      <c r="B19" s="153">
        <v>12518.36</v>
      </c>
      <c r="C19" s="153">
        <v>46189.006999999998</v>
      </c>
      <c r="D19" s="153">
        <v>1870.4699999999998</v>
      </c>
      <c r="E19" s="153">
        <v>9556.9259999999995</v>
      </c>
      <c r="F19" s="153">
        <v>308464.79000000004</v>
      </c>
      <c r="G19" s="153">
        <v>835153.04299999995</v>
      </c>
      <c r="H19" s="153">
        <v>85859.42</v>
      </c>
      <c r="I19" s="153">
        <v>318616.35100000002</v>
      </c>
      <c r="K19" s="56"/>
      <c r="L19" s="56"/>
      <c r="M19" s="56"/>
      <c r="N19" s="56"/>
      <c r="O19" s="195"/>
      <c r="P19" s="56"/>
      <c r="Q19" s="56"/>
      <c r="R19" s="56"/>
      <c r="S19" s="56"/>
    </row>
    <row r="20" spans="1:19" ht="15" customHeight="1" x14ac:dyDescent="0.2">
      <c r="B20" s="153"/>
      <c r="C20" s="153"/>
      <c r="D20" s="153"/>
      <c r="E20" s="153"/>
      <c r="F20" s="153"/>
      <c r="G20" s="153"/>
      <c r="H20" s="153"/>
      <c r="I20" s="153"/>
      <c r="L20" s="204"/>
      <c r="M20" s="195"/>
      <c r="N20" s="204"/>
      <c r="O20" s="195"/>
      <c r="P20" s="204"/>
      <c r="Q20" s="195"/>
    </row>
    <row r="21" spans="1:19" ht="15" customHeight="1" x14ac:dyDescent="0.2">
      <c r="B21" s="153"/>
      <c r="C21" s="153"/>
      <c r="D21" s="153"/>
      <c r="E21" s="153"/>
      <c r="F21" s="153"/>
      <c r="G21" s="153"/>
      <c r="H21" s="153"/>
      <c r="I21" s="153"/>
      <c r="L21" s="204"/>
      <c r="M21" s="195"/>
      <c r="N21" s="204"/>
      <c r="O21" s="195"/>
      <c r="P21" s="204"/>
      <c r="Q21" s="195"/>
    </row>
    <row r="22" spans="1:19" ht="15" customHeight="1" x14ac:dyDescent="0.2">
      <c r="A22" s="3" t="s">
        <v>391</v>
      </c>
      <c r="B22" s="153">
        <v>4193.92</v>
      </c>
      <c r="C22" s="153">
        <v>15390.855</v>
      </c>
      <c r="D22" s="153">
        <v>6326.9900000000007</v>
      </c>
      <c r="E22" s="153">
        <v>34985.108</v>
      </c>
      <c r="F22" s="153">
        <v>83603.510000000024</v>
      </c>
      <c r="G22" s="153">
        <v>257225.00599999999</v>
      </c>
      <c r="H22" s="153">
        <v>43636.869999999995</v>
      </c>
      <c r="I22" s="153">
        <v>209790.06899999999</v>
      </c>
      <c r="K22" s="56"/>
      <c r="L22" s="56"/>
      <c r="M22" s="56"/>
      <c r="N22" s="56"/>
      <c r="O22" s="195"/>
      <c r="P22" s="56"/>
      <c r="Q22" s="56"/>
      <c r="R22" s="56"/>
      <c r="S22" s="56"/>
    </row>
    <row r="23" spans="1:19" ht="6" customHeight="1" x14ac:dyDescent="0.2">
      <c r="B23" s="153"/>
      <c r="C23" s="153"/>
      <c r="D23" s="153"/>
      <c r="E23" s="153"/>
      <c r="F23" s="153"/>
      <c r="G23" s="153"/>
      <c r="H23" s="153"/>
      <c r="I23" s="153"/>
      <c r="L23" s="204"/>
      <c r="M23" s="195"/>
      <c r="N23" s="204"/>
      <c r="O23" s="195"/>
      <c r="P23" s="204"/>
      <c r="Q23" s="195"/>
    </row>
    <row r="24" spans="1:19" ht="15" customHeight="1" x14ac:dyDescent="0.2">
      <c r="A24" s="3" t="s">
        <v>27</v>
      </c>
      <c r="B24" s="153">
        <v>180463.63</v>
      </c>
      <c r="C24" s="153">
        <v>548557.54</v>
      </c>
      <c r="D24" s="153">
        <v>123129.91000000002</v>
      </c>
      <c r="E24" s="153">
        <v>627797.60100000002</v>
      </c>
      <c r="F24" s="153">
        <v>2599679.4599999995</v>
      </c>
      <c r="G24" s="153">
        <v>6960519.5630000001</v>
      </c>
      <c r="H24" s="153">
        <v>1769245.2500000002</v>
      </c>
      <c r="I24" s="153">
        <v>7029382.6090000002</v>
      </c>
      <c r="K24" s="56"/>
      <c r="L24" s="56"/>
      <c r="M24" s="56"/>
      <c r="N24" s="56"/>
      <c r="O24" s="195"/>
      <c r="P24" s="204"/>
      <c r="Q24" s="195"/>
    </row>
    <row r="25" spans="1:19" ht="6" customHeight="1" x14ac:dyDescent="0.2">
      <c r="B25" s="153"/>
      <c r="C25" s="153"/>
      <c r="D25" s="153"/>
      <c r="E25" s="153"/>
      <c r="F25" s="153"/>
      <c r="G25" s="153"/>
      <c r="H25" s="153"/>
      <c r="I25" s="153"/>
      <c r="L25" s="204"/>
      <c r="M25" s="195"/>
      <c r="N25" s="204"/>
      <c r="O25" s="195"/>
      <c r="P25" s="204"/>
      <c r="Q25" s="195"/>
    </row>
    <row r="26" spans="1:19" ht="15" customHeight="1" x14ac:dyDescent="0.2">
      <c r="A26" s="3" t="s">
        <v>370</v>
      </c>
      <c r="B26" s="153">
        <v>17896.060000000001</v>
      </c>
      <c r="C26" s="153">
        <v>53725.877999999997</v>
      </c>
      <c r="D26" s="153">
        <v>39704.879999999997</v>
      </c>
      <c r="E26" s="153">
        <v>205046.59099999999</v>
      </c>
      <c r="F26" s="153">
        <v>147753.89000000001</v>
      </c>
      <c r="G26" s="153">
        <v>403884.31699999998</v>
      </c>
      <c r="H26" s="153">
        <v>221029.58000000005</v>
      </c>
      <c r="I26" s="153">
        <v>965606.228</v>
      </c>
      <c r="K26" s="56"/>
      <c r="L26" s="56"/>
      <c r="M26" s="56"/>
      <c r="N26" s="56"/>
      <c r="O26" s="195"/>
      <c r="P26" s="204"/>
      <c r="Q26" s="195"/>
    </row>
    <row r="27" spans="1:19" ht="15" customHeight="1" x14ac:dyDescent="0.2">
      <c r="B27" s="153"/>
      <c r="C27" s="153"/>
      <c r="D27" s="153"/>
      <c r="E27" s="153"/>
      <c r="F27" s="153"/>
      <c r="G27" s="153"/>
      <c r="H27" s="153"/>
      <c r="I27" s="153"/>
      <c r="L27" s="204"/>
      <c r="M27" s="195"/>
      <c r="N27" s="204"/>
      <c r="O27" s="195"/>
      <c r="P27" s="204"/>
      <c r="Q27" s="195"/>
    </row>
    <row r="28" spans="1:19" ht="15" customHeight="1" x14ac:dyDescent="0.2">
      <c r="B28" s="153"/>
      <c r="C28" s="153"/>
      <c r="D28" s="153"/>
      <c r="E28" s="153"/>
      <c r="F28" s="153"/>
      <c r="G28" s="153"/>
      <c r="H28" s="153"/>
      <c r="I28" s="153"/>
      <c r="L28" s="204"/>
      <c r="M28" s="195"/>
      <c r="N28" s="204"/>
      <c r="O28" s="195"/>
      <c r="P28" s="204"/>
      <c r="Q28" s="195"/>
    </row>
    <row r="29" spans="1:19" ht="15" customHeight="1" x14ac:dyDescent="0.2">
      <c r="A29" s="3" t="s">
        <v>371</v>
      </c>
      <c r="B29" s="638">
        <v>0</v>
      </c>
      <c r="C29" s="638">
        <v>0</v>
      </c>
      <c r="D29" s="638">
        <v>924.34</v>
      </c>
      <c r="E29" s="638">
        <v>4798.6750000000002</v>
      </c>
      <c r="F29" s="153">
        <v>6323.25</v>
      </c>
      <c r="G29" s="153">
        <v>19052.763999999999</v>
      </c>
      <c r="H29" s="153">
        <v>12055.68</v>
      </c>
      <c r="I29" s="153">
        <v>52741.720999999998</v>
      </c>
      <c r="K29" s="56"/>
      <c r="L29" s="56"/>
      <c r="M29" s="56"/>
      <c r="N29" s="56"/>
      <c r="O29" s="195"/>
      <c r="P29" s="204"/>
      <c r="Q29" s="195"/>
    </row>
    <row r="30" spans="1:19" ht="6" customHeight="1" x14ac:dyDescent="0.2">
      <c r="B30" s="153"/>
      <c r="C30" s="153"/>
      <c r="D30" s="153"/>
      <c r="E30" s="153"/>
      <c r="F30" s="153"/>
      <c r="G30" s="153"/>
      <c r="H30" s="153"/>
      <c r="I30" s="153"/>
      <c r="L30" s="204"/>
      <c r="M30" s="195"/>
      <c r="N30" s="204"/>
      <c r="O30" s="195"/>
      <c r="P30" s="204"/>
      <c r="Q30" s="195"/>
    </row>
    <row r="31" spans="1:19" ht="15" customHeight="1" x14ac:dyDescent="0.2">
      <c r="A31" s="3" t="s">
        <v>392</v>
      </c>
      <c r="B31" s="153">
        <v>20814.510000000002</v>
      </c>
      <c r="C31" s="153">
        <v>70880.853000000003</v>
      </c>
      <c r="D31" s="153">
        <v>12429.02</v>
      </c>
      <c r="E31" s="153">
        <v>50967.673999999999</v>
      </c>
      <c r="F31" s="153">
        <v>240336.48</v>
      </c>
      <c r="G31" s="153">
        <v>693023.625</v>
      </c>
      <c r="H31" s="153">
        <v>219008.7</v>
      </c>
      <c r="I31" s="153">
        <v>914897.05299999996</v>
      </c>
      <c r="K31" s="56"/>
      <c r="L31" s="56"/>
      <c r="M31" s="56"/>
      <c r="N31" s="56"/>
      <c r="O31" s="195"/>
      <c r="P31" s="204"/>
      <c r="Q31" s="195"/>
    </row>
    <row r="32" spans="1:19" ht="6" customHeight="1" x14ac:dyDescent="0.2">
      <c r="B32" s="153"/>
      <c r="C32" s="153"/>
      <c r="D32" s="153"/>
      <c r="E32" s="153"/>
      <c r="F32" s="153"/>
      <c r="G32" s="153"/>
      <c r="H32" s="153"/>
      <c r="I32" s="153"/>
      <c r="L32" s="204"/>
      <c r="M32" s="195"/>
      <c r="N32" s="204"/>
      <c r="O32" s="195"/>
      <c r="P32" s="204"/>
      <c r="Q32" s="195"/>
    </row>
    <row r="33" spans="1:17" ht="15" customHeight="1" x14ac:dyDescent="0.2">
      <c r="A33" s="3" t="s">
        <v>53</v>
      </c>
      <c r="B33" s="153">
        <v>300.27999999999997</v>
      </c>
      <c r="C33" s="153">
        <v>1186.5319999999999</v>
      </c>
      <c r="D33" s="153">
        <v>376.23999999999995</v>
      </c>
      <c r="E33" s="153">
        <v>2319.14</v>
      </c>
      <c r="F33" s="153">
        <v>4580.7700000000004</v>
      </c>
      <c r="G33" s="153">
        <v>16219.927</v>
      </c>
      <c r="H33" s="153">
        <v>3736.44</v>
      </c>
      <c r="I33" s="153">
        <v>18867.281999999999</v>
      </c>
      <c r="K33" s="56"/>
      <c r="L33" s="56"/>
      <c r="M33" s="56"/>
      <c r="N33" s="56"/>
      <c r="O33" s="195"/>
      <c r="P33" s="204"/>
      <c r="Q33" s="195"/>
    </row>
    <row r="34" spans="1:17" ht="15" customHeight="1" x14ac:dyDescent="0.2">
      <c r="B34" s="153"/>
      <c r="C34" s="153"/>
      <c r="D34" s="153"/>
      <c r="E34" s="153"/>
      <c r="F34" s="153"/>
      <c r="G34" s="153"/>
      <c r="H34" s="153"/>
      <c r="I34" s="153"/>
      <c r="L34" s="204"/>
      <c r="M34" s="195"/>
      <c r="N34" s="204"/>
      <c r="O34" s="195"/>
      <c r="P34" s="204"/>
      <c r="Q34" s="195"/>
    </row>
    <row r="35" spans="1:17" ht="15" customHeight="1" x14ac:dyDescent="0.2">
      <c r="B35" s="153"/>
      <c r="C35" s="153"/>
      <c r="D35" s="153"/>
      <c r="E35" s="153"/>
      <c r="F35" s="153"/>
      <c r="G35" s="153"/>
      <c r="H35" s="153"/>
      <c r="I35" s="153"/>
      <c r="L35" s="204"/>
      <c r="M35" s="195"/>
      <c r="N35" s="204"/>
      <c r="O35" s="195"/>
      <c r="P35" s="204"/>
      <c r="Q35" s="195"/>
    </row>
    <row r="36" spans="1:17" ht="15" customHeight="1" x14ac:dyDescent="0.2">
      <c r="A36" s="3" t="s">
        <v>393</v>
      </c>
      <c r="B36" s="153">
        <v>116.55</v>
      </c>
      <c r="C36" s="153">
        <v>453.339</v>
      </c>
      <c r="D36" s="153">
        <v>0</v>
      </c>
      <c r="E36" s="153">
        <v>0</v>
      </c>
      <c r="F36" s="153">
        <v>9529.9700000000012</v>
      </c>
      <c r="G36" s="153">
        <v>30550.312999999998</v>
      </c>
      <c r="H36" s="153">
        <v>1813.68</v>
      </c>
      <c r="I36" s="153">
        <v>7213.9390000000003</v>
      </c>
      <c r="K36" s="56"/>
      <c r="L36" s="56"/>
      <c r="M36" s="56"/>
      <c r="N36" s="56"/>
      <c r="O36" s="195"/>
      <c r="P36" s="204"/>
      <c r="Q36" s="195"/>
    </row>
    <row r="37" spans="1:17" ht="6" customHeight="1" x14ac:dyDescent="0.2">
      <c r="B37" s="153"/>
      <c r="C37" s="153"/>
      <c r="D37" s="153"/>
      <c r="E37" s="153"/>
      <c r="F37" s="153"/>
      <c r="G37" s="153"/>
      <c r="H37" s="153"/>
      <c r="I37" s="153"/>
      <c r="L37" s="204"/>
      <c r="M37" s="195"/>
      <c r="N37" s="204"/>
      <c r="O37" s="195"/>
      <c r="P37" s="204"/>
      <c r="Q37" s="195"/>
    </row>
    <row r="38" spans="1:17" ht="15" customHeight="1" x14ac:dyDescent="0.2">
      <c r="A38" s="3" t="s">
        <v>42</v>
      </c>
      <c r="B38" s="153">
        <v>577284.56999999995</v>
      </c>
      <c r="C38" s="153">
        <v>1825676.7879999999</v>
      </c>
      <c r="D38" s="153">
        <v>436160.88000000006</v>
      </c>
      <c r="E38" s="153">
        <v>2256736.3659999999</v>
      </c>
      <c r="F38" s="153">
        <v>2601841.8800000004</v>
      </c>
      <c r="G38" s="153">
        <v>7148996.8420000002</v>
      </c>
      <c r="H38" s="153">
        <v>3439906.1100000003</v>
      </c>
      <c r="I38" s="153">
        <v>15285482.125</v>
      </c>
      <c r="K38" s="56"/>
      <c r="L38" s="56"/>
      <c r="M38" s="56"/>
      <c r="N38" s="56"/>
      <c r="O38" s="195"/>
      <c r="P38" s="204"/>
      <c r="Q38" s="195"/>
    </row>
    <row r="39" spans="1:17" ht="6" customHeight="1" x14ac:dyDescent="0.2">
      <c r="B39" s="153"/>
      <c r="C39" s="153"/>
      <c r="D39" s="153"/>
      <c r="E39" s="153"/>
      <c r="F39" s="153"/>
      <c r="G39" s="153"/>
      <c r="H39" s="153"/>
      <c r="I39" s="153"/>
      <c r="L39" s="204"/>
      <c r="M39" s="195"/>
      <c r="N39" s="204"/>
      <c r="O39" s="195"/>
      <c r="P39" s="204"/>
      <c r="Q39" s="195"/>
    </row>
    <row r="40" spans="1:17" ht="15" customHeight="1" x14ac:dyDescent="0.2">
      <c r="A40" s="3" t="s">
        <v>372</v>
      </c>
      <c r="B40" s="153">
        <v>29407.399999999998</v>
      </c>
      <c r="C40" s="153">
        <v>108838.353</v>
      </c>
      <c r="D40" s="153">
        <v>45385.93</v>
      </c>
      <c r="E40" s="153">
        <v>244739.41099999999</v>
      </c>
      <c r="F40" s="153">
        <v>315699.04000000004</v>
      </c>
      <c r="G40" s="153">
        <v>895108.87800000003</v>
      </c>
      <c r="H40" s="153">
        <v>406975.91</v>
      </c>
      <c r="I40" s="153">
        <v>1746006.6189999999</v>
      </c>
      <c r="K40" s="56"/>
      <c r="L40" s="56"/>
      <c r="M40" s="56"/>
      <c r="N40" s="56"/>
      <c r="O40" s="195"/>
      <c r="P40" s="204"/>
      <c r="Q40" s="195"/>
    </row>
    <row r="41" spans="1:17" ht="15" customHeight="1" x14ac:dyDescent="0.2">
      <c r="B41" s="153"/>
      <c r="C41" s="153"/>
      <c r="D41" s="153"/>
      <c r="E41" s="153"/>
      <c r="F41" s="153"/>
      <c r="G41" s="153"/>
      <c r="H41" s="153"/>
      <c r="I41" s="153"/>
      <c r="L41" s="204"/>
      <c r="M41" s="195"/>
      <c r="N41" s="204"/>
      <c r="O41" s="195"/>
      <c r="P41" s="204"/>
      <c r="Q41" s="195"/>
    </row>
    <row r="42" spans="1:17" ht="15" customHeight="1" x14ac:dyDescent="0.2">
      <c r="B42" s="153"/>
      <c r="C42" s="153"/>
      <c r="D42" s="153"/>
      <c r="E42" s="153"/>
      <c r="F42" s="153"/>
      <c r="G42" s="153"/>
      <c r="H42" s="153"/>
      <c r="I42" s="153"/>
      <c r="L42" s="204"/>
      <c r="M42" s="195"/>
      <c r="N42" s="204"/>
      <c r="O42" s="195"/>
      <c r="P42" s="204"/>
      <c r="Q42" s="195"/>
    </row>
    <row r="43" spans="1:17" ht="15" customHeight="1" x14ac:dyDescent="0.2">
      <c r="A43" s="3" t="s">
        <v>43</v>
      </c>
      <c r="B43" s="153">
        <v>20435.099999999999</v>
      </c>
      <c r="C43" s="153">
        <v>64982.298999999999</v>
      </c>
      <c r="D43" s="153">
        <v>29520</v>
      </c>
      <c r="E43" s="153">
        <v>151721.66099999999</v>
      </c>
      <c r="F43" s="153">
        <v>430785.58</v>
      </c>
      <c r="G43" s="153">
        <v>1195822.699</v>
      </c>
      <c r="H43" s="153">
        <v>421783.61000000004</v>
      </c>
      <c r="I43" s="153">
        <v>1793468.6259999999</v>
      </c>
      <c r="K43" s="56"/>
      <c r="L43" s="56"/>
      <c r="M43" s="56"/>
      <c r="N43" s="56"/>
      <c r="O43" s="195"/>
      <c r="P43" s="204"/>
      <c r="Q43" s="195"/>
    </row>
    <row r="44" spans="1:17" ht="6" customHeight="1" x14ac:dyDescent="0.2">
      <c r="B44" s="153"/>
      <c r="C44" s="153"/>
      <c r="D44" s="153"/>
      <c r="E44" s="153"/>
      <c r="F44" s="153"/>
      <c r="G44" s="153"/>
      <c r="H44" s="153"/>
      <c r="I44" s="153"/>
      <c r="L44" s="204"/>
      <c r="M44" s="195"/>
      <c r="N44" s="204"/>
      <c r="O44" s="195"/>
      <c r="P44" s="204"/>
      <c r="Q44" s="195"/>
    </row>
    <row r="45" spans="1:17" ht="15" customHeight="1" x14ac:dyDescent="0.2">
      <c r="A45" s="3" t="s">
        <v>394</v>
      </c>
      <c r="B45" s="153">
        <v>1334.6699999999998</v>
      </c>
      <c r="C45" s="153">
        <v>4743.4669999999996</v>
      </c>
      <c r="D45" s="153">
        <v>2070.29</v>
      </c>
      <c r="E45" s="153">
        <v>12879.526</v>
      </c>
      <c r="F45" s="153">
        <v>10760.82</v>
      </c>
      <c r="G45" s="153">
        <v>34427.417999999998</v>
      </c>
      <c r="H45" s="153">
        <v>33005.699999999997</v>
      </c>
      <c r="I45" s="153">
        <v>146476.66</v>
      </c>
      <c r="K45" s="56"/>
      <c r="L45" s="56"/>
      <c r="M45" s="56"/>
      <c r="N45" s="56"/>
      <c r="O45" s="195"/>
      <c r="P45" s="204"/>
      <c r="Q45" s="195"/>
    </row>
    <row r="46" spans="1:17" ht="6" customHeight="1" x14ac:dyDescent="0.2">
      <c r="B46" s="153"/>
      <c r="C46" s="153"/>
      <c r="D46" s="153"/>
      <c r="E46" s="153"/>
      <c r="F46" s="153"/>
      <c r="G46" s="153"/>
      <c r="H46" s="153"/>
      <c r="I46" s="153"/>
      <c r="L46" s="204"/>
      <c r="M46" s="195"/>
      <c r="N46" s="204"/>
      <c r="O46" s="195"/>
      <c r="P46" s="204"/>
      <c r="Q46" s="195"/>
    </row>
    <row r="47" spans="1:17" ht="15" customHeight="1" x14ac:dyDescent="0.2">
      <c r="A47" s="3" t="s">
        <v>28</v>
      </c>
      <c r="B47" s="153">
        <v>39643.839999999997</v>
      </c>
      <c r="C47" s="153">
        <v>126003.27800000001</v>
      </c>
      <c r="D47" s="153">
        <v>41041.11</v>
      </c>
      <c r="E47" s="153">
        <v>212129.027</v>
      </c>
      <c r="F47" s="153">
        <v>303808.95999999996</v>
      </c>
      <c r="G47" s="153">
        <v>824708.50300000003</v>
      </c>
      <c r="H47" s="153">
        <v>269012.26000000007</v>
      </c>
      <c r="I47" s="153">
        <v>1140100.747</v>
      </c>
      <c r="K47" s="56"/>
      <c r="L47" s="56"/>
      <c r="M47" s="56"/>
      <c r="N47" s="56"/>
      <c r="O47" s="195"/>
      <c r="P47" s="204"/>
      <c r="Q47" s="195"/>
    </row>
    <row r="48" spans="1:17" ht="15" customHeight="1" x14ac:dyDescent="0.2">
      <c r="B48" s="292"/>
      <c r="C48" s="292"/>
      <c r="D48" s="292"/>
      <c r="E48" s="292"/>
      <c r="F48" s="292"/>
      <c r="G48" s="292"/>
      <c r="H48" s="292"/>
      <c r="I48" s="292"/>
      <c r="L48" s="204"/>
      <c r="M48" s="195"/>
      <c r="N48" s="204"/>
      <c r="O48" s="195"/>
      <c r="P48" s="204"/>
      <c r="Q48" s="195"/>
    </row>
    <row r="49" spans="1:17" ht="15" customHeight="1" x14ac:dyDescent="0.2">
      <c r="B49" s="292"/>
      <c r="C49" s="292"/>
      <c r="D49" s="292"/>
      <c r="E49" s="292"/>
      <c r="F49" s="292"/>
      <c r="G49" s="292"/>
      <c r="H49" s="292"/>
      <c r="I49" s="292"/>
      <c r="L49" s="204"/>
      <c r="M49" s="195"/>
      <c r="N49" s="204"/>
      <c r="O49" s="195"/>
      <c r="P49" s="204"/>
      <c r="Q49" s="195"/>
    </row>
    <row r="50" spans="1:17" ht="15" customHeight="1" x14ac:dyDescent="0.2">
      <c r="A50" s="3" t="s">
        <v>395</v>
      </c>
      <c r="B50" s="153">
        <v>3806.28</v>
      </c>
      <c r="C50" s="153">
        <v>12331.058000000001</v>
      </c>
      <c r="D50" s="153">
        <v>4612.4800000000005</v>
      </c>
      <c r="E50" s="153">
        <v>23006.057000000001</v>
      </c>
      <c r="F50" s="153">
        <v>73015.960000000006</v>
      </c>
      <c r="G50" s="153">
        <v>210506.21</v>
      </c>
      <c r="H50" s="153">
        <v>37123.730000000003</v>
      </c>
      <c r="I50" s="153">
        <v>173775.296</v>
      </c>
      <c r="K50" s="56"/>
      <c r="L50" s="56"/>
      <c r="M50" s="56"/>
      <c r="N50" s="56"/>
      <c r="O50" s="195"/>
      <c r="P50" s="204"/>
      <c r="Q50" s="195"/>
    </row>
    <row r="51" spans="1:17" ht="6" customHeight="1" x14ac:dyDescent="0.2">
      <c r="B51" s="292"/>
      <c r="C51" s="292"/>
      <c r="D51" s="292"/>
      <c r="E51" s="292"/>
      <c r="F51" s="292"/>
      <c r="G51" s="292"/>
      <c r="H51" s="292"/>
      <c r="I51" s="292"/>
      <c r="L51" s="204"/>
      <c r="M51" s="195"/>
      <c r="N51" s="204"/>
      <c r="O51" s="195"/>
      <c r="P51" s="204"/>
      <c r="Q51" s="195"/>
    </row>
    <row r="52" spans="1:17" ht="15" customHeight="1" x14ac:dyDescent="0.2">
      <c r="A52" s="3" t="s">
        <v>44</v>
      </c>
      <c r="B52" s="153">
        <v>2157.1</v>
      </c>
      <c r="C52" s="153">
        <v>8347.7440000000006</v>
      </c>
      <c r="D52" s="153">
        <v>866.08</v>
      </c>
      <c r="E52" s="153">
        <v>4696.5749999999998</v>
      </c>
      <c r="F52" s="153">
        <v>37157.450000000004</v>
      </c>
      <c r="G52" s="153">
        <v>122503.98</v>
      </c>
      <c r="H52" s="153">
        <v>24431.53</v>
      </c>
      <c r="I52" s="153">
        <v>104104.54700000001</v>
      </c>
      <c r="K52" s="56"/>
      <c r="L52" s="56"/>
      <c r="M52" s="56"/>
      <c r="N52" s="56"/>
      <c r="O52" s="195"/>
      <c r="P52" s="204"/>
      <c r="Q52" s="195"/>
    </row>
    <row r="53" spans="1:17" ht="6" customHeight="1" x14ac:dyDescent="0.2">
      <c r="B53" s="292"/>
      <c r="C53" s="292"/>
      <c r="D53" s="292"/>
      <c r="E53" s="292"/>
      <c r="F53" s="292"/>
      <c r="G53" s="292"/>
      <c r="H53" s="292"/>
      <c r="I53" s="292"/>
      <c r="L53" s="204"/>
      <c r="M53" s="195"/>
      <c r="N53" s="204"/>
      <c r="O53" s="195"/>
      <c r="P53" s="204"/>
      <c r="Q53" s="195"/>
    </row>
    <row r="54" spans="1:17" s="208" customFormat="1" ht="15" customHeight="1" x14ac:dyDescent="0.2">
      <c r="A54" s="208" t="s">
        <v>396</v>
      </c>
      <c r="B54" s="153">
        <v>58112.07</v>
      </c>
      <c r="C54" s="153">
        <v>177408.55300000001</v>
      </c>
      <c r="D54" s="153">
        <v>28999.16</v>
      </c>
      <c r="E54" s="153">
        <v>148052.29199999999</v>
      </c>
      <c r="F54" s="153">
        <v>366609.78</v>
      </c>
      <c r="G54" s="153">
        <v>1021987.184</v>
      </c>
      <c r="H54" s="153">
        <v>279133.51999999996</v>
      </c>
      <c r="I54" s="153">
        <v>1216971.571</v>
      </c>
      <c r="K54" s="209"/>
      <c r="L54" s="209"/>
      <c r="M54" s="209"/>
      <c r="N54" s="209"/>
      <c r="O54" s="210"/>
      <c r="P54" s="211"/>
      <c r="Q54" s="210"/>
    </row>
    <row r="55" spans="1:17" ht="15" customHeight="1" x14ac:dyDescent="0.2">
      <c r="B55" s="292"/>
      <c r="C55" s="292"/>
      <c r="D55" s="292"/>
      <c r="E55" s="292"/>
      <c r="F55" s="292"/>
      <c r="G55" s="292"/>
      <c r="H55" s="292"/>
      <c r="I55" s="292"/>
      <c r="L55" s="204"/>
      <c r="M55" s="195"/>
      <c r="N55" s="204"/>
      <c r="O55" s="195"/>
      <c r="P55" s="204"/>
      <c r="Q55" s="195"/>
    </row>
    <row r="56" spans="1:17" ht="15" customHeight="1" x14ac:dyDescent="0.2">
      <c r="B56" s="292"/>
      <c r="C56" s="292"/>
      <c r="D56" s="292"/>
      <c r="E56" s="292"/>
      <c r="F56" s="292"/>
      <c r="G56" s="292"/>
      <c r="H56" s="292"/>
      <c r="I56" s="292"/>
      <c r="L56" s="204"/>
      <c r="M56" s="195"/>
      <c r="N56" s="204"/>
      <c r="O56" s="195"/>
      <c r="P56" s="204"/>
      <c r="Q56" s="195"/>
    </row>
    <row r="57" spans="1:17" s="208" customFormat="1" ht="15" customHeight="1" x14ac:dyDescent="0.2">
      <c r="A57" s="208" t="s">
        <v>397</v>
      </c>
      <c r="B57" s="153">
        <v>16672.96</v>
      </c>
      <c r="C57" s="153">
        <v>55168.686000000002</v>
      </c>
      <c r="D57" s="153">
        <v>382.7</v>
      </c>
      <c r="E57" s="153">
        <v>2287.0729999999999</v>
      </c>
      <c r="F57" s="153">
        <v>98957.580000000016</v>
      </c>
      <c r="G57" s="153">
        <v>283469.10200000001</v>
      </c>
      <c r="H57" s="153">
        <v>60136.520000000004</v>
      </c>
      <c r="I57" s="153">
        <v>268689.89899999998</v>
      </c>
      <c r="K57" s="209"/>
      <c r="L57" s="209"/>
      <c r="M57" s="209"/>
      <c r="N57" s="209"/>
      <c r="O57" s="210"/>
      <c r="P57" s="211"/>
      <c r="Q57" s="210"/>
    </row>
    <row r="58" spans="1:17" ht="6" customHeight="1" x14ac:dyDescent="0.2">
      <c r="B58" s="292"/>
      <c r="C58" s="292"/>
      <c r="D58" s="292"/>
      <c r="E58" s="292"/>
      <c r="F58" s="292"/>
      <c r="G58" s="292"/>
      <c r="H58" s="292"/>
      <c r="I58" s="292"/>
      <c r="L58" s="204"/>
      <c r="M58" s="195"/>
      <c r="N58" s="204"/>
      <c r="O58" s="195"/>
      <c r="P58" s="204"/>
      <c r="Q58" s="195"/>
    </row>
    <row r="59" spans="1:17" s="208" customFormat="1" ht="15" customHeight="1" x14ac:dyDescent="0.2">
      <c r="A59" s="208" t="s">
        <v>31</v>
      </c>
      <c r="B59" s="153">
        <v>60730.340000000004</v>
      </c>
      <c r="C59" s="153">
        <v>202338.46</v>
      </c>
      <c r="D59" s="153">
        <v>33253.910000000003</v>
      </c>
      <c r="E59" s="153">
        <v>177870.43299999999</v>
      </c>
      <c r="F59" s="153">
        <v>892289.54000000015</v>
      </c>
      <c r="G59" s="153">
        <v>2403640.5040000002</v>
      </c>
      <c r="H59" s="153">
        <v>535961.5</v>
      </c>
      <c r="I59" s="153">
        <v>2360938.5499999998</v>
      </c>
      <c r="K59" s="209"/>
      <c r="L59" s="209"/>
      <c r="M59" s="209"/>
      <c r="N59" s="209"/>
      <c r="O59" s="210"/>
      <c r="P59" s="211"/>
      <c r="Q59" s="210"/>
    </row>
    <row r="60" spans="1:17" ht="6" customHeight="1" x14ac:dyDescent="0.2">
      <c r="B60" s="292"/>
      <c r="C60" s="292"/>
      <c r="D60" s="292"/>
      <c r="E60" s="292"/>
      <c r="F60" s="292"/>
      <c r="G60" s="292"/>
      <c r="H60" s="292"/>
      <c r="I60" s="292"/>
      <c r="L60" s="204"/>
      <c r="M60" s="195"/>
      <c r="N60" s="204"/>
      <c r="O60" s="195"/>
      <c r="P60" s="204"/>
      <c r="Q60" s="195"/>
    </row>
    <row r="61" spans="1:17" s="208" customFormat="1" ht="15" customHeight="1" x14ac:dyDescent="0.2">
      <c r="A61" s="208" t="s">
        <v>45</v>
      </c>
      <c r="B61" s="153">
        <v>56157.439999999995</v>
      </c>
      <c r="C61" s="153">
        <v>172960.19699999999</v>
      </c>
      <c r="D61" s="153">
        <v>38376.770000000004</v>
      </c>
      <c r="E61" s="153">
        <v>188278.36199999999</v>
      </c>
      <c r="F61" s="153">
        <v>684928.44</v>
      </c>
      <c r="G61" s="153">
        <v>1951694.5870000001</v>
      </c>
      <c r="H61" s="153">
        <v>582844.52999999991</v>
      </c>
      <c r="I61" s="153">
        <v>2476618.56</v>
      </c>
      <c r="K61" s="209"/>
      <c r="L61" s="209"/>
      <c r="M61" s="209"/>
      <c r="N61" s="209"/>
      <c r="O61" s="210"/>
      <c r="P61" s="211"/>
      <c r="Q61" s="210"/>
    </row>
    <row r="62" spans="1:17" ht="15" customHeight="1" x14ac:dyDescent="0.2">
      <c r="B62" s="292"/>
      <c r="C62" s="292"/>
      <c r="D62" s="292"/>
      <c r="E62" s="292"/>
      <c r="F62" s="292"/>
      <c r="G62" s="292"/>
      <c r="H62" s="292"/>
      <c r="I62" s="292"/>
      <c r="L62" s="204"/>
      <c r="M62" s="195"/>
      <c r="N62" s="204"/>
      <c r="O62" s="195"/>
      <c r="P62" s="204"/>
      <c r="Q62" s="195"/>
    </row>
    <row r="63" spans="1:17" ht="15" customHeight="1" x14ac:dyDescent="0.2">
      <c r="B63" s="292"/>
      <c r="C63" s="292"/>
      <c r="D63" s="292"/>
      <c r="E63" s="292"/>
      <c r="F63" s="292"/>
      <c r="G63" s="292"/>
      <c r="H63" s="292"/>
      <c r="I63" s="292"/>
      <c r="L63" s="204"/>
      <c r="M63" s="195"/>
      <c r="N63" s="204"/>
      <c r="O63" s="195"/>
      <c r="P63" s="204"/>
      <c r="Q63" s="195"/>
    </row>
    <row r="64" spans="1:17" s="208" customFormat="1" ht="15" customHeight="1" x14ac:dyDescent="0.2">
      <c r="A64" s="208" t="s">
        <v>32</v>
      </c>
      <c r="B64" s="153">
        <v>15587.4</v>
      </c>
      <c r="C64" s="153">
        <v>53911.678</v>
      </c>
      <c r="D64" s="153">
        <v>32359.300000000003</v>
      </c>
      <c r="E64" s="153">
        <v>177586.951</v>
      </c>
      <c r="F64" s="153">
        <v>314466.20999999996</v>
      </c>
      <c r="G64" s="153">
        <v>889532.09400000004</v>
      </c>
      <c r="H64" s="153">
        <v>316965.44999999995</v>
      </c>
      <c r="I64" s="153">
        <v>1375730.997</v>
      </c>
      <c r="K64" s="209"/>
      <c r="L64" s="209"/>
      <c r="M64" s="209"/>
      <c r="N64" s="209"/>
      <c r="O64" s="210"/>
      <c r="P64" s="211"/>
      <c r="Q64" s="210"/>
    </row>
    <row r="65" spans="1:17" ht="6" customHeight="1" x14ac:dyDescent="0.2">
      <c r="B65" s="292"/>
      <c r="C65" s="292"/>
      <c r="D65" s="292"/>
      <c r="E65" s="292"/>
      <c r="F65" s="292"/>
      <c r="G65" s="292"/>
      <c r="H65" s="292"/>
      <c r="I65" s="292"/>
      <c r="L65" s="204"/>
      <c r="M65" s="195"/>
      <c r="N65" s="204"/>
      <c r="O65" s="195"/>
      <c r="P65" s="204"/>
      <c r="Q65" s="195"/>
    </row>
    <row r="66" spans="1:17" s="208" customFormat="1" ht="15" customHeight="1" x14ac:dyDescent="0.2">
      <c r="A66" s="208" t="s">
        <v>46</v>
      </c>
      <c r="B66" s="153">
        <v>11239.74</v>
      </c>
      <c r="C66" s="153">
        <v>41146.31</v>
      </c>
      <c r="D66" s="153">
        <v>17774.09</v>
      </c>
      <c r="E66" s="153">
        <v>96652.754000000001</v>
      </c>
      <c r="F66" s="153">
        <v>252459.13999999996</v>
      </c>
      <c r="G66" s="153">
        <v>765406.39599999995</v>
      </c>
      <c r="H66" s="153">
        <v>168864.66999999995</v>
      </c>
      <c r="I66" s="153">
        <v>807495.91099999996</v>
      </c>
      <c r="K66" s="209"/>
      <c r="L66" s="209"/>
      <c r="M66" s="209"/>
      <c r="N66" s="209"/>
      <c r="O66" s="210"/>
      <c r="P66" s="211"/>
      <c r="Q66" s="210"/>
    </row>
    <row r="67" spans="1:17" ht="6" customHeight="1" x14ac:dyDescent="0.2">
      <c r="B67" s="292"/>
      <c r="C67" s="292"/>
      <c r="D67" s="292"/>
      <c r="E67" s="292"/>
      <c r="F67" s="292"/>
      <c r="G67" s="292"/>
      <c r="H67" s="292"/>
      <c r="I67" s="292"/>
      <c r="L67" s="204"/>
      <c r="M67" s="195"/>
      <c r="N67" s="204"/>
      <c r="O67" s="195"/>
      <c r="P67" s="204"/>
      <c r="Q67" s="195"/>
    </row>
    <row r="68" spans="1:17" ht="15" customHeight="1" x14ac:dyDescent="0.2">
      <c r="A68" s="3" t="s">
        <v>33</v>
      </c>
      <c r="B68" s="153">
        <v>5754.5999999999995</v>
      </c>
      <c r="C68" s="153">
        <v>20512.264999999999</v>
      </c>
      <c r="D68" s="153">
        <v>1998.91</v>
      </c>
      <c r="E68" s="153">
        <v>11324.849</v>
      </c>
      <c r="F68" s="153">
        <v>167673.59999999998</v>
      </c>
      <c r="G68" s="153">
        <v>457303.91499999998</v>
      </c>
      <c r="H68" s="153">
        <v>101446.26999999999</v>
      </c>
      <c r="I68" s="153">
        <v>449920.59399999998</v>
      </c>
      <c r="K68" s="56"/>
      <c r="L68" s="56"/>
      <c r="M68" s="56"/>
      <c r="N68" s="56"/>
      <c r="O68" s="195"/>
      <c r="P68" s="204"/>
      <c r="Q68" s="195"/>
    </row>
    <row r="69" spans="1:17" ht="15" customHeight="1" x14ac:dyDescent="0.2">
      <c r="B69" s="292"/>
      <c r="C69" s="292"/>
      <c r="D69" s="292"/>
      <c r="E69" s="292"/>
      <c r="F69" s="292"/>
      <c r="G69" s="292"/>
      <c r="H69" s="292"/>
      <c r="I69" s="292"/>
      <c r="L69" s="204"/>
      <c r="M69" s="195"/>
      <c r="N69" s="204"/>
      <c r="O69" s="195"/>
      <c r="P69" s="204"/>
      <c r="Q69" s="195"/>
    </row>
    <row r="70" spans="1:17" ht="15" customHeight="1" x14ac:dyDescent="0.2">
      <c r="B70" s="292"/>
      <c r="C70" s="292"/>
      <c r="D70" s="292"/>
      <c r="E70" s="292"/>
      <c r="F70" s="292"/>
      <c r="G70" s="292"/>
      <c r="H70" s="292"/>
      <c r="I70" s="292"/>
      <c r="L70" s="204"/>
      <c r="M70" s="195"/>
      <c r="N70" s="204"/>
      <c r="O70" s="195"/>
      <c r="P70" s="204"/>
      <c r="Q70" s="195"/>
    </row>
    <row r="71" spans="1:17" ht="15" customHeight="1" x14ac:dyDescent="0.2">
      <c r="A71" s="3" t="s">
        <v>47</v>
      </c>
      <c r="B71" s="153">
        <v>6989.4000000000005</v>
      </c>
      <c r="C71" s="153">
        <v>23823.897000000001</v>
      </c>
      <c r="D71" s="153">
        <v>556.12</v>
      </c>
      <c r="E71" s="153">
        <v>3301.596</v>
      </c>
      <c r="F71" s="153">
        <v>114794.09000000003</v>
      </c>
      <c r="G71" s="153">
        <v>322506.52</v>
      </c>
      <c r="H71" s="153">
        <v>66277.330000000016</v>
      </c>
      <c r="I71" s="153">
        <v>284725.16499999998</v>
      </c>
      <c r="K71" s="56"/>
      <c r="L71" s="56"/>
      <c r="M71" s="56"/>
      <c r="N71" s="56"/>
      <c r="O71" s="195"/>
      <c r="P71" s="204"/>
      <c r="Q71" s="195"/>
    </row>
    <row r="72" spans="1:17" ht="6" customHeight="1" x14ac:dyDescent="0.2">
      <c r="B72" s="292"/>
      <c r="C72" s="292"/>
      <c r="D72" s="292"/>
      <c r="E72" s="292"/>
      <c r="F72" s="292"/>
      <c r="G72" s="292"/>
      <c r="H72" s="292"/>
      <c r="I72" s="292"/>
      <c r="L72" s="204"/>
      <c r="M72" s="195"/>
      <c r="N72" s="204"/>
      <c r="O72" s="195"/>
      <c r="P72" s="204"/>
      <c r="Q72" s="195"/>
    </row>
    <row r="73" spans="1:17" ht="15" customHeight="1" x14ac:dyDescent="0.2">
      <c r="A73" s="3" t="s">
        <v>48</v>
      </c>
      <c r="B73" s="153">
        <v>27452.01</v>
      </c>
      <c r="C73" s="153">
        <v>92666.695999999996</v>
      </c>
      <c r="D73" s="153">
        <v>30121.21</v>
      </c>
      <c r="E73" s="153">
        <v>160103.94099999999</v>
      </c>
      <c r="F73" s="153">
        <v>214476.81999999998</v>
      </c>
      <c r="G73" s="153">
        <v>588122.60400000005</v>
      </c>
      <c r="H73" s="153">
        <v>216395.88000000003</v>
      </c>
      <c r="I73" s="153">
        <v>947296.73100000003</v>
      </c>
      <c r="K73" s="56"/>
      <c r="L73" s="56"/>
      <c r="M73" s="56"/>
      <c r="N73" s="56"/>
      <c r="O73" s="195"/>
      <c r="P73" s="204"/>
      <c r="Q73" s="195"/>
    </row>
    <row r="74" spans="1:17" ht="6" customHeight="1" x14ac:dyDescent="0.2">
      <c r="B74" s="292"/>
      <c r="C74" s="292"/>
      <c r="D74" s="292"/>
      <c r="E74" s="292"/>
      <c r="F74" s="292"/>
      <c r="G74" s="292"/>
      <c r="H74" s="292"/>
      <c r="I74" s="292"/>
      <c r="L74" s="204"/>
      <c r="M74" s="195"/>
      <c r="N74" s="204"/>
      <c r="O74" s="195"/>
      <c r="P74" s="204"/>
      <c r="Q74" s="195"/>
    </row>
    <row r="75" spans="1:17" ht="15" customHeight="1" x14ac:dyDescent="0.2">
      <c r="A75" s="3" t="s">
        <v>398</v>
      </c>
      <c r="B75" s="153">
        <v>12574.06</v>
      </c>
      <c r="C75" s="153">
        <v>45603.021000000001</v>
      </c>
      <c r="D75" s="153">
        <v>10527.3</v>
      </c>
      <c r="E75" s="153">
        <v>58307.182000000001</v>
      </c>
      <c r="F75" s="153">
        <v>173323.13</v>
      </c>
      <c r="G75" s="153">
        <v>509249.36800000002</v>
      </c>
      <c r="H75" s="153">
        <v>133634.41</v>
      </c>
      <c r="I75" s="153">
        <v>620334.57999999996</v>
      </c>
      <c r="K75" s="56"/>
      <c r="L75" s="56"/>
      <c r="M75" s="56"/>
      <c r="N75" s="56"/>
      <c r="O75" s="195"/>
      <c r="P75" s="204"/>
      <c r="Q75" s="195"/>
    </row>
    <row r="76" spans="1:17" ht="15" customHeight="1" x14ac:dyDescent="0.2">
      <c r="B76" s="292"/>
      <c r="C76" s="292"/>
      <c r="D76" s="292"/>
      <c r="E76" s="292"/>
      <c r="F76" s="292"/>
      <c r="G76" s="292"/>
      <c r="H76" s="292"/>
      <c r="I76" s="292"/>
      <c r="L76" s="204"/>
      <c r="M76" s="195"/>
      <c r="N76" s="204"/>
      <c r="O76" s="195"/>
      <c r="P76" s="204"/>
      <c r="Q76" s="195"/>
    </row>
    <row r="77" spans="1:17" ht="15" customHeight="1" x14ac:dyDescent="0.2">
      <c r="B77" s="292"/>
      <c r="C77" s="292"/>
      <c r="D77" s="292"/>
      <c r="E77" s="292"/>
      <c r="F77" s="292"/>
      <c r="G77" s="292"/>
      <c r="H77" s="292"/>
      <c r="I77" s="292"/>
      <c r="L77" s="204"/>
      <c r="M77" s="195"/>
      <c r="N77" s="204"/>
      <c r="O77" s="195"/>
      <c r="P77" s="204"/>
      <c r="Q77" s="195"/>
    </row>
    <row r="78" spans="1:17" ht="15" customHeight="1" x14ac:dyDescent="0.2">
      <c r="A78" s="3" t="s">
        <v>49</v>
      </c>
      <c r="B78" s="153">
        <v>306.97999999999996</v>
      </c>
      <c r="C78" s="153">
        <v>1264.704</v>
      </c>
      <c r="D78" s="153">
        <v>925.56999999999994</v>
      </c>
      <c r="E78" s="153">
        <v>5513.2839999999997</v>
      </c>
      <c r="F78" s="153">
        <v>17671.259999999998</v>
      </c>
      <c r="G78" s="153">
        <v>56620.622000000003</v>
      </c>
      <c r="H78" s="153">
        <v>20078.5</v>
      </c>
      <c r="I78" s="153">
        <v>94810.879000000001</v>
      </c>
      <c r="K78" s="56"/>
      <c r="L78" s="56"/>
      <c r="M78" s="56"/>
      <c r="N78" s="56"/>
      <c r="O78" s="195"/>
      <c r="P78" s="204"/>
      <c r="Q78" s="195"/>
    </row>
    <row r="79" spans="1:17" ht="6" customHeight="1" x14ac:dyDescent="0.2">
      <c r="B79" s="292"/>
      <c r="C79" s="292"/>
      <c r="D79" s="292"/>
      <c r="E79" s="292"/>
      <c r="F79" s="292"/>
      <c r="G79" s="292"/>
      <c r="H79" s="292"/>
      <c r="I79" s="292"/>
      <c r="L79" s="204"/>
      <c r="M79" s="195"/>
      <c r="N79" s="204"/>
      <c r="O79" s="195"/>
      <c r="P79" s="204"/>
      <c r="Q79" s="195"/>
    </row>
    <row r="80" spans="1:17" ht="15" customHeight="1" x14ac:dyDescent="0.2">
      <c r="A80" s="3" t="s">
        <v>378</v>
      </c>
      <c r="B80" s="638">
        <v>0</v>
      </c>
      <c r="C80" s="638">
        <v>0</v>
      </c>
      <c r="D80" s="638">
        <v>599.83000000000004</v>
      </c>
      <c r="E80" s="638">
        <v>3330.5889999999999</v>
      </c>
      <c r="F80" s="153">
        <v>3123.3500000000004</v>
      </c>
      <c r="G80" s="153">
        <v>6895.2910000000002</v>
      </c>
      <c r="H80" s="153">
        <v>688.15000000000009</v>
      </c>
      <c r="I80" s="153">
        <v>4044.855</v>
      </c>
      <c r="K80" s="56"/>
      <c r="L80" s="56"/>
      <c r="M80" s="56"/>
      <c r="N80" s="56"/>
      <c r="O80" s="195"/>
      <c r="P80" s="204"/>
      <c r="Q80" s="195"/>
    </row>
    <row r="81" spans="1:17" ht="6" customHeight="1" x14ac:dyDescent="0.2">
      <c r="B81" s="292"/>
      <c r="C81" s="292"/>
      <c r="D81" s="292"/>
      <c r="E81" s="292"/>
      <c r="F81" s="292"/>
      <c r="G81" s="292"/>
      <c r="H81" s="292"/>
      <c r="I81" s="292"/>
      <c r="L81" s="204"/>
      <c r="M81" s="195"/>
      <c r="N81" s="204"/>
      <c r="O81" s="195"/>
      <c r="P81" s="204"/>
      <c r="Q81" s="195"/>
    </row>
    <row r="82" spans="1:17" ht="15" customHeight="1" x14ac:dyDescent="0.2">
      <c r="A82" s="3" t="s">
        <v>34</v>
      </c>
      <c r="B82" s="153">
        <v>74565.180000000008</v>
      </c>
      <c r="C82" s="153">
        <v>246075.33300000001</v>
      </c>
      <c r="D82" s="153">
        <v>52159.360000000001</v>
      </c>
      <c r="E82" s="153">
        <v>251828.095</v>
      </c>
      <c r="F82" s="153">
        <v>619048.7699999999</v>
      </c>
      <c r="G82" s="153">
        <v>1779075.851</v>
      </c>
      <c r="H82" s="153">
        <v>688481.99999999988</v>
      </c>
      <c r="I82" s="153">
        <v>3047941.2850000001</v>
      </c>
      <c r="K82" s="56"/>
      <c r="L82" s="56"/>
      <c r="M82" s="56"/>
      <c r="N82" s="56"/>
      <c r="O82" s="195"/>
      <c r="P82" s="204"/>
      <c r="Q82" s="195"/>
    </row>
    <row r="83" spans="1:17" ht="15" customHeight="1" x14ac:dyDescent="0.2">
      <c r="B83" s="292"/>
      <c r="C83" s="292"/>
      <c r="D83" s="292"/>
      <c r="E83" s="292"/>
      <c r="F83" s="292"/>
      <c r="G83" s="292"/>
      <c r="H83" s="292"/>
      <c r="I83" s="292"/>
      <c r="L83" s="204"/>
      <c r="M83" s="195"/>
      <c r="N83" s="204"/>
      <c r="O83" s="195"/>
      <c r="P83" s="204"/>
      <c r="Q83" s="195"/>
    </row>
    <row r="84" spans="1:17" ht="15" customHeight="1" x14ac:dyDescent="0.2">
      <c r="B84" s="292"/>
      <c r="C84" s="292"/>
      <c r="D84" s="292"/>
      <c r="E84" s="292"/>
      <c r="F84" s="292"/>
      <c r="G84" s="292"/>
      <c r="H84" s="292"/>
      <c r="I84" s="292"/>
      <c r="L84" s="204"/>
      <c r="M84" s="195"/>
      <c r="N84" s="204"/>
      <c r="O84" s="195"/>
      <c r="P84" s="204"/>
      <c r="Q84" s="195"/>
    </row>
    <row r="85" spans="1:17" ht="15" customHeight="1" x14ac:dyDescent="0.2">
      <c r="A85" s="3" t="s">
        <v>380</v>
      </c>
      <c r="B85" s="153">
        <v>3391.06</v>
      </c>
      <c r="C85" s="153">
        <v>12127.987999999999</v>
      </c>
      <c r="D85" s="153">
        <v>9328.5300000000007</v>
      </c>
      <c r="E85" s="153">
        <v>55063.633999999998</v>
      </c>
      <c r="F85" s="153">
        <v>98416.390000000014</v>
      </c>
      <c r="G85" s="153">
        <v>296771.98700000002</v>
      </c>
      <c r="H85" s="153">
        <v>133582.32999999999</v>
      </c>
      <c r="I85" s="153">
        <v>589821.35600000003</v>
      </c>
      <c r="K85" s="56"/>
      <c r="L85" s="56"/>
      <c r="M85" s="56"/>
      <c r="N85" s="56"/>
      <c r="O85" s="195"/>
      <c r="P85" s="204"/>
      <c r="Q85" s="195"/>
    </row>
    <row r="86" spans="1:17" ht="6" customHeight="1" x14ac:dyDescent="0.2">
      <c r="B86" s="292"/>
      <c r="C86" s="292"/>
      <c r="D86" s="292"/>
      <c r="E86" s="292"/>
      <c r="F86" s="292"/>
      <c r="G86" s="292"/>
      <c r="H86" s="292"/>
      <c r="I86" s="292"/>
      <c r="L86" s="204"/>
      <c r="M86" s="195"/>
      <c r="N86" s="204"/>
      <c r="O86" s="195"/>
      <c r="P86" s="204"/>
      <c r="Q86" s="195"/>
    </row>
    <row r="87" spans="1:17" ht="15" customHeight="1" x14ac:dyDescent="0.2">
      <c r="A87" s="3" t="s">
        <v>50</v>
      </c>
      <c r="B87" s="153">
        <v>46400.57</v>
      </c>
      <c r="C87" s="153">
        <v>144266.57199999999</v>
      </c>
      <c r="D87" s="153">
        <v>19324.63</v>
      </c>
      <c r="E87" s="153">
        <v>107622.147</v>
      </c>
      <c r="F87" s="153">
        <v>502007.55000000005</v>
      </c>
      <c r="G87" s="153">
        <v>1431649.04</v>
      </c>
      <c r="H87" s="153">
        <v>271499.8</v>
      </c>
      <c r="I87" s="153">
        <v>1143357.155</v>
      </c>
      <c r="K87" s="56"/>
      <c r="L87" s="56"/>
      <c r="M87" s="56"/>
      <c r="N87" s="56"/>
      <c r="O87" s="195"/>
      <c r="P87" s="204"/>
      <c r="Q87" s="195"/>
    </row>
    <row r="88" spans="1:17" ht="6" customHeight="1" x14ac:dyDescent="0.2">
      <c r="B88" s="292"/>
      <c r="C88" s="292"/>
      <c r="D88" s="292"/>
      <c r="E88" s="292"/>
      <c r="F88" s="292"/>
      <c r="G88" s="292"/>
      <c r="H88" s="292"/>
      <c r="I88" s="292"/>
      <c r="L88" s="204"/>
      <c r="M88" s="195"/>
      <c r="N88" s="204"/>
      <c r="O88" s="195"/>
      <c r="P88" s="204"/>
      <c r="Q88" s="195"/>
    </row>
    <row r="89" spans="1:17" ht="15" customHeight="1" x14ac:dyDescent="0.2">
      <c r="A89" s="3" t="s">
        <v>54</v>
      </c>
      <c r="B89" s="638">
        <v>15959.05</v>
      </c>
      <c r="C89" s="638">
        <v>56278.582999999999</v>
      </c>
      <c r="D89" s="638">
        <v>41178.679999999993</v>
      </c>
      <c r="E89" s="638">
        <v>226678.67199999999</v>
      </c>
      <c r="F89" s="153">
        <v>427584.77</v>
      </c>
      <c r="G89" s="153">
        <v>1163043.1580000001</v>
      </c>
      <c r="H89" s="153">
        <v>343275.26999999996</v>
      </c>
      <c r="I89" s="153">
        <v>1575304.895</v>
      </c>
      <c r="K89" s="56"/>
      <c r="L89" s="56"/>
      <c r="M89" s="56"/>
      <c r="N89" s="56"/>
      <c r="O89" s="195"/>
      <c r="P89" s="204"/>
      <c r="Q89" s="195"/>
    </row>
    <row r="90" spans="1:17" ht="15" customHeight="1" x14ac:dyDescent="0.2">
      <c r="B90" s="292"/>
      <c r="C90" s="292"/>
      <c r="D90" s="292"/>
      <c r="E90" s="292"/>
      <c r="F90" s="292"/>
      <c r="G90" s="292"/>
      <c r="H90" s="292"/>
      <c r="I90" s="292"/>
      <c r="L90" s="204"/>
      <c r="M90" s="195"/>
      <c r="N90" s="204"/>
      <c r="O90" s="195"/>
      <c r="P90" s="204"/>
      <c r="Q90" s="195"/>
    </row>
    <row r="91" spans="1:17" ht="15" customHeight="1" x14ac:dyDescent="0.2">
      <c r="B91" s="292"/>
      <c r="C91" s="292"/>
      <c r="D91" s="292"/>
      <c r="E91" s="292"/>
      <c r="F91" s="292"/>
      <c r="G91" s="292"/>
      <c r="H91" s="292"/>
      <c r="I91" s="292"/>
      <c r="L91" s="204"/>
      <c r="M91" s="195"/>
      <c r="N91" s="204"/>
      <c r="O91" s="195"/>
      <c r="P91" s="204"/>
      <c r="Q91" s="195"/>
    </row>
    <row r="92" spans="1:17" ht="15" customHeight="1" x14ac:dyDescent="0.2">
      <c r="A92" s="3" t="s">
        <v>399</v>
      </c>
      <c r="B92" s="153">
        <v>2571.54</v>
      </c>
      <c r="C92" s="153">
        <v>9520.4069999999992</v>
      </c>
      <c r="D92" s="153">
        <v>9979.75</v>
      </c>
      <c r="E92" s="153">
        <v>49204.312999999995</v>
      </c>
      <c r="F92" s="153">
        <v>106532.77</v>
      </c>
      <c r="G92" s="153">
        <v>313917.14799999999</v>
      </c>
      <c r="H92" s="638">
        <v>83389.230000000025</v>
      </c>
      <c r="I92" s="638">
        <v>380900.65500000003</v>
      </c>
      <c r="K92" s="56"/>
      <c r="L92" s="56"/>
      <c r="M92" s="56"/>
      <c r="N92" s="56"/>
      <c r="O92" s="195"/>
      <c r="P92" s="204"/>
      <c r="Q92" s="195"/>
    </row>
    <row r="93" spans="1:17" ht="15" customHeight="1" x14ac:dyDescent="0.2">
      <c r="B93" s="153"/>
      <c r="C93" s="153"/>
      <c r="D93" s="153"/>
      <c r="E93" s="153"/>
      <c r="F93" s="153"/>
      <c r="G93" s="153"/>
      <c r="H93" s="638"/>
      <c r="I93" s="638"/>
      <c r="K93" s="56"/>
      <c r="L93" s="56"/>
      <c r="M93" s="56"/>
      <c r="N93" s="56"/>
      <c r="O93" s="195"/>
      <c r="P93" s="204"/>
      <c r="Q93" s="195"/>
    </row>
    <row r="94" spans="1:17" ht="15" customHeight="1" x14ac:dyDescent="0.2">
      <c r="B94" s="292"/>
      <c r="C94" s="292"/>
      <c r="D94" s="292"/>
      <c r="E94" s="292"/>
      <c r="F94" s="292"/>
      <c r="G94" s="292"/>
      <c r="H94" s="292"/>
      <c r="I94" s="292"/>
      <c r="L94" s="204"/>
      <c r="M94" s="195"/>
      <c r="N94" s="204"/>
      <c r="O94" s="195"/>
      <c r="P94" s="204"/>
      <c r="Q94" s="195"/>
    </row>
    <row r="95" spans="1:17" ht="15" customHeight="1" x14ac:dyDescent="0.2">
      <c r="A95" s="3" t="s">
        <v>404</v>
      </c>
      <c r="B95" s="153">
        <v>6591.5199999999995</v>
      </c>
      <c r="C95" s="153">
        <v>23097.844000000001</v>
      </c>
      <c r="D95" s="153">
        <v>9094.73</v>
      </c>
      <c r="E95" s="153">
        <v>45649.233999999997</v>
      </c>
      <c r="F95" s="153">
        <v>116741.6</v>
      </c>
      <c r="G95" s="153">
        <v>345600.93599999999</v>
      </c>
      <c r="H95" s="153">
        <v>159216.4</v>
      </c>
      <c r="I95" s="153">
        <v>674019.84100000001</v>
      </c>
      <c r="K95" s="56"/>
      <c r="L95" s="56"/>
      <c r="M95" s="56"/>
      <c r="N95" s="56"/>
      <c r="O95" s="195"/>
      <c r="P95" s="204"/>
      <c r="Q95" s="195"/>
    </row>
    <row r="96" spans="1:17" ht="6" customHeight="1" x14ac:dyDescent="0.2">
      <c r="B96" s="292"/>
      <c r="C96" s="292"/>
      <c r="D96" s="292"/>
      <c r="E96" s="292"/>
      <c r="F96" s="292"/>
      <c r="G96" s="292"/>
      <c r="H96" s="292"/>
      <c r="I96" s="292"/>
      <c r="L96" s="204"/>
      <c r="M96" s="195"/>
      <c r="N96" s="204"/>
      <c r="O96" s="195"/>
      <c r="P96" s="204"/>
      <c r="Q96" s="195"/>
    </row>
    <row r="97" spans="1:17" ht="15" customHeight="1" x14ac:dyDescent="0.2">
      <c r="A97" s="3" t="s">
        <v>405</v>
      </c>
      <c r="B97" s="153">
        <v>17098.789999999997</v>
      </c>
      <c r="C97" s="153">
        <v>57600.654000000002</v>
      </c>
      <c r="D97" s="153">
        <v>39748.22</v>
      </c>
      <c r="E97" s="153">
        <v>203358.61300000001</v>
      </c>
      <c r="F97" s="153">
        <v>171263.11999999997</v>
      </c>
      <c r="G97" s="153">
        <v>506648.37699999998</v>
      </c>
      <c r="H97" s="153">
        <v>198733.66999999998</v>
      </c>
      <c r="I97" s="153">
        <v>958861.42</v>
      </c>
      <c r="K97" s="56"/>
      <c r="L97" s="56"/>
      <c r="M97" s="56"/>
      <c r="N97" s="56"/>
      <c r="O97" s="195"/>
      <c r="P97" s="204"/>
      <c r="Q97" s="195"/>
    </row>
    <row r="98" spans="1:17" ht="15" customHeight="1" x14ac:dyDescent="0.2">
      <c r="B98" s="153"/>
      <c r="C98" s="153"/>
      <c r="D98" s="153"/>
      <c r="E98" s="153"/>
      <c r="F98" s="153"/>
      <c r="G98" s="153"/>
      <c r="H98" s="153"/>
      <c r="I98" s="153"/>
      <c r="K98" s="56"/>
      <c r="L98" s="56"/>
      <c r="M98" s="56"/>
      <c r="N98" s="56"/>
      <c r="O98" s="195"/>
      <c r="P98" s="204"/>
      <c r="Q98" s="195"/>
    </row>
    <row r="100" spans="1:17" ht="15" customHeight="1" x14ac:dyDescent="0.2">
      <c r="A100" s="3" t="s">
        <v>35</v>
      </c>
      <c r="B100" s="153">
        <v>228884.58000000007</v>
      </c>
      <c r="C100" s="153">
        <v>807262.06</v>
      </c>
      <c r="D100" s="153">
        <v>258347.52999999994</v>
      </c>
      <c r="E100" s="153">
        <v>1251773.6729999997</v>
      </c>
      <c r="F100" s="153">
        <v>1786926.6600000001</v>
      </c>
      <c r="G100" s="153">
        <v>5430477.3850000026</v>
      </c>
      <c r="H100" s="153">
        <v>1977704.6599999992</v>
      </c>
      <c r="I100" s="153">
        <v>8874720.5200000014</v>
      </c>
      <c r="K100" s="56"/>
      <c r="L100" s="56"/>
      <c r="M100" s="56"/>
      <c r="N100" s="56"/>
      <c r="O100" s="195"/>
      <c r="P100" s="204"/>
      <c r="Q100" s="195"/>
    </row>
    <row r="101" spans="1:17" ht="15" customHeight="1" x14ac:dyDescent="0.2">
      <c r="A101" s="34" t="s">
        <v>36</v>
      </c>
      <c r="B101" s="292"/>
      <c r="C101" s="292"/>
      <c r="D101" s="292"/>
      <c r="E101" s="292"/>
      <c r="F101" s="292"/>
      <c r="G101" s="292"/>
      <c r="H101" s="292"/>
      <c r="I101" s="292"/>
      <c r="L101" s="204"/>
      <c r="M101" s="195"/>
      <c r="N101" s="204"/>
      <c r="O101" s="195"/>
      <c r="P101" s="204"/>
      <c r="Q101" s="195"/>
    </row>
    <row r="102" spans="1:17" ht="15" customHeight="1" x14ac:dyDescent="0.2">
      <c r="A102" s="34"/>
      <c r="B102" s="292"/>
      <c r="C102" s="292"/>
      <c r="D102" s="292"/>
      <c r="E102" s="292"/>
      <c r="F102" s="292"/>
      <c r="G102" s="292"/>
      <c r="H102" s="292"/>
      <c r="I102" s="292"/>
      <c r="L102" s="204"/>
      <c r="M102" s="195"/>
      <c r="N102" s="204"/>
      <c r="O102" s="195"/>
      <c r="P102" s="204"/>
      <c r="Q102" s="195"/>
    </row>
    <row r="103" spans="1:17" ht="15" customHeight="1" x14ac:dyDescent="0.2">
      <c r="A103" s="34"/>
      <c r="B103" s="292"/>
      <c r="C103" s="292"/>
      <c r="D103" s="292"/>
      <c r="E103" s="292"/>
      <c r="F103" s="292"/>
      <c r="G103" s="292"/>
      <c r="H103" s="292"/>
      <c r="I103" s="292"/>
      <c r="L103" s="204"/>
      <c r="M103" s="195"/>
      <c r="N103" s="204"/>
      <c r="O103" s="195"/>
      <c r="P103" s="204"/>
      <c r="Q103" s="195"/>
    </row>
    <row r="104" spans="1:17" ht="15" customHeight="1" x14ac:dyDescent="0.2">
      <c r="A104" s="124" t="s">
        <v>400</v>
      </c>
      <c r="B104" s="160">
        <v>1740237.11</v>
      </c>
      <c r="C104" s="160">
        <v>5653133.6100000003</v>
      </c>
      <c r="D104" s="160">
        <v>1536716.9400000004</v>
      </c>
      <c r="E104" s="160">
        <v>7831777.9500000002</v>
      </c>
      <c r="F104" s="160">
        <v>16214373.119999992</v>
      </c>
      <c r="G104" s="160">
        <v>45647150.090000004</v>
      </c>
      <c r="H104" s="160">
        <v>14835069.930000002</v>
      </c>
      <c r="I104" s="160">
        <v>64614752.461000003</v>
      </c>
      <c r="K104" s="39"/>
      <c r="L104" s="39"/>
      <c r="M104" s="39"/>
      <c r="N104" s="39"/>
      <c r="O104" s="39"/>
      <c r="P104" s="39"/>
      <c r="Q104" s="195"/>
    </row>
    <row r="105" spans="1:17" ht="15" customHeight="1" x14ac:dyDescent="0.2">
      <c r="A105" s="124"/>
      <c r="B105" s="160"/>
      <c r="C105" s="160"/>
      <c r="D105" s="160"/>
      <c r="E105" s="160"/>
      <c r="F105" s="160"/>
      <c r="G105" s="160"/>
      <c r="H105" s="160"/>
      <c r="I105" s="160"/>
      <c r="K105" s="39"/>
      <c r="L105" s="39"/>
      <c r="M105" s="39"/>
      <c r="N105" s="39"/>
      <c r="O105" s="39"/>
      <c r="P105" s="39"/>
      <c r="Q105" s="195"/>
    </row>
    <row r="106" spans="1:17" ht="15" customHeight="1" x14ac:dyDescent="0.2">
      <c r="A106" s="124"/>
      <c r="B106" s="160"/>
      <c r="C106" s="160"/>
      <c r="D106" s="160"/>
      <c r="E106" s="160"/>
      <c r="F106" s="160"/>
      <c r="G106" s="160"/>
      <c r="H106" s="160"/>
      <c r="I106" s="160"/>
      <c r="K106" s="39"/>
      <c r="L106" s="39"/>
      <c r="M106" s="39"/>
      <c r="N106" s="39"/>
      <c r="O106" s="39"/>
      <c r="P106" s="39"/>
      <c r="Q106" s="195"/>
    </row>
    <row r="107" spans="1:17" ht="15" customHeight="1" x14ac:dyDescent="0.2">
      <c r="A107" s="124"/>
      <c r="B107" s="160"/>
      <c r="C107" s="160"/>
      <c r="D107" s="160"/>
      <c r="E107" s="160"/>
      <c r="F107" s="160"/>
      <c r="G107" s="160"/>
      <c r="H107" s="160"/>
      <c r="I107" s="160"/>
      <c r="K107" s="39"/>
      <c r="L107" s="39"/>
      <c r="M107" s="39"/>
      <c r="N107" s="39"/>
      <c r="O107" s="39"/>
      <c r="P107" s="39"/>
      <c r="Q107" s="195"/>
    </row>
    <row r="108" spans="1:17" ht="15" customHeight="1" x14ac:dyDescent="0.2">
      <c r="A108" s="145" t="s">
        <v>401</v>
      </c>
      <c r="B108" s="635"/>
      <c r="C108" s="635"/>
      <c r="D108" s="635"/>
      <c r="E108" s="635"/>
      <c r="F108" s="635"/>
      <c r="G108" s="635"/>
      <c r="H108" s="635"/>
      <c r="I108" s="635"/>
      <c r="J108" s="204"/>
      <c r="K108" s="56"/>
      <c r="L108" s="56"/>
      <c r="M108" s="56"/>
      <c r="N108" s="56"/>
      <c r="O108" s="195"/>
      <c r="P108" s="204"/>
      <c r="Q108" s="195"/>
    </row>
    <row r="109" spans="1:17" ht="15" customHeight="1" x14ac:dyDescent="0.2">
      <c r="A109" s="201" t="s">
        <v>402</v>
      </c>
      <c r="B109" s="635"/>
      <c r="C109" s="635"/>
      <c r="D109" s="635"/>
      <c r="E109" s="635"/>
      <c r="F109" s="635"/>
      <c r="G109" s="635"/>
      <c r="H109" s="635"/>
      <c r="I109" s="635"/>
      <c r="J109" s="204"/>
      <c r="K109" s="39"/>
      <c r="L109" s="39"/>
      <c r="O109" s="39"/>
      <c r="P109" s="39"/>
      <c r="Q109" s="195"/>
    </row>
    <row r="110" spans="1:17" ht="15" customHeight="1" x14ac:dyDescent="0.2">
      <c r="A110" s="3" t="s">
        <v>403</v>
      </c>
      <c r="B110" s="635"/>
      <c r="C110" s="635"/>
      <c r="D110" s="635"/>
      <c r="E110" s="635"/>
      <c r="F110" s="635"/>
      <c r="G110" s="635"/>
      <c r="H110" s="635"/>
      <c r="I110" s="635"/>
      <c r="J110" s="204"/>
      <c r="K110" s="195"/>
      <c r="L110" s="56"/>
      <c r="M110" s="195"/>
      <c r="N110" s="56"/>
      <c r="O110" s="195"/>
      <c r="P110" s="204"/>
      <c r="Q110" s="195"/>
    </row>
    <row r="114" spans="2:17" ht="15" customHeight="1" x14ac:dyDescent="0.2">
      <c r="B114" s="204"/>
      <c r="C114" s="204"/>
      <c r="D114" s="204"/>
      <c r="E114" s="204"/>
      <c r="F114" s="204"/>
      <c r="G114" s="204"/>
      <c r="H114" s="204"/>
      <c r="I114" s="204"/>
      <c r="J114" s="204"/>
      <c r="K114" s="195"/>
      <c r="L114" s="204"/>
      <c r="M114" s="195"/>
      <c r="N114" s="204"/>
      <c r="O114" s="195"/>
      <c r="P114" s="204"/>
      <c r="Q114" s="195"/>
    </row>
    <row r="116" spans="2:17" s="214" customFormat="1" ht="15" customHeight="1" x14ac:dyDescent="0.2">
      <c r="B116" s="213"/>
      <c r="C116" s="213"/>
      <c r="D116" s="213"/>
      <c r="E116" s="213"/>
      <c r="F116" s="213"/>
      <c r="G116" s="213"/>
      <c r="H116" s="213"/>
      <c r="I116" s="213"/>
    </row>
    <row r="117" spans="2:17" ht="15" customHeight="1" x14ac:dyDescent="0.2">
      <c r="B117" s="215"/>
      <c r="C117" s="215"/>
      <c r="D117" s="215"/>
      <c r="E117" s="215"/>
      <c r="F117" s="215"/>
      <c r="G117" s="215"/>
      <c r="H117" s="215"/>
      <c r="I117" s="215"/>
    </row>
    <row r="118" spans="2:17" ht="15" customHeight="1" x14ac:dyDescent="0.2">
      <c r="B118" s="17"/>
      <c r="C118" s="17"/>
      <c r="D118" s="17"/>
      <c r="E118" s="17"/>
      <c r="H118" s="17"/>
      <c r="I118" s="17"/>
    </row>
    <row r="119" spans="2:17" ht="15" customHeight="1" x14ac:dyDescent="0.2">
      <c r="B119" s="17"/>
      <c r="C119" s="17"/>
      <c r="D119" s="17"/>
      <c r="E119" s="17"/>
      <c r="F119" s="17"/>
      <c r="G119" s="17"/>
      <c r="H119" s="17"/>
      <c r="I119" s="17"/>
    </row>
  </sheetData>
  <mergeCells count="9">
    <mergeCell ref="B8:C8"/>
    <mergeCell ref="D8:E8"/>
    <mergeCell ref="F8:G8"/>
    <mergeCell ref="H8:I8"/>
    <mergeCell ref="A1:I1"/>
    <mergeCell ref="A3:I3"/>
    <mergeCell ref="A4:I4"/>
    <mergeCell ref="B7:E7"/>
    <mergeCell ref="F7:I7"/>
  </mergeCells>
  <printOptions horizontalCentered="1"/>
  <pageMargins left="0.51181102362204722" right="0.51181102362204722" top="0.74803149606299213" bottom="0.74803149606299213" header="0.31496062992125984" footer="0.31496062992125984"/>
  <pageSetup scale="75" firstPageNumber="101" orientation="portrait" useFirstPageNumber="1" r:id="rId1"/>
  <headerFooter>
    <oddFooter>&amp;C&amp;P</oddFooter>
  </headerFooter>
  <rowBreaks count="1" manualBreakCount="1">
    <brk id="68" max="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CBAAA-8097-423E-8F3E-1A9FB0B54C53}">
  <dimension ref="A1:T85"/>
  <sheetViews>
    <sheetView view="pageBreakPreview" topLeftCell="A52" zoomScaleNormal="100" zoomScaleSheetLayoutView="100" workbookViewId="0">
      <selection activeCell="H62" sqref="H62"/>
    </sheetView>
  </sheetViews>
  <sheetFormatPr defaultRowHeight="15" customHeight="1" x14ac:dyDescent="0.2"/>
  <cols>
    <col min="1" max="1" width="39.7109375" style="3" bestFit="1" customWidth="1"/>
    <col min="2" max="2" width="8.85546875" style="3" customWidth="1"/>
    <col min="3" max="3" width="10.5703125" style="3" customWidth="1"/>
    <col min="4" max="4" width="11" style="3" bestFit="1" customWidth="1"/>
    <col min="5" max="5" width="10.7109375" style="3" customWidth="1"/>
    <col min="6" max="6" width="12.42578125" style="3" bestFit="1" customWidth="1"/>
    <col min="7" max="7" width="11.5703125" style="3" customWidth="1"/>
    <col min="8" max="8" width="12.5703125" style="3" bestFit="1" customWidth="1"/>
    <col min="9" max="9" width="13.7109375" style="3" customWidth="1"/>
    <col min="10" max="10" width="12.5703125" style="3" customWidth="1"/>
    <col min="11" max="11" width="10.28515625" style="3" bestFit="1" customWidth="1"/>
    <col min="12" max="12" width="14.5703125" style="3" bestFit="1" customWidth="1"/>
    <col min="13" max="13" width="14" style="3" bestFit="1" customWidth="1"/>
    <col min="14" max="14" width="16.5703125" style="3" bestFit="1" customWidth="1"/>
    <col min="15" max="15" width="14.7109375" style="3" bestFit="1" customWidth="1"/>
    <col min="16" max="16" width="12.5703125" style="3" bestFit="1" customWidth="1"/>
    <col min="17" max="17" width="16.28515625" style="3" bestFit="1" customWidth="1"/>
    <col min="18" max="18" width="10" style="3" bestFit="1" customWidth="1"/>
    <col min="19" max="19" width="9.140625" style="3"/>
    <col min="20" max="20" width="12.42578125" style="3" bestFit="1" customWidth="1"/>
    <col min="21" max="256" width="9.140625" style="3"/>
    <col min="257" max="257" width="37.7109375" style="3" customWidth="1"/>
    <col min="258" max="258" width="8.85546875" style="3" customWidth="1"/>
    <col min="259" max="259" width="10.5703125" style="3" customWidth="1"/>
    <col min="260" max="260" width="8.85546875" style="3" customWidth="1"/>
    <col min="261" max="261" width="8.7109375" style="3" customWidth="1"/>
    <col min="262" max="262" width="9" style="3" customWidth="1"/>
    <col min="263" max="263" width="11.5703125" style="3" customWidth="1"/>
    <col min="264" max="264" width="9.7109375" style="3" customWidth="1"/>
    <col min="265" max="265" width="12.5703125" style="3" bestFit="1" customWidth="1"/>
    <col min="266" max="266" width="12.5703125" style="3" customWidth="1"/>
    <col min="267" max="268" width="9.140625" style="3"/>
    <col min="269" max="269" width="10" style="3" bestFit="1" customWidth="1"/>
    <col min="270" max="271" width="11" style="3" bestFit="1" customWidth="1"/>
    <col min="272" max="272" width="12.42578125" style="3" bestFit="1" customWidth="1"/>
    <col min="273" max="273" width="9.140625" style="3"/>
    <col min="274" max="274" width="10" style="3" bestFit="1" customWidth="1"/>
    <col min="275" max="275" width="9.140625" style="3"/>
    <col min="276" max="276" width="12.42578125" style="3" bestFit="1" customWidth="1"/>
    <col min="277" max="512" width="9.140625" style="3"/>
    <col min="513" max="513" width="37.7109375" style="3" customWidth="1"/>
    <col min="514" max="514" width="8.85546875" style="3" customWidth="1"/>
    <col min="515" max="515" width="10.5703125" style="3" customWidth="1"/>
    <col min="516" max="516" width="8.85546875" style="3" customWidth="1"/>
    <col min="517" max="517" width="8.7109375" style="3" customWidth="1"/>
    <col min="518" max="518" width="9" style="3" customWidth="1"/>
    <col min="519" max="519" width="11.5703125" style="3" customWidth="1"/>
    <col min="520" max="520" width="9.7109375" style="3" customWidth="1"/>
    <col min="521" max="521" width="12.5703125" style="3" bestFit="1" customWidth="1"/>
    <col min="522" max="522" width="12.5703125" style="3" customWidth="1"/>
    <col min="523" max="524" width="9.140625" style="3"/>
    <col min="525" max="525" width="10" style="3" bestFit="1" customWidth="1"/>
    <col min="526" max="527" width="11" style="3" bestFit="1" customWidth="1"/>
    <col min="528" max="528" width="12.42578125" style="3" bestFit="1" customWidth="1"/>
    <col min="529" max="529" width="9.140625" style="3"/>
    <col min="530" max="530" width="10" style="3" bestFit="1" customWidth="1"/>
    <col min="531" max="531" width="9.140625" style="3"/>
    <col min="532" max="532" width="12.42578125" style="3" bestFit="1" customWidth="1"/>
    <col min="533" max="768" width="9.140625" style="3"/>
    <col min="769" max="769" width="37.7109375" style="3" customWidth="1"/>
    <col min="770" max="770" width="8.85546875" style="3" customWidth="1"/>
    <col min="771" max="771" width="10.5703125" style="3" customWidth="1"/>
    <col min="772" max="772" width="8.85546875" style="3" customWidth="1"/>
    <col min="773" max="773" width="8.7109375" style="3" customWidth="1"/>
    <col min="774" max="774" width="9" style="3" customWidth="1"/>
    <col min="775" max="775" width="11.5703125" style="3" customWidth="1"/>
    <col min="776" max="776" width="9.7109375" style="3" customWidth="1"/>
    <col min="777" max="777" width="12.5703125" style="3" bestFit="1" customWidth="1"/>
    <col min="778" max="778" width="12.5703125" style="3" customWidth="1"/>
    <col min="779" max="780" width="9.140625" style="3"/>
    <col min="781" max="781" width="10" style="3" bestFit="1" customWidth="1"/>
    <col min="782" max="783" width="11" style="3" bestFit="1" customWidth="1"/>
    <col min="784" max="784" width="12.42578125" style="3" bestFit="1" customWidth="1"/>
    <col min="785" max="785" width="9.140625" style="3"/>
    <col min="786" max="786" width="10" style="3" bestFit="1" customWidth="1"/>
    <col min="787" max="787" width="9.140625" style="3"/>
    <col min="788" max="788" width="12.42578125" style="3" bestFit="1" customWidth="1"/>
    <col min="789" max="1024" width="9.140625" style="3"/>
    <col min="1025" max="1025" width="37.7109375" style="3" customWidth="1"/>
    <col min="1026" max="1026" width="8.85546875" style="3" customWidth="1"/>
    <col min="1027" max="1027" width="10.5703125" style="3" customWidth="1"/>
    <col min="1028" max="1028" width="8.85546875" style="3" customWidth="1"/>
    <col min="1029" max="1029" width="8.7109375" style="3" customWidth="1"/>
    <col min="1030" max="1030" width="9" style="3" customWidth="1"/>
    <col min="1031" max="1031" width="11.5703125" style="3" customWidth="1"/>
    <col min="1032" max="1032" width="9.7109375" style="3" customWidth="1"/>
    <col min="1033" max="1033" width="12.5703125" style="3" bestFit="1" customWidth="1"/>
    <col min="1034" max="1034" width="12.5703125" style="3" customWidth="1"/>
    <col min="1035" max="1036" width="9.140625" style="3"/>
    <col min="1037" max="1037" width="10" style="3" bestFit="1" customWidth="1"/>
    <col min="1038" max="1039" width="11" style="3" bestFit="1" customWidth="1"/>
    <col min="1040" max="1040" width="12.42578125" style="3" bestFit="1" customWidth="1"/>
    <col min="1041" max="1041" width="9.140625" style="3"/>
    <col min="1042" max="1042" width="10" style="3" bestFit="1" customWidth="1"/>
    <col min="1043" max="1043" width="9.140625" style="3"/>
    <col min="1044" max="1044" width="12.42578125" style="3" bestFit="1" customWidth="1"/>
    <col min="1045" max="1280" width="9.140625" style="3"/>
    <col min="1281" max="1281" width="37.7109375" style="3" customWidth="1"/>
    <col min="1282" max="1282" width="8.85546875" style="3" customWidth="1"/>
    <col min="1283" max="1283" width="10.5703125" style="3" customWidth="1"/>
    <col min="1284" max="1284" width="8.85546875" style="3" customWidth="1"/>
    <col min="1285" max="1285" width="8.7109375" style="3" customWidth="1"/>
    <col min="1286" max="1286" width="9" style="3" customWidth="1"/>
    <col min="1287" max="1287" width="11.5703125" style="3" customWidth="1"/>
    <col min="1288" max="1288" width="9.7109375" style="3" customWidth="1"/>
    <col min="1289" max="1289" width="12.5703125" style="3" bestFit="1" customWidth="1"/>
    <col min="1290" max="1290" width="12.5703125" style="3" customWidth="1"/>
    <col min="1291" max="1292" width="9.140625" style="3"/>
    <col min="1293" max="1293" width="10" style="3" bestFit="1" customWidth="1"/>
    <col min="1294" max="1295" width="11" style="3" bestFit="1" customWidth="1"/>
    <col min="1296" max="1296" width="12.42578125" style="3" bestFit="1" customWidth="1"/>
    <col min="1297" max="1297" width="9.140625" style="3"/>
    <col min="1298" max="1298" width="10" style="3" bestFit="1" customWidth="1"/>
    <col min="1299" max="1299" width="9.140625" style="3"/>
    <col min="1300" max="1300" width="12.42578125" style="3" bestFit="1" customWidth="1"/>
    <col min="1301" max="1536" width="9.140625" style="3"/>
    <col min="1537" max="1537" width="37.7109375" style="3" customWidth="1"/>
    <col min="1538" max="1538" width="8.85546875" style="3" customWidth="1"/>
    <col min="1539" max="1539" width="10.5703125" style="3" customWidth="1"/>
    <col min="1540" max="1540" width="8.85546875" style="3" customWidth="1"/>
    <col min="1541" max="1541" width="8.7109375" style="3" customWidth="1"/>
    <col min="1542" max="1542" width="9" style="3" customWidth="1"/>
    <col min="1543" max="1543" width="11.5703125" style="3" customWidth="1"/>
    <col min="1544" max="1544" width="9.7109375" style="3" customWidth="1"/>
    <col min="1545" max="1545" width="12.5703125" style="3" bestFit="1" customWidth="1"/>
    <col min="1546" max="1546" width="12.5703125" style="3" customWidth="1"/>
    <col min="1547" max="1548" width="9.140625" style="3"/>
    <col min="1549" max="1549" width="10" style="3" bestFit="1" customWidth="1"/>
    <col min="1550" max="1551" width="11" style="3" bestFit="1" customWidth="1"/>
    <col min="1552" max="1552" width="12.42578125" style="3" bestFit="1" customWidth="1"/>
    <col min="1553" max="1553" width="9.140625" style="3"/>
    <col min="1554" max="1554" width="10" style="3" bestFit="1" customWidth="1"/>
    <col min="1555" max="1555" width="9.140625" style="3"/>
    <col min="1556" max="1556" width="12.42578125" style="3" bestFit="1" customWidth="1"/>
    <col min="1557" max="1792" width="9.140625" style="3"/>
    <col min="1793" max="1793" width="37.7109375" style="3" customWidth="1"/>
    <col min="1794" max="1794" width="8.85546875" style="3" customWidth="1"/>
    <col min="1795" max="1795" width="10.5703125" style="3" customWidth="1"/>
    <col min="1796" max="1796" width="8.85546875" style="3" customWidth="1"/>
    <col min="1797" max="1797" width="8.7109375" style="3" customWidth="1"/>
    <col min="1798" max="1798" width="9" style="3" customWidth="1"/>
    <col min="1799" max="1799" width="11.5703125" style="3" customWidth="1"/>
    <col min="1800" max="1800" width="9.7109375" style="3" customWidth="1"/>
    <col min="1801" max="1801" width="12.5703125" style="3" bestFit="1" customWidth="1"/>
    <col min="1802" max="1802" width="12.5703125" style="3" customWidth="1"/>
    <col min="1803" max="1804" width="9.140625" style="3"/>
    <col min="1805" max="1805" width="10" style="3" bestFit="1" customWidth="1"/>
    <col min="1806" max="1807" width="11" style="3" bestFit="1" customWidth="1"/>
    <col min="1808" max="1808" width="12.42578125" style="3" bestFit="1" customWidth="1"/>
    <col min="1809" max="1809" width="9.140625" style="3"/>
    <col min="1810" max="1810" width="10" style="3" bestFit="1" customWidth="1"/>
    <col min="1811" max="1811" width="9.140625" style="3"/>
    <col min="1812" max="1812" width="12.42578125" style="3" bestFit="1" customWidth="1"/>
    <col min="1813" max="2048" width="9.140625" style="3"/>
    <col min="2049" max="2049" width="37.7109375" style="3" customWidth="1"/>
    <col min="2050" max="2050" width="8.85546875" style="3" customWidth="1"/>
    <col min="2051" max="2051" width="10.5703125" style="3" customWidth="1"/>
    <col min="2052" max="2052" width="8.85546875" style="3" customWidth="1"/>
    <col min="2053" max="2053" width="8.7109375" style="3" customWidth="1"/>
    <col min="2054" max="2054" width="9" style="3" customWidth="1"/>
    <col min="2055" max="2055" width="11.5703125" style="3" customWidth="1"/>
    <col min="2056" max="2056" width="9.7109375" style="3" customWidth="1"/>
    <col min="2057" max="2057" width="12.5703125" style="3" bestFit="1" customWidth="1"/>
    <col min="2058" max="2058" width="12.5703125" style="3" customWidth="1"/>
    <col min="2059" max="2060" width="9.140625" style="3"/>
    <col min="2061" max="2061" width="10" style="3" bestFit="1" customWidth="1"/>
    <col min="2062" max="2063" width="11" style="3" bestFit="1" customWidth="1"/>
    <col min="2064" max="2064" width="12.42578125" style="3" bestFit="1" customWidth="1"/>
    <col min="2065" max="2065" width="9.140625" style="3"/>
    <col min="2066" max="2066" width="10" style="3" bestFit="1" customWidth="1"/>
    <col min="2067" max="2067" width="9.140625" style="3"/>
    <col min="2068" max="2068" width="12.42578125" style="3" bestFit="1" customWidth="1"/>
    <col min="2069" max="2304" width="9.140625" style="3"/>
    <col min="2305" max="2305" width="37.7109375" style="3" customWidth="1"/>
    <col min="2306" max="2306" width="8.85546875" style="3" customWidth="1"/>
    <col min="2307" max="2307" width="10.5703125" style="3" customWidth="1"/>
    <col min="2308" max="2308" width="8.85546875" style="3" customWidth="1"/>
    <col min="2309" max="2309" width="8.7109375" style="3" customWidth="1"/>
    <col min="2310" max="2310" width="9" style="3" customWidth="1"/>
    <col min="2311" max="2311" width="11.5703125" style="3" customWidth="1"/>
    <col min="2312" max="2312" width="9.7109375" style="3" customWidth="1"/>
    <col min="2313" max="2313" width="12.5703125" style="3" bestFit="1" customWidth="1"/>
    <col min="2314" max="2314" width="12.5703125" style="3" customWidth="1"/>
    <col min="2315" max="2316" width="9.140625" style="3"/>
    <col min="2317" max="2317" width="10" style="3" bestFit="1" customWidth="1"/>
    <col min="2318" max="2319" width="11" style="3" bestFit="1" customWidth="1"/>
    <col min="2320" max="2320" width="12.42578125" style="3" bestFit="1" customWidth="1"/>
    <col min="2321" max="2321" width="9.140625" style="3"/>
    <col min="2322" max="2322" width="10" style="3" bestFit="1" customWidth="1"/>
    <col min="2323" max="2323" width="9.140625" style="3"/>
    <col min="2324" max="2324" width="12.42578125" style="3" bestFit="1" customWidth="1"/>
    <col min="2325" max="2560" width="9.140625" style="3"/>
    <col min="2561" max="2561" width="37.7109375" style="3" customWidth="1"/>
    <col min="2562" max="2562" width="8.85546875" style="3" customWidth="1"/>
    <col min="2563" max="2563" width="10.5703125" style="3" customWidth="1"/>
    <col min="2564" max="2564" width="8.85546875" style="3" customWidth="1"/>
    <col min="2565" max="2565" width="8.7109375" style="3" customWidth="1"/>
    <col min="2566" max="2566" width="9" style="3" customWidth="1"/>
    <col min="2567" max="2567" width="11.5703125" style="3" customWidth="1"/>
    <col min="2568" max="2568" width="9.7109375" style="3" customWidth="1"/>
    <col min="2569" max="2569" width="12.5703125" style="3" bestFit="1" customWidth="1"/>
    <col min="2570" max="2570" width="12.5703125" style="3" customWidth="1"/>
    <col min="2571" max="2572" width="9.140625" style="3"/>
    <col min="2573" max="2573" width="10" style="3" bestFit="1" customWidth="1"/>
    <col min="2574" max="2575" width="11" style="3" bestFit="1" customWidth="1"/>
    <col min="2576" max="2576" width="12.42578125" style="3" bestFit="1" customWidth="1"/>
    <col min="2577" max="2577" width="9.140625" style="3"/>
    <col min="2578" max="2578" width="10" style="3" bestFit="1" customWidth="1"/>
    <col min="2579" max="2579" width="9.140625" style="3"/>
    <col min="2580" max="2580" width="12.42578125" style="3" bestFit="1" customWidth="1"/>
    <col min="2581" max="2816" width="9.140625" style="3"/>
    <col min="2817" max="2817" width="37.7109375" style="3" customWidth="1"/>
    <col min="2818" max="2818" width="8.85546875" style="3" customWidth="1"/>
    <col min="2819" max="2819" width="10.5703125" style="3" customWidth="1"/>
    <col min="2820" max="2820" width="8.85546875" style="3" customWidth="1"/>
    <col min="2821" max="2821" width="8.7109375" style="3" customWidth="1"/>
    <col min="2822" max="2822" width="9" style="3" customWidth="1"/>
    <col min="2823" max="2823" width="11.5703125" style="3" customWidth="1"/>
    <col min="2824" max="2824" width="9.7109375" style="3" customWidth="1"/>
    <col min="2825" max="2825" width="12.5703125" style="3" bestFit="1" customWidth="1"/>
    <col min="2826" max="2826" width="12.5703125" style="3" customWidth="1"/>
    <col min="2827" max="2828" width="9.140625" style="3"/>
    <col min="2829" max="2829" width="10" style="3" bestFit="1" customWidth="1"/>
    <col min="2830" max="2831" width="11" style="3" bestFit="1" customWidth="1"/>
    <col min="2832" max="2832" width="12.42578125" style="3" bestFit="1" customWidth="1"/>
    <col min="2833" max="2833" width="9.140625" style="3"/>
    <col min="2834" max="2834" width="10" style="3" bestFit="1" customWidth="1"/>
    <col min="2835" max="2835" width="9.140625" style="3"/>
    <col min="2836" max="2836" width="12.42578125" style="3" bestFit="1" customWidth="1"/>
    <col min="2837" max="3072" width="9.140625" style="3"/>
    <col min="3073" max="3073" width="37.7109375" style="3" customWidth="1"/>
    <col min="3074" max="3074" width="8.85546875" style="3" customWidth="1"/>
    <col min="3075" max="3075" width="10.5703125" style="3" customWidth="1"/>
    <col min="3076" max="3076" width="8.85546875" style="3" customWidth="1"/>
    <col min="3077" max="3077" width="8.7109375" style="3" customWidth="1"/>
    <col min="3078" max="3078" width="9" style="3" customWidth="1"/>
    <col min="3079" max="3079" width="11.5703125" style="3" customWidth="1"/>
    <col min="3080" max="3080" width="9.7109375" style="3" customWidth="1"/>
    <col min="3081" max="3081" width="12.5703125" style="3" bestFit="1" customWidth="1"/>
    <col min="3082" max="3082" width="12.5703125" style="3" customWidth="1"/>
    <col min="3083" max="3084" width="9.140625" style="3"/>
    <col min="3085" max="3085" width="10" style="3" bestFit="1" customWidth="1"/>
    <col min="3086" max="3087" width="11" style="3" bestFit="1" customWidth="1"/>
    <col min="3088" max="3088" width="12.42578125" style="3" bestFit="1" customWidth="1"/>
    <col min="3089" max="3089" width="9.140625" style="3"/>
    <col min="3090" max="3090" width="10" style="3" bestFit="1" customWidth="1"/>
    <col min="3091" max="3091" width="9.140625" style="3"/>
    <col min="3092" max="3092" width="12.42578125" style="3" bestFit="1" customWidth="1"/>
    <col min="3093" max="3328" width="9.140625" style="3"/>
    <col min="3329" max="3329" width="37.7109375" style="3" customWidth="1"/>
    <col min="3330" max="3330" width="8.85546875" style="3" customWidth="1"/>
    <col min="3331" max="3331" width="10.5703125" style="3" customWidth="1"/>
    <col min="3332" max="3332" width="8.85546875" style="3" customWidth="1"/>
    <col min="3333" max="3333" width="8.7109375" style="3" customWidth="1"/>
    <col min="3334" max="3334" width="9" style="3" customWidth="1"/>
    <col min="3335" max="3335" width="11.5703125" style="3" customWidth="1"/>
    <col min="3336" max="3336" width="9.7109375" style="3" customWidth="1"/>
    <col min="3337" max="3337" width="12.5703125" style="3" bestFit="1" customWidth="1"/>
    <col min="3338" max="3338" width="12.5703125" style="3" customWidth="1"/>
    <col min="3339" max="3340" width="9.140625" style="3"/>
    <col min="3341" max="3341" width="10" style="3" bestFit="1" customWidth="1"/>
    <col min="3342" max="3343" width="11" style="3" bestFit="1" customWidth="1"/>
    <col min="3344" max="3344" width="12.42578125" style="3" bestFit="1" customWidth="1"/>
    <col min="3345" max="3345" width="9.140625" style="3"/>
    <col min="3346" max="3346" width="10" style="3" bestFit="1" customWidth="1"/>
    <col min="3347" max="3347" width="9.140625" style="3"/>
    <col min="3348" max="3348" width="12.42578125" style="3" bestFit="1" customWidth="1"/>
    <col min="3349" max="3584" width="9.140625" style="3"/>
    <col min="3585" max="3585" width="37.7109375" style="3" customWidth="1"/>
    <col min="3586" max="3586" width="8.85546875" style="3" customWidth="1"/>
    <col min="3587" max="3587" width="10.5703125" style="3" customWidth="1"/>
    <col min="3588" max="3588" width="8.85546875" style="3" customWidth="1"/>
    <col min="3589" max="3589" width="8.7109375" style="3" customWidth="1"/>
    <col min="3590" max="3590" width="9" style="3" customWidth="1"/>
    <col min="3591" max="3591" width="11.5703125" style="3" customWidth="1"/>
    <col min="3592" max="3592" width="9.7109375" style="3" customWidth="1"/>
    <col min="3593" max="3593" width="12.5703125" style="3" bestFit="1" customWidth="1"/>
    <col min="3594" max="3594" width="12.5703125" style="3" customWidth="1"/>
    <col min="3595" max="3596" width="9.140625" style="3"/>
    <col min="3597" max="3597" width="10" style="3" bestFit="1" customWidth="1"/>
    <col min="3598" max="3599" width="11" style="3" bestFit="1" customWidth="1"/>
    <col min="3600" max="3600" width="12.42578125" style="3" bestFit="1" customWidth="1"/>
    <col min="3601" max="3601" width="9.140625" style="3"/>
    <col min="3602" max="3602" width="10" style="3" bestFit="1" customWidth="1"/>
    <col min="3603" max="3603" width="9.140625" style="3"/>
    <col min="3604" max="3604" width="12.42578125" style="3" bestFit="1" customWidth="1"/>
    <col min="3605" max="3840" width="9.140625" style="3"/>
    <col min="3841" max="3841" width="37.7109375" style="3" customWidth="1"/>
    <col min="3842" max="3842" width="8.85546875" style="3" customWidth="1"/>
    <col min="3843" max="3843" width="10.5703125" style="3" customWidth="1"/>
    <col min="3844" max="3844" width="8.85546875" style="3" customWidth="1"/>
    <col min="3845" max="3845" width="8.7109375" style="3" customWidth="1"/>
    <col min="3846" max="3846" width="9" style="3" customWidth="1"/>
    <col min="3847" max="3847" width="11.5703125" style="3" customWidth="1"/>
    <col min="3848" max="3848" width="9.7109375" style="3" customWidth="1"/>
    <col min="3849" max="3849" width="12.5703125" style="3" bestFit="1" customWidth="1"/>
    <col min="3850" max="3850" width="12.5703125" style="3" customWidth="1"/>
    <col min="3851" max="3852" width="9.140625" style="3"/>
    <col min="3853" max="3853" width="10" style="3" bestFit="1" customWidth="1"/>
    <col min="3854" max="3855" width="11" style="3" bestFit="1" customWidth="1"/>
    <col min="3856" max="3856" width="12.42578125" style="3" bestFit="1" customWidth="1"/>
    <col min="3857" max="3857" width="9.140625" style="3"/>
    <col min="3858" max="3858" width="10" style="3" bestFit="1" customWidth="1"/>
    <col min="3859" max="3859" width="9.140625" style="3"/>
    <col min="3860" max="3860" width="12.42578125" style="3" bestFit="1" customWidth="1"/>
    <col min="3861" max="4096" width="9.140625" style="3"/>
    <col min="4097" max="4097" width="37.7109375" style="3" customWidth="1"/>
    <col min="4098" max="4098" width="8.85546875" style="3" customWidth="1"/>
    <col min="4099" max="4099" width="10.5703125" style="3" customWidth="1"/>
    <col min="4100" max="4100" width="8.85546875" style="3" customWidth="1"/>
    <col min="4101" max="4101" width="8.7109375" style="3" customWidth="1"/>
    <col min="4102" max="4102" width="9" style="3" customWidth="1"/>
    <col min="4103" max="4103" width="11.5703125" style="3" customWidth="1"/>
    <col min="4104" max="4104" width="9.7109375" style="3" customWidth="1"/>
    <col min="4105" max="4105" width="12.5703125" style="3" bestFit="1" customWidth="1"/>
    <col min="4106" max="4106" width="12.5703125" style="3" customWidth="1"/>
    <col min="4107" max="4108" width="9.140625" style="3"/>
    <col min="4109" max="4109" width="10" style="3" bestFit="1" customWidth="1"/>
    <col min="4110" max="4111" width="11" style="3" bestFit="1" customWidth="1"/>
    <col min="4112" max="4112" width="12.42578125" style="3" bestFit="1" customWidth="1"/>
    <col min="4113" max="4113" width="9.140625" style="3"/>
    <col min="4114" max="4114" width="10" style="3" bestFit="1" customWidth="1"/>
    <col min="4115" max="4115" width="9.140625" style="3"/>
    <col min="4116" max="4116" width="12.42578125" style="3" bestFit="1" customWidth="1"/>
    <col min="4117" max="4352" width="9.140625" style="3"/>
    <col min="4353" max="4353" width="37.7109375" style="3" customWidth="1"/>
    <col min="4354" max="4354" width="8.85546875" style="3" customWidth="1"/>
    <col min="4355" max="4355" width="10.5703125" style="3" customWidth="1"/>
    <col min="4356" max="4356" width="8.85546875" style="3" customWidth="1"/>
    <col min="4357" max="4357" width="8.7109375" style="3" customWidth="1"/>
    <col min="4358" max="4358" width="9" style="3" customWidth="1"/>
    <col min="4359" max="4359" width="11.5703125" style="3" customWidth="1"/>
    <col min="4360" max="4360" width="9.7109375" style="3" customWidth="1"/>
    <col min="4361" max="4361" width="12.5703125" style="3" bestFit="1" customWidth="1"/>
    <col min="4362" max="4362" width="12.5703125" style="3" customWidth="1"/>
    <col min="4363" max="4364" width="9.140625" style="3"/>
    <col min="4365" max="4365" width="10" style="3" bestFit="1" customWidth="1"/>
    <col min="4366" max="4367" width="11" style="3" bestFit="1" customWidth="1"/>
    <col min="4368" max="4368" width="12.42578125" style="3" bestFit="1" customWidth="1"/>
    <col min="4369" max="4369" width="9.140625" style="3"/>
    <col min="4370" max="4370" width="10" style="3" bestFit="1" customWidth="1"/>
    <col min="4371" max="4371" width="9.140625" style="3"/>
    <col min="4372" max="4372" width="12.42578125" style="3" bestFit="1" customWidth="1"/>
    <col min="4373" max="4608" width="9.140625" style="3"/>
    <col min="4609" max="4609" width="37.7109375" style="3" customWidth="1"/>
    <col min="4610" max="4610" width="8.85546875" style="3" customWidth="1"/>
    <col min="4611" max="4611" width="10.5703125" style="3" customWidth="1"/>
    <col min="4612" max="4612" width="8.85546875" style="3" customWidth="1"/>
    <col min="4613" max="4613" width="8.7109375" style="3" customWidth="1"/>
    <col min="4614" max="4614" width="9" style="3" customWidth="1"/>
    <col min="4615" max="4615" width="11.5703125" style="3" customWidth="1"/>
    <col min="4616" max="4616" width="9.7109375" style="3" customWidth="1"/>
    <col min="4617" max="4617" width="12.5703125" style="3" bestFit="1" customWidth="1"/>
    <col min="4618" max="4618" width="12.5703125" style="3" customWidth="1"/>
    <col min="4619" max="4620" width="9.140625" style="3"/>
    <col min="4621" max="4621" width="10" style="3" bestFit="1" customWidth="1"/>
    <col min="4622" max="4623" width="11" style="3" bestFit="1" customWidth="1"/>
    <col min="4624" max="4624" width="12.42578125" style="3" bestFit="1" customWidth="1"/>
    <col min="4625" max="4625" width="9.140625" style="3"/>
    <col min="4626" max="4626" width="10" style="3" bestFit="1" customWidth="1"/>
    <col min="4627" max="4627" width="9.140625" style="3"/>
    <col min="4628" max="4628" width="12.42578125" style="3" bestFit="1" customWidth="1"/>
    <col min="4629" max="4864" width="9.140625" style="3"/>
    <col min="4865" max="4865" width="37.7109375" style="3" customWidth="1"/>
    <col min="4866" max="4866" width="8.85546875" style="3" customWidth="1"/>
    <col min="4867" max="4867" width="10.5703125" style="3" customWidth="1"/>
    <col min="4868" max="4868" width="8.85546875" style="3" customWidth="1"/>
    <col min="4869" max="4869" width="8.7109375" style="3" customWidth="1"/>
    <col min="4870" max="4870" width="9" style="3" customWidth="1"/>
    <col min="4871" max="4871" width="11.5703125" style="3" customWidth="1"/>
    <col min="4872" max="4872" width="9.7109375" style="3" customWidth="1"/>
    <col min="4873" max="4873" width="12.5703125" style="3" bestFit="1" customWidth="1"/>
    <col min="4874" max="4874" width="12.5703125" style="3" customWidth="1"/>
    <col min="4875" max="4876" width="9.140625" style="3"/>
    <col min="4877" max="4877" width="10" style="3" bestFit="1" customWidth="1"/>
    <col min="4878" max="4879" width="11" style="3" bestFit="1" customWidth="1"/>
    <col min="4880" max="4880" width="12.42578125" style="3" bestFit="1" customWidth="1"/>
    <col min="4881" max="4881" width="9.140625" style="3"/>
    <col min="4882" max="4882" width="10" style="3" bestFit="1" customWidth="1"/>
    <col min="4883" max="4883" width="9.140625" style="3"/>
    <col min="4884" max="4884" width="12.42578125" style="3" bestFit="1" customWidth="1"/>
    <col min="4885" max="5120" width="9.140625" style="3"/>
    <col min="5121" max="5121" width="37.7109375" style="3" customWidth="1"/>
    <col min="5122" max="5122" width="8.85546875" style="3" customWidth="1"/>
    <col min="5123" max="5123" width="10.5703125" style="3" customWidth="1"/>
    <col min="5124" max="5124" width="8.85546875" style="3" customWidth="1"/>
    <col min="5125" max="5125" width="8.7109375" style="3" customWidth="1"/>
    <col min="5126" max="5126" width="9" style="3" customWidth="1"/>
    <col min="5127" max="5127" width="11.5703125" style="3" customWidth="1"/>
    <col min="5128" max="5128" width="9.7109375" style="3" customWidth="1"/>
    <col min="5129" max="5129" width="12.5703125" style="3" bestFit="1" customWidth="1"/>
    <col min="5130" max="5130" width="12.5703125" style="3" customWidth="1"/>
    <col min="5131" max="5132" width="9.140625" style="3"/>
    <col min="5133" max="5133" width="10" style="3" bestFit="1" customWidth="1"/>
    <col min="5134" max="5135" width="11" style="3" bestFit="1" customWidth="1"/>
    <col min="5136" max="5136" width="12.42578125" style="3" bestFit="1" customWidth="1"/>
    <col min="5137" max="5137" width="9.140625" style="3"/>
    <col min="5138" max="5138" width="10" style="3" bestFit="1" customWidth="1"/>
    <col min="5139" max="5139" width="9.140625" style="3"/>
    <col min="5140" max="5140" width="12.42578125" style="3" bestFit="1" customWidth="1"/>
    <col min="5141" max="5376" width="9.140625" style="3"/>
    <col min="5377" max="5377" width="37.7109375" style="3" customWidth="1"/>
    <col min="5378" max="5378" width="8.85546875" style="3" customWidth="1"/>
    <col min="5379" max="5379" width="10.5703125" style="3" customWidth="1"/>
    <col min="5380" max="5380" width="8.85546875" style="3" customWidth="1"/>
    <col min="5381" max="5381" width="8.7109375" style="3" customWidth="1"/>
    <col min="5382" max="5382" width="9" style="3" customWidth="1"/>
    <col min="5383" max="5383" width="11.5703125" style="3" customWidth="1"/>
    <col min="5384" max="5384" width="9.7109375" style="3" customWidth="1"/>
    <col min="5385" max="5385" width="12.5703125" style="3" bestFit="1" customWidth="1"/>
    <col min="5386" max="5386" width="12.5703125" style="3" customWidth="1"/>
    <col min="5387" max="5388" width="9.140625" style="3"/>
    <col min="5389" max="5389" width="10" style="3" bestFit="1" customWidth="1"/>
    <col min="5390" max="5391" width="11" style="3" bestFit="1" customWidth="1"/>
    <col min="5392" max="5392" width="12.42578125" style="3" bestFit="1" customWidth="1"/>
    <col min="5393" max="5393" width="9.140625" style="3"/>
    <col min="5394" max="5394" width="10" style="3" bestFit="1" customWidth="1"/>
    <col min="5395" max="5395" width="9.140625" style="3"/>
    <col min="5396" max="5396" width="12.42578125" style="3" bestFit="1" customWidth="1"/>
    <col min="5397" max="5632" width="9.140625" style="3"/>
    <col min="5633" max="5633" width="37.7109375" style="3" customWidth="1"/>
    <col min="5634" max="5634" width="8.85546875" style="3" customWidth="1"/>
    <col min="5635" max="5635" width="10.5703125" style="3" customWidth="1"/>
    <col min="5636" max="5636" width="8.85546875" style="3" customWidth="1"/>
    <col min="5637" max="5637" width="8.7109375" style="3" customWidth="1"/>
    <col min="5638" max="5638" width="9" style="3" customWidth="1"/>
    <col min="5639" max="5639" width="11.5703125" style="3" customWidth="1"/>
    <col min="5640" max="5640" width="9.7109375" style="3" customWidth="1"/>
    <col min="5641" max="5641" width="12.5703125" style="3" bestFit="1" customWidth="1"/>
    <col min="5642" max="5642" width="12.5703125" style="3" customWidth="1"/>
    <col min="5643" max="5644" width="9.140625" style="3"/>
    <col min="5645" max="5645" width="10" style="3" bestFit="1" customWidth="1"/>
    <col min="5646" max="5647" width="11" style="3" bestFit="1" customWidth="1"/>
    <col min="5648" max="5648" width="12.42578125" style="3" bestFit="1" customWidth="1"/>
    <col min="5649" max="5649" width="9.140625" style="3"/>
    <col min="5650" max="5650" width="10" style="3" bestFit="1" customWidth="1"/>
    <col min="5651" max="5651" width="9.140625" style="3"/>
    <col min="5652" max="5652" width="12.42578125" style="3" bestFit="1" customWidth="1"/>
    <col min="5653" max="5888" width="9.140625" style="3"/>
    <col min="5889" max="5889" width="37.7109375" style="3" customWidth="1"/>
    <col min="5890" max="5890" width="8.85546875" style="3" customWidth="1"/>
    <col min="5891" max="5891" width="10.5703125" style="3" customWidth="1"/>
    <col min="5892" max="5892" width="8.85546875" style="3" customWidth="1"/>
    <col min="5893" max="5893" width="8.7109375" style="3" customWidth="1"/>
    <col min="5894" max="5894" width="9" style="3" customWidth="1"/>
    <col min="5895" max="5895" width="11.5703125" style="3" customWidth="1"/>
    <col min="5896" max="5896" width="9.7109375" style="3" customWidth="1"/>
    <col min="5897" max="5897" width="12.5703125" style="3" bestFit="1" customWidth="1"/>
    <col min="5898" max="5898" width="12.5703125" style="3" customWidth="1"/>
    <col min="5899" max="5900" width="9.140625" style="3"/>
    <col min="5901" max="5901" width="10" style="3" bestFit="1" customWidth="1"/>
    <col min="5902" max="5903" width="11" style="3" bestFit="1" customWidth="1"/>
    <col min="5904" max="5904" width="12.42578125" style="3" bestFit="1" customWidth="1"/>
    <col min="5905" max="5905" width="9.140625" style="3"/>
    <col min="5906" max="5906" width="10" style="3" bestFit="1" customWidth="1"/>
    <col min="5907" max="5907" width="9.140625" style="3"/>
    <col min="5908" max="5908" width="12.42578125" style="3" bestFit="1" customWidth="1"/>
    <col min="5909" max="6144" width="9.140625" style="3"/>
    <col min="6145" max="6145" width="37.7109375" style="3" customWidth="1"/>
    <col min="6146" max="6146" width="8.85546875" style="3" customWidth="1"/>
    <col min="6147" max="6147" width="10.5703125" style="3" customWidth="1"/>
    <col min="6148" max="6148" width="8.85546875" style="3" customWidth="1"/>
    <col min="6149" max="6149" width="8.7109375" style="3" customWidth="1"/>
    <col min="6150" max="6150" width="9" style="3" customWidth="1"/>
    <col min="6151" max="6151" width="11.5703125" style="3" customWidth="1"/>
    <col min="6152" max="6152" width="9.7109375" style="3" customWidth="1"/>
    <col min="6153" max="6153" width="12.5703125" style="3" bestFit="1" customWidth="1"/>
    <col min="6154" max="6154" width="12.5703125" style="3" customWidth="1"/>
    <col min="6155" max="6156" width="9.140625" style="3"/>
    <col min="6157" max="6157" width="10" style="3" bestFit="1" customWidth="1"/>
    <col min="6158" max="6159" width="11" style="3" bestFit="1" customWidth="1"/>
    <col min="6160" max="6160" width="12.42578125" style="3" bestFit="1" customWidth="1"/>
    <col min="6161" max="6161" width="9.140625" style="3"/>
    <col min="6162" max="6162" width="10" style="3" bestFit="1" customWidth="1"/>
    <col min="6163" max="6163" width="9.140625" style="3"/>
    <col min="6164" max="6164" width="12.42578125" style="3" bestFit="1" customWidth="1"/>
    <col min="6165" max="6400" width="9.140625" style="3"/>
    <col min="6401" max="6401" width="37.7109375" style="3" customWidth="1"/>
    <col min="6402" max="6402" width="8.85546875" style="3" customWidth="1"/>
    <col min="6403" max="6403" width="10.5703125" style="3" customWidth="1"/>
    <col min="6404" max="6404" width="8.85546875" style="3" customWidth="1"/>
    <col min="6405" max="6405" width="8.7109375" style="3" customWidth="1"/>
    <col min="6406" max="6406" width="9" style="3" customWidth="1"/>
    <col min="6407" max="6407" width="11.5703125" style="3" customWidth="1"/>
    <col min="6408" max="6408" width="9.7109375" style="3" customWidth="1"/>
    <col min="6409" max="6409" width="12.5703125" style="3" bestFit="1" customWidth="1"/>
    <col min="6410" max="6410" width="12.5703125" style="3" customWidth="1"/>
    <col min="6411" max="6412" width="9.140625" style="3"/>
    <col min="6413" max="6413" width="10" style="3" bestFit="1" customWidth="1"/>
    <col min="6414" max="6415" width="11" style="3" bestFit="1" customWidth="1"/>
    <col min="6416" max="6416" width="12.42578125" style="3" bestFit="1" customWidth="1"/>
    <col min="6417" max="6417" width="9.140625" style="3"/>
    <col min="6418" max="6418" width="10" style="3" bestFit="1" customWidth="1"/>
    <col min="6419" max="6419" width="9.140625" style="3"/>
    <col min="6420" max="6420" width="12.42578125" style="3" bestFit="1" customWidth="1"/>
    <col min="6421" max="6656" width="9.140625" style="3"/>
    <col min="6657" max="6657" width="37.7109375" style="3" customWidth="1"/>
    <col min="6658" max="6658" width="8.85546875" style="3" customWidth="1"/>
    <col min="6659" max="6659" width="10.5703125" style="3" customWidth="1"/>
    <col min="6660" max="6660" width="8.85546875" style="3" customWidth="1"/>
    <col min="6661" max="6661" width="8.7109375" style="3" customWidth="1"/>
    <col min="6662" max="6662" width="9" style="3" customWidth="1"/>
    <col min="6663" max="6663" width="11.5703125" style="3" customWidth="1"/>
    <col min="6664" max="6664" width="9.7109375" style="3" customWidth="1"/>
    <col min="6665" max="6665" width="12.5703125" style="3" bestFit="1" customWidth="1"/>
    <col min="6666" max="6666" width="12.5703125" style="3" customWidth="1"/>
    <col min="6667" max="6668" width="9.140625" style="3"/>
    <col min="6669" max="6669" width="10" style="3" bestFit="1" customWidth="1"/>
    <col min="6670" max="6671" width="11" style="3" bestFit="1" customWidth="1"/>
    <col min="6672" max="6672" width="12.42578125" style="3" bestFit="1" customWidth="1"/>
    <col min="6673" max="6673" width="9.140625" style="3"/>
    <col min="6674" max="6674" width="10" style="3" bestFit="1" customWidth="1"/>
    <col min="6675" max="6675" width="9.140625" style="3"/>
    <col min="6676" max="6676" width="12.42578125" style="3" bestFit="1" customWidth="1"/>
    <col min="6677" max="6912" width="9.140625" style="3"/>
    <col min="6913" max="6913" width="37.7109375" style="3" customWidth="1"/>
    <col min="6914" max="6914" width="8.85546875" style="3" customWidth="1"/>
    <col min="6915" max="6915" width="10.5703125" style="3" customWidth="1"/>
    <col min="6916" max="6916" width="8.85546875" style="3" customWidth="1"/>
    <col min="6917" max="6917" width="8.7109375" style="3" customWidth="1"/>
    <col min="6918" max="6918" width="9" style="3" customWidth="1"/>
    <col min="6919" max="6919" width="11.5703125" style="3" customWidth="1"/>
    <col min="6920" max="6920" width="9.7109375" style="3" customWidth="1"/>
    <col min="6921" max="6921" width="12.5703125" style="3" bestFit="1" customWidth="1"/>
    <col min="6922" max="6922" width="12.5703125" style="3" customWidth="1"/>
    <col min="6923" max="6924" width="9.140625" style="3"/>
    <col min="6925" max="6925" width="10" style="3" bestFit="1" customWidth="1"/>
    <col min="6926" max="6927" width="11" style="3" bestFit="1" customWidth="1"/>
    <col min="6928" max="6928" width="12.42578125" style="3" bestFit="1" customWidth="1"/>
    <col min="6929" max="6929" width="9.140625" style="3"/>
    <col min="6930" max="6930" width="10" style="3" bestFit="1" customWidth="1"/>
    <col min="6931" max="6931" width="9.140625" style="3"/>
    <col min="6932" max="6932" width="12.42578125" style="3" bestFit="1" customWidth="1"/>
    <col min="6933" max="7168" width="9.140625" style="3"/>
    <col min="7169" max="7169" width="37.7109375" style="3" customWidth="1"/>
    <col min="7170" max="7170" width="8.85546875" style="3" customWidth="1"/>
    <col min="7171" max="7171" width="10.5703125" style="3" customWidth="1"/>
    <col min="7172" max="7172" width="8.85546875" style="3" customWidth="1"/>
    <col min="7173" max="7173" width="8.7109375" style="3" customWidth="1"/>
    <col min="7174" max="7174" width="9" style="3" customWidth="1"/>
    <col min="7175" max="7175" width="11.5703125" style="3" customWidth="1"/>
    <col min="7176" max="7176" width="9.7109375" style="3" customWidth="1"/>
    <col min="7177" max="7177" width="12.5703125" style="3" bestFit="1" customWidth="1"/>
    <col min="7178" max="7178" width="12.5703125" style="3" customWidth="1"/>
    <col min="7179" max="7180" width="9.140625" style="3"/>
    <col min="7181" max="7181" width="10" style="3" bestFit="1" customWidth="1"/>
    <col min="7182" max="7183" width="11" style="3" bestFit="1" customWidth="1"/>
    <col min="7184" max="7184" width="12.42578125" style="3" bestFit="1" customWidth="1"/>
    <col min="7185" max="7185" width="9.140625" style="3"/>
    <col min="7186" max="7186" width="10" style="3" bestFit="1" customWidth="1"/>
    <col min="7187" max="7187" width="9.140625" style="3"/>
    <col min="7188" max="7188" width="12.42578125" style="3" bestFit="1" customWidth="1"/>
    <col min="7189" max="7424" width="9.140625" style="3"/>
    <col min="7425" max="7425" width="37.7109375" style="3" customWidth="1"/>
    <col min="7426" max="7426" width="8.85546875" style="3" customWidth="1"/>
    <col min="7427" max="7427" width="10.5703125" style="3" customWidth="1"/>
    <col min="7428" max="7428" width="8.85546875" style="3" customWidth="1"/>
    <col min="7429" max="7429" width="8.7109375" style="3" customWidth="1"/>
    <col min="7430" max="7430" width="9" style="3" customWidth="1"/>
    <col min="7431" max="7431" width="11.5703125" style="3" customWidth="1"/>
    <col min="7432" max="7432" width="9.7109375" style="3" customWidth="1"/>
    <col min="7433" max="7433" width="12.5703125" style="3" bestFit="1" customWidth="1"/>
    <col min="7434" max="7434" width="12.5703125" style="3" customWidth="1"/>
    <col min="7435" max="7436" width="9.140625" style="3"/>
    <col min="7437" max="7437" width="10" style="3" bestFit="1" customWidth="1"/>
    <col min="7438" max="7439" width="11" style="3" bestFit="1" customWidth="1"/>
    <col min="7440" max="7440" width="12.42578125" style="3" bestFit="1" customWidth="1"/>
    <col min="7441" max="7441" width="9.140625" style="3"/>
    <col min="7442" max="7442" width="10" style="3" bestFit="1" customWidth="1"/>
    <col min="7443" max="7443" width="9.140625" style="3"/>
    <col min="7444" max="7444" width="12.42578125" style="3" bestFit="1" customWidth="1"/>
    <col min="7445" max="7680" width="9.140625" style="3"/>
    <col min="7681" max="7681" width="37.7109375" style="3" customWidth="1"/>
    <col min="7682" max="7682" width="8.85546875" style="3" customWidth="1"/>
    <col min="7683" max="7683" width="10.5703125" style="3" customWidth="1"/>
    <col min="7684" max="7684" width="8.85546875" style="3" customWidth="1"/>
    <col min="7685" max="7685" width="8.7109375" style="3" customWidth="1"/>
    <col min="7686" max="7686" width="9" style="3" customWidth="1"/>
    <col min="7687" max="7687" width="11.5703125" style="3" customWidth="1"/>
    <col min="7688" max="7688" width="9.7109375" style="3" customWidth="1"/>
    <col min="7689" max="7689" width="12.5703125" style="3" bestFit="1" customWidth="1"/>
    <col min="7690" max="7690" width="12.5703125" style="3" customWidth="1"/>
    <col min="7691" max="7692" width="9.140625" style="3"/>
    <col min="7693" max="7693" width="10" style="3" bestFit="1" customWidth="1"/>
    <col min="7694" max="7695" width="11" style="3" bestFit="1" customWidth="1"/>
    <col min="7696" max="7696" width="12.42578125" style="3" bestFit="1" customWidth="1"/>
    <col min="7697" max="7697" width="9.140625" style="3"/>
    <col min="7698" max="7698" width="10" style="3" bestFit="1" customWidth="1"/>
    <col min="7699" max="7699" width="9.140625" style="3"/>
    <col min="7700" max="7700" width="12.42578125" style="3" bestFit="1" customWidth="1"/>
    <col min="7701" max="7936" width="9.140625" style="3"/>
    <col min="7937" max="7937" width="37.7109375" style="3" customWidth="1"/>
    <col min="7938" max="7938" width="8.85546875" style="3" customWidth="1"/>
    <col min="7939" max="7939" width="10.5703125" style="3" customWidth="1"/>
    <col min="7940" max="7940" width="8.85546875" style="3" customWidth="1"/>
    <col min="7941" max="7941" width="8.7109375" style="3" customWidth="1"/>
    <col min="7942" max="7942" width="9" style="3" customWidth="1"/>
    <col min="7943" max="7943" width="11.5703125" style="3" customWidth="1"/>
    <col min="7944" max="7944" width="9.7109375" style="3" customWidth="1"/>
    <col min="7945" max="7945" width="12.5703125" style="3" bestFit="1" customWidth="1"/>
    <col min="7946" max="7946" width="12.5703125" style="3" customWidth="1"/>
    <col min="7947" max="7948" width="9.140625" style="3"/>
    <col min="7949" max="7949" width="10" style="3" bestFit="1" customWidth="1"/>
    <col min="7950" max="7951" width="11" style="3" bestFit="1" customWidth="1"/>
    <col min="7952" max="7952" width="12.42578125" style="3" bestFit="1" customWidth="1"/>
    <col min="7953" max="7953" width="9.140625" style="3"/>
    <col min="7954" max="7954" width="10" style="3" bestFit="1" customWidth="1"/>
    <col min="7955" max="7955" width="9.140625" style="3"/>
    <col min="7956" max="7956" width="12.42578125" style="3" bestFit="1" customWidth="1"/>
    <col min="7957" max="8192" width="9.140625" style="3"/>
    <col min="8193" max="8193" width="37.7109375" style="3" customWidth="1"/>
    <col min="8194" max="8194" width="8.85546875" style="3" customWidth="1"/>
    <col min="8195" max="8195" width="10.5703125" style="3" customWidth="1"/>
    <col min="8196" max="8196" width="8.85546875" style="3" customWidth="1"/>
    <col min="8197" max="8197" width="8.7109375" style="3" customWidth="1"/>
    <col min="8198" max="8198" width="9" style="3" customWidth="1"/>
    <col min="8199" max="8199" width="11.5703125" style="3" customWidth="1"/>
    <col min="8200" max="8200" width="9.7109375" style="3" customWidth="1"/>
    <col min="8201" max="8201" width="12.5703125" style="3" bestFit="1" customWidth="1"/>
    <col min="8202" max="8202" width="12.5703125" style="3" customWidth="1"/>
    <col min="8203" max="8204" width="9.140625" style="3"/>
    <col min="8205" max="8205" width="10" style="3" bestFit="1" customWidth="1"/>
    <col min="8206" max="8207" width="11" style="3" bestFit="1" customWidth="1"/>
    <col min="8208" max="8208" width="12.42578125" style="3" bestFit="1" customWidth="1"/>
    <col min="8209" max="8209" width="9.140625" style="3"/>
    <col min="8210" max="8210" width="10" style="3" bestFit="1" customWidth="1"/>
    <col min="8211" max="8211" width="9.140625" style="3"/>
    <col min="8212" max="8212" width="12.42578125" style="3" bestFit="1" customWidth="1"/>
    <col min="8213" max="8448" width="9.140625" style="3"/>
    <col min="8449" max="8449" width="37.7109375" style="3" customWidth="1"/>
    <col min="8450" max="8450" width="8.85546875" style="3" customWidth="1"/>
    <col min="8451" max="8451" width="10.5703125" style="3" customWidth="1"/>
    <col min="8452" max="8452" width="8.85546875" style="3" customWidth="1"/>
    <col min="8453" max="8453" width="8.7109375" style="3" customWidth="1"/>
    <col min="8454" max="8454" width="9" style="3" customWidth="1"/>
    <col min="8455" max="8455" width="11.5703125" style="3" customWidth="1"/>
    <col min="8456" max="8456" width="9.7109375" style="3" customWidth="1"/>
    <col min="8457" max="8457" width="12.5703125" style="3" bestFit="1" customWidth="1"/>
    <col min="8458" max="8458" width="12.5703125" style="3" customWidth="1"/>
    <col min="8459" max="8460" width="9.140625" style="3"/>
    <col min="8461" max="8461" width="10" style="3" bestFit="1" customWidth="1"/>
    <col min="8462" max="8463" width="11" style="3" bestFit="1" customWidth="1"/>
    <col min="8464" max="8464" width="12.42578125" style="3" bestFit="1" customWidth="1"/>
    <col min="8465" max="8465" width="9.140625" style="3"/>
    <col min="8466" max="8466" width="10" style="3" bestFit="1" customWidth="1"/>
    <col min="8467" max="8467" width="9.140625" style="3"/>
    <col min="8468" max="8468" width="12.42578125" style="3" bestFit="1" customWidth="1"/>
    <col min="8469" max="8704" width="9.140625" style="3"/>
    <col min="8705" max="8705" width="37.7109375" style="3" customWidth="1"/>
    <col min="8706" max="8706" width="8.85546875" style="3" customWidth="1"/>
    <col min="8707" max="8707" width="10.5703125" style="3" customWidth="1"/>
    <col min="8708" max="8708" width="8.85546875" style="3" customWidth="1"/>
    <col min="8709" max="8709" width="8.7109375" style="3" customWidth="1"/>
    <col min="8710" max="8710" width="9" style="3" customWidth="1"/>
    <col min="8711" max="8711" width="11.5703125" style="3" customWidth="1"/>
    <col min="8712" max="8712" width="9.7109375" style="3" customWidth="1"/>
    <col min="8713" max="8713" width="12.5703125" style="3" bestFit="1" customWidth="1"/>
    <col min="8714" max="8714" width="12.5703125" style="3" customWidth="1"/>
    <col min="8715" max="8716" width="9.140625" style="3"/>
    <col min="8717" max="8717" width="10" style="3" bestFit="1" customWidth="1"/>
    <col min="8718" max="8719" width="11" style="3" bestFit="1" customWidth="1"/>
    <col min="8720" max="8720" width="12.42578125" style="3" bestFit="1" customWidth="1"/>
    <col min="8721" max="8721" width="9.140625" style="3"/>
    <col min="8722" max="8722" width="10" style="3" bestFit="1" customWidth="1"/>
    <col min="8723" max="8723" width="9.140625" style="3"/>
    <col min="8724" max="8724" width="12.42578125" style="3" bestFit="1" customWidth="1"/>
    <col min="8725" max="8960" width="9.140625" style="3"/>
    <col min="8961" max="8961" width="37.7109375" style="3" customWidth="1"/>
    <col min="8962" max="8962" width="8.85546875" style="3" customWidth="1"/>
    <col min="8963" max="8963" width="10.5703125" style="3" customWidth="1"/>
    <col min="8964" max="8964" width="8.85546875" style="3" customWidth="1"/>
    <col min="8965" max="8965" width="8.7109375" style="3" customWidth="1"/>
    <col min="8966" max="8966" width="9" style="3" customWidth="1"/>
    <col min="8967" max="8967" width="11.5703125" style="3" customWidth="1"/>
    <col min="8968" max="8968" width="9.7109375" style="3" customWidth="1"/>
    <col min="8969" max="8969" width="12.5703125" style="3" bestFit="1" customWidth="1"/>
    <col min="8970" max="8970" width="12.5703125" style="3" customWidth="1"/>
    <col min="8971" max="8972" width="9.140625" style="3"/>
    <col min="8973" max="8973" width="10" style="3" bestFit="1" customWidth="1"/>
    <col min="8974" max="8975" width="11" style="3" bestFit="1" customWidth="1"/>
    <col min="8976" max="8976" width="12.42578125" style="3" bestFit="1" customWidth="1"/>
    <col min="8977" max="8977" width="9.140625" style="3"/>
    <col min="8978" max="8978" width="10" style="3" bestFit="1" customWidth="1"/>
    <col min="8979" max="8979" width="9.140625" style="3"/>
    <col min="8980" max="8980" width="12.42578125" style="3" bestFit="1" customWidth="1"/>
    <col min="8981" max="9216" width="9.140625" style="3"/>
    <col min="9217" max="9217" width="37.7109375" style="3" customWidth="1"/>
    <col min="9218" max="9218" width="8.85546875" style="3" customWidth="1"/>
    <col min="9219" max="9219" width="10.5703125" style="3" customWidth="1"/>
    <col min="9220" max="9220" width="8.85546875" style="3" customWidth="1"/>
    <col min="9221" max="9221" width="8.7109375" style="3" customWidth="1"/>
    <col min="9222" max="9222" width="9" style="3" customWidth="1"/>
    <col min="9223" max="9223" width="11.5703125" style="3" customWidth="1"/>
    <col min="9224" max="9224" width="9.7109375" style="3" customWidth="1"/>
    <col min="9225" max="9225" width="12.5703125" style="3" bestFit="1" customWidth="1"/>
    <col min="9226" max="9226" width="12.5703125" style="3" customWidth="1"/>
    <col min="9227" max="9228" width="9.140625" style="3"/>
    <col min="9229" max="9229" width="10" style="3" bestFit="1" customWidth="1"/>
    <col min="9230" max="9231" width="11" style="3" bestFit="1" customWidth="1"/>
    <col min="9232" max="9232" width="12.42578125" style="3" bestFit="1" customWidth="1"/>
    <col min="9233" max="9233" width="9.140625" style="3"/>
    <col min="9234" max="9234" width="10" style="3" bestFit="1" customWidth="1"/>
    <col min="9235" max="9235" width="9.140625" style="3"/>
    <col min="9236" max="9236" width="12.42578125" style="3" bestFit="1" customWidth="1"/>
    <col min="9237" max="9472" width="9.140625" style="3"/>
    <col min="9473" max="9473" width="37.7109375" style="3" customWidth="1"/>
    <col min="9474" max="9474" width="8.85546875" style="3" customWidth="1"/>
    <col min="9475" max="9475" width="10.5703125" style="3" customWidth="1"/>
    <col min="9476" max="9476" width="8.85546875" style="3" customWidth="1"/>
    <col min="9477" max="9477" width="8.7109375" style="3" customWidth="1"/>
    <col min="9478" max="9478" width="9" style="3" customWidth="1"/>
    <col min="9479" max="9479" width="11.5703125" style="3" customWidth="1"/>
    <col min="9480" max="9480" width="9.7109375" style="3" customWidth="1"/>
    <col min="9481" max="9481" width="12.5703125" style="3" bestFit="1" customWidth="1"/>
    <col min="9482" max="9482" width="12.5703125" style="3" customWidth="1"/>
    <col min="9483" max="9484" width="9.140625" style="3"/>
    <col min="9485" max="9485" width="10" style="3" bestFit="1" customWidth="1"/>
    <col min="9486" max="9487" width="11" style="3" bestFit="1" customWidth="1"/>
    <col min="9488" max="9488" width="12.42578125" style="3" bestFit="1" customWidth="1"/>
    <col min="9489" max="9489" width="9.140625" style="3"/>
    <col min="9490" max="9490" width="10" style="3" bestFit="1" customWidth="1"/>
    <col min="9491" max="9491" width="9.140625" style="3"/>
    <col min="9492" max="9492" width="12.42578125" style="3" bestFit="1" customWidth="1"/>
    <col min="9493" max="9728" width="9.140625" style="3"/>
    <col min="9729" max="9729" width="37.7109375" style="3" customWidth="1"/>
    <col min="9730" max="9730" width="8.85546875" style="3" customWidth="1"/>
    <col min="9731" max="9731" width="10.5703125" style="3" customWidth="1"/>
    <col min="9732" max="9732" width="8.85546875" style="3" customWidth="1"/>
    <col min="9733" max="9733" width="8.7109375" style="3" customWidth="1"/>
    <col min="9734" max="9734" width="9" style="3" customWidth="1"/>
    <col min="9735" max="9735" width="11.5703125" style="3" customWidth="1"/>
    <col min="9736" max="9736" width="9.7109375" style="3" customWidth="1"/>
    <col min="9737" max="9737" width="12.5703125" style="3" bestFit="1" customWidth="1"/>
    <col min="9738" max="9738" width="12.5703125" style="3" customWidth="1"/>
    <col min="9739" max="9740" width="9.140625" style="3"/>
    <col min="9741" max="9741" width="10" style="3" bestFit="1" customWidth="1"/>
    <col min="9742" max="9743" width="11" style="3" bestFit="1" customWidth="1"/>
    <col min="9744" max="9744" width="12.42578125" style="3" bestFit="1" customWidth="1"/>
    <col min="9745" max="9745" width="9.140625" style="3"/>
    <col min="9746" max="9746" width="10" style="3" bestFit="1" customWidth="1"/>
    <col min="9747" max="9747" width="9.140625" style="3"/>
    <col min="9748" max="9748" width="12.42578125" style="3" bestFit="1" customWidth="1"/>
    <col min="9749" max="9984" width="9.140625" style="3"/>
    <col min="9985" max="9985" width="37.7109375" style="3" customWidth="1"/>
    <col min="9986" max="9986" width="8.85546875" style="3" customWidth="1"/>
    <col min="9987" max="9987" width="10.5703125" style="3" customWidth="1"/>
    <col min="9988" max="9988" width="8.85546875" style="3" customWidth="1"/>
    <col min="9989" max="9989" width="8.7109375" style="3" customWidth="1"/>
    <col min="9990" max="9990" width="9" style="3" customWidth="1"/>
    <col min="9991" max="9991" width="11.5703125" style="3" customWidth="1"/>
    <col min="9992" max="9992" width="9.7109375" style="3" customWidth="1"/>
    <col min="9993" max="9993" width="12.5703125" style="3" bestFit="1" customWidth="1"/>
    <col min="9994" max="9994" width="12.5703125" style="3" customWidth="1"/>
    <col min="9995" max="9996" width="9.140625" style="3"/>
    <col min="9997" max="9997" width="10" style="3" bestFit="1" customWidth="1"/>
    <col min="9998" max="9999" width="11" style="3" bestFit="1" customWidth="1"/>
    <col min="10000" max="10000" width="12.42578125" style="3" bestFit="1" customWidth="1"/>
    <col min="10001" max="10001" width="9.140625" style="3"/>
    <col min="10002" max="10002" width="10" style="3" bestFit="1" customWidth="1"/>
    <col min="10003" max="10003" width="9.140625" style="3"/>
    <col min="10004" max="10004" width="12.42578125" style="3" bestFit="1" customWidth="1"/>
    <col min="10005" max="10240" width="9.140625" style="3"/>
    <col min="10241" max="10241" width="37.7109375" style="3" customWidth="1"/>
    <col min="10242" max="10242" width="8.85546875" style="3" customWidth="1"/>
    <col min="10243" max="10243" width="10.5703125" style="3" customWidth="1"/>
    <col min="10244" max="10244" width="8.85546875" style="3" customWidth="1"/>
    <col min="10245" max="10245" width="8.7109375" style="3" customWidth="1"/>
    <col min="10246" max="10246" width="9" style="3" customWidth="1"/>
    <col min="10247" max="10247" width="11.5703125" style="3" customWidth="1"/>
    <col min="10248" max="10248" width="9.7109375" style="3" customWidth="1"/>
    <col min="10249" max="10249" width="12.5703125" style="3" bestFit="1" customWidth="1"/>
    <col min="10250" max="10250" width="12.5703125" style="3" customWidth="1"/>
    <col min="10251" max="10252" width="9.140625" style="3"/>
    <col min="10253" max="10253" width="10" style="3" bestFit="1" customWidth="1"/>
    <col min="10254" max="10255" width="11" style="3" bestFit="1" customWidth="1"/>
    <col min="10256" max="10256" width="12.42578125" style="3" bestFit="1" customWidth="1"/>
    <col min="10257" max="10257" width="9.140625" style="3"/>
    <col min="10258" max="10258" width="10" style="3" bestFit="1" customWidth="1"/>
    <col min="10259" max="10259" width="9.140625" style="3"/>
    <col min="10260" max="10260" width="12.42578125" style="3" bestFit="1" customWidth="1"/>
    <col min="10261" max="10496" width="9.140625" style="3"/>
    <col min="10497" max="10497" width="37.7109375" style="3" customWidth="1"/>
    <col min="10498" max="10498" width="8.85546875" style="3" customWidth="1"/>
    <col min="10499" max="10499" width="10.5703125" style="3" customWidth="1"/>
    <col min="10500" max="10500" width="8.85546875" style="3" customWidth="1"/>
    <col min="10501" max="10501" width="8.7109375" style="3" customWidth="1"/>
    <col min="10502" max="10502" width="9" style="3" customWidth="1"/>
    <col min="10503" max="10503" width="11.5703125" style="3" customWidth="1"/>
    <col min="10504" max="10504" width="9.7109375" style="3" customWidth="1"/>
    <col min="10505" max="10505" width="12.5703125" style="3" bestFit="1" customWidth="1"/>
    <col min="10506" max="10506" width="12.5703125" style="3" customWidth="1"/>
    <col min="10507" max="10508" width="9.140625" style="3"/>
    <col min="10509" max="10509" width="10" style="3" bestFit="1" customWidth="1"/>
    <col min="10510" max="10511" width="11" style="3" bestFit="1" customWidth="1"/>
    <col min="10512" max="10512" width="12.42578125" style="3" bestFit="1" customWidth="1"/>
    <col min="10513" max="10513" width="9.140625" style="3"/>
    <col min="10514" max="10514" width="10" style="3" bestFit="1" customWidth="1"/>
    <col min="10515" max="10515" width="9.140625" style="3"/>
    <col min="10516" max="10516" width="12.42578125" style="3" bestFit="1" customWidth="1"/>
    <col min="10517" max="10752" width="9.140625" style="3"/>
    <col min="10753" max="10753" width="37.7109375" style="3" customWidth="1"/>
    <col min="10754" max="10754" width="8.85546875" style="3" customWidth="1"/>
    <col min="10755" max="10755" width="10.5703125" style="3" customWidth="1"/>
    <col min="10756" max="10756" width="8.85546875" style="3" customWidth="1"/>
    <col min="10757" max="10757" width="8.7109375" style="3" customWidth="1"/>
    <col min="10758" max="10758" width="9" style="3" customWidth="1"/>
    <col min="10759" max="10759" width="11.5703125" style="3" customWidth="1"/>
    <col min="10760" max="10760" width="9.7109375" style="3" customWidth="1"/>
    <col min="10761" max="10761" width="12.5703125" style="3" bestFit="1" customWidth="1"/>
    <col min="10762" max="10762" width="12.5703125" style="3" customWidth="1"/>
    <col min="10763" max="10764" width="9.140625" style="3"/>
    <col min="10765" max="10765" width="10" style="3" bestFit="1" customWidth="1"/>
    <col min="10766" max="10767" width="11" style="3" bestFit="1" customWidth="1"/>
    <col min="10768" max="10768" width="12.42578125" style="3" bestFit="1" customWidth="1"/>
    <col min="10769" max="10769" width="9.140625" style="3"/>
    <col min="10770" max="10770" width="10" style="3" bestFit="1" customWidth="1"/>
    <col min="10771" max="10771" width="9.140625" style="3"/>
    <col min="10772" max="10772" width="12.42578125" style="3" bestFit="1" customWidth="1"/>
    <col min="10773" max="11008" width="9.140625" style="3"/>
    <col min="11009" max="11009" width="37.7109375" style="3" customWidth="1"/>
    <col min="11010" max="11010" width="8.85546875" style="3" customWidth="1"/>
    <col min="11011" max="11011" width="10.5703125" style="3" customWidth="1"/>
    <col min="11012" max="11012" width="8.85546875" style="3" customWidth="1"/>
    <col min="11013" max="11013" width="8.7109375" style="3" customWidth="1"/>
    <col min="11014" max="11014" width="9" style="3" customWidth="1"/>
    <col min="11015" max="11015" width="11.5703125" style="3" customWidth="1"/>
    <col min="11016" max="11016" width="9.7109375" style="3" customWidth="1"/>
    <col min="11017" max="11017" width="12.5703125" style="3" bestFit="1" customWidth="1"/>
    <col min="11018" max="11018" width="12.5703125" style="3" customWidth="1"/>
    <col min="11019" max="11020" width="9.140625" style="3"/>
    <col min="11021" max="11021" width="10" style="3" bestFit="1" customWidth="1"/>
    <col min="11022" max="11023" width="11" style="3" bestFit="1" customWidth="1"/>
    <col min="11024" max="11024" width="12.42578125" style="3" bestFit="1" customWidth="1"/>
    <col min="11025" max="11025" width="9.140625" style="3"/>
    <col min="11026" max="11026" width="10" style="3" bestFit="1" customWidth="1"/>
    <col min="11027" max="11027" width="9.140625" style="3"/>
    <col min="11028" max="11028" width="12.42578125" style="3" bestFit="1" customWidth="1"/>
    <col min="11029" max="11264" width="9.140625" style="3"/>
    <col min="11265" max="11265" width="37.7109375" style="3" customWidth="1"/>
    <col min="11266" max="11266" width="8.85546875" style="3" customWidth="1"/>
    <col min="11267" max="11267" width="10.5703125" style="3" customWidth="1"/>
    <col min="11268" max="11268" width="8.85546875" style="3" customWidth="1"/>
    <col min="11269" max="11269" width="8.7109375" style="3" customWidth="1"/>
    <col min="11270" max="11270" width="9" style="3" customWidth="1"/>
    <col min="11271" max="11271" width="11.5703125" style="3" customWidth="1"/>
    <col min="11272" max="11272" width="9.7109375" style="3" customWidth="1"/>
    <col min="11273" max="11273" width="12.5703125" style="3" bestFit="1" customWidth="1"/>
    <col min="11274" max="11274" width="12.5703125" style="3" customWidth="1"/>
    <col min="11275" max="11276" width="9.140625" style="3"/>
    <col min="11277" max="11277" width="10" style="3" bestFit="1" customWidth="1"/>
    <col min="11278" max="11279" width="11" style="3" bestFit="1" customWidth="1"/>
    <col min="11280" max="11280" width="12.42578125" style="3" bestFit="1" customWidth="1"/>
    <col min="11281" max="11281" width="9.140625" style="3"/>
    <col min="11282" max="11282" width="10" style="3" bestFit="1" customWidth="1"/>
    <col min="11283" max="11283" width="9.140625" style="3"/>
    <col min="11284" max="11284" width="12.42578125" style="3" bestFit="1" customWidth="1"/>
    <col min="11285" max="11520" width="9.140625" style="3"/>
    <col min="11521" max="11521" width="37.7109375" style="3" customWidth="1"/>
    <col min="11522" max="11522" width="8.85546875" style="3" customWidth="1"/>
    <col min="11523" max="11523" width="10.5703125" style="3" customWidth="1"/>
    <col min="11524" max="11524" width="8.85546875" style="3" customWidth="1"/>
    <col min="11525" max="11525" width="8.7109375" style="3" customWidth="1"/>
    <col min="11526" max="11526" width="9" style="3" customWidth="1"/>
    <col min="11527" max="11527" width="11.5703125" style="3" customWidth="1"/>
    <col min="11528" max="11528" width="9.7109375" style="3" customWidth="1"/>
    <col min="11529" max="11529" width="12.5703125" style="3" bestFit="1" customWidth="1"/>
    <col min="11530" max="11530" width="12.5703125" style="3" customWidth="1"/>
    <col min="11531" max="11532" width="9.140625" style="3"/>
    <col min="11533" max="11533" width="10" style="3" bestFit="1" customWidth="1"/>
    <col min="11534" max="11535" width="11" style="3" bestFit="1" customWidth="1"/>
    <col min="11536" max="11536" width="12.42578125" style="3" bestFit="1" customWidth="1"/>
    <col min="11537" max="11537" width="9.140625" style="3"/>
    <col min="11538" max="11538" width="10" style="3" bestFit="1" customWidth="1"/>
    <col min="11539" max="11539" width="9.140625" style="3"/>
    <col min="11540" max="11540" width="12.42578125" style="3" bestFit="1" customWidth="1"/>
    <col min="11541" max="11776" width="9.140625" style="3"/>
    <col min="11777" max="11777" width="37.7109375" style="3" customWidth="1"/>
    <col min="11778" max="11778" width="8.85546875" style="3" customWidth="1"/>
    <col min="11779" max="11779" width="10.5703125" style="3" customWidth="1"/>
    <col min="11780" max="11780" width="8.85546875" style="3" customWidth="1"/>
    <col min="11781" max="11781" width="8.7109375" style="3" customWidth="1"/>
    <col min="11782" max="11782" width="9" style="3" customWidth="1"/>
    <col min="11783" max="11783" width="11.5703125" style="3" customWidth="1"/>
    <col min="11784" max="11784" width="9.7109375" style="3" customWidth="1"/>
    <col min="11785" max="11785" width="12.5703125" style="3" bestFit="1" customWidth="1"/>
    <col min="11786" max="11786" width="12.5703125" style="3" customWidth="1"/>
    <col min="11787" max="11788" width="9.140625" style="3"/>
    <col min="11789" max="11789" width="10" style="3" bestFit="1" customWidth="1"/>
    <col min="11790" max="11791" width="11" style="3" bestFit="1" customWidth="1"/>
    <col min="11792" max="11792" width="12.42578125" style="3" bestFit="1" customWidth="1"/>
    <col min="11793" max="11793" width="9.140625" style="3"/>
    <col min="11794" max="11794" width="10" style="3" bestFit="1" customWidth="1"/>
    <col min="11795" max="11795" width="9.140625" style="3"/>
    <col min="11796" max="11796" width="12.42578125" style="3" bestFit="1" customWidth="1"/>
    <col min="11797" max="12032" width="9.140625" style="3"/>
    <col min="12033" max="12033" width="37.7109375" style="3" customWidth="1"/>
    <col min="12034" max="12034" width="8.85546875" style="3" customWidth="1"/>
    <col min="12035" max="12035" width="10.5703125" style="3" customWidth="1"/>
    <col min="12036" max="12036" width="8.85546875" style="3" customWidth="1"/>
    <col min="12037" max="12037" width="8.7109375" style="3" customWidth="1"/>
    <col min="12038" max="12038" width="9" style="3" customWidth="1"/>
    <col min="12039" max="12039" width="11.5703125" style="3" customWidth="1"/>
    <col min="12040" max="12040" width="9.7109375" style="3" customWidth="1"/>
    <col min="12041" max="12041" width="12.5703125" style="3" bestFit="1" customWidth="1"/>
    <col min="12042" max="12042" width="12.5703125" style="3" customWidth="1"/>
    <col min="12043" max="12044" width="9.140625" style="3"/>
    <col min="12045" max="12045" width="10" style="3" bestFit="1" customWidth="1"/>
    <col min="12046" max="12047" width="11" style="3" bestFit="1" customWidth="1"/>
    <col min="12048" max="12048" width="12.42578125" style="3" bestFit="1" customWidth="1"/>
    <col min="12049" max="12049" width="9.140625" style="3"/>
    <col min="12050" max="12050" width="10" style="3" bestFit="1" customWidth="1"/>
    <col min="12051" max="12051" width="9.140625" style="3"/>
    <col min="12052" max="12052" width="12.42578125" style="3" bestFit="1" customWidth="1"/>
    <col min="12053" max="12288" width="9.140625" style="3"/>
    <col min="12289" max="12289" width="37.7109375" style="3" customWidth="1"/>
    <col min="12290" max="12290" width="8.85546875" style="3" customWidth="1"/>
    <col min="12291" max="12291" width="10.5703125" style="3" customWidth="1"/>
    <col min="12292" max="12292" width="8.85546875" style="3" customWidth="1"/>
    <col min="12293" max="12293" width="8.7109375" style="3" customWidth="1"/>
    <col min="12294" max="12294" width="9" style="3" customWidth="1"/>
    <col min="12295" max="12295" width="11.5703125" style="3" customWidth="1"/>
    <col min="12296" max="12296" width="9.7109375" style="3" customWidth="1"/>
    <col min="12297" max="12297" width="12.5703125" style="3" bestFit="1" customWidth="1"/>
    <col min="12298" max="12298" width="12.5703125" style="3" customWidth="1"/>
    <col min="12299" max="12300" width="9.140625" style="3"/>
    <col min="12301" max="12301" width="10" style="3" bestFit="1" customWidth="1"/>
    <col min="12302" max="12303" width="11" style="3" bestFit="1" customWidth="1"/>
    <col min="12304" max="12304" width="12.42578125" style="3" bestFit="1" customWidth="1"/>
    <col min="12305" max="12305" width="9.140625" style="3"/>
    <col min="12306" max="12306" width="10" style="3" bestFit="1" customWidth="1"/>
    <col min="12307" max="12307" width="9.140625" style="3"/>
    <col min="12308" max="12308" width="12.42578125" style="3" bestFit="1" customWidth="1"/>
    <col min="12309" max="12544" width="9.140625" style="3"/>
    <col min="12545" max="12545" width="37.7109375" style="3" customWidth="1"/>
    <col min="12546" max="12546" width="8.85546875" style="3" customWidth="1"/>
    <col min="12547" max="12547" width="10.5703125" style="3" customWidth="1"/>
    <col min="12548" max="12548" width="8.85546875" style="3" customWidth="1"/>
    <col min="12549" max="12549" width="8.7109375" style="3" customWidth="1"/>
    <col min="12550" max="12550" width="9" style="3" customWidth="1"/>
    <col min="12551" max="12551" width="11.5703125" style="3" customWidth="1"/>
    <col min="12552" max="12552" width="9.7109375" style="3" customWidth="1"/>
    <col min="12553" max="12553" width="12.5703125" style="3" bestFit="1" customWidth="1"/>
    <col min="12554" max="12554" width="12.5703125" style="3" customWidth="1"/>
    <col min="12555" max="12556" width="9.140625" style="3"/>
    <col min="12557" max="12557" width="10" style="3" bestFit="1" customWidth="1"/>
    <col min="12558" max="12559" width="11" style="3" bestFit="1" customWidth="1"/>
    <col min="12560" max="12560" width="12.42578125" style="3" bestFit="1" customWidth="1"/>
    <col min="12561" max="12561" width="9.140625" style="3"/>
    <col min="12562" max="12562" width="10" style="3" bestFit="1" customWidth="1"/>
    <col min="12563" max="12563" width="9.140625" style="3"/>
    <col min="12564" max="12564" width="12.42578125" style="3" bestFit="1" customWidth="1"/>
    <col min="12565" max="12800" width="9.140625" style="3"/>
    <col min="12801" max="12801" width="37.7109375" style="3" customWidth="1"/>
    <col min="12802" max="12802" width="8.85546875" style="3" customWidth="1"/>
    <col min="12803" max="12803" width="10.5703125" style="3" customWidth="1"/>
    <col min="12804" max="12804" width="8.85546875" style="3" customWidth="1"/>
    <col min="12805" max="12805" width="8.7109375" style="3" customWidth="1"/>
    <col min="12806" max="12806" width="9" style="3" customWidth="1"/>
    <col min="12807" max="12807" width="11.5703125" style="3" customWidth="1"/>
    <col min="12808" max="12808" width="9.7109375" style="3" customWidth="1"/>
    <col min="12809" max="12809" width="12.5703125" style="3" bestFit="1" customWidth="1"/>
    <col min="12810" max="12810" width="12.5703125" style="3" customWidth="1"/>
    <col min="12811" max="12812" width="9.140625" style="3"/>
    <col min="12813" max="12813" width="10" style="3" bestFit="1" customWidth="1"/>
    <col min="12814" max="12815" width="11" style="3" bestFit="1" customWidth="1"/>
    <col min="12816" max="12816" width="12.42578125" style="3" bestFit="1" customWidth="1"/>
    <col min="12817" max="12817" width="9.140625" style="3"/>
    <col min="12818" max="12818" width="10" style="3" bestFit="1" customWidth="1"/>
    <col min="12819" max="12819" width="9.140625" style="3"/>
    <col min="12820" max="12820" width="12.42578125" style="3" bestFit="1" customWidth="1"/>
    <col min="12821" max="13056" width="9.140625" style="3"/>
    <col min="13057" max="13057" width="37.7109375" style="3" customWidth="1"/>
    <col min="13058" max="13058" width="8.85546875" style="3" customWidth="1"/>
    <col min="13059" max="13059" width="10.5703125" style="3" customWidth="1"/>
    <col min="13060" max="13060" width="8.85546875" style="3" customWidth="1"/>
    <col min="13061" max="13061" width="8.7109375" style="3" customWidth="1"/>
    <col min="13062" max="13062" width="9" style="3" customWidth="1"/>
    <col min="13063" max="13063" width="11.5703125" style="3" customWidth="1"/>
    <col min="13064" max="13064" width="9.7109375" style="3" customWidth="1"/>
    <col min="13065" max="13065" width="12.5703125" style="3" bestFit="1" customWidth="1"/>
    <col min="13066" max="13066" width="12.5703125" style="3" customWidth="1"/>
    <col min="13067" max="13068" width="9.140625" style="3"/>
    <col min="13069" max="13069" width="10" style="3" bestFit="1" customWidth="1"/>
    <col min="13070" max="13071" width="11" style="3" bestFit="1" customWidth="1"/>
    <col min="13072" max="13072" width="12.42578125" style="3" bestFit="1" customWidth="1"/>
    <col min="13073" max="13073" width="9.140625" style="3"/>
    <col min="13074" max="13074" width="10" style="3" bestFit="1" customWidth="1"/>
    <col min="13075" max="13075" width="9.140625" style="3"/>
    <col min="13076" max="13076" width="12.42578125" style="3" bestFit="1" customWidth="1"/>
    <col min="13077" max="13312" width="9.140625" style="3"/>
    <col min="13313" max="13313" width="37.7109375" style="3" customWidth="1"/>
    <col min="13314" max="13314" width="8.85546875" style="3" customWidth="1"/>
    <col min="13315" max="13315" width="10.5703125" style="3" customWidth="1"/>
    <col min="13316" max="13316" width="8.85546875" style="3" customWidth="1"/>
    <col min="13317" max="13317" width="8.7109375" style="3" customWidth="1"/>
    <col min="13318" max="13318" width="9" style="3" customWidth="1"/>
    <col min="13319" max="13319" width="11.5703125" style="3" customWidth="1"/>
    <col min="13320" max="13320" width="9.7109375" style="3" customWidth="1"/>
    <col min="13321" max="13321" width="12.5703125" style="3" bestFit="1" customWidth="1"/>
    <col min="13322" max="13322" width="12.5703125" style="3" customWidth="1"/>
    <col min="13323" max="13324" width="9.140625" style="3"/>
    <col min="13325" max="13325" width="10" style="3" bestFit="1" customWidth="1"/>
    <col min="13326" max="13327" width="11" style="3" bestFit="1" customWidth="1"/>
    <col min="13328" max="13328" width="12.42578125" style="3" bestFit="1" customWidth="1"/>
    <col min="13329" max="13329" width="9.140625" style="3"/>
    <col min="13330" max="13330" width="10" style="3" bestFit="1" customWidth="1"/>
    <col min="13331" max="13331" width="9.140625" style="3"/>
    <col min="13332" max="13332" width="12.42578125" style="3" bestFit="1" customWidth="1"/>
    <col min="13333" max="13568" width="9.140625" style="3"/>
    <col min="13569" max="13569" width="37.7109375" style="3" customWidth="1"/>
    <col min="13570" max="13570" width="8.85546875" style="3" customWidth="1"/>
    <col min="13571" max="13571" width="10.5703125" style="3" customWidth="1"/>
    <col min="13572" max="13572" width="8.85546875" style="3" customWidth="1"/>
    <col min="13573" max="13573" width="8.7109375" style="3" customWidth="1"/>
    <col min="13574" max="13574" width="9" style="3" customWidth="1"/>
    <col min="13575" max="13575" width="11.5703125" style="3" customWidth="1"/>
    <col min="13576" max="13576" width="9.7109375" style="3" customWidth="1"/>
    <col min="13577" max="13577" width="12.5703125" style="3" bestFit="1" customWidth="1"/>
    <col min="13578" max="13578" width="12.5703125" style="3" customWidth="1"/>
    <col min="13579" max="13580" width="9.140625" style="3"/>
    <col min="13581" max="13581" width="10" style="3" bestFit="1" customWidth="1"/>
    <col min="13582" max="13583" width="11" style="3" bestFit="1" customWidth="1"/>
    <col min="13584" max="13584" width="12.42578125" style="3" bestFit="1" customWidth="1"/>
    <col min="13585" max="13585" width="9.140625" style="3"/>
    <col min="13586" max="13586" width="10" style="3" bestFit="1" customWidth="1"/>
    <col min="13587" max="13587" width="9.140625" style="3"/>
    <col min="13588" max="13588" width="12.42578125" style="3" bestFit="1" customWidth="1"/>
    <col min="13589" max="13824" width="9.140625" style="3"/>
    <col min="13825" max="13825" width="37.7109375" style="3" customWidth="1"/>
    <col min="13826" max="13826" width="8.85546875" style="3" customWidth="1"/>
    <col min="13827" max="13827" width="10.5703125" style="3" customWidth="1"/>
    <col min="13828" max="13828" width="8.85546875" style="3" customWidth="1"/>
    <col min="13829" max="13829" width="8.7109375" style="3" customWidth="1"/>
    <col min="13830" max="13830" width="9" style="3" customWidth="1"/>
    <col min="13831" max="13831" width="11.5703125" style="3" customWidth="1"/>
    <col min="13832" max="13832" width="9.7109375" style="3" customWidth="1"/>
    <col min="13833" max="13833" width="12.5703125" style="3" bestFit="1" customWidth="1"/>
    <col min="13834" max="13834" width="12.5703125" style="3" customWidth="1"/>
    <col min="13835" max="13836" width="9.140625" style="3"/>
    <col min="13837" max="13837" width="10" style="3" bestFit="1" customWidth="1"/>
    <col min="13838" max="13839" width="11" style="3" bestFit="1" customWidth="1"/>
    <col min="13840" max="13840" width="12.42578125" style="3" bestFit="1" customWidth="1"/>
    <col min="13841" max="13841" width="9.140625" style="3"/>
    <col min="13842" max="13842" width="10" style="3" bestFit="1" customWidth="1"/>
    <col min="13843" max="13843" width="9.140625" style="3"/>
    <col min="13844" max="13844" width="12.42578125" style="3" bestFit="1" customWidth="1"/>
    <col min="13845" max="14080" width="9.140625" style="3"/>
    <col min="14081" max="14081" width="37.7109375" style="3" customWidth="1"/>
    <col min="14082" max="14082" width="8.85546875" style="3" customWidth="1"/>
    <col min="14083" max="14083" width="10.5703125" style="3" customWidth="1"/>
    <col min="14084" max="14084" width="8.85546875" style="3" customWidth="1"/>
    <col min="14085" max="14085" width="8.7109375" style="3" customWidth="1"/>
    <col min="14086" max="14086" width="9" style="3" customWidth="1"/>
    <col min="14087" max="14087" width="11.5703125" style="3" customWidth="1"/>
    <col min="14088" max="14088" width="9.7109375" style="3" customWidth="1"/>
    <col min="14089" max="14089" width="12.5703125" style="3" bestFit="1" customWidth="1"/>
    <col min="14090" max="14090" width="12.5703125" style="3" customWidth="1"/>
    <col min="14091" max="14092" width="9.140625" style="3"/>
    <col min="14093" max="14093" width="10" style="3" bestFit="1" customWidth="1"/>
    <col min="14094" max="14095" width="11" style="3" bestFit="1" customWidth="1"/>
    <col min="14096" max="14096" width="12.42578125" style="3" bestFit="1" customWidth="1"/>
    <col min="14097" max="14097" width="9.140625" style="3"/>
    <col min="14098" max="14098" width="10" style="3" bestFit="1" customWidth="1"/>
    <col min="14099" max="14099" width="9.140625" style="3"/>
    <col min="14100" max="14100" width="12.42578125" style="3" bestFit="1" customWidth="1"/>
    <col min="14101" max="14336" width="9.140625" style="3"/>
    <col min="14337" max="14337" width="37.7109375" style="3" customWidth="1"/>
    <col min="14338" max="14338" width="8.85546875" style="3" customWidth="1"/>
    <col min="14339" max="14339" width="10.5703125" style="3" customWidth="1"/>
    <col min="14340" max="14340" width="8.85546875" style="3" customWidth="1"/>
    <col min="14341" max="14341" width="8.7109375" style="3" customWidth="1"/>
    <col min="14342" max="14342" width="9" style="3" customWidth="1"/>
    <col min="14343" max="14343" width="11.5703125" style="3" customWidth="1"/>
    <col min="14344" max="14344" width="9.7109375" style="3" customWidth="1"/>
    <col min="14345" max="14345" width="12.5703125" style="3" bestFit="1" customWidth="1"/>
    <col min="14346" max="14346" width="12.5703125" style="3" customWidth="1"/>
    <col min="14347" max="14348" width="9.140625" style="3"/>
    <col min="14349" max="14349" width="10" style="3" bestFit="1" customWidth="1"/>
    <col min="14350" max="14351" width="11" style="3" bestFit="1" customWidth="1"/>
    <col min="14352" max="14352" width="12.42578125" style="3" bestFit="1" customWidth="1"/>
    <col min="14353" max="14353" width="9.140625" style="3"/>
    <col min="14354" max="14354" width="10" style="3" bestFit="1" customWidth="1"/>
    <col min="14355" max="14355" width="9.140625" style="3"/>
    <col min="14356" max="14356" width="12.42578125" style="3" bestFit="1" customWidth="1"/>
    <col min="14357" max="14592" width="9.140625" style="3"/>
    <col min="14593" max="14593" width="37.7109375" style="3" customWidth="1"/>
    <col min="14594" max="14594" width="8.85546875" style="3" customWidth="1"/>
    <col min="14595" max="14595" width="10.5703125" style="3" customWidth="1"/>
    <col min="14596" max="14596" width="8.85546875" style="3" customWidth="1"/>
    <col min="14597" max="14597" width="8.7109375" style="3" customWidth="1"/>
    <col min="14598" max="14598" width="9" style="3" customWidth="1"/>
    <col min="14599" max="14599" width="11.5703125" style="3" customWidth="1"/>
    <col min="14600" max="14600" width="9.7109375" style="3" customWidth="1"/>
    <col min="14601" max="14601" width="12.5703125" style="3" bestFit="1" customWidth="1"/>
    <col min="14602" max="14602" width="12.5703125" style="3" customWidth="1"/>
    <col min="14603" max="14604" width="9.140625" style="3"/>
    <col min="14605" max="14605" width="10" style="3" bestFit="1" customWidth="1"/>
    <col min="14606" max="14607" width="11" style="3" bestFit="1" customWidth="1"/>
    <col min="14608" max="14608" width="12.42578125" style="3" bestFit="1" customWidth="1"/>
    <col min="14609" max="14609" width="9.140625" style="3"/>
    <col min="14610" max="14610" width="10" style="3" bestFit="1" customWidth="1"/>
    <col min="14611" max="14611" width="9.140625" style="3"/>
    <col min="14612" max="14612" width="12.42578125" style="3" bestFit="1" customWidth="1"/>
    <col min="14613" max="14848" width="9.140625" style="3"/>
    <col min="14849" max="14849" width="37.7109375" style="3" customWidth="1"/>
    <col min="14850" max="14850" width="8.85546875" style="3" customWidth="1"/>
    <col min="14851" max="14851" width="10.5703125" style="3" customWidth="1"/>
    <col min="14852" max="14852" width="8.85546875" style="3" customWidth="1"/>
    <col min="14853" max="14853" width="8.7109375" style="3" customWidth="1"/>
    <col min="14854" max="14854" width="9" style="3" customWidth="1"/>
    <col min="14855" max="14855" width="11.5703125" style="3" customWidth="1"/>
    <col min="14856" max="14856" width="9.7109375" style="3" customWidth="1"/>
    <col min="14857" max="14857" width="12.5703125" style="3" bestFit="1" customWidth="1"/>
    <col min="14858" max="14858" width="12.5703125" style="3" customWidth="1"/>
    <col min="14859" max="14860" width="9.140625" style="3"/>
    <col min="14861" max="14861" width="10" style="3" bestFit="1" customWidth="1"/>
    <col min="14862" max="14863" width="11" style="3" bestFit="1" customWidth="1"/>
    <col min="14864" max="14864" width="12.42578125" style="3" bestFit="1" customWidth="1"/>
    <col min="14865" max="14865" width="9.140625" style="3"/>
    <col min="14866" max="14866" width="10" style="3" bestFit="1" customWidth="1"/>
    <col min="14867" max="14867" width="9.140625" style="3"/>
    <col min="14868" max="14868" width="12.42578125" style="3" bestFit="1" customWidth="1"/>
    <col min="14869" max="15104" width="9.140625" style="3"/>
    <col min="15105" max="15105" width="37.7109375" style="3" customWidth="1"/>
    <col min="15106" max="15106" width="8.85546875" style="3" customWidth="1"/>
    <col min="15107" max="15107" width="10.5703125" style="3" customWidth="1"/>
    <col min="15108" max="15108" width="8.85546875" style="3" customWidth="1"/>
    <col min="15109" max="15109" width="8.7109375" style="3" customWidth="1"/>
    <col min="15110" max="15110" width="9" style="3" customWidth="1"/>
    <col min="15111" max="15111" width="11.5703125" style="3" customWidth="1"/>
    <col min="15112" max="15112" width="9.7109375" style="3" customWidth="1"/>
    <col min="15113" max="15113" width="12.5703125" style="3" bestFit="1" customWidth="1"/>
    <col min="15114" max="15114" width="12.5703125" style="3" customWidth="1"/>
    <col min="15115" max="15116" width="9.140625" style="3"/>
    <col min="15117" max="15117" width="10" style="3" bestFit="1" customWidth="1"/>
    <col min="15118" max="15119" width="11" style="3" bestFit="1" customWidth="1"/>
    <col min="15120" max="15120" width="12.42578125" style="3" bestFit="1" customWidth="1"/>
    <col min="15121" max="15121" width="9.140625" style="3"/>
    <col min="15122" max="15122" width="10" style="3" bestFit="1" customWidth="1"/>
    <col min="15123" max="15123" width="9.140625" style="3"/>
    <col min="15124" max="15124" width="12.42578125" style="3" bestFit="1" customWidth="1"/>
    <col min="15125" max="15360" width="9.140625" style="3"/>
    <col min="15361" max="15361" width="37.7109375" style="3" customWidth="1"/>
    <col min="15362" max="15362" width="8.85546875" style="3" customWidth="1"/>
    <col min="15363" max="15363" width="10.5703125" style="3" customWidth="1"/>
    <col min="15364" max="15364" width="8.85546875" style="3" customWidth="1"/>
    <col min="15365" max="15365" width="8.7109375" style="3" customWidth="1"/>
    <col min="15366" max="15366" width="9" style="3" customWidth="1"/>
    <col min="15367" max="15367" width="11.5703125" style="3" customWidth="1"/>
    <col min="15368" max="15368" width="9.7109375" style="3" customWidth="1"/>
    <col min="15369" max="15369" width="12.5703125" style="3" bestFit="1" customWidth="1"/>
    <col min="15370" max="15370" width="12.5703125" style="3" customWidth="1"/>
    <col min="15371" max="15372" width="9.140625" style="3"/>
    <col min="15373" max="15373" width="10" style="3" bestFit="1" customWidth="1"/>
    <col min="15374" max="15375" width="11" style="3" bestFit="1" customWidth="1"/>
    <col min="15376" max="15376" width="12.42578125" style="3" bestFit="1" customWidth="1"/>
    <col min="15377" max="15377" width="9.140625" style="3"/>
    <col min="15378" max="15378" width="10" style="3" bestFit="1" customWidth="1"/>
    <col min="15379" max="15379" width="9.140625" style="3"/>
    <col min="15380" max="15380" width="12.42578125" style="3" bestFit="1" customWidth="1"/>
    <col min="15381" max="15616" width="9.140625" style="3"/>
    <col min="15617" max="15617" width="37.7109375" style="3" customWidth="1"/>
    <col min="15618" max="15618" width="8.85546875" style="3" customWidth="1"/>
    <col min="15619" max="15619" width="10.5703125" style="3" customWidth="1"/>
    <col min="15620" max="15620" width="8.85546875" style="3" customWidth="1"/>
    <col min="15621" max="15621" width="8.7109375" style="3" customWidth="1"/>
    <col min="15622" max="15622" width="9" style="3" customWidth="1"/>
    <col min="15623" max="15623" width="11.5703125" style="3" customWidth="1"/>
    <col min="15624" max="15624" width="9.7109375" style="3" customWidth="1"/>
    <col min="15625" max="15625" width="12.5703125" style="3" bestFit="1" customWidth="1"/>
    <col min="15626" max="15626" width="12.5703125" style="3" customWidth="1"/>
    <col min="15627" max="15628" width="9.140625" style="3"/>
    <col min="15629" max="15629" width="10" style="3" bestFit="1" customWidth="1"/>
    <col min="15630" max="15631" width="11" style="3" bestFit="1" customWidth="1"/>
    <col min="15632" max="15632" width="12.42578125" style="3" bestFit="1" customWidth="1"/>
    <col min="15633" max="15633" width="9.140625" style="3"/>
    <col min="15634" max="15634" width="10" style="3" bestFit="1" customWidth="1"/>
    <col min="15635" max="15635" width="9.140625" style="3"/>
    <col min="15636" max="15636" width="12.42578125" style="3" bestFit="1" customWidth="1"/>
    <col min="15637" max="15872" width="9.140625" style="3"/>
    <col min="15873" max="15873" width="37.7109375" style="3" customWidth="1"/>
    <col min="15874" max="15874" width="8.85546875" style="3" customWidth="1"/>
    <col min="15875" max="15875" width="10.5703125" style="3" customWidth="1"/>
    <col min="15876" max="15876" width="8.85546875" style="3" customWidth="1"/>
    <col min="15877" max="15877" width="8.7109375" style="3" customWidth="1"/>
    <col min="15878" max="15878" width="9" style="3" customWidth="1"/>
    <col min="15879" max="15879" width="11.5703125" style="3" customWidth="1"/>
    <col min="15880" max="15880" width="9.7109375" style="3" customWidth="1"/>
    <col min="15881" max="15881" width="12.5703125" style="3" bestFit="1" customWidth="1"/>
    <col min="15882" max="15882" width="12.5703125" style="3" customWidth="1"/>
    <col min="15883" max="15884" width="9.140625" style="3"/>
    <col min="15885" max="15885" width="10" style="3" bestFit="1" customWidth="1"/>
    <col min="15886" max="15887" width="11" style="3" bestFit="1" customWidth="1"/>
    <col min="15888" max="15888" width="12.42578125" style="3" bestFit="1" customWidth="1"/>
    <col min="15889" max="15889" width="9.140625" style="3"/>
    <col min="15890" max="15890" width="10" style="3" bestFit="1" customWidth="1"/>
    <col min="15891" max="15891" width="9.140625" style="3"/>
    <col min="15892" max="15892" width="12.42578125" style="3" bestFit="1" customWidth="1"/>
    <col min="15893" max="16128" width="9.140625" style="3"/>
    <col min="16129" max="16129" width="37.7109375" style="3" customWidth="1"/>
    <col min="16130" max="16130" width="8.85546875" style="3" customWidth="1"/>
    <col min="16131" max="16131" width="10.5703125" style="3" customWidth="1"/>
    <col min="16132" max="16132" width="8.85546875" style="3" customWidth="1"/>
    <col min="16133" max="16133" width="8.7109375" style="3" customWidth="1"/>
    <col min="16134" max="16134" width="9" style="3" customWidth="1"/>
    <col min="16135" max="16135" width="11.5703125" style="3" customWidth="1"/>
    <col min="16136" max="16136" width="9.7109375" style="3" customWidth="1"/>
    <col min="16137" max="16137" width="12.5703125" style="3" bestFit="1" customWidth="1"/>
    <col min="16138" max="16138" width="12.5703125" style="3" customWidth="1"/>
    <col min="16139" max="16140" width="9.140625" style="3"/>
    <col min="16141" max="16141" width="10" style="3" bestFit="1" customWidth="1"/>
    <col min="16142" max="16143" width="11" style="3" bestFit="1" customWidth="1"/>
    <col min="16144" max="16144" width="12.42578125" style="3" bestFit="1" customWidth="1"/>
    <col min="16145" max="16145" width="9.140625" style="3"/>
    <col min="16146" max="16146" width="10" style="3" bestFit="1" customWidth="1"/>
    <col min="16147" max="16147" width="9.140625" style="3"/>
    <col min="16148" max="16148" width="12.42578125" style="3" bestFit="1" customWidth="1"/>
    <col min="16149" max="16384" width="9.140625" style="3"/>
  </cols>
  <sheetData>
    <row r="1" spans="1:20" ht="15" customHeight="1" x14ac:dyDescent="0.2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241"/>
    </row>
    <row r="2" spans="1:20" ht="7.15" customHeight="1" x14ac:dyDescent="0.2">
      <c r="A2" s="241"/>
      <c r="B2" s="241"/>
      <c r="C2" s="241"/>
      <c r="D2" s="241"/>
      <c r="E2" s="241"/>
      <c r="F2" s="241"/>
      <c r="G2" s="241"/>
      <c r="H2" s="241"/>
      <c r="I2" s="241"/>
      <c r="J2" s="241"/>
    </row>
    <row r="3" spans="1:20" ht="15" customHeight="1" x14ac:dyDescent="0.2">
      <c r="A3" s="1008" t="s">
        <v>2892</v>
      </c>
      <c r="B3" s="1008"/>
      <c r="C3" s="1008"/>
      <c r="D3" s="1008"/>
      <c r="E3" s="1008"/>
      <c r="F3" s="1008"/>
      <c r="G3" s="1008"/>
      <c r="H3" s="1008"/>
      <c r="I3" s="1008"/>
      <c r="J3" s="241"/>
    </row>
    <row r="4" spans="1:20" ht="15" customHeight="1" x14ac:dyDescent="0.2">
      <c r="A4" s="1007" t="s">
        <v>2891</v>
      </c>
      <c r="B4" s="1007"/>
      <c r="C4" s="1007"/>
      <c r="D4" s="1007"/>
      <c r="E4" s="1007"/>
      <c r="F4" s="1007"/>
      <c r="G4" s="1007"/>
      <c r="H4" s="1007"/>
      <c r="I4" s="1007"/>
      <c r="J4" s="240"/>
    </row>
    <row r="5" spans="1:20" ht="6" customHeight="1" x14ac:dyDescent="0.2">
      <c r="K5" s="32"/>
      <c r="L5" s="32"/>
    </row>
    <row r="6" spans="1:20" ht="9" customHeight="1" x14ac:dyDescent="0.2">
      <c r="A6" s="1057"/>
      <c r="B6" s="1057"/>
      <c r="C6" s="1057"/>
      <c r="D6" s="1057"/>
      <c r="E6" s="1057"/>
      <c r="F6" s="1057"/>
      <c r="G6" s="1057"/>
      <c r="H6" s="1057"/>
      <c r="I6" s="1057"/>
    </row>
    <row r="7" spans="1:20" s="33" customFormat="1" ht="15" customHeight="1" x14ac:dyDescent="0.2">
      <c r="B7" s="1008" t="s">
        <v>18</v>
      </c>
      <c r="C7" s="1008"/>
      <c r="D7" s="1008"/>
      <c r="E7" s="1008"/>
      <c r="F7" s="1008" t="s">
        <v>19</v>
      </c>
      <c r="G7" s="1008"/>
      <c r="H7" s="1008"/>
      <c r="I7" s="1008"/>
      <c r="J7" s="241"/>
    </row>
    <row r="8" spans="1:20" s="33" customFormat="1" ht="15" customHeight="1" x14ac:dyDescent="0.2">
      <c r="A8" s="33" t="s">
        <v>20</v>
      </c>
      <c r="B8" s="1008">
        <v>2020</v>
      </c>
      <c r="C8" s="1008"/>
      <c r="D8" s="1008">
        <v>2021</v>
      </c>
      <c r="E8" s="1008"/>
      <c r="F8" s="1008">
        <v>2020</v>
      </c>
      <c r="G8" s="1008"/>
      <c r="H8" s="1008">
        <v>2021</v>
      </c>
      <c r="I8" s="1008"/>
      <c r="J8" s="241"/>
    </row>
    <row r="9" spans="1:20" s="33" customFormat="1" ht="15" customHeight="1" x14ac:dyDescent="0.2">
      <c r="A9" s="34" t="s">
        <v>21</v>
      </c>
      <c r="B9" s="197" t="s">
        <v>22</v>
      </c>
      <c r="C9" s="197" t="s">
        <v>23</v>
      </c>
      <c r="D9" s="197" t="s">
        <v>22</v>
      </c>
      <c r="E9" s="197" t="s">
        <v>23</v>
      </c>
      <c r="F9" s="197" t="s">
        <v>22</v>
      </c>
      <c r="G9" s="197" t="s">
        <v>23</v>
      </c>
      <c r="H9" s="197" t="s">
        <v>22</v>
      </c>
      <c r="I9" s="197" t="s">
        <v>23</v>
      </c>
      <c r="J9" s="199"/>
    </row>
    <row r="10" spans="1:20" s="33" customFormat="1" ht="15" customHeight="1" x14ac:dyDescent="0.2">
      <c r="B10" s="200"/>
      <c r="C10" s="200" t="s">
        <v>24</v>
      </c>
      <c r="D10" s="200"/>
      <c r="E10" s="200" t="s">
        <v>24</v>
      </c>
      <c r="F10" s="200"/>
      <c r="G10" s="200" t="s">
        <v>24</v>
      </c>
      <c r="H10" s="200"/>
      <c r="I10" s="200" t="s">
        <v>24</v>
      </c>
      <c r="J10" s="199"/>
    </row>
    <row r="11" spans="1:20" ht="6.95" customHeight="1" thickBot="1" x14ac:dyDescent="0.25">
      <c r="A11" s="37"/>
      <c r="B11" s="37"/>
      <c r="C11" s="37"/>
      <c r="D11" s="37"/>
      <c r="E11" s="37"/>
      <c r="F11" s="37"/>
      <c r="G11" s="37"/>
      <c r="H11" s="37"/>
      <c r="I11" s="37"/>
      <c r="J11" s="504"/>
    </row>
    <row r="12" spans="1:20" ht="15" customHeight="1" x14ac:dyDescent="0.2">
      <c r="H12" s="32"/>
    </row>
    <row r="13" spans="1:20" s="852" customFormat="1" ht="15" customHeight="1" x14ac:dyDescent="0.2">
      <c r="A13" s="3" t="s">
        <v>25</v>
      </c>
      <c r="B13" s="69">
        <v>63618.51</v>
      </c>
      <c r="C13" s="69">
        <v>257910.07199999999</v>
      </c>
      <c r="D13" s="942">
        <v>35428.61</v>
      </c>
      <c r="E13" s="942">
        <v>272588.62599999999</v>
      </c>
      <c r="F13" s="69">
        <v>366143.16</v>
      </c>
      <c r="G13" s="69">
        <v>1281797.6680000001</v>
      </c>
      <c r="H13" s="942">
        <v>335743.39000000007</v>
      </c>
      <c r="I13" s="942">
        <v>2036294.4779999999</v>
      </c>
      <c r="R13" s="853"/>
      <c r="S13" s="865"/>
      <c r="T13" s="853"/>
    </row>
    <row r="14" spans="1:20" s="852" customFormat="1" ht="6" customHeight="1" x14ac:dyDescent="0.25">
      <c r="B14" s="943"/>
      <c r="C14" s="943"/>
      <c r="D14" s="941"/>
      <c r="E14" s="941"/>
      <c r="F14" s="943"/>
      <c r="G14" s="943"/>
      <c r="H14" s="941"/>
      <c r="I14" s="941"/>
      <c r="J14" s="844"/>
      <c r="R14" s="853"/>
      <c r="S14" s="844"/>
      <c r="T14" s="853"/>
    </row>
    <row r="15" spans="1:20" s="852" customFormat="1" ht="15" customHeight="1" x14ac:dyDescent="0.25">
      <c r="A15" s="852" t="s">
        <v>389</v>
      </c>
      <c r="B15" s="292">
        <v>245.16000000000003</v>
      </c>
      <c r="C15" s="902">
        <v>1033.856</v>
      </c>
      <c r="D15" s="942">
        <v>2095.59</v>
      </c>
      <c r="E15" s="942">
        <v>13200.294</v>
      </c>
      <c r="F15" s="944">
        <v>11238.99</v>
      </c>
      <c r="G15" s="902">
        <v>49252.023000000001</v>
      </c>
      <c r="H15" s="942">
        <v>18795.57</v>
      </c>
      <c r="I15" s="942">
        <v>112991.749</v>
      </c>
      <c r="J15" s="844"/>
      <c r="K15" s="858"/>
      <c r="L15" s="858"/>
      <c r="M15" s="858"/>
      <c r="N15" s="866"/>
      <c r="O15" s="853"/>
      <c r="P15" s="857"/>
      <c r="R15" s="853"/>
      <c r="S15" s="844"/>
      <c r="T15" s="853"/>
    </row>
    <row r="16" spans="1:20" s="852" customFormat="1" ht="6" customHeight="1" x14ac:dyDescent="0.25">
      <c r="B16" s="943"/>
      <c r="C16" s="902"/>
      <c r="D16" s="942"/>
      <c r="E16" s="942">
        <v>0</v>
      </c>
      <c r="F16" s="943"/>
      <c r="G16" s="902"/>
      <c r="H16" s="942"/>
      <c r="I16" s="942">
        <v>0</v>
      </c>
      <c r="J16" s="844"/>
      <c r="K16" s="858"/>
      <c r="L16" s="858"/>
      <c r="M16" s="853"/>
      <c r="N16" s="867"/>
      <c r="O16" s="853"/>
      <c r="P16" s="857"/>
      <c r="R16" s="853"/>
      <c r="S16" s="844"/>
      <c r="T16" s="853"/>
    </row>
    <row r="17" spans="1:20" s="852" customFormat="1" ht="15" customHeight="1" x14ac:dyDescent="0.25">
      <c r="A17" s="852" t="s">
        <v>165</v>
      </c>
      <c r="B17" s="69">
        <v>1264.18</v>
      </c>
      <c r="C17" s="69">
        <v>5784.5050000000001</v>
      </c>
      <c r="D17" s="942">
        <v>1145.08</v>
      </c>
      <c r="E17" s="942">
        <v>6160.4</v>
      </c>
      <c r="F17" s="69">
        <v>9726.5700000000015</v>
      </c>
      <c r="G17" s="69">
        <v>42290.612999999998</v>
      </c>
      <c r="H17" s="942">
        <v>6788.7099999999991</v>
      </c>
      <c r="I17" s="942">
        <v>44050.909</v>
      </c>
      <c r="K17" s="858"/>
      <c r="L17" s="858"/>
      <c r="M17" s="858"/>
      <c r="N17" s="866"/>
      <c r="O17" s="853"/>
      <c r="P17" s="857"/>
      <c r="R17" s="853"/>
      <c r="S17" s="844"/>
      <c r="T17" s="853"/>
    </row>
    <row r="18" spans="1:20" s="852" customFormat="1" ht="15" customHeight="1" x14ac:dyDescent="0.25">
      <c r="B18" s="943"/>
      <c r="C18" s="902"/>
      <c r="D18" s="942"/>
      <c r="E18" s="942"/>
      <c r="F18" s="943"/>
      <c r="G18" s="902"/>
      <c r="H18" s="942"/>
      <c r="I18" s="942"/>
      <c r="J18" s="844"/>
      <c r="K18" s="858"/>
      <c r="L18" s="858"/>
      <c r="M18" s="853"/>
      <c r="O18" s="853"/>
      <c r="P18" s="857"/>
      <c r="R18" s="853"/>
      <c r="S18" s="844"/>
      <c r="T18" s="853"/>
    </row>
    <row r="19" spans="1:20" s="852" customFormat="1" ht="15" customHeight="1" x14ac:dyDescent="0.2">
      <c r="A19" s="852" t="s">
        <v>26</v>
      </c>
      <c r="B19" s="69">
        <v>819.96</v>
      </c>
      <c r="C19" s="69">
        <v>5140.3059999999996</v>
      </c>
      <c r="D19" s="942">
        <v>5129.91</v>
      </c>
      <c r="E19" s="942">
        <v>12647.550999999999</v>
      </c>
      <c r="F19" s="69">
        <v>10545.109999999999</v>
      </c>
      <c r="G19" s="69">
        <v>53761.294000000002</v>
      </c>
      <c r="H19" s="942">
        <v>17533.97</v>
      </c>
      <c r="I19" s="942">
        <v>84201.517000000007</v>
      </c>
      <c r="K19" s="858"/>
      <c r="L19" s="858"/>
      <c r="M19" s="865"/>
      <c r="N19" s="865"/>
      <c r="O19" s="853"/>
      <c r="P19" s="857"/>
      <c r="R19" s="853"/>
      <c r="S19" s="844"/>
      <c r="T19" s="853"/>
    </row>
    <row r="20" spans="1:20" s="852" customFormat="1" ht="15" customHeight="1" x14ac:dyDescent="0.25">
      <c r="B20" s="943"/>
      <c r="C20" s="902"/>
      <c r="D20" s="942"/>
      <c r="E20" s="942"/>
      <c r="F20" s="943"/>
      <c r="G20" s="902"/>
      <c r="H20" s="942"/>
      <c r="I20" s="942"/>
      <c r="J20" s="844"/>
      <c r="K20" s="858"/>
      <c r="L20" s="858"/>
      <c r="M20" s="844"/>
      <c r="N20" s="844"/>
      <c r="O20" s="853"/>
      <c r="P20" s="857"/>
      <c r="R20" s="853"/>
      <c r="S20" s="844"/>
      <c r="T20" s="853"/>
    </row>
    <row r="21" spans="1:20" s="852" customFormat="1" ht="15" customHeight="1" x14ac:dyDescent="0.25">
      <c r="B21" s="943"/>
      <c r="C21" s="902"/>
      <c r="D21" s="942"/>
      <c r="E21" s="942"/>
      <c r="F21" s="943"/>
      <c r="G21" s="902"/>
      <c r="H21" s="942"/>
      <c r="I21" s="942"/>
      <c r="J21" s="844"/>
      <c r="K21" s="858"/>
      <c r="L21" s="858"/>
      <c r="M21" s="844"/>
      <c r="N21" s="844"/>
      <c r="O21" s="853"/>
      <c r="P21" s="857"/>
      <c r="R21" s="853"/>
      <c r="S21" s="844"/>
      <c r="T21" s="853"/>
    </row>
    <row r="22" spans="1:20" s="852" customFormat="1" ht="15" customHeight="1" x14ac:dyDescent="0.25">
      <c r="A22" s="852" t="s">
        <v>158</v>
      </c>
      <c r="B22" s="69">
        <v>855.63</v>
      </c>
      <c r="C22" s="69">
        <v>3661.203</v>
      </c>
      <c r="D22" s="942">
        <v>289.20999999999998</v>
      </c>
      <c r="E22" s="942">
        <v>1421.519</v>
      </c>
      <c r="F22" s="69">
        <v>15630.900000000001</v>
      </c>
      <c r="G22" s="69">
        <v>57896.127999999997</v>
      </c>
      <c r="H22" s="942">
        <v>10681.09</v>
      </c>
      <c r="I22" s="942">
        <v>59744.978000000003</v>
      </c>
      <c r="K22" s="858"/>
      <c r="L22" s="858"/>
      <c r="M22" s="844"/>
      <c r="N22" s="844"/>
      <c r="O22" s="853"/>
      <c r="P22" s="857"/>
      <c r="R22" s="853"/>
      <c r="S22" s="844"/>
      <c r="T22" s="853"/>
    </row>
    <row r="23" spans="1:20" s="852" customFormat="1" ht="6" customHeight="1" x14ac:dyDescent="0.25">
      <c r="B23" s="943"/>
      <c r="C23" s="902"/>
      <c r="D23" s="942"/>
      <c r="E23" s="942">
        <v>0</v>
      </c>
      <c r="F23" s="943"/>
      <c r="G23" s="902"/>
      <c r="H23" s="942"/>
      <c r="I23" s="942">
        <v>0</v>
      </c>
      <c r="J23" s="844"/>
      <c r="K23" s="858"/>
      <c r="L23" s="858"/>
      <c r="M23" s="844"/>
      <c r="N23" s="844"/>
      <c r="O23" s="853"/>
      <c r="P23" s="857"/>
      <c r="R23" s="853"/>
      <c r="S23" s="844"/>
      <c r="T23" s="853"/>
    </row>
    <row r="24" spans="1:20" s="852" customFormat="1" ht="15" customHeight="1" x14ac:dyDescent="0.25">
      <c r="A24" s="852" t="s">
        <v>166</v>
      </c>
      <c r="B24" s="69">
        <v>0</v>
      </c>
      <c r="C24" s="69">
        <v>0</v>
      </c>
      <c r="D24" s="942">
        <v>41.13</v>
      </c>
      <c r="E24" s="942">
        <v>318.92500000000001</v>
      </c>
      <c r="F24" s="69">
        <v>376.69</v>
      </c>
      <c r="G24" s="69">
        <v>1581.94</v>
      </c>
      <c r="H24" s="942">
        <v>473.06</v>
      </c>
      <c r="I24" s="942">
        <v>3147.56</v>
      </c>
      <c r="K24" s="858"/>
      <c r="L24" s="858"/>
      <c r="M24" s="844"/>
      <c r="N24" s="844"/>
      <c r="O24" s="853"/>
      <c r="P24" s="857"/>
      <c r="R24" s="853"/>
      <c r="S24" s="844"/>
      <c r="T24" s="853"/>
    </row>
    <row r="25" spans="1:20" s="852" customFormat="1" ht="6" customHeight="1" x14ac:dyDescent="0.25">
      <c r="B25" s="943"/>
      <c r="C25" s="902"/>
      <c r="D25" s="942"/>
      <c r="E25" s="942">
        <v>0</v>
      </c>
      <c r="F25" s="943"/>
      <c r="G25" s="902"/>
      <c r="H25" s="942"/>
      <c r="I25" s="942">
        <v>0</v>
      </c>
      <c r="J25" s="844"/>
      <c r="K25" s="858"/>
      <c r="L25" s="858"/>
      <c r="M25" s="844"/>
      <c r="N25" s="844"/>
      <c r="O25" s="853"/>
      <c r="P25" s="857"/>
      <c r="R25" s="853"/>
      <c r="S25" s="844"/>
      <c r="T25" s="853"/>
    </row>
    <row r="26" spans="1:20" s="852" customFormat="1" ht="15" customHeight="1" x14ac:dyDescent="0.25">
      <c r="A26" s="852" t="s">
        <v>27</v>
      </c>
      <c r="B26" s="69">
        <v>28231.820000000003</v>
      </c>
      <c r="C26" s="69">
        <v>115628.031</v>
      </c>
      <c r="D26" s="942">
        <v>23649.5</v>
      </c>
      <c r="E26" s="942">
        <v>175216.15</v>
      </c>
      <c r="F26" s="69">
        <v>214927.47000000006</v>
      </c>
      <c r="G26" s="69">
        <v>684638.15800000005</v>
      </c>
      <c r="H26" s="942">
        <v>162533.07999999999</v>
      </c>
      <c r="I26" s="942">
        <v>983235.54200000002</v>
      </c>
      <c r="K26" s="858"/>
      <c r="L26" s="858"/>
      <c r="M26" s="844"/>
      <c r="N26" s="844"/>
      <c r="O26" s="853"/>
      <c r="P26" s="857"/>
      <c r="R26" s="853"/>
      <c r="S26" s="844"/>
      <c r="T26" s="853"/>
    </row>
    <row r="27" spans="1:20" s="852" customFormat="1" ht="15" customHeight="1" x14ac:dyDescent="0.25">
      <c r="B27" s="943"/>
      <c r="C27" s="902"/>
      <c r="D27" s="942"/>
      <c r="E27" s="942"/>
      <c r="F27" s="943"/>
      <c r="G27" s="902"/>
      <c r="H27" s="942"/>
      <c r="I27" s="942"/>
      <c r="J27" s="844"/>
      <c r="K27" s="858"/>
      <c r="L27" s="858"/>
      <c r="M27" s="844"/>
      <c r="N27" s="844"/>
      <c r="O27" s="853"/>
      <c r="P27" s="857"/>
      <c r="R27" s="853"/>
      <c r="S27" s="844"/>
      <c r="T27" s="853"/>
    </row>
    <row r="28" spans="1:20" s="852" customFormat="1" ht="15" customHeight="1" x14ac:dyDescent="0.25">
      <c r="B28" s="943"/>
      <c r="C28" s="902"/>
      <c r="D28" s="942"/>
      <c r="E28" s="942"/>
      <c r="F28" s="943"/>
      <c r="G28" s="902"/>
      <c r="H28" s="942"/>
      <c r="I28" s="942"/>
      <c r="J28" s="844"/>
      <c r="K28" s="858"/>
      <c r="L28" s="858"/>
      <c r="M28" s="844"/>
      <c r="N28" s="844"/>
      <c r="O28" s="853"/>
      <c r="P28" s="857"/>
      <c r="R28" s="853"/>
      <c r="S28" s="844"/>
      <c r="T28" s="853"/>
    </row>
    <row r="29" spans="1:20" s="852" customFormat="1" ht="15" customHeight="1" x14ac:dyDescent="0.25">
      <c r="A29" s="852" t="s">
        <v>370</v>
      </c>
      <c r="B29" s="69">
        <v>3437.69</v>
      </c>
      <c r="C29" s="69">
        <v>15368.915000000001</v>
      </c>
      <c r="D29" s="942">
        <v>4705.9400000000005</v>
      </c>
      <c r="E29" s="942">
        <v>21692.307000000001</v>
      </c>
      <c r="F29" s="69">
        <v>36095.53</v>
      </c>
      <c r="G29" s="69">
        <v>152592.13</v>
      </c>
      <c r="H29" s="942">
        <v>43275.040000000008</v>
      </c>
      <c r="I29" s="942">
        <v>241498.67499999999</v>
      </c>
      <c r="K29" s="858"/>
      <c r="L29" s="858"/>
      <c r="M29" s="844"/>
      <c r="N29" s="844"/>
      <c r="O29" s="853"/>
      <c r="P29" s="857"/>
      <c r="R29" s="853"/>
      <c r="S29" s="844"/>
      <c r="T29" s="853"/>
    </row>
    <row r="30" spans="1:20" s="852" customFormat="1" ht="6" customHeight="1" x14ac:dyDescent="0.25">
      <c r="B30" s="943"/>
      <c r="C30" s="902"/>
      <c r="D30" s="942"/>
      <c r="E30" s="942">
        <v>0</v>
      </c>
      <c r="F30" s="943"/>
      <c r="G30" s="902"/>
      <c r="H30" s="942"/>
      <c r="I30" s="942">
        <v>0</v>
      </c>
      <c r="J30" s="844"/>
      <c r="K30" s="858"/>
      <c r="L30" s="858"/>
      <c r="M30" s="844"/>
      <c r="N30" s="844"/>
      <c r="O30" s="853"/>
      <c r="P30" s="857"/>
      <c r="R30" s="853"/>
      <c r="S30" s="844"/>
      <c r="T30" s="853"/>
    </row>
    <row r="31" spans="1:20" s="852" customFormat="1" ht="15" customHeight="1" x14ac:dyDescent="0.25">
      <c r="A31" s="852" t="s">
        <v>53</v>
      </c>
      <c r="B31" s="69">
        <v>0</v>
      </c>
      <c r="C31" s="69">
        <v>0</v>
      </c>
      <c r="D31" s="69">
        <v>0</v>
      </c>
      <c r="E31" s="69">
        <v>0</v>
      </c>
      <c r="F31" s="69">
        <v>285.16000000000003</v>
      </c>
      <c r="G31" s="69">
        <v>1315.056</v>
      </c>
      <c r="H31" s="942">
        <v>568.29999999999995</v>
      </c>
      <c r="I31" s="942">
        <v>2835.4769999999999</v>
      </c>
      <c r="K31" s="858"/>
      <c r="L31" s="858"/>
      <c r="M31" s="844"/>
      <c r="N31" s="844"/>
      <c r="O31" s="853"/>
      <c r="P31" s="857"/>
      <c r="R31" s="853"/>
      <c r="S31" s="844"/>
      <c r="T31" s="853"/>
    </row>
    <row r="32" spans="1:20" s="852" customFormat="1" ht="6" customHeight="1" x14ac:dyDescent="0.25">
      <c r="B32" s="943"/>
      <c r="C32" s="902"/>
      <c r="D32" s="942"/>
      <c r="E32" s="942">
        <v>0</v>
      </c>
      <c r="F32" s="943"/>
      <c r="G32" s="902"/>
      <c r="H32" s="942"/>
      <c r="I32" s="942">
        <v>0</v>
      </c>
      <c r="J32" s="844"/>
      <c r="K32" s="858"/>
      <c r="L32" s="858"/>
      <c r="M32" s="844"/>
      <c r="N32" s="844"/>
      <c r="O32" s="853"/>
      <c r="P32" s="857"/>
      <c r="R32" s="853"/>
      <c r="S32" s="844"/>
      <c r="T32" s="853"/>
    </row>
    <row r="33" spans="1:20" s="852" customFormat="1" ht="15" customHeight="1" x14ac:dyDescent="0.25">
      <c r="A33" s="852" t="s">
        <v>42</v>
      </c>
      <c r="B33" s="69">
        <v>14495.04</v>
      </c>
      <c r="C33" s="69">
        <v>62677.264999999999</v>
      </c>
      <c r="D33" s="942">
        <v>5811.81</v>
      </c>
      <c r="E33" s="942">
        <v>39556.786999999997</v>
      </c>
      <c r="F33" s="69">
        <v>51761.5</v>
      </c>
      <c r="G33" s="69">
        <v>177218.57699999999</v>
      </c>
      <c r="H33" s="942">
        <v>92760.19</v>
      </c>
      <c r="I33" s="942">
        <v>538545.14899999998</v>
      </c>
      <c r="K33" s="858"/>
      <c r="L33" s="858"/>
      <c r="M33" s="844"/>
      <c r="N33" s="844"/>
      <c r="O33" s="853"/>
      <c r="P33" s="857"/>
      <c r="R33" s="853"/>
      <c r="S33" s="844"/>
      <c r="T33" s="853"/>
    </row>
    <row r="34" spans="1:20" s="852" customFormat="1" ht="15" customHeight="1" x14ac:dyDescent="0.25">
      <c r="B34" s="943"/>
      <c r="C34" s="902"/>
      <c r="D34" s="942"/>
      <c r="E34" s="942"/>
      <c r="F34" s="943"/>
      <c r="G34" s="902"/>
      <c r="H34" s="942"/>
      <c r="I34" s="942"/>
      <c r="J34" s="844"/>
      <c r="K34" s="858"/>
      <c r="L34" s="858"/>
      <c r="M34" s="844"/>
      <c r="N34" s="844"/>
      <c r="O34" s="853"/>
      <c r="P34" s="857"/>
      <c r="R34" s="853"/>
      <c r="S34" s="844"/>
      <c r="T34" s="853"/>
    </row>
    <row r="35" spans="1:20" s="852" customFormat="1" ht="15" customHeight="1" x14ac:dyDescent="0.25">
      <c r="B35" s="943"/>
      <c r="C35" s="902"/>
      <c r="D35" s="942"/>
      <c r="E35" s="942"/>
      <c r="F35" s="943"/>
      <c r="G35" s="902"/>
      <c r="H35" s="942"/>
      <c r="I35" s="942"/>
      <c r="J35" s="844"/>
      <c r="K35" s="858"/>
      <c r="L35" s="858"/>
      <c r="M35" s="844"/>
      <c r="N35" s="844"/>
      <c r="O35" s="853"/>
      <c r="P35" s="857"/>
      <c r="R35" s="853"/>
      <c r="S35" s="844"/>
      <c r="T35" s="853"/>
    </row>
    <row r="36" spans="1:20" s="852" customFormat="1" ht="15" customHeight="1" x14ac:dyDescent="0.25">
      <c r="A36" s="852" t="s">
        <v>372</v>
      </c>
      <c r="B36" s="69">
        <v>918.2</v>
      </c>
      <c r="C36" s="69">
        <v>4526.6710000000003</v>
      </c>
      <c r="D36" s="942">
        <v>1818.3</v>
      </c>
      <c r="E36" s="942">
        <v>12863.956</v>
      </c>
      <c r="F36" s="69">
        <v>12299.180000000002</v>
      </c>
      <c r="G36" s="69">
        <v>58996.413999999997</v>
      </c>
      <c r="H36" s="942">
        <v>12874.699999999999</v>
      </c>
      <c r="I36" s="942">
        <v>84403.683999999994</v>
      </c>
      <c r="K36" s="858"/>
      <c r="L36" s="858"/>
      <c r="M36" s="844"/>
      <c r="N36" s="844"/>
      <c r="O36" s="853"/>
      <c r="P36" s="857"/>
      <c r="R36" s="853"/>
      <c r="S36" s="844"/>
      <c r="T36" s="853"/>
    </row>
    <row r="37" spans="1:20" s="852" customFormat="1" ht="6" customHeight="1" x14ac:dyDescent="0.25">
      <c r="B37" s="943"/>
      <c r="C37" s="902"/>
      <c r="D37" s="942"/>
      <c r="E37" s="942">
        <v>0</v>
      </c>
      <c r="F37" s="943"/>
      <c r="G37" s="902"/>
      <c r="H37" s="942"/>
      <c r="I37" s="942">
        <v>0</v>
      </c>
      <c r="J37" s="844"/>
      <c r="K37" s="858"/>
      <c r="L37" s="858"/>
      <c r="M37" s="844"/>
      <c r="N37" s="844"/>
      <c r="O37" s="853"/>
      <c r="P37" s="857"/>
      <c r="R37" s="853"/>
      <c r="S37" s="844"/>
      <c r="T37" s="853"/>
    </row>
    <row r="38" spans="1:20" s="852" customFormat="1" ht="15" customHeight="1" x14ac:dyDescent="0.25">
      <c r="A38" s="852" t="s">
        <v>43</v>
      </c>
      <c r="B38" s="69">
        <v>1324.3700000000001</v>
      </c>
      <c r="C38" s="69">
        <v>6800.5249999999996</v>
      </c>
      <c r="D38" s="942">
        <v>3488.45</v>
      </c>
      <c r="E38" s="942">
        <v>28441.877</v>
      </c>
      <c r="F38" s="69">
        <v>26515.34</v>
      </c>
      <c r="G38" s="69">
        <v>96666.46</v>
      </c>
      <c r="H38" s="942">
        <v>31249.579999999998</v>
      </c>
      <c r="I38" s="942">
        <v>179635.209</v>
      </c>
      <c r="K38" s="858"/>
      <c r="L38" s="858"/>
      <c r="M38" s="844"/>
      <c r="N38" s="844"/>
      <c r="O38" s="853"/>
      <c r="P38" s="857"/>
      <c r="R38" s="853"/>
      <c r="S38" s="844"/>
      <c r="T38" s="853"/>
    </row>
    <row r="39" spans="1:20" s="852" customFormat="1" ht="6" customHeight="1" x14ac:dyDescent="0.25">
      <c r="B39" s="943"/>
      <c r="C39" s="902"/>
      <c r="D39" s="942"/>
      <c r="E39" s="942">
        <v>0</v>
      </c>
      <c r="F39" s="943"/>
      <c r="G39" s="902"/>
      <c r="H39" s="942"/>
      <c r="I39" s="942">
        <v>0</v>
      </c>
      <c r="J39" s="844"/>
      <c r="K39" s="858"/>
      <c r="L39" s="858"/>
      <c r="M39" s="844"/>
      <c r="N39" s="844"/>
      <c r="O39" s="853"/>
      <c r="P39" s="857"/>
      <c r="R39" s="853"/>
      <c r="S39" s="844"/>
      <c r="T39" s="853"/>
    </row>
    <row r="40" spans="1:20" s="852" customFormat="1" ht="15" customHeight="1" x14ac:dyDescent="0.25">
      <c r="A40" s="852" t="s">
        <v>394</v>
      </c>
      <c r="B40" s="69">
        <v>717.11999999999989</v>
      </c>
      <c r="C40" s="69">
        <v>3032.3180000000002</v>
      </c>
      <c r="D40" s="942">
        <v>789.78</v>
      </c>
      <c r="E40" s="942">
        <v>3042.3760000000002</v>
      </c>
      <c r="F40" s="69">
        <v>3558.54</v>
      </c>
      <c r="G40" s="69">
        <v>15249.509</v>
      </c>
      <c r="H40" s="942">
        <v>4979.7299999999996</v>
      </c>
      <c r="I40" s="942">
        <v>26726.300999999999</v>
      </c>
      <c r="K40" s="856"/>
      <c r="L40" s="856"/>
      <c r="M40" s="856"/>
      <c r="N40" s="856"/>
      <c r="O40" s="856"/>
      <c r="P40" s="856"/>
      <c r="Q40" s="856"/>
      <c r="R40" s="853"/>
      <c r="S40" s="844"/>
      <c r="T40" s="853"/>
    </row>
    <row r="41" spans="1:20" s="852" customFormat="1" ht="15" customHeight="1" x14ac:dyDescent="0.25">
      <c r="B41" s="943"/>
      <c r="C41" s="902"/>
      <c r="D41" s="942"/>
      <c r="E41" s="942"/>
      <c r="F41" s="943"/>
      <c r="G41" s="902"/>
      <c r="H41" s="942"/>
      <c r="I41" s="942"/>
      <c r="J41" s="844"/>
      <c r="K41" s="855"/>
      <c r="L41" s="855"/>
      <c r="M41" s="855"/>
      <c r="N41" s="854"/>
      <c r="O41" s="854"/>
      <c r="P41" s="854"/>
      <c r="Q41" s="854"/>
      <c r="R41" s="853"/>
      <c r="S41" s="844"/>
      <c r="T41" s="853"/>
    </row>
    <row r="42" spans="1:20" s="852" customFormat="1" ht="15" customHeight="1" x14ac:dyDescent="0.25">
      <c r="B42" s="943"/>
      <c r="C42" s="902"/>
      <c r="D42" s="942"/>
      <c r="E42" s="942"/>
      <c r="F42" s="943"/>
      <c r="G42" s="902"/>
      <c r="H42" s="942"/>
      <c r="I42" s="942"/>
      <c r="J42" s="844"/>
      <c r="K42" s="864"/>
      <c r="L42" s="864"/>
      <c r="M42" s="863"/>
      <c r="N42" s="863"/>
      <c r="O42" s="862"/>
      <c r="P42" s="861"/>
      <c r="Q42" s="860"/>
      <c r="R42" s="853"/>
      <c r="S42" s="844"/>
      <c r="T42" s="853"/>
    </row>
    <row r="43" spans="1:20" s="852" customFormat="1" ht="15" customHeight="1" x14ac:dyDescent="0.25">
      <c r="A43" s="852" t="s">
        <v>28</v>
      </c>
      <c r="B43" s="69">
        <v>671.6</v>
      </c>
      <c r="C43" s="69">
        <v>3296.3780000000002</v>
      </c>
      <c r="D43" s="942">
        <v>1594.94</v>
      </c>
      <c r="E43" s="942">
        <v>11220.561</v>
      </c>
      <c r="F43" s="69">
        <v>6700.05</v>
      </c>
      <c r="G43" s="69">
        <v>25473.468000000001</v>
      </c>
      <c r="H43" s="942">
        <v>8408.84</v>
      </c>
      <c r="I43" s="942">
        <v>51101.250999999997</v>
      </c>
      <c r="K43" s="858"/>
      <c r="L43" s="858"/>
      <c r="M43" s="844"/>
      <c r="N43" s="844"/>
      <c r="O43" s="853"/>
      <c r="P43" s="857"/>
      <c r="R43" s="853"/>
      <c r="S43" s="844"/>
      <c r="T43" s="853"/>
    </row>
    <row r="44" spans="1:20" s="852" customFormat="1" ht="6" customHeight="1" x14ac:dyDescent="0.25">
      <c r="B44" s="943"/>
      <c r="C44" s="902"/>
      <c r="D44" s="942"/>
      <c r="E44" s="942">
        <v>0</v>
      </c>
      <c r="F44" s="943"/>
      <c r="G44" s="902"/>
      <c r="H44" s="942"/>
      <c r="I44" s="942">
        <v>0</v>
      </c>
      <c r="J44" s="844"/>
      <c r="K44" s="858"/>
      <c r="L44" s="858"/>
      <c r="M44" s="844"/>
      <c r="N44" s="844"/>
      <c r="O44" s="853"/>
      <c r="P44" s="857"/>
      <c r="R44" s="853"/>
      <c r="S44" s="844"/>
      <c r="T44" s="853"/>
    </row>
    <row r="45" spans="1:20" s="852" customFormat="1" ht="15" customHeight="1" x14ac:dyDescent="0.25">
      <c r="A45" s="852" t="s">
        <v>167</v>
      </c>
      <c r="B45" s="69">
        <v>1369.95</v>
      </c>
      <c r="C45" s="69">
        <v>5596.4390000000003</v>
      </c>
      <c r="D45" s="942">
        <v>568</v>
      </c>
      <c r="E45" s="942">
        <v>2723.297</v>
      </c>
      <c r="F45" s="69">
        <v>8340.92</v>
      </c>
      <c r="G45" s="69">
        <v>32324.199000000001</v>
      </c>
      <c r="H45" s="942">
        <v>13490.249999999998</v>
      </c>
      <c r="I45" s="942">
        <v>82734.017000000007</v>
      </c>
      <c r="K45" s="858"/>
      <c r="L45" s="858"/>
      <c r="M45" s="844"/>
      <c r="N45" s="844"/>
      <c r="O45" s="853"/>
      <c r="P45" s="857"/>
      <c r="R45" s="853"/>
      <c r="S45" s="844"/>
      <c r="T45" s="853"/>
    </row>
    <row r="46" spans="1:20" s="852" customFormat="1" ht="6" customHeight="1" x14ac:dyDescent="0.25">
      <c r="B46" s="943"/>
      <c r="C46" s="902"/>
      <c r="D46" s="942"/>
      <c r="E46" s="942">
        <v>0</v>
      </c>
      <c r="F46" s="943"/>
      <c r="G46" s="902"/>
      <c r="H46" s="942"/>
      <c r="I46" s="942">
        <v>0</v>
      </c>
      <c r="J46" s="844"/>
      <c r="K46" s="858"/>
      <c r="L46" s="858"/>
      <c r="M46" s="844"/>
      <c r="N46" s="844"/>
      <c r="O46" s="853"/>
      <c r="P46" s="857"/>
      <c r="R46" s="853"/>
      <c r="S46" s="844"/>
      <c r="T46" s="853"/>
    </row>
    <row r="47" spans="1:20" s="852" customFormat="1" ht="15" customHeight="1" x14ac:dyDescent="0.25">
      <c r="A47" s="852" t="s">
        <v>31</v>
      </c>
      <c r="B47" s="69">
        <v>1146.8400000000001</v>
      </c>
      <c r="C47" s="69">
        <v>5402.893</v>
      </c>
      <c r="D47" s="942">
        <v>3278.7200000000003</v>
      </c>
      <c r="E47" s="942">
        <v>15777.217000000001</v>
      </c>
      <c r="F47" s="69">
        <v>12676.009999999998</v>
      </c>
      <c r="G47" s="69">
        <v>55321.103999999999</v>
      </c>
      <c r="H47" s="942">
        <v>18868.8</v>
      </c>
      <c r="I47" s="942">
        <v>120025.458</v>
      </c>
      <c r="K47" s="858"/>
      <c r="L47" s="858"/>
      <c r="M47" s="844"/>
      <c r="N47" s="844"/>
      <c r="O47" s="853"/>
      <c r="P47" s="857"/>
      <c r="R47" s="853"/>
      <c r="S47" s="844"/>
      <c r="T47" s="853"/>
    </row>
    <row r="48" spans="1:20" s="852" customFormat="1" ht="15" customHeight="1" x14ac:dyDescent="0.25">
      <c r="B48" s="943"/>
      <c r="C48" s="902"/>
      <c r="D48" s="942"/>
      <c r="E48" s="942"/>
      <c r="F48" s="943"/>
      <c r="G48" s="902"/>
      <c r="H48" s="942"/>
      <c r="I48" s="942"/>
      <c r="J48" s="844"/>
      <c r="K48" s="858"/>
      <c r="L48" s="858"/>
      <c r="M48" s="844"/>
      <c r="N48" s="844"/>
      <c r="O48" s="853"/>
      <c r="P48" s="857"/>
      <c r="R48" s="853"/>
      <c r="S48" s="844"/>
      <c r="T48" s="853"/>
    </row>
    <row r="49" spans="1:20" s="852" customFormat="1" ht="15" customHeight="1" x14ac:dyDescent="0.25">
      <c r="B49" s="943"/>
      <c r="C49" s="902"/>
      <c r="D49" s="942"/>
      <c r="E49" s="942"/>
      <c r="F49" s="943"/>
      <c r="G49" s="902"/>
      <c r="H49" s="942"/>
      <c r="I49" s="942"/>
      <c r="J49" s="844"/>
      <c r="K49" s="858"/>
      <c r="L49" s="858"/>
      <c r="M49" s="844"/>
      <c r="N49" s="844"/>
      <c r="O49" s="853"/>
      <c r="P49" s="857"/>
      <c r="R49" s="853"/>
      <c r="S49" s="844"/>
      <c r="T49" s="853"/>
    </row>
    <row r="50" spans="1:20" s="852" customFormat="1" ht="15" customHeight="1" x14ac:dyDescent="0.25">
      <c r="A50" s="852" t="s">
        <v>32</v>
      </c>
      <c r="B50" s="69">
        <v>1514.0900000000001</v>
      </c>
      <c r="C50" s="69">
        <v>7156.7280000000001</v>
      </c>
      <c r="D50" s="69">
        <v>0</v>
      </c>
      <c r="E50" s="69">
        <v>0</v>
      </c>
      <c r="F50" s="69">
        <v>8538.41</v>
      </c>
      <c r="G50" s="69">
        <v>37174.118000000002</v>
      </c>
      <c r="H50" s="942">
        <v>5452.2</v>
      </c>
      <c r="I50" s="942">
        <v>35300.728999999999</v>
      </c>
      <c r="K50" s="858"/>
      <c r="L50" s="858"/>
      <c r="M50" s="844"/>
      <c r="N50" s="844"/>
      <c r="O50" s="853"/>
      <c r="P50" s="857"/>
      <c r="R50" s="853"/>
      <c r="S50" s="844"/>
      <c r="T50" s="853"/>
    </row>
    <row r="51" spans="1:20" s="852" customFormat="1" ht="6" customHeight="1" x14ac:dyDescent="0.25">
      <c r="B51" s="943"/>
      <c r="C51" s="902"/>
      <c r="D51" s="942"/>
      <c r="E51" s="942">
        <v>0</v>
      </c>
      <c r="F51" s="943"/>
      <c r="G51" s="902"/>
      <c r="H51" s="942"/>
      <c r="I51" s="942">
        <v>0</v>
      </c>
      <c r="J51" s="844"/>
      <c r="K51" s="858"/>
      <c r="L51" s="858"/>
      <c r="M51" s="844"/>
      <c r="N51" s="844"/>
      <c r="O51" s="853"/>
      <c r="P51" s="857"/>
      <c r="R51" s="853"/>
      <c r="S51" s="844"/>
      <c r="T51" s="853"/>
    </row>
    <row r="52" spans="1:20" s="852" customFormat="1" ht="15" customHeight="1" x14ac:dyDescent="0.25">
      <c r="A52" s="852" t="s">
        <v>46</v>
      </c>
      <c r="B52" s="69">
        <v>789.89</v>
      </c>
      <c r="C52" s="69">
        <v>3879.6060000000002</v>
      </c>
      <c r="D52" s="942">
        <v>1321.3300000000002</v>
      </c>
      <c r="E52" s="942">
        <v>4321.835</v>
      </c>
      <c r="F52" s="69">
        <v>9196.4299999999985</v>
      </c>
      <c r="G52" s="69">
        <v>39800.438999999998</v>
      </c>
      <c r="H52" s="942">
        <v>9581.61</v>
      </c>
      <c r="I52" s="942">
        <v>52365.317000000003</v>
      </c>
      <c r="K52" s="858"/>
      <c r="L52" s="858"/>
      <c r="M52" s="844"/>
      <c r="N52" s="844"/>
      <c r="O52" s="853"/>
      <c r="P52" s="857"/>
      <c r="R52" s="853"/>
      <c r="S52" s="844"/>
      <c r="T52" s="853"/>
    </row>
    <row r="53" spans="1:20" s="852" customFormat="1" ht="6" customHeight="1" x14ac:dyDescent="0.25">
      <c r="B53" s="943"/>
      <c r="C53" s="902"/>
      <c r="D53" s="942"/>
      <c r="E53" s="942">
        <v>0</v>
      </c>
      <c r="F53" s="943"/>
      <c r="G53" s="902"/>
      <c r="H53" s="942"/>
      <c r="I53" s="942">
        <v>0</v>
      </c>
      <c r="J53" s="844"/>
      <c r="K53" s="858"/>
      <c r="L53" s="858"/>
      <c r="M53" s="844"/>
      <c r="N53" s="844"/>
      <c r="O53" s="853"/>
      <c r="P53" s="857"/>
      <c r="R53" s="853"/>
      <c r="S53" s="844"/>
      <c r="T53" s="853"/>
    </row>
    <row r="54" spans="1:20" s="852" customFormat="1" ht="15" customHeight="1" x14ac:dyDescent="0.25">
      <c r="A54" s="852" t="s">
        <v>33</v>
      </c>
      <c r="B54" s="69">
        <v>310</v>
      </c>
      <c r="C54" s="69">
        <v>1584.0039999999999</v>
      </c>
      <c r="D54" s="942">
        <v>69.88</v>
      </c>
      <c r="E54" s="942">
        <v>604.04300000000001</v>
      </c>
      <c r="F54" s="69">
        <v>5370.5499999999993</v>
      </c>
      <c r="G54" s="69">
        <v>21050.973000000002</v>
      </c>
      <c r="H54" s="942">
        <v>8107.5700000000006</v>
      </c>
      <c r="I54" s="942">
        <v>40649.610999999997</v>
      </c>
      <c r="K54" s="858"/>
      <c r="L54" s="858"/>
      <c r="M54" s="844"/>
      <c r="N54" s="844"/>
      <c r="O54" s="853"/>
      <c r="P54" s="857"/>
      <c r="R54" s="853"/>
      <c r="S54" s="844"/>
      <c r="T54" s="853"/>
    </row>
    <row r="55" spans="1:20" s="852" customFormat="1" ht="15" customHeight="1" x14ac:dyDescent="0.25">
      <c r="B55" s="943"/>
      <c r="C55" s="902"/>
      <c r="D55" s="942"/>
      <c r="E55" s="942"/>
      <c r="F55" s="943"/>
      <c r="G55" s="902"/>
      <c r="H55" s="942"/>
      <c r="I55" s="942"/>
      <c r="J55" s="844"/>
      <c r="K55" s="858"/>
      <c r="L55" s="858"/>
      <c r="M55" s="844"/>
      <c r="N55" s="844"/>
      <c r="O55" s="853"/>
      <c r="P55" s="857"/>
      <c r="R55" s="853"/>
      <c r="S55" s="844"/>
      <c r="T55" s="853"/>
    </row>
    <row r="56" spans="1:20" s="852" customFormat="1" ht="15" customHeight="1" x14ac:dyDescent="0.25">
      <c r="B56" s="943"/>
      <c r="C56" s="902"/>
      <c r="D56" s="942"/>
      <c r="E56" s="942"/>
      <c r="F56" s="943"/>
      <c r="G56" s="902"/>
      <c r="H56" s="942"/>
      <c r="I56" s="942"/>
      <c r="J56" s="844"/>
      <c r="K56" s="858"/>
      <c r="L56" s="858"/>
      <c r="M56" s="844"/>
      <c r="N56" s="844"/>
      <c r="O56" s="853"/>
      <c r="P56" s="857"/>
      <c r="R56" s="853"/>
      <c r="S56" s="844"/>
      <c r="T56" s="853"/>
    </row>
    <row r="57" spans="1:20" s="852" customFormat="1" ht="15" customHeight="1" x14ac:dyDescent="0.25">
      <c r="A57" s="852" t="s">
        <v>47</v>
      </c>
      <c r="B57" s="69">
        <v>75.599999999999994</v>
      </c>
      <c r="C57" s="69">
        <v>417.67500000000001</v>
      </c>
      <c r="D57" s="942">
        <v>815.07</v>
      </c>
      <c r="E57" s="942">
        <v>4125.5190000000002</v>
      </c>
      <c r="F57" s="69">
        <v>6327.7</v>
      </c>
      <c r="G57" s="69">
        <v>28827.633000000002</v>
      </c>
      <c r="H57" s="942">
        <v>5831.41</v>
      </c>
      <c r="I57" s="942">
        <v>38609.519999999997</v>
      </c>
      <c r="K57" s="858"/>
      <c r="L57" s="858"/>
      <c r="M57" s="844"/>
      <c r="N57" s="844"/>
      <c r="O57" s="853"/>
      <c r="P57" s="857"/>
      <c r="R57" s="853"/>
      <c r="S57" s="844"/>
      <c r="T57" s="853"/>
    </row>
    <row r="58" spans="1:20" s="852" customFormat="1" ht="6" customHeight="1" x14ac:dyDescent="0.25">
      <c r="B58" s="943"/>
      <c r="C58" s="902"/>
      <c r="D58" s="942"/>
      <c r="E58" s="942">
        <v>0</v>
      </c>
      <c r="F58" s="943"/>
      <c r="G58" s="902"/>
      <c r="H58" s="942"/>
      <c r="I58" s="942">
        <v>0</v>
      </c>
      <c r="J58" s="844"/>
      <c r="K58" s="858"/>
      <c r="L58" s="858"/>
      <c r="M58" s="844"/>
      <c r="N58" s="844"/>
      <c r="O58" s="853"/>
      <c r="P58" s="857"/>
      <c r="R58" s="853"/>
      <c r="S58" s="844"/>
      <c r="T58" s="853"/>
    </row>
    <row r="59" spans="1:20" s="852" customFormat="1" ht="15" customHeight="1" x14ac:dyDescent="0.25">
      <c r="A59" s="852" t="s">
        <v>377</v>
      </c>
      <c r="B59" s="69">
        <v>112</v>
      </c>
      <c r="C59" s="69">
        <v>528.02599999999995</v>
      </c>
      <c r="D59" s="942">
        <v>138.24</v>
      </c>
      <c r="E59" s="942">
        <v>870.61699999999996</v>
      </c>
      <c r="F59" s="69">
        <v>1568.08</v>
      </c>
      <c r="G59" s="69">
        <v>5793.4120000000003</v>
      </c>
      <c r="H59" s="942">
        <v>3083.5199999999995</v>
      </c>
      <c r="I59" s="942">
        <v>16769.91</v>
      </c>
      <c r="K59" s="858"/>
      <c r="L59" s="858"/>
      <c r="M59" s="844"/>
      <c r="N59" s="844"/>
      <c r="O59" s="853"/>
      <c r="P59" s="857"/>
      <c r="R59" s="853"/>
      <c r="S59" s="844"/>
      <c r="T59" s="853"/>
    </row>
    <row r="60" spans="1:20" s="852" customFormat="1" ht="6" customHeight="1" x14ac:dyDescent="0.25">
      <c r="B60" s="943"/>
      <c r="C60" s="902"/>
      <c r="D60" s="942"/>
      <c r="E60" s="942">
        <v>0</v>
      </c>
      <c r="F60" s="943"/>
      <c r="G60" s="902"/>
      <c r="H60" s="942"/>
      <c r="I60" s="942">
        <v>0</v>
      </c>
      <c r="J60" s="844"/>
      <c r="K60" s="858"/>
      <c r="L60" s="858"/>
      <c r="M60" s="844"/>
      <c r="N60" s="844"/>
      <c r="O60" s="853"/>
      <c r="P60" s="857"/>
      <c r="R60" s="853"/>
      <c r="S60" s="844"/>
      <c r="T60" s="853"/>
    </row>
    <row r="61" spans="1:20" s="852" customFormat="1" ht="15" customHeight="1" x14ac:dyDescent="0.25">
      <c r="A61" s="852" t="s">
        <v>49</v>
      </c>
      <c r="B61" s="69">
        <v>321.60000000000002</v>
      </c>
      <c r="C61" s="69">
        <v>1178.962</v>
      </c>
      <c r="D61" s="942">
        <v>145.07999999999998</v>
      </c>
      <c r="E61" s="942">
        <v>955.33699999999999</v>
      </c>
      <c r="F61" s="69">
        <v>15291.53</v>
      </c>
      <c r="G61" s="69">
        <v>61358.46</v>
      </c>
      <c r="H61" s="942">
        <v>14677.08</v>
      </c>
      <c r="I61" s="942">
        <v>53732.635999999999</v>
      </c>
      <c r="K61" s="858"/>
      <c r="L61" s="858"/>
      <c r="M61" s="844"/>
      <c r="N61" s="844"/>
      <c r="O61" s="853"/>
      <c r="P61" s="857"/>
      <c r="R61" s="853"/>
      <c r="S61" s="844"/>
      <c r="T61" s="853"/>
    </row>
    <row r="62" spans="1:20" s="852" customFormat="1" ht="15" customHeight="1" x14ac:dyDescent="0.25">
      <c r="B62" s="943"/>
      <c r="C62" s="902"/>
      <c r="D62" s="942"/>
      <c r="E62" s="942"/>
      <c r="F62" s="943"/>
      <c r="G62" s="902"/>
      <c r="H62" s="942"/>
      <c r="I62" s="942"/>
      <c r="J62" s="844"/>
      <c r="K62" s="858"/>
      <c r="L62" s="858"/>
      <c r="M62" s="844"/>
      <c r="N62" s="844"/>
      <c r="O62" s="853"/>
      <c r="P62" s="857"/>
      <c r="R62" s="853"/>
      <c r="S62" s="844"/>
      <c r="T62" s="853"/>
    </row>
    <row r="63" spans="1:20" s="852" customFormat="1" ht="15" customHeight="1" x14ac:dyDescent="0.25">
      <c r="B63" s="943"/>
      <c r="C63" s="902"/>
      <c r="D63" s="942"/>
      <c r="E63" s="942"/>
      <c r="F63" s="943"/>
      <c r="G63" s="902"/>
      <c r="H63" s="942"/>
      <c r="I63" s="942"/>
      <c r="J63" s="844"/>
      <c r="K63" s="858"/>
      <c r="L63" s="858"/>
      <c r="M63" s="844"/>
      <c r="N63" s="844"/>
      <c r="O63" s="853"/>
      <c r="P63" s="857"/>
      <c r="R63" s="853"/>
      <c r="S63" s="844"/>
      <c r="T63" s="853"/>
    </row>
    <row r="64" spans="1:20" s="852" customFormat="1" ht="15" customHeight="1" x14ac:dyDescent="0.25">
      <c r="A64" s="852" t="s">
        <v>34</v>
      </c>
      <c r="B64" s="69">
        <v>9381.81</v>
      </c>
      <c r="C64" s="69">
        <v>39628.618000000002</v>
      </c>
      <c r="D64" s="942">
        <v>6497.12</v>
      </c>
      <c r="E64" s="942">
        <v>45456.821000000004</v>
      </c>
      <c r="F64" s="69">
        <v>81257.66</v>
      </c>
      <c r="G64" s="69">
        <v>288284.614</v>
      </c>
      <c r="H64" s="942">
        <v>94079.87999999999</v>
      </c>
      <c r="I64" s="942">
        <v>538676.84699999995</v>
      </c>
      <c r="K64" s="858"/>
      <c r="L64" s="858"/>
      <c r="M64" s="844"/>
      <c r="N64" s="844"/>
      <c r="O64" s="853"/>
      <c r="P64" s="857"/>
      <c r="R64" s="853"/>
      <c r="S64" s="844"/>
      <c r="T64" s="853"/>
    </row>
    <row r="65" spans="1:20" s="852" customFormat="1" ht="6" customHeight="1" x14ac:dyDescent="0.25">
      <c r="B65" s="943"/>
      <c r="C65" s="902"/>
      <c r="D65" s="942"/>
      <c r="E65" s="942">
        <v>0</v>
      </c>
      <c r="F65" s="943"/>
      <c r="G65" s="902"/>
      <c r="H65" s="942"/>
      <c r="I65" s="942">
        <v>0</v>
      </c>
      <c r="J65" s="844"/>
      <c r="K65" s="858"/>
      <c r="L65" s="858"/>
      <c r="M65" s="844"/>
      <c r="N65" s="844"/>
      <c r="O65" s="853"/>
      <c r="P65" s="857"/>
      <c r="R65" s="853"/>
      <c r="S65" s="844"/>
      <c r="T65" s="853"/>
    </row>
    <row r="66" spans="1:20" s="852" customFormat="1" ht="15" customHeight="1" x14ac:dyDescent="0.25">
      <c r="A66" s="852" t="s">
        <v>380</v>
      </c>
      <c r="B66" s="69">
        <v>1230.6399999999999</v>
      </c>
      <c r="C66" s="69">
        <v>5713.6769999999997</v>
      </c>
      <c r="D66" s="942">
        <v>1352.38</v>
      </c>
      <c r="E66" s="942">
        <v>9725.2749999999996</v>
      </c>
      <c r="F66" s="69">
        <v>14323.980000000003</v>
      </c>
      <c r="G66" s="69">
        <v>56792.264000000003</v>
      </c>
      <c r="H66" s="942">
        <v>19361.11</v>
      </c>
      <c r="I66" s="942">
        <v>116662.709</v>
      </c>
      <c r="K66" s="858"/>
      <c r="L66" s="858"/>
      <c r="M66" s="844"/>
      <c r="N66" s="844"/>
      <c r="O66" s="853"/>
      <c r="P66" s="857"/>
      <c r="R66" s="853"/>
      <c r="S66" s="844"/>
      <c r="T66" s="853"/>
    </row>
    <row r="67" spans="1:20" s="852" customFormat="1" ht="6" customHeight="1" x14ac:dyDescent="0.25">
      <c r="B67" s="943"/>
      <c r="C67" s="902"/>
      <c r="D67" s="942"/>
      <c r="E67" s="942">
        <v>0</v>
      </c>
      <c r="F67" s="943"/>
      <c r="G67" s="902"/>
      <c r="H67" s="942"/>
      <c r="I67" s="942">
        <v>0</v>
      </c>
      <c r="J67" s="844"/>
      <c r="K67" s="858"/>
      <c r="L67" s="858"/>
      <c r="M67" s="844"/>
      <c r="N67" s="844"/>
      <c r="O67" s="853"/>
      <c r="P67" s="857"/>
      <c r="R67" s="853"/>
      <c r="S67" s="844"/>
      <c r="T67" s="853"/>
    </row>
    <row r="68" spans="1:20" s="852" customFormat="1" ht="15" customHeight="1" x14ac:dyDescent="0.25">
      <c r="A68" s="852" t="s">
        <v>50</v>
      </c>
      <c r="B68" s="69">
        <v>8091.73</v>
      </c>
      <c r="C68" s="69">
        <v>30840.347000000002</v>
      </c>
      <c r="D68" s="942">
        <v>1137.93</v>
      </c>
      <c r="E68" s="942">
        <v>8967.1650000000009</v>
      </c>
      <c r="F68" s="69">
        <v>86223.23000000001</v>
      </c>
      <c r="G68" s="69">
        <v>300974.06099999999</v>
      </c>
      <c r="H68" s="942">
        <v>36405.71</v>
      </c>
      <c r="I68" s="942">
        <v>235559.329</v>
      </c>
      <c r="K68" s="858"/>
      <c r="L68" s="858"/>
      <c r="M68" s="844"/>
      <c r="N68" s="844"/>
      <c r="O68" s="853"/>
      <c r="P68" s="857"/>
      <c r="R68" s="853"/>
      <c r="S68" s="844"/>
      <c r="T68" s="853"/>
    </row>
    <row r="69" spans="1:20" s="852" customFormat="1" ht="10.15" customHeight="1" x14ac:dyDescent="0.25">
      <c r="B69" s="943"/>
      <c r="C69" s="902"/>
      <c r="D69" s="942"/>
      <c r="E69" s="942"/>
      <c r="F69" s="943"/>
      <c r="G69" s="943"/>
      <c r="H69" s="942"/>
      <c r="I69" s="942"/>
      <c r="J69" s="844"/>
      <c r="K69" s="858"/>
      <c r="L69" s="858"/>
      <c r="M69" s="844"/>
      <c r="N69" s="844"/>
      <c r="O69" s="853"/>
      <c r="P69" s="857"/>
      <c r="R69" s="853"/>
      <c r="S69" s="844"/>
      <c r="T69" s="853"/>
    </row>
    <row r="70" spans="1:20" s="852" customFormat="1" ht="10.15" customHeight="1" x14ac:dyDescent="0.25">
      <c r="B70" s="943"/>
      <c r="C70" s="902"/>
      <c r="D70" s="942"/>
      <c r="E70" s="942"/>
      <c r="F70" s="943"/>
      <c r="G70" s="902"/>
      <c r="H70" s="942"/>
      <c r="I70" s="942"/>
      <c r="J70" s="844"/>
      <c r="K70" s="858"/>
      <c r="L70" s="858"/>
      <c r="M70" s="844"/>
      <c r="N70" s="844"/>
      <c r="O70" s="853"/>
      <c r="P70" s="857"/>
      <c r="R70" s="853"/>
      <c r="S70" s="844"/>
      <c r="T70" s="853"/>
    </row>
    <row r="71" spans="1:20" s="852" customFormat="1" ht="15" customHeight="1" x14ac:dyDescent="0.25">
      <c r="A71" s="852" t="s">
        <v>399</v>
      </c>
      <c r="B71" s="69">
        <v>2672.88</v>
      </c>
      <c r="C71" s="69">
        <v>13372.013000000001</v>
      </c>
      <c r="D71" s="942">
        <v>1798.19</v>
      </c>
      <c r="E71" s="942">
        <v>11325.762000000001</v>
      </c>
      <c r="F71" s="69">
        <v>27208.620000000006</v>
      </c>
      <c r="G71" s="69">
        <v>123842.143</v>
      </c>
      <c r="H71" s="942">
        <v>32945.950000000004</v>
      </c>
      <c r="I71" s="942">
        <v>217305.24799999999</v>
      </c>
      <c r="J71" s="844"/>
      <c r="K71" s="858"/>
      <c r="L71" s="858"/>
      <c r="M71" s="844"/>
      <c r="N71" s="844"/>
      <c r="O71" s="853"/>
      <c r="P71" s="857"/>
      <c r="R71" s="853"/>
      <c r="S71" s="844"/>
      <c r="T71" s="853"/>
    </row>
    <row r="72" spans="1:20" s="852" customFormat="1" ht="10.15" customHeight="1" x14ac:dyDescent="0.25">
      <c r="B72" s="69"/>
      <c r="C72" s="69"/>
      <c r="D72" s="942"/>
      <c r="E72" s="942"/>
      <c r="F72" s="69"/>
      <c r="G72" s="69"/>
      <c r="H72" s="942"/>
      <c r="I72" s="942"/>
      <c r="J72" s="844"/>
      <c r="K72" s="858"/>
      <c r="L72" s="858"/>
      <c r="M72" s="844"/>
      <c r="N72" s="844"/>
      <c r="O72" s="853"/>
      <c r="P72" s="857"/>
      <c r="R72" s="853"/>
      <c r="S72" s="844"/>
      <c r="T72" s="853"/>
    </row>
    <row r="73" spans="1:20" s="852" customFormat="1" ht="10.15" customHeight="1" x14ac:dyDescent="0.25">
      <c r="B73" s="943"/>
      <c r="C73" s="902"/>
      <c r="D73" s="942"/>
      <c r="E73" s="942"/>
      <c r="F73" s="943"/>
      <c r="G73" s="902"/>
      <c r="H73" s="942"/>
      <c r="I73" s="942"/>
      <c r="J73" s="844"/>
      <c r="K73" s="858"/>
      <c r="L73" s="858"/>
      <c r="M73" s="844"/>
      <c r="N73" s="844"/>
      <c r="O73" s="853"/>
      <c r="P73" s="857"/>
      <c r="R73" s="853"/>
      <c r="S73" s="844"/>
      <c r="T73" s="853"/>
    </row>
    <row r="74" spans="1:20" s="852" customFormat="1" ht="15" customHeight="1" x14ac:dyDescent="0.25">
      <c r="A74" s="852" t="s">
        <v>35</v>
      </c>
      <c r="B74" s="902">
        <v>12184.919999999998</v>
      </c>
      <c r="C74" s="902">
        <v>56338.298000000017</v>
      </c>
      <c r="D74" s="942">
        <v>12738.940000000026</v>
      </c>
      <c r="E74" s="942">
        <v>54427.391000000003</v>
      </c>
      <c r="F74" s="902">
        <v>98077.048999999999</v>
      </c>
      <c r="G74" s="902">
        <v>401312.11900000001</v>
      </c>
      <c r="H74" s="942">
        <v>123220.52999999953</v>
      </c>
      <c r="I74" s="942">
        <v>671491.21400000004</v>
      </c>
      <c r="J74" s="844"/>
      <c r="K74" s="858"/>
      <c r="L74" s="858"/>
      <c r="M74" s="844"/>
      <c r="N74" s="844"/>
      <c r="O74" s="853"/>
      <c r="P74" s="857"/>
      <c r="R74" s="853"/>
      <c r="S74" s="844"/>
      <c r="T74" s="853"/>
    </row>
    <row r="75" spans="1:20" s="852" customFormat="1" ht="15" customHeight="1" x14ac:dyDescent="0.25">
      <c r="A75" s="859" t="s">
        <v>36</v>
      </c>
      <c r="B75" s="153"/>
      <c r="C75" s="153"/>
      <c r="D75" s="942"/>
      <c r="E75" s="942"/>
      <c r="F75" s="153"/>
      <c r="G75" s="153"/>
      <c r="H75" s="942"/>
      <c r="I75" s="942"/>
      <c r="J75" s="844"/>
      <c r="K75" s="858"/>
      <c r="L75" s="858"/>
      <c r="M75" s="844"/>
      <c r="N75" s="844"/>
      <c r="O75" s="853"/>
      <c r="P75" s="857"/>
      <c r="R75" s="853"/>
      <c r="S75" s="844"/>
      <c r="T75" s="853"/>
    </row>
    <row r="76" spans="1:20" s="852" customFormat="1" ht="9.75" customHeight="1" x14ac:dyDescent="0.25">
      <c r="B76" s="943"/>
      <c r="C76" s="902"/>
      <c r="D76" s="942"/>
      <c r="E76" s="942"/>
      <c r="F76" s="943"/>
      <c r="G76" s="902"/>
      <c r="H76" s="942"/>
      <c r="I76" s="942"/>
      <c r="J76" s="844"/>
      <c r="K76" s="856"/>
      <c r="L76" s="856"/>
      <c r="M76" s="856"/>
      <c r="N76" s="856"/>
      <c r="O76" s="856"/>
      <c r="P76" s="856"/>
      <c r="Q76" s="856"/>
      <c r="R76" s="853"/>
      <c r="S76" s="844"/>
      <c r="T76" s="853"/>
    </row>
    <row r="77" spans="1:20" s="852" customFormat="1" ht="15" customHeight="1" x14ac:dyDescent="0.25">
      <c r="A77" s="47" t="s">
        <v>37</v>
      </c>
      <c r="B77" s="915">
        <v>155801.23000000001</v>
      </c>
      <c r="C77" s="915">
        <v>656497.33100000001</v>
      </c>
      <c r="D77" s="673">
        <v>115849.13000000005</v>
      </c>
      <c r="E77" s="673">
        <v>757651.60800000001</v>
      </c>
      <c r="F77" s="945">
        <v>1140204.3599999996</v>
      </c>
      <c r="G77" s="160">
        <v>4151584.9780000001</v>
      </c>
      <c r="H77" s="673">
        <v>1131770.8699999996</v>
      </c>
      <c r="I77" s="673">
        <v>6668295.0240000002</v>
      </c>
      <c r="J77" s="263"/>
      <c r="K77" s="855"/>
      <c r="L77" s="855"/>
      <c r="M77" s="855"/>
      <c r="N77" s="854"/>
      <c r="O77" s="854"/>
      <c r="P77" s="854"/>
      <c r="Q77" s="854"/>
      <c r="R77" s="853"/>
      <c r="S77" s="844"/>
      <c r="T77" s="853"/>
    </row>
    <row r="78" spans="1:20" ht="7.9" customHeight="1" x14ac:dyDescent="0.2">
      <c r="B78" s="851"/>
      <c r="C78" s="850"/>
      <c r="D78" s="851"/>
      <c r="E78" s="850"/>
      <c r="F78" s="851"/>
      <c r="G78" s="850"/>
      <c r="H78" s="851"/>
      <c r="I78" s="850"/>
      <c r="J78" s="195"/>
      <c r="K78" s="844"/>
      <c r="L78" s="844"/>
      <c r="M78" s="844"/>
      <c r="N78" s="844"/>
    </row>
    <row r="79" spans="1:20" ht="7.9" customHeight="1" x14ac:dyDescent="0.2">
      <c r="K79" s="844"/>
      <c r="L79" s="844"/>
      <c r="M79" s="844"/>
      <c r="N79" s="844"/>
    </row>
    <row r="80" spans="1:20" ht="15" customHeight="1" x14ac:dyDescent="0.2">
      <c r="A80" s="145" t="s">
        <v>401</v>
      </c>
      <c r="B80" s="145"/>
      <c r="C80" s="145"/>
      <c r="D80" s="145"/>
      <c r="E80" s="145"/>
      <c r="F80" s="145"/>
      <c r="G80" s="145"/>
      <c r="H80" s="145"/>
      <c r="I80" s="145"/>
      <c r="J80" s="244"/>
      <c r="K80" s="844"/>
      <c r="L80" s="844"/>
      <c r="M80" s="844"/>
      <c r="N80" s="844"/>
    </row>
    <row r="81" spans="1:15" ht="15" customHeight="1" x14ac:dyDescent="0.25">
      <c r="A81" s="201" t="s">
        <v>2890</v>
      </c>
      <c r="B81" s="849"/>
      <c r="C81" s="849"/>
      <c r="D81" s="847"/>
      <c r="E81" s="847"/>
      <c r="F81" s="203"/>
      <c r="G81" s="848"/>
      <c r="H81" s="847"/>
      <c r="I81" s="847"/>
      <c r="J81" s="244"/>
      <c r="K81" s="844"/>
      <c r="L81" s="844"/>
      <c r="M81" s="844"/>
      <c r="N81" s="844"/>
    </row>
    <row r="82" spans="1:15" ht="15" customHeight="1" x14ac:dyDescent="0.25">
      <c r="J82" s="846"/>
      <c r="K82" s="844"/>
      <c r="L82" s="844"/>
      <c r="M82" s="844"/>
      <c r="N82" s="844"/>
      <c r="O82" s="843"/>
    </row>
    <row r="83" spans="1:15" ht="15" customHeight="1" x14ac:dyDescent="0.25">
      <c r="B83" s="19"/>
      <c r="C83" s="19"/>
      <c r="D83" s="19"/>
      <c r="E83" s="19"/>
      <c r="F83" s="19"/>
      <c r="G83" s="19"/>
      <c r="H83" s="19"/>
      <c r="I83" s="19"/>
      <c r="J83" s="845"/>
      <c r="K83" s="844"/>
      <c r="L83" s="844"/>
      <c r="M83" s="844"/>
      <c r="N83" s="844"/>
      <c r="O83" s="843"/>
    </row>
    <row r="84" spans="1:15" ht="15" customHeight="1" x14ac:dyDescent="0.2">
      <c r="J84" s="843"/>
      <c r="K84" s="843"/>
      <c r="L84" s="843"/>
      <c r="M84" s="843"/>
      <c r="N84" s="843"/>
      <c r="O84" s="843"/>
    </row>
    <row r="85" spans="1:15" ht="15" customHeight="1" x14ac:dyDescent="0.2">
      <c r="J85" s="843"/>
      <c r="K85" s="843"/>
      <c r="L85" s="843"/>
      <c r="M85" s="843"/>
      <c r="N85" s="843"/>
      <c r="O85" s="843"/>
    </row>
  </sheetData>
  <mergeCells count="10">
    <mergeCell ref="B8:C8"/>
    <mergeCell ref="D8:E8"/>
    <mergeCell ref="F8:G8"/>
    <mergeCell ref="H8:I8"/>
    <mergeCell ref="A1:I1"/>
    <mergeCell ref="A3:I3"/>
    <mergeCell ref="A4:I4"/>
    <mergeCell ref="A6:I6"/>
    <mergeCell ref="B7:E7"/>
    <mergeCell ref="F7:I7"/>
  </mergeCells>
  <printOptions horizontalCentered="1"/>
  <pageMargins left="0.51181102362204722" right="0.51181102362204722" top="0.74803149606299213" bottom="0.74803149606299213" header="0.31496062992125984" footer="0.31496062992125984"/>
  <pageSetup scale="70" firstPageNumber="103" orientation="portrait" useFirstPageNumber="1" r:id="rId1"/>
  <headerFooter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DD4B0-D402-4E4C-8A94-AC6FC709A9D1}">
  <dimension ref="A1:O44"/>
  <sheetViews>
    <sheetView view="pageBreakPreview" topLeftCell="A40" zoomScaleNormal="100" zoomScaleSheetLayoutView="100" workbookViewId="0">
      <selection activeCell="H62" sqref="H62"/>
    </sheetView>
  </sheetViews>
  <sheetFormatPr defaultRowHeight="15" customHeight="1" x14ac:dyDescent="0.2"/>
  <cols>
    <col min="1" max="1" width="31.85546875" style="3" customWidth="1"/>
    <col min="2" max="9" width="10.7109375" style="3" customWidth="1"/>
    <col min="10" max="11" width="9.140625" style="3"/>
    <col min="12" max="12" width="10.140625" style="3" bestFit="1" customWidth="1"/>
    <col min="13" max="13" width="12.42578125" style="3" bestFit="1" customWidth="1"/>
    <col min="14" max="14" width="13.7109375" style="3" bestFit="1" customWidth="1"/>
    <col min="15" max="15" width="13.5703125" style="3" bestFit="1" customWidth="1"/>
    <col min="16" max="256" width="9.140625" style="3"/>
    <col min="257" max="257" width="31.85546875" style="3" customWidth="1"/>
    <col min="258" max="265" width="10.7109375" style="3" customWidth="1"/>
    <col min="266" max="512" width="9.140625" style="3"/>
    <col min="513" max="513" width="31.85546875" style="3" customWidth="1"/>
    <col min="514" max="521" width="10.7109375" style="3" customWidth="1"/>
    <col min="522" max="768" width="9.140625" style="3"/>
    <col min="769" max="769" width="31.85546875" style="3" customWidth="1"/>
    <col min="770" max="777" width="10.7109375" style="3" customWidth="1"/>
    <col min="778" max="1024" width="9.140625" style="3"/>
    <col min="1025" max="1025" width="31.85546875" style="3" customWidth="1"/>
    <col min="1026" max="1033" width="10.7109375" style="3" customWidth="1"/>
    <col min="1034" max="1280" width="9.140625" style="3"/>
    <col min="1281" max="1281" width="31.85546875" style="3" customWidth="1"/>
    <col min="1282" max="1289" width="10.7109375" style="3" customWidth="1"/>
    <col min="1290" max="1536" width="9.140625" style="3"/>
    <col min="1537" max="1537" width="31.85546875" style="3" customWidth="1"/>
    <col min="1538" max="1545" width="10.7109375" style="3" customWidth="1"/>
    <col min="1546" max="1792" width="9.140625" style="3"/>
    <col min="1793" max="1793" width="31.85546875" style="3" customWidth="1"/>
    <col min="1794" max="1801" width="10.7109375" style="3" customWidth="1"/>
    <col min="1802" max="2048" width="9.140625" style="3"/>
    <col min="2049" max="2049" width="31.85546875" style="3" customWidth="1"/>
    <col min="2050" max="2057" width="10.7109375" style="3" customWidth="1"/>
    <col min="2058" max="2304" width="9.140625" style="3"/>
    <col min="2305" max="2305" width="31.85546875" style="3" customWidth="1"/>
    <col min="2306" max="2313" width="10.7109375" style="3" customWidth="1"/>
    <col min="2314" max="2560" width="9.140625" style="3"/>
    <col min="2561" max="2561" width="31.85546875" style="3" customWidth="1"/>
    <col min="2562" max="2569" width="10.7109375" style="3" customWidth="1"/>
    <col min="2570" max="2816" width="9.140625" style="3"/>
    <col min="2817" max="2817" width="31.85546875" style="3" customWidth="1"/>
    <col min="2818" max="2825" width="10.7109375" style="3" customWidth="1"/>
    <col min="2826" max="3072" width="9.140625" style="3"/>
    <col min="3073" max="3073" width="31.85546875" style="3" customWidth="1"/>
    <col min="3074" max="3081" width="10.7109375" style="3" customWidth="1"/>
    <col min="3082" max="3328" width="9.140625" style="3"/>
    <col min="3329" max="3329" width="31.85546875" style="3" customWidth="1"/>
    <col min="3330" max="3337" width="10.7109375" style="3" customWidth="1"/>
    <col min="3338" max="3584" width="9.140625" style="3"/>
    <col min="3585" max="3585" width="31.85546875" style="3" customWidth="1"/>
    <col min="3586" max="3593" width="10.7109375" style="3" customWidth="1"/>
    <col min="3594" max="3840" width="9.140625" style="3"/>
    <col min="3841" max="3841" width="31.85546875" style="3" customWidth="1"/>
    <col min="3842" max="3849" width="10.7109375" style="3" customWidth="1"/>
    <col min="3850" max="4096" width="9.140625" style="3"/>
    <col min="4097" max="4097" width="31.85546875" style="3" customWidth="1"/>
    <col min="4098" max="4105" width="10.7109375" style="3" customWidth="1"/>
    <col min="4106" max="4352" width="9.140625" style="3"/>
    <col min="4353" max="4353" width="31.85546875" style="3" customWidth="1"/>
    <col min="4354" max="4361" width="10.7109375" style="3" customWidth="1"/>
    <col min="4362" max="4608" width="9.140625" style="3"/>
    <col min="4609" max="4609" width="31.85546875" style="3" customWidth="1"/>
    <col min="4610" max="4617" width="10.7109375" style="3" customWidth="1"/>
    <col min="4618" max="4864" width="9.140625" style="3"/>
    <col min="4865" max="4865" width="31.85546875" style="3" customWidth="1"/>
    <col min="4866" max="4873" width="10.7109375" style="3" customWidth="1"/>
    <col min="4874" max="5120" width="9.140625" style="3"/>
    <col min="5121" max="5121" width="31.85546875" style="3" customWidth="1"/>
    <col min="5122" max="5129" width="10.7109375" style="3" customWidth="1"/>
    <col min="5130" max="5376" width="9.140625" style="3"/>
    <col min="5377" max="5377" width="31.85546875" style="3" customWidth="1"/>
    <col min="5378" max="5385" width="10.7109375" style="3" customWidth="1"/>
    <col min="5386" max="5632" width="9.140625" style="3"/>
    <col min="5633" max="5633" width="31.85546875" style="3" customWidth="1"/>
    <col min="5634" max="5641" width="10.7109375" style="3" customWidth="1"/>
    <col min="5642" max="5888" width="9.140625" style="3"/>
    <col min="5889" max="5889" width="31.85546875" style="3" customWidth="1"/>
    <col min="5890" max="5897" width="10.7109375" style="3" customWidth="1"/>
    <col min="5898" max="6144" width="9.140625" style="3"/>
    <col min="6145" max="6145" width="31.85546875" style="3" customWidth="1"/>
    <col min="6146" max="6153" width="10.7109375" style="3" customWidth="1"/>
    <col min="6154" max="6400" width="9.140625" style="3"/>
    <col min="6401" max="6401" width="31.85546875" style="3" customWidth="1"/>
    <col min="6402" max="6409" width="10.7109375" style="3" customWidth="1"/>
    <col min="6410" max="6656" width="9.140625" style="3"/>
    <col min="6657" max="6657" width="31.85546875" style="3" customWidth="1"/>
    <col min="6658" max="6665" width="10.7109375" style="3" customWidth="1"/>
    <col min="6666" max="6912" width="9.140625" style="3"/>
    <col min="6913" max="6913" width="31.85546875" style="3" customWidth="1"/>
    <col min="6914" max="6921" width="10.7109375" style="3" customWidth="1"/>
    <col min="6922" max="7168" width="9.140625" style="3"/>
    <col min="7169" max="7169" width="31.85546875" style="3" customWidth="1"/>
    <col min="7170" max="7177" width="10.7109375" style="3" customWidth="1"/>
    <col min="7178" max="7424" width="9.140625" style="3"/>
    <col min="7425" max="7425" width="31.85546875" style="3" customWidth="1"/>
    <col min="7426" max="7433" width="10.7109375" style="3" customWidth="1"/>
    <col min="7434" max="7680" width="9.140625" style="3"/>
    <col min="7681" max="7681" width="31.85546875" style="3" customWidth="1"/>
    <col min="7682" max="7689" width="10.7109375" style="3" customWidth="1"/>
    <col min="7690" max="7936" width="9.140625" style="3"/>
    <col min="7937" max="7937" width="31.85546875" style="3" customWidth="1"/>
    <col min="7938" max="7945" width="10.7109375" style="3" customWidth="1"/>
    <col min="7946" max="8192" width="9.140625" style="3"/>
    <col min="8193" max="8193" width="31.85546875" style="3" customWidth="1"/>
    <col min="8194" max="8201" width="10.7109375" style="3" customWidth="1"/>
    <col min="8202" max="8448" width="9.140625" style="3"/>
    <col min="8449" max="8449" width="31.85546875" style="3" customWidth="1"/>
    <col min="8450" max="8457" width="10.7109375" style="3" customWidth="1"/>
    <col min="8458" max="8704" width="9.140625" style="3"/>
    <col min="8705" max="8705" width="31.85546875" style="3" customWidth="1"/>
    <col min="8706" max="8713" width="10.7109375" style="3" customWidth="1"/>
    <col min="8714" max="8960" width="9.140625" style="3"/>
    <col min="8961" max="8961" width="31.85546875" style="3" customWidth="1"/>
    <col min="8962" max="8969" width="10.7109375" style="3" customWidth="1"/>
    <col min="8970" max="9216" width="9.140625" style="3"/>
    <col min="9217" max="9217" width="31.85546875" style="3" customWidth="1"/>
    <col min="9218" max="9225" width="10.7109375" style="3" customWidth="1"/>
    <col min="9226" max="9472" width="9.140625" style="3"/>
    <col min="9473" max="9473" width="31.85546875" style="3" customWidth="1"/>
    <col min="9474" max="9481" width="10.7109375" style="3" customWidth="1"/>
    <col min="9482" max="9728" width="9.140625" style="3"/>
    <col min="9729" max="9729" width="31.85546875" style="3" customWidth="1"/>
    <col min="9730" max="9737" width="10.7109375" style="3" customWidth="1"/>
    <col min="9738" max="9984" width="9.140625" style="3"/>
    <col min="9985" max="9985" width="31.85546875" style="3" customWidth="1"/>
    <col min="9986" max="9993" width="10.7109375" style="3" customWidth="1"/>
    <col min="9994" max="10240" width="9.140625" style="3"/>
    <col min="10241" max="10241" width="31.85546875" style="3" customWidth="1"/>
    <col min="10242" max="10249" width="10.7109375" style="3" customWidth="1"/>
    <col min="10250" max="10496" width="9.140625" style="3"/>
    <col min="10497" max="10497" width="31.85546875" style="3" customWidth="1"/>
    <col min="10498" max="10505" width="10.7109375" style="3" customWidth="1"/>
    <col min="10506" max="10752" width="9.140625" style="3"/>
    <col min="10753" max="10753" width="31.85546875" style="3" customWidth="1"/>
    <col min="10754" max="10761" width="10.7109375" style="3" customWidth="1"/>
    <col min="10762" max="11008" width="9.140625" style="3"/>
    <col min="11009" max="11009" width="31.85546875" style="3" customWidth="1"/>
    <col min="11010" max="11017" width="10.7109375" style="3" customWidth="1"/>
    <col min="11018" max="11264" width="9.140625" style="3"/>
    <col min="11265" max="11265" width="31.85546875" style="3" customWidth="1"/>
    <col min="11266" max="11273" width="10.7109375" style="3" customWidth="1"/>
    <col min="11274" max="11520" width="9.140625" style="3"/>
    <col min="11521" max="11521" width="31.85546875" style="3" customWidth="1"/>
    <col min="11522" max="11529" width="10.7109375" style="3" customWidth="1"/>
    <col min="11530" max="11776" width="9.140625" style="3"/>
    <col min="11777" max="11777" width="31.85546875" style="3" customWidth="1"/>
    <col min="11778" max="11785" width="10.7109375" style="3" customWidth="1"/>
    <col min="11786" max="12032" width="9.140625" style="3"/>
    <col min="12033" max="12033" width="31.85546875" style="3" customWidth="1"/>
    <col min="12034" max="12041" width="10.7109375" style="3" customWidth="1"/>
    <col min="12042" max="12288" width="9.140625" style="3"/>
    <col min="12289" max="12289" width="31.85546875" style="3" customWidth="1"/>
    <col min="12290" max="12297" width="10.7109375" style="3" customWidth="1"/>
    <col min="12298" max="12544" width="9.140625" style="3"/>
    <col min="12545" max="12545" width="31.85546875" style="3" customWidth="1"/>
    <col min="12546" max="12553" width="10.7109375" style="3" customWidth="1"/>
    <col min="12554" max="12800" width="9.140625" style="3"/>
    <col min="12801" max="12801" width="31.85546875" style="3" customWidth="1"/>
    <col min="12802" max="12809" width="10.7109375" style="3" customWidth="1"/>
    <col min="12810" max="13056" width="9.140625" style="3"/>
    <col min="13057" max="13057" width="31.85546875" style="3" customWidth="1"/>
    <col min="13058" max="13065" width="10.7109375" style="3" customWidth="1"/>
    <col min="13066" max="13312" width="9.140625" style="3"/>
    <col min="13313" max="13313" width="31.85546875" style="3" customWidth="1"/>
    <col min="13314" max="13321" width="10.7109375" style="3" customWidth="1"/>
    <col min="13322" max="13568" width="9.140625" style="3"/>
    <col min="13569" max="13569" width="31.85546875" style="3" customWidth="1"/>
    <col min="13570" max="13577" width="10.7109375" style="3" customWidth="1"/>
    <col min="13578" max="13824" width="9.140625" style="3"/>
    <col min="13825" max="13825" width="31.85546875" style="3" customWidth="1"/>
    <col min="13826" max="13833" width="10.7109375" style="3" customWidth="1"/>
    <col min="13834" max="14080" width="9.140625" style="3"/>
    <col min="14081" max="14081" width="31.85546875" style="3" customWidth="1"/>
    <col min="14082" max="14089" width="10.7109375" style="3" customWidth="1"/>
    <col min="14090" max="14336" width="9.140625" style="3"/>
    <col min="14337" max="14337" width="31.85546875" style="3" customWidth="1"/>
    <col min="14338" max="14345" width="10.7109375" style="3" customWidth="1"/>
    <col min="14346" max="14592" width="9.140625" style="3"/>
    <col min="14593" max="14593" width="31.85546875" style="3" customWidth="1"/>
    <col min="14594" max="14601" width="10.7109375" style="3" customWidth="1"/>
    <col min="14602" max="14848" width="9.140625" style="3"/>
    <col min="14849" max="14849" width="31.85546875" style="3" customWidth="1"/>
    <col min="14850" max="14857" width="10.7109375" style="3" customWidth="1"/>
    <col min="14858" max="15104" width="9.140625" style="3"/>
    <col min="15105" max="15105" width="31.85546875" style="3" customWidth="1"/>
    <col min="15106" max="15113" width="10.7109375" style="3" customWidth="1"/>
    <col min="15114" max="15360" width="9.140625" style="3"/>
    <col min="15361" max="15361" width="31.85546875" style="3" customWidth="1"/>
    <col min="15362" max="15369" width="10.7109375" style="3" customWidth="1"/>
    <col min="15370" max="15616" width="9.140625" style="3"/>
    <col min="15617" max="15617" width="31.85546875" style="3" customWidth="1"/>
    <col min="15618" max="15625" width="10.7109375" style="3" customWidth="1"/>
    <col min="15626" max="15872" width="9.140625" style="3"/>
    <col min="15873" max="15873" width="31.85546875" style="3" customWidth="1"/>
    <col min="15874" max="15881" width="10.7109375" style="3" customWidth="1"/>
    <col min="15882" max="16128" width="9.140625" style="3"/>
    <col min="16129" max="16129" width="31.85546875" style="3" customWidth="1"/>
    <col min="16130" max="16137" width="10.7109375" style="3" customWidth="1"/>
    <col min="16138" max="16384" width="9.140625" style="3"/>
  </cols>
  <sheetData>
    <row r="1" spans="1:15" ht="24" customHeight="1" x14ac:dyDescent="0.2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</row>
    <row r="2" spans="1:15" ht="12" customHeight="1" x14ac:dyDescent="0.2">
      <c r="A2" s="30"/>
      <c r="B2" s="30"/>
      <c r="C2" s="30"/>
      <c r="D2" s="30"/>
      <c r="E2" s="30"/>
      <c r="F2" s="30"/>
      <c r="G2" s="30"/>
      <c r="H2" s="30"/>
      <c r="I2" s="30"/>
    </row>
    <row r="3" spans="1:15" ht="15" customHeight="1" x14ac:dyDescent="0.2">
      <c r="A3" s="1008" t="s">
        <v>16</v>
      </c>
      <c r="B3" s="1008"/>
      <c r="C3" s="1008"/>
      <c r="D3" s="1008"/>
      <c r="E3" s="1008"/>
      <c r="F3" s="1008"/>
      <c r="G3" s="1008"/>
      <c r="H3" s="1008"/>
      <c r="I3" s="1008"/>
    </row>
    <row r="4" spans="1:15" ht="15" customHeight="1" x14ac:dyDescent="0.2">
      <c r="A4" s="1007" t="s">
        <v>17</v>
      </c>
      <c r="B4" s="1007"/>
      <c r="C4" s="1007"/>
      <c r="D4" s="1007"/>
      <c r="E4" s="1007"/>
      <c r="F4" s="1007"/>
      <c r="G4" s="1007"/>
      <c r="H4" s="1007"/>
      <c r="I4" s="1007"/>
      <c r="L4" s="32"/>
      <c r="M4" s="32"/>
      <c r="N4" s="32"/>
    </row>
    <row r="5" spans="1:15" ht="6" customHeight="1" x14ac:dyDescent="0.2"/>
    <row r="6" spans="1:15" ht="15" customHeight="1" x14ac:dyDescent="0.2">
      <c r="A6" s="1057"/>
      <c r="B6" s="1057"/>
      <c r="C6" s="1057"/>
      <c r="D6" s="1057"/>
      <c r="E6" s="1057"/>
      <c r="F6" s="1057"/>
      <c r="G6" s="1057"/>
      <c r="H6" s="1057"/>
      <c r="I6" s="1057"/>
    </row>
    <row r="7" spans="1:15" s="33" customFormat="1" ht="15" customHeight="1" x14ac:dyDescent="0.2">
      <c r="B7" s="1008" t="s">
        <v>18</v>
      </c>
      <c r="C7" s="1008"/>
      <c r="D7" s="1008"/>
      <c r="E7" s="1008"/>
      <c r="F7" s="1008" t="s">
        <v>19</v>
      </c>
      <c r="G7" s="1008"/>
      <c r="H7" s="1008"/>
      <c r="I7" s="1008"/>
    </row>
    <row r="8" spans="1:15" s="33" customFormat="1" ht="15" customHeight="1" x14ac:dyDescent="0.2">
      <c r="A8" s="33" t="s">
        <v>20</v>
      </c>
      <c r="B8" s="1008">
        <v>2020</v>
      </c>
      <c r="C8" s="1008"/>
      <c r="D8" s="1008">
        <v>2021</v>
      </c>
      <c r="E8" s="1008"/>
      <c r="F8" s="1008">
        <v>2020</v>
      </c>
      <c r="G8" s="1008"/>
      <c r="H8" s="1008">
        <v>2021</v>
      </c>
      <c r="I8" s="1008"/>
    </row>
    <row r="9" spans="1:15" s="33" customFormat="1" ht="15" customHeight="1" x14ac:dyDescent="0.2">
      <c r="A9" s="34" t="s">
        <v>21</v>
      </c>
      <c r="B9" s="35" t="s">
        <v>22</v>
      </c>
      <c r="C9" s="35" t="s">
        <v>23</v>
      </c>
      <c r="D9" s="35" t="s">
        <v>22</v>
      </c>
      <c r="E9" s="35" t="s">
        <v>23</v>
      </c>
      <c r="F9" s="35" t="s">
        <v>22</v>
      </c>
      <c r="G9" s="35" t="s">
        <v>23</v>
      </c>
      <c r="H9" s="35" t="s">
        <v>22</v>
      </c>
      <c r="I9" s="35" t="s">
        <v>23</v>
      </c>
    </row>
    <row r="10" spans="1:15" s="33" customFormat="1" ht="15" customHeight="1" x14ac:dyDescent="0.2">
      <c r="B10" s="36"/>
      <c r="C10" s="36" t="s">
        <v>24</v>
      </c>
      <c r="D10" s="36"/>
      <c r="E10" s="36" t="s">
        <v>24</v>
      </c>
      <c r="F10" s="36"/>
      <c r="G10" s="36" t="s">
        <v>24</v>
      </c>
      <c r="H10" s="36"/>
      <c r="I10" s="36" t="s">
        <v>24</v>
      </c>
    </row>
    <row r="11" spans="1:15" ht="6.95" customHeight="1" thickBot="1" x14ac:dyDescent="0.25">
      <c r="A11" s="37"/>
      <c r="B11" s="37"/>
      <c r="C11" s="37"/>
      <c r="D11" s="37"/>
      <c r="E11" s="37"/>
      <c r="F11" s="37"/>
      <c r="G11" s="37"/>
      <c r="H11" s="37"/>
      <c r="I11" s="37"/>
    </row>
    <row r="12" spans="1:15" ht="15" customHeight="1" x14ac:dyDescent="0.2">
      <c r="K12" s="38"/>
      <c r="L12" s="38"/>
      <c r="M12" s="39"/>
      <c r="N12" s="39"/>
    </row>
    <row r="13" spans="1:15" ht="15" customHeight="1" x14ac:dyDescent="0.2">
      <c r="A13" s="3" t="s">
        <v>25</v>
      </c>
      <c r="B13" s="69">
        <v>10999.98</v>
      </c>
      <c r="C13" s="69">
        <v>6907.6319999999996</v>
      </c>
      <c r="D13" s="942">
        <v>13677.07</v>
      </c>
      <c r="E13" s="942">
        <v>9717.3979999999992</v>
      </c>
      <c r="F13" s="69">
        <v>96847.72</v>
      </c>
      <c r="G13" s="69">
        <v>47167.762999999999</v>
      </c>
      <c r="H13" s="942">
        <v>63671.1</v>
      </c>
      <c r="I13" s="942">
        <v>41799.355000000003</v>
      </c>
      <c r="J13" s="42"/>
      <c r="L13" s="43"/>
      <c r="M13" s="43"/>
      <c r="N13" s="43"/>
      <c r="O13" s="43"/>
    </row>
    <row r="14" spans="1:15" ht="6" customHeight="1" x14ac:dyDescent="0.2">
      <c r="B14" s="943"/>
      <c r="C14" s="943"/>
      <c r="D14" s="941"/>
      <c r="E14" s="941"/>
      <c r="F14" s="943"/>
      <c r="G14" s="943"/>
      <c r="H14" s="941"/>
      <c r="I14" s="941"/>
      <c r="L14" s="45"/>
      <c r="M14" s="45"/>
      <c r="N14" s="45"/>
      <c r="O14" s="45"/>
    </row>
    <row r="15" spans="1:15" ht="15" customHeight="1" x14ac:dyDescent="0.2">
      <c r="A15" s="3" t="s">
        <v>26</v>
      </c>
      <c r="B15" s="69">
        <v>0</v>
      </c>
      <c r="C15" s="69">
        <v>0</v>
      </c>
      <c r="D15" s="69">
        <v>0</v>
      </c>
      <c r="E15" s="69">
        <v>0</v>
      </c>
      <c r="F15" s="69">
        <v>50398.39</v>
      </c>
      <c r="G15" s="69">
        <v>24357.188999999998</v>
      </c>
      <c r="H15" s="69">
        <v>0</v>
      </c>
      <c r="I15" s="69">
        <v>0</v>
      </c>
      <c r="L15" s="46"/>
      <c r="M15" s="46"/>
      <c r="N15" s="46"/>
      <c r="O15" s="46"/>
    </row>
    <row r="16" spans="1:15" ht="6" customHeight="1" x14ac:dyDescent="0.2">
      <c r="B16" s="943"/>
      <c r="C16" s="943"/>
      <c r="D16" s="942"/>
      <c r="E16" s="941"/>
      <c r="F16" s="943"/>
      <c r="G16" s="943"/>
      <c r="H16" s="942"/>
      <c r="I16" s="941"/>
      <c r="L16" s="46"/>
      <c r="M16" s="46"/>
      <c r="N16" s="46"/>
      <c r="O16" s="46"/>
    </row>
    <row r="17" spans="1:15" ht="15" customHeight="1" x14ac:dyDescent="0.2">
      <c r="A17" s="3" t="s">
        <v>27</v>
      </c>
      <c r="B17" s="69">
        <v>14777.529999999999</v>
      </c>
      <c r="C17" s="69">
        <v>8760.902</v>
      </c>
      <c r="D17" s="942">
        <v>44135.270000000004</v>
      </c>
      <c r="E17" s="942">
        <v>27681.635999999999</v>
      </c>
      <c r="F17" s="69">
        <v>241476.93000000002</v>
      </c>
      <c r="G17" s="69">
        <v>124609.424</v>
      </c>
      <c r="H17" s="942">
        <v>380535.87</v>
      </c>
      <c r="I17" s="942">
        <v>237904.11900000001</v>
      </c>
      <c r="L17" s="46"/>
      <c r="M17" s="46"/>
      <c r="N17" s="46"/>
      <c r="O17" s="46"/>
    </row>
    <row r="18" spans="1:15" ht="6" customHeight="1" x14ac:dyDescent="0.2">
      <c r="B18" s="943"/>
      <c r="C18" s="943"/>
      <c r="D18" s="942"/>
      <c r="E18" s="942">
        <v>0</v>
      </c>
      <c r="F18" s="943"/>
      <c r="G18" s="943"/>
      <c r="H18" s="942"/>
      <c r="I18" s="942">
        <v>0</v>
      </c>
      <c r="L18" s="46"/>
      <c r="M18" s="46"/>
      <c r="N18" s="46"/>
      <c r="O18" s="46"/>
    </row>
    <row r="19" spans="1:15" ht="15" customHeight="1" x14ac:dyDescent="0.2">
      <c r="A19" s="3" t="s">
        <v>28</v>
      </c>
      <c r="B19" s="69">
        <v>55793</v>
      </c>
      <c r="C19" s="69">
        <v>32009.514999999999</v>
      </c>
      <c r="D19" s="942">
        <v>40516.660000000003</v>
      </c>
      <c r="E19" s="942">
        <v>28163.45</v>
      </c>
      <c r="F19" s="69">
        <v>510780.58000000007</v>
      </c>
      <c r="G19" s="69">
        <v>263435.26699999999</v>
      </c>
      <c r="H19" s="942">
        <v>509177.44999999995</v>
      </c>
      <c r="I19" s="942">
        <v>324535.22600000002</v>
      </c>
      <c r="L19" s="46"/>
      <c r="M19" s="46"/>
      <c r="N19" s="46"/>
      <c r="O19" s="46"/>
    </row>
    <row r="20" spans="1:15" ht="15" customHeight="1" x14ac:dyDescent="0.2">
      <c r="B20" s="943"/>
      <c r="C20" s="943"/>
      <c r="D20" s="942"/>
      <c r="E20" s="942"/>
      <c r="F20" s="943"/>
      <c r="G20" s="943"/>
      <c r="H20" s="942"/>
      <c r="I20" s="942"/>
      <c r="L20" s="46"/>
      <c r="M20" s="46"/>
      <c r="N20" s="46"/>
      <c r="O20" s="46"/>
    </row>
    <row r="21" spans="1:15" ht="15" customHeight="1" x14ac:dyDescent="0.2">
      <c r="B21" s="943"/>
      <c r="C21" s="943"/>
      <c r="D21" s="942"/>
      <c r="E21" s="942"/>
      <c r="F21" s="943"/>
      <c r="G21" s="943"/>
      <c r="H21" s="942"/>
      <c r="I21" s="942"/>
      <c r="L21" s="46"/>
      <c r="M21" s="46"/>
      <c r="N21" s="46"/>
      <c r="O21" s="46"/>
    </row>
    <row r="22" spans="1:15" ht="15" customHeight="1" x14ac:dyDescent="0.2">
      <c r="A22" s="3" t="s">
        <v>29</v>
      </c>
      <c r="B22" s="292">
        <v>0</v>
      </c>
      <c r="C22" s="292">
        <v>0</v>
      </c>
      <c r="D22" s="902">
        <v>0</v>
      </c>
      <c r="E22" s="902">
        <v>0</v>
      </c>
      <c r="F22" s="292">
        <v>0</v>
      </c>
      <c r="G22" s="292">
        <v>0</v>
      </c>
      <c r="H22" s="942">
        <v>320</v>
      </c>
      <c r="I22" s="942">
        <v>175.71199999999999</v>
      </c>
      <c r="L22" s="46"/>
      <c r="M22" s="46"/>
      <c r="N22" s="46"/>
      <c r="O22" s="46"/>
    </row>
    <row r="23" spans="1:15" ht="6" customHeight="1" x14ac:dyDescent="0.2">
      <c r="B23" s="943"/>
      <c r="C23" s="943"/>
      <c r="D23" s="942"/>
      <c r="E23" s="942">
        <v>0</v>
      </c>
      <c r="F23" s="943"/>
      <c r="G23" s="943"/>
      <c r="H23" s="942"/>
      <c r="I23" s="942">
        <v>0</v>
      </c>
      <c r="L23" s="46"/>
      <c r="M23" s="46"/>
      <c r="N23" s="46"/>
      <c r="O23" s="46"/>
    </row>
    <row r="24" spans="1:15" ht="15" customHeight="1" x14ac:dyDescent="0.2">
      <c r="A24" s="3" t="s">
        <v>30</v>
      </c>
      <c r="B24" s="69">
        <v>48450.310000000005</v>
      </c>
      <c r="C24" s="69">
        <v>28387.097000000002</v>
      </c>
      <c r="D24" s="942">
        <v>42301.200000000004</v>
      </c>
      <c r="E24" s="942">
        <v>30671.931</v>
      </c>
      <c r="F24" s="69">
        <v>750875.98</v>
      </c>
      <c r="G24" s="69">
        <v>393917.62</v>
      </c>
      <c r="H24" s="942">
        <v>551365.07999999996</v>
      </c>
      <c r="I24" s="942">
        <v>355367.39899999998</v>
      </c>
      <c r="L24" s="46"/>
      <c r="M24" s="46"/>
      <c r="N24" s="46"/>
      <c r="O24" s="46"/>
    </row>
    <row r="25" spans="1:15" ht="6" customHeight="1" x14ac:dyDescent="0.2">
      <c r="B25" s="943"/>
      <c r="C25" s="943"/>
      <c r="D25" s="942"/>
      <c r="E25" s="942">
        <v>0</v>
      </c>
      <c r="F25" s="943"/>
      <c r="G25" s="943"/>
      <c r="H25" s="942"/>
      <c r="I25" s="942">
        <v>0</v>
      </c>
      <c r="L25" s="46"/>
      <c r="M25" s="46"/>
      <c r="N25" s="46"/>
      <c r="O25" s="46"/>
    </row>
    <row r="26" spans="1:15" ht="15" customHeight="1" x14ac:dyDescent="0.2">
      <c r="A26" s="3" t="s">
        <v>31</v>
      </c>
      <c r="B26" s="69">
        <v>23606.989999999998</v>
      </c>
      <c r="C26" s="69">
        <v>13234.325999999999</v>
      </c>
      <c r="D26" s="902">
        <v>0</v>
      </c>
      <c r="E26" s="902">
        <v>0</v>
      </c>
      <c r="F26" s="69">
        <v>304384.36000000004</v>
      </c>
      <c r="G26" s="69">
        <v>165049.20600000001</v>
      </c>
      <c r="H26" s="942">
        <v>221622.90000000002</v>
      </c>
      <c r="I26" s="942">
        <v>142378.80900000001</v>
      </c>
      <c r="L26" s="46"/>
      <c r="M26" s="46"/>
      <c r="N26" s="46"/>
      <c r="O26" s="46"/>
    </row>
    <row r="27" spans="1:15" ht="15" customHeight="1" x14ac:dyDescent="0.2">
      <c r="B27" s="943"/>
      <c r="C27" s="943"/>
      <c r="D27" s="942"/>
      <c r="E27" s="942"/>
      <c r="F27" s="943"/>
      <c r="G27" s="943"/>
      <c r="H27" s="942"/>
      <c r="I27" s="942"/>
      <c r="L27" s="46"/>
      <c r="M27" s="46"/>
      <c r="N27" s="46"/>
      <c r="O27" s="46"/>
    </row>
    <row r="28" spans="1:15" ht="15" customHeight="1" x14ac:dyDescent="0.2">
      <c r="B28" s="943"/>
      <c r="C28" s="943"/>
      <c r="D28" s="942"/>
      <c r="E28" s="942"/>
      <c r="F28" s="943"/>
      <c r="G28" s="943"/>
      <c r="H28" s="942"/>
      <c r="I28" s="942"/>
      <c r="L28" s="46"/>
      <c r="M28" s="46"/>
      <c r="N28" s="46"/>
      <c r="O28" s="46"/>
    </row>
    <row r="29" spans="1:15" ht="15" customHeight="1" x14ac:dyDescent="0.2">
      <c r="A29" s="3" t="s">
        <v>32</v>
      </c>
      <c r="B29" s="69">
        <v>16564.809999999998</v>
      </c>
      <c r="C29" s="69">
        <v>9945.8860000000004</v>
      </c>
      <c r="D29" s="902">
        <v>0</v>
      </c>
      <c r="E29" s="902">
        <v>0</v>
      </c>
      <c r="F29" s="69">
        <v>216439.53999999998</v>
      </c>
      <c r="G29" s="69">
        <v>117931.849</v>
      </c>
      <c r="H29" s="942">
        <v>170790.45</v>
      </c>
      <c r="I29" s="942">
        <v>116217.724</v>
      </c>
      <c r="L29" s="46"/>
      <c r="M29" s="46"/>
      <c r="N29" s="46"/>
      <c r="O29" s="46"/>
    </row>
    <row r="30" spans="1:15" ht="15" customHeight="1" x14ac:dyDescent="0.2">
      <c r="B30" s="943"/>
      <c r="C30" s="943"/>
      <c r="D30" s="942"/>
      <c r="E30" s="942"/>
      <c r="F30" s="943"/>
      <c r="G30" s="943"/>
      <c r="H30" s="942"/>
      <c r="I30" s="942"/>
      <c r="L30" s="46"/>
      <c r="M30" s="46"/>
      <c r="N30" s="46"/>
      <c r="O30" s="46"/>
    </row>
    <row r="31" spans="1:15" ht="15" customHeight="1" x14ac:dyDescent="0.2">
      <c r="B31" s="943"/>
      <c r="C31" s="943"/>
      <c r="D31" s="942"/>
      <c r="E31" s="942"/>
      <c r="F31" s="943"/>
      <c r="G31" s="943"/>
      <c r="H31" s="942"/>
      <c r="I31" s="942"/>
      <c r="L31" s="46"/>
      <c r="M31" s="46"/>
      <c r="N31" s="46"/>
      <c r="O31" s="46"/>
    </row>
    <row r="32" spans="1:15" ht="15" customHeight="1" x14ac:dyDescent="0.2">
      <c r="A32" s="3" t="s">
        <v>35</v>
      </c>
      <c r="B32" s="902">
        <v>5539.9989999999998</v>
      </c>
      <c r="C32" s="902">
        <v>3578.885000000002</v>
      </c>
      <c r="D32" s="942">
        <v>22601.200000000004</v>
      </c>
      <c r="E32" s="942">
        <v>12731.953000000005</v>
      </c>
      <c r="F32" s="902">
        <v>358240.17999999953</v>
      </c>
      <c r="G32" s="902">
        <v>158687.42899999983</v>
      </c>
      <c r="H32" s="942">
        <v>348160.5300000002</v>
      </c>
      <c r="I32" s="942">
        <v>175911.12999999995</v>
      </c>
      <c r="L32" s="46"/>
      <c r="M32" s="46"/>
      <c r="N32" s="46"/>
      <c r="O32" s="46"/>
    </row>
    <row r="33" spans="1:15" ht="15" customHeight="1" x14ac:dyDescent="0.2">
      <c r="A33" s="34" t="s">
        <v>36</v>
      </c>
      <c r="B33" s="292"/>
      <c r="C33" s="292"/>
      <c r="D33" s="942"/>
      <c r="E33" s="942"/>
      <c r="F33" s="292"/>
      <c r="G33" s="292"/>
      <c r="H33" s="942"/>
      <c r="I33" s="942">
        <v>0</v>
      </c>
      <c r="L33" s="46"/>
      <c r="M33" s="46"/>
      <c r="N33" s="46"/>
      <c r="O33" s="46"/>
    </row>
    <row r="34" spans="1:15" ht="15" customHeight="1" x14ac:dyDescent="0.2">
      <c r="B34" s="292"/>
      <c r="C34" s="292"/>
      <c r="D34" s="942"/>
      <c r="E34" s="942"/>
      <c r="F34" s="292"/>
      <c r="G34" s="292"/>
      <c r="H34" s="942"/>
      <c r="I34" s="942">
        <v>0</v>
      </c>
      <c r="L34" s="46"/>
      <c r="M34" s="46"/>
      <c r="N34" s="46"/>
      <c r="O34" s="46"/>
    </row>
    <row r="35" spans="1:15" ht="15" customHeight="1" x14ac:dyDescent="0.2">
      <c r="A35" s="47" t="s">
        <v>37</v>
      </c>
      <c r="B35" s="90">
        <v>175732.62</v>
      </c>
      <c r="C35" s="90">
        <v>102824.243</v>
      </c>
      <c r="D35" s="673">
        <v>163231.40000000002</v>
      </c>
      <c r="E35" s="673">
        <v>108966.368</v>
      </c>
      <c r="F35" s="90">
        <v>2529443.6800000002</v>
      </c>
      <c r="G35" s="90">
        <v>1295155.747</v>
      </c>
      <c r="H35" s="673">
        <v>2245643.3800000004</v>
      </c>
      <c r="I35" s="673">
        <v>1394289.4739999999</v>
      </c>
      <c r="L35" s="46"/>
      <c r="M35" s="46"/>
      <c r="N35" s="46"/>
      <c r="O35" s="46"/>
    </row>
    <row r="36" spans="1:15" s="32" customFormat="1" ht="15" customHeight="1" x14ac:dyDescent="0.2">
      <c r="A36" s="4"/>
      <c r="B36" s="50"/>
      <c r="C36" s="50"/>
      <c r="D36" s="48"/>
      <c r="E36" s="48"/>
      <c r="F36" s="50"/>
      <c r="G36" s="50"/>
      <c r="H36" s="48"/>
      <c r="I36" s="48"/>
    </row>
    <row r="37" spans="1:15" s="32" customFormat="1" ht="15" customHeight="1" x14ac:dyDescent="0.2">
      <c r="A37" s="4"/>
      <c r="B37" s="50"/>
      <c r="C37" s="50"/>
      <c r="D37" s="50"/>
      <c r="E37" s="50"/>
      <c r="F37" s="50"/>
      <c r="G37" s="50"/>
      <c r="H37" s="50"/>
      <c r="I37" s="50"/>
    </row>
    <row r="38" spans="1:15" s="32" customFormat="1" ht="15" customHeight="1" x14ac:dyDescent="0.2">
      <c r="A38" s="51"/>
      <c r="B38" s="52"/>
      <c r="C38" s="52"/>
      <c r="D38" s="52"/>
      <c r="E38" s="52"/>
      <c r="F38" s="52"/>
      <c r="G38" s="52"/>
      <c r="H38" s="52"/>
      <c r="I38" s="52"/>
    </row>
    <row r="40" spans="1:15" ht="15" customHeight="1" x14ac:dyDescent="0.2">
      <c r="B40" s="39"/>
      <c r="C40" s="39"/>
      <c r="D40" s="39"/>
      <c r="E40" s="39"/>
    </row>
    <row r="41" spans="1:15" ht="15" customHeight="1" x14ac:dyDescent="0.2">
      <c r="D41" s="39"/>
      <c r="E41" s="39"/>
      <c r="H41" s="39"/>
      <c r="I41" s="39"/>
    </row>
    <row r="44" spans="1:15" ht="15" customHeight="1" x14ac:dyDescent="0.2">
      <c r="B44" s="19"/>
      <c r="C44" s="19"/>
      <c r="D44" s="19"/>
      <c r="E44" s="19"/>
      <c r="F44" s="19"/>
      <c r="G44" s="19"/>
      <c r="H44" s="19"/>
      <c r="I44" s="19"/>
    </row>
  </sheetData>
  <mergeCells count="10">
    <mergeCell ref="B8:C8"/>
    <mergeCell ref="D8:E8"/>
    <mergeCell ref="F8:G8"/>
    <mergeCell ref="H8:I8"/>
    <mergeCell ref="A1:I1"/>
    <mergeCell ref="A3:I3"/>
    <mergeCell ref="A4:I4"/>
    <mergeCell ref="A6:I6"/>
    <mergeCell ref="B7:E7"/>
    <mergeCell ref="F7:I7"/>
  </mergeCells>
  <printOptions horizontalCentered="1"/>
  <pageMargins left="0.51181102362204722" right="0.51181102362204722" top="0.74803149606299213" bottom="0.74803149606299213" header="0.31496062992125984" footer="0.31496062992125984"/>
  <pageSetup scale="80" firstPageNumber="104" orientation="portrait" useFirstPageNumber="1" r:id="rId1"/>
  <headerFooter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1CFF0-37A6-4A1A-B0CE-AA6A7B64D281}">
  <dimension ref="A1:P50"/>
  <sheetViews>
    <sheetView view="pageBreakPreview" topLeftCell="A43" zoomScale="96" zoomScaleNormal="100" zoomScaleSheetLayoutView="96" workbookViewId="0">
      <selection activeCell="H62" sqref="H62"/>
    </sheetView>
  </sheetViews>
  <sheetFormatPr defaultColWidth="10.7109375" defaultRowHeight="15" customHeight="1" x14ac:dyDescent="0.2"/>
  <cols>
    <col min="1" max="1" width="29.42578125" style="3" bestFit="1" customWidth="1"/>
    <col min="2" max="4" width="10.7109375" style="56" customWidth="1"/>
    <col min="5" max="5" width="12.42578125" style="56" bestFit="1" customWidth="1"/>
    <col min="6" max="6" width="10.7109375" style="56" customWidth="1"/>
    <col min="7" max="7" width="11.42578125" style="56" bestFit="1" customWidth="1"/>
    <col min="8" max="8" width="10.7109375" style="56" customWidth="1"/>
    <col min="9" max="9" width="13.5703125" style="56" bestFit="1" customWidth="1"/>
    <col min="10" max="11" width="9.140625" style="3" customWidth="1"/>
    <col min="12" max="12" width="12.5703125" style="3" customWidth="1"/>
    <col min="13" max="14" width="10" style="3" bestFit="1" customWidth="1"/>
    <col min="15" max="15" width="13.5703125" style="3" bestFit="1" customWidth="1"/>
    <col min="16" max="16" width="11" style="3" bestFit="1" customWidth="1"/>
    <col min="17" max="247" width="9.140625" style="3" customWidth="1"/>
    <col min="248" max="248" width="35.140625" style="3" customWidth="1"/>
    <col min="249" max="256" width="10.7109375" style="3"/>
    <col min="257" max="257" width="28.42578125" style="3" customWidth="1"/>
    <col min="258" max="265" width="10.7109375" style="3" customWidth="1"/>
    <col min="266" max="267" width="9.140625" style="3" customWidth="1"/>
    <col min="268" max="268" width="12.5703125" style="3" customWidth="1"/>
    <col min="269" max="270" width="10" style="3" bestFit="1" customWidth="1"/>
    <col min="271" max="271" width="13.5703125" style="3" bestFit="1" customWidth="1"/>
    <col min="272" max="272" width="11" style="3" bestFit="1" customWidth="1"/>
    <col min="273" max="503" width="9.140625" style="3" customWidth="1"/>
    <col min="504" max="504" width="35.140625" style="3" customWidth="1"/>
    <col min="505" max="512" width="10.7109375" style="3"/>
    <col min="513" max="513" width="28.42578125" style="3" customWidth="1"/>
    <col min="514" max="521" width="10.7109375" style="3" customWidth="1"/>
    <col min="522" max="523" width="9.140625" style="3" customWidth="1"/>
    <col min="524" max="524" width="12.5703125" style="3" customWidth="1"/>
    <col min="525" max="526" width="10" style="3" bestFit="1" customWidth="1"/>
    <col min="527" max="527" width="13.5703125" style="3" bestFit="1" customWidth="1"/>
    <col min="528" max="528" width="11" style="3" bestFit="1" customWidth="1"/>
    <col min="529" max="759" width="9.140625" style="3" customWidth="1"/>
    <col min="760" max="760" width="35.140625" style="3" customWidth="1"/>
    <col min="761" max="768" width="10.7109375" style="3"/>
    <col min="769" max="769" width="28.42578125" style="3" customWidth="1"/>
    <col min="770" max="777" width="10.7109375" style="3" customWidth="1"/>
    <col min="778" max="779" width="9.140625" style="3" customWidth="1"/>
    <col min="780" max="780" width="12.5703125" style="3" customWidth="1"/>
    <col min="781" max="782" width="10" style="3" bestFit="1" customWidth="1"/>
    <col min="783" max="783" width="13.5703125" style="3" bestFit="1" customWidth="1"/>
    <col min="784" max="784" width="11" style="3" bestFit="1" customWidth="1"/>
    <col min="785" max="1015" width="9.140625" style="3" customWidth="1"/>
    <col min="1016" max="1016" width="35.140625" style="3" customWidth="1"/>
    <col min="1017" max="1024" width="10.7109375" style="3"/>
    <col min="1025" max="1025" width="28.42578125" style="3" customWidth="1"/>
    <col min="1026" max="1033" width="10.7109375" style="3" customWidth="1"/>
    <col min="1034" max="1035" width="9.140625" style="3" customWidth="1"/>
    <col min="1036" max="1036" width="12.5703125" style="3" customWidth="1"/>
    <col min="1037" max="1038" width="10" style="3" bestFit="1" customWidth="1"/>
    <col min="1039" max="1039" width="13.5703125" style="3" bestFit="1" customWidth="1"/>
    <col min="1040" max="1040" width="11" style="3" bestFit="1" customWidth="1"/>
    <col min="1041" max="1271" width="9.140625" style="3" customWidth="1"/>
    <col min="1272" max="1272" width="35.140625" style="3" customWidth="1"/>
    <col min="1273" max="1280" width="10.7109375" style="3"/>
    <col min="1281" max="1281" width="28.42578125" style="3" customWidth="1"/>
    <col min="1282" max="1289" width="10.7109375" style="3" customWidth="1"/>
    <col min="1290" max="1291" width="9.140625" style="3" customWidth="1"/>
    <col min="1292" max="1292" width="12.5703125" style="3" customWidth="1"/>
    <col min="1293" max="1294" width="10" style="3" bestFit="1" customWidth="1"/>
    <col min="1295" max="1295" width="13.5703125" style="3" bestFit="1" customWidth="1"/>
    <col min="1296" max="1296" width="11" style="3" bestFit="1" customWidth="1"/>
    <col min="1297" max="1527" width="9.140625" style="3" customWidth="1"/>
    <col min="1528" max="1528" width="35.140625" style="3" customWidth="1"/>
    <col min="1529" max="1536" width="10.7109375" style="3"/>
    <col min="1537" max="1537" width="28.42578125" style="3" customWidth="1"/>
    <col min="1538" max="1545" width="10.7109375" style="3" customWidth="1"/>
    <col min="1546" max="1547" width="9.140625" style="3" customWidth="1"/>
    <col min="1548" max="1548" width="12.5703125" style="3" customWidth="1"/>
    <col min="1549" max="1550" width="10" style="3" bestFit="1" customWidth="1"/>
    <col min="1551" max="1551" width="13.5703125" style="3" bestFit="1" customWidth="1"/>
    <col min="1552" max="1552" width="11" style="3" bestFit="1" customWidth="1"/>
    <col min="1553" max="1783" width="9.140625" style="3" customWidth="1"/>
    <col min="1784" max="1784" width="35.140625" style="3" customWidth="1"/>
    <col min="1785" max="1792" width="10.7109375" style="3"/>
    <col min="1793" max="1793" width="28.42578125" style="3" customWidth="1"/>
    <col min="1794" max="1801" width="10.7109375" style="3" customWidth="1"/>
    <col min="1802" max="1803" width="9.140625" style="3" customWidth="1"/>
    <col min="1804" max="1804" width="12.5703125" style="3" customWidth="1"/>
    <col min="1805" max="1806" width="10" style="3" bestFit="1" customWidth="1"/>
    <col min="1807" max="1807" width="13.5703125" style="3" bestFit="1" customWidth="1"/>
    <col min="1808" max="1808" width="11" style="3" bestFit="1" customWidth="1"/>
    <col min="1809" max="2039" width="9.140625" style="3" customWidth="1"/>
    <col min="2040" max="2040" width="35.140625" style="3" customWidth="1"/>
    <col min="2041" max="2048" width="10.7109375" style="3"/>
    <col min="2049" max="2049" width="28.42578125" style="3" customWidth="1"/>
    <col min="2050" max="2057" width="10.7109375" style="3" customWidth="1"/>
    <col min="2058" max="2059" width="9.140625" style="3" customWidth="1"/>
    <col min="2060" max="2060" width="12.5703125" style="3" customWidth="1"/>
    <col min="2061" max="2062" width="10" style="3" bestFit="1" customWidth="1"/>
    <col min="2063" max="2063" width="13.5703125" style="3" bestFit="1" customWidth="1"/>
    <col min="2064" max="2064" width="11" style="3" bestFit="1" customWidth="1"/>
    <col min="2065" max="2295" width="9.140625" style="3" customWidth="1"/>
    <col min="2296" max="2296" width="35.140625" style="3" customWidth="1"/>
    <col min="2297" max="2304" width="10.7109375" style="3"/>
    <col min="2305" max="2305" width="28.42578125" style="3" customWidth="1"/>
    <col min="2306" max="2313" width="10.7109375" style="3" customWidth="1"/>
    <col min="2314" max="2315" width="9.140625" style="3" customWidth="1"/>
    <col min="2316" max="2316" width="12.5703125" style="3" customWidth="1"/>
    <col min="2317" max="2318" width="10" style="3" bestFit="1" customWidth="1"/>
    <col min="2319" max="2319" width="13.5703125" style="3" bestFit="1" customWidth="1"/>
    <col min="2320" max="2320" width="11" style="3" bestFit="1" customWidth="1"/>
    <col min="2321" max="2551" width="9.140625" style="3" customWidth="1"/>
    <col min="2552" max="2552" width="35.140625" style="3" customWidth="1"/>
    <col min="2553" max="2560" width="10.7109375" style="3"/>
    <col min="2561" max="2561" width="28.42578125" style="3" customWidth="1"/>
    <col min="2562" max="2569" width="10.7109375" style="3" customWidth="1"/>
    <col min="2570" max="2571" width="9.140625" style="3" customWidth="1"/>
    <col min="2572" max="2572" width="12.5703125" style="3" customWidth="1"/>
    <col min="2573" max="2574" width="10" style="3" bestFit="1" customWidth="1"/>
    <col min="2575" max="2575" width="13.5703125" style="3" bestFit="1" customWidth="1"/>
    <col min="2576" max="2576" width="11" style="3" bestFit="1" customWidth="1"/>
    <col min="2577" max="2807" width="9.140625" style="3" customWidth="1"/>
    <col min="2808" max="2808" width="35.140625" style="3" customWidth="1"/>
    <col min="2809" max="2816" width="10.7109375" style="3"/>
    <col min="2817" max="2817" width="28.42578125" style="3" customWidth="1"/>
    <col min="2818" max="2825" width="10.7109375" style="3" customWidth="1"/>
    <col min="2826" max="2827" width="9.140625" style="3" customWidth="1"/>
    <col min="2828" max="2828" width="12.5703125" style="3" customWidth="1"/>
    <col min="2829" max="2830" width="10" style="3" bestFit="1" customWidth="1"/>
    <col min="2831" max="2831" width="13.5703125" style="3" bestFit="1" customWidth="1"/>
    <col min="2832" max="2832" width="11" style="3" bestFit="1" customWidth="1"/>
    <col min="2833" max="3063" width="9.140625" style="3" customWidth="1"/>
    <col min="3064" max="3064" width="35.140625" style="3" customWidth="1"/>
    <col min="3065" max="3072" width="10.7109375" style="3"/>
    <col min="3073" max="3073" width="28.42578125" style="3" customWidth="1"/>
    <col min="3074" max="3081" width="10.7109375" style="3" customWidth="1"/>
    <col min="3082" max="3083" width="9.140625" style="3" customWidth="1"/>
    <col min="3084" max="3084" width="12.5703125" style="3" customWidth="1"/>
    <col min="3085" max="3086" width="10" style="3" bestFit="1" customWidth="1"/>
    <col min="3087" max="3087" width="13.5703125" style="3" bestFit="1" customWidth="1"/>
    <col min="3088" max="3088" width="11" style="3" bestFit="1" customWidth="1"/>
    <col min="3089" max="3319" width="9.140625" style="3" customWidth="1"/>
    <col min="3320" max="3320" width="35.140625" style="3" customWidth="1"/>
    <col min="3321" max="3328" width="10.7109375" style="3"/>
    <col min="3329" max="3329" width="28.42578125" style="3" customWidth="1"/>
    <col min="3330" max="3337" width="10.7109375" style="3" customWidth="1"/>
    <col min="3338" max="3339" width="9.140625" style="3" customWidth="1"/>
    <col min="3340" max="3340" width="12.5703125" style="3" customWidth="1"/>
    <col min="3341" max="3342" width="10" style="3" bestFit="1" customWidth="1"/>
    <col min="3343" max="3343" width="13.5703125" style="3" bestFit="1" customWidth="1"/>
    <col min="3344" max="3344" width="11" style="3" bestFit="1" customWidth="1"/>
    <col min="3345" max="3575" width="9.140625" style="3" customWidth="1"/>
    <col min="3576" max="3576" width="35.140625" style="3" customWidth="1"/>
    <col min="3577" max="3584" width="10.7109375" style="3"/>
    <col min="3585" max="3585" width="28.42578125" style="3" customWidth="1"/>
    <col min="3586" max="3593" width="10.7109375" style="3" customWidth="1"/>
    <col min="3594" max="3595" width="9.140625" style="3" customWidth="1"/>
    <col min="3596" max="3596" width="12.5703125" style="3" customWidth="1"/>
    <col min="3597" max="3598" width="10" style="3" bestFit="1" customWidth="1"/>
    <col min="3599" max="3599" width="13.5703125" style="3" bestFit="1" customWidth="1"/>
    <col min="3600" max="3600" width="11" style="3" bestFit="1" customWidth="1"/>
    <col min="3601" max="3831" width="9.140625" style="3" customWidth="1"/>
    <col min="3832" max="3832" width="35.140625" style="3" customWidth="1"/>
    <col min="3833" max="3840" width="10.7109375" style="3"/>
    <col min="3841" max="3841" width="28.42578125" style="3" customWidth="1"/>
    <col min="3842" max="3849" width="10.7109375" style="3" customWidth="1"/>
    <col min="3850" max="3851" width="9.140625" style="3" customWidth="1"/>
    <col min="3852" max="3852" width="12.5703125" style="3" customWidth="1"/>
    <col min="3853" max="3854" width="10" style="3" bestFit="1" customWidth="1"/>
    <col min="3855" max="3855" width="13.5703125" style="3" bestFit="1" customWidth="1"/>
    <col min="3856" max="3856" width="11" style="3" bestFit="1" customWidth="1"/>
    <col min="3857" max="4087" width="9.140625" style="3" customWidth="1"/>
    <col min="4088" max="4088" width="35.140625" style="3" customWidth="1"/>
    <col min="4089" max="4096" width="10.7109375" style="3"/>
    <col min="4097" max="4097" width="28.42578125" style="3" customWidth="1"/>
    <col min="4098" max="4105" width="10.7109375" style="3" customWidth="1"/>
    <col min="4106" max="4107" width="9.140625" style="3" customWidth="1"/>
    <col min="4108" max="4108" width="12.5703125" style="3" customWidth="1"/>
    <col min="4109" max="4110" width="10" style="3" bestFit="1" customWidth="1"/>
    <col min="4111" max="4111" width="13.5703125" style="3" bestFit="1" customWidth="1"/>
    <col min="4112" max="4112" width="11" style="3" bestFit="1" customWidth="1"/>
    <col min="4113" max="4343" width="9.140625" style="3" customWidth="1"/>
    <col min="4344" max="4344" width="35.140625" style="3" customWidth="1"/>
    <col min="4345" max="4352" width="10.7109375" style="3"/>
    <col min="4353" max="4353" width="28.42578125" style="3" customWidth="1"/>
    <col min="4354" max="4361" width="10.7109375" style="3" customWidth="1"/>
    <col min="4362" max="4363" width="9.140625" style="3" customWidth="1"/>
    <col min="4364" max="4364" width="12.5703125" style="3" customWidth="1"/>
    <col min="4365" max="4366" width="10" style="3" bestFit="1" customWidth="1"/>
    <col min="4367" max="4367" width="13.5703125" style="3" bestFit="1" customWidth="1"/>
    <col min="4368" max="4368" width="11" style="3" bestFit="1" customWidth="1"/>
    <col min="4369" max="4599" width="9.140625" style="3" customWidth="1"/>
    <col min="4600" max="4600" width="35.140625" style="3" customWidth="1"/>
    <col min="4601" max="4608" width="10.7109375" style="3"/>
    <col min="4609" max="4609" width="28.42578125" style="3" customWidth="1"/>
    <col min="4610" max="4617" width="10.7109375" style="3" customWidth="1"/>
    <col min="4618" max="4619" width="9.140625" style="3" customWidth="1"/>
    <col min="4620" max="4620" width="12.5703125" style="3" customWidth="1"/>
    <col min="4621" max="4622" width="10" style="3" bestFit="1" customWidth="1"/>
    <col min="4623" max="4623" width="13.5703125" style="3" bestFit="1" customWidth="1"/>
    <col min="4624" max="4624" width="11" style="3" bestFit="1" customWidth="1"/>
    <col min="4625" max="4855" width="9.140625" style="3" customWidth="1"/>
    <col min="4856" max="4856" width="35.140625" style="3" customWidth="1"/>
    <col min="4857" max="4864" width="10.7109375" style="3"/>
    <col min="4865" max="4865" width="28.42578125" style="3" customWidth="1"/>
    <col min="4866" max="4873" width="10.7109375" style="3" customWidth="1"/>
    <col min="4874" max="4875" width="9.140625" style="3" customWidth="1"/>
    <col min="4876" max="4876" width="12.5703125" style="3" customWidth="1"/>
    <col min="4877" max="4878" width="10" style="3" bestFit="1" customWidth="1"/>
    <col min="4879" max="4879" width="13.5703125" style="3" bestFit="1" customWidth="1"/>
    <col min="4880" max="4880" width="11" style="3" bestFit="1" customWidth="1"/>
    <col min="4881" max="5111" width="9.140625" style="3" customWidth="1"/>
    <col min="5112" max="5112" width="35.140625" style="3" customWidth="1"/>
    <col min="5113" max="5120" width="10.7109375" style="3"/>
    <col min="5121" max="5121" width="28.42578125" style="3" customWidth="1"/>
    <col min="5122" max="5129" width="10.7109375" style="3" customWidth="1"/>
    <col min="5130" max="5131" width="9.140625" style="3" customWidth="1"/>
    <col min="5132" max="5132" width="12.5703125" style="3" customWidth="1"/>
    <col min="5133" max="5134" width="10" style="3" bestFit="1" customWidth="1"/>
    <col min="5135" max="5135" width="13.5703125" style="3" bestFit="1" customWidth="1"/>
    <col min="5136" max="5136" width="11" style="3" bestFit="1" customWidth="1"/>
    <col min="5137" max="5367" width="9.140625" style="3" customWidth="1"/>
    <col min="5368" max="5368" width="35.140625" style="3" customWidth="1"/>
    <col min="5369" max="5376" width="10.7109375" style="3"/>
    <col min="5377" max="5377" width="28.42578125" style="3" customWidth="1"/>
    <col min="5378" max="5385" width="10.7109375" style="3" customWidth="1"/>
    <col min="5386" max="5387" width="9.140625" style="3" customWidth="1"/>
    <col min="5388" max="5388" width="12.5703125" style="3" customWidth="1"/>
    <col min="5389" max="5390" width="10" style="3" bestFit="1" customWidth="1"/>
    <col min="5391" max="5391" width="13.5703125" style="3" bestFit="1" customWidth="1"/>
    <col min="5392" max="5392" width="11" style="3" bestFit="1" customWidth="1"/>
    <col min="5393" max="5623" width="9.140625" style="3" customWidth="1"/>
    <col min="5624" max="5624" width="35.140625" style="3" customWidth="1"/>
    <col min="5625" max="5632" width="10.7109375" style="3"/>
    <col min="5633" max="5633" width="28.42578125" style="3" customWidth="1"/>
    <col min="5634" max="5641" width="10.7109375" style="3" customWidth="1"/>
    <col min="5642" max="5643" width="9.140625" style="3" customWidth="1"/>
    <col min="5644" max="5644" width="12.5703125" style="3" customWidth="1"/>
    <col min="5645" max="5646" width="10" style="3" bestFit="1" customWidth="1"/>
    <col min="5647" max="5647" width="13.5703125" style="3" bestFit="1" customWidth="1"/>
    <col min="5648" max="5648" width="11" style="3" bestFit="1" customWidth="1"/>
    <col min="5649" max="5879" width="9.140625" style="3" customWidth="1"/>
    <col min="5880" max="5880" width="35.140625" style="3" customWidth="1"/>
    <col min="5881" max="5888" width="10.7109375" style="3"/>
    <col min="5889" max="5889" width="28.42578125" style="3" customWidth="1"/>
    <col min="5890" max="5897" width="10.7109375" style="3" customWidth="1"/>
    <col min="5898" max="5899" width="9.140625" style="3" customWidth="1"/>
    <col min="5900" max="5900" width="12.5703125" style="3" customWidth="1"/>
    <col min="5901" max="5902" width="10" style="3" bestFit="1" customWidth="1"/>
    <col min="5903" max="5903" width="13.5703125" style="3" bestFit="1" customWidth="1"/>
    <col min="5904" max="5904" width="11" style="3" bestFit="1" customWidth="1"/>
    <col min="5905" max="6135" width="9.140625" style="3" customWidth="1"/>
    <col min="6136" max="6136" width="35.140625" style="3" customWidth="1"/>
    <col min="6137" max="6144" width="10.7109375" style="3"/>
    <col min="6145" max="6145" width="28.42578125" style="3" customWidth="1"/>
    <col min="6146" max="6153" width="10.7109375" style="3" customWidth="1"/>
    <col min="6154" max="6155" width="9.140625" style="3" customWidth="1"/>
    <col min="6156" max="6156" width="12.5703125" style="3" customWidth="1"/>
    <col min="6157" max="6158" width="10" style="3" bestFit="1" customWidth="1"/>
    <col min="6159" max="6159" width="13.5703125" style="3" bestFit="1" customWidth="1"/>
    <col min="6160" max="6160" width="11" style="3" bestFit="1" customWidth="1"/>
    <col min="6161" max="6391" width="9.140625" style="3" customWidth="1"/>
    <col min="6392" max="6392" width="35.140625" style="3" customWidth="1"/>
    <col min="6393" max="6400" width="10.7109375" style="3"/>
    <col min="6401" max="6401" width="28.42578125" style="3" customWidth="1"/>
    <col min="6402" max="6409" width="10.7109375" style="3" customWidth="1"/>
    <col min="6410" max="6411" width="9.140625" style="3" customWidth="1"/>
    <col min="6412" max="6412" width="12.5703125" style="3" customWidth="1"/>
    <col min="6413" max="6414" width="10" style="3" bestFit="1" customWidth="1"/>
    <col min="6415" max="6415" width="13.5703125" style="3" bestFit="1" customWidth="1"/>
    <col min="6416" max="6416" width="11" style="3" bestFit="1" customWidth="1"/>
    <col min="6417" max="6647" width="9.140625" style="3" customWidth="1"/>
    <col min="6648" max="6648" width="35.140625" style="3" customWidth="1"/>
    <col min="6649" max="6656" width="10.7109375" style="3"/>
    <col min="6657" max="6657" width="28.42578125" style="3" customWidth="1"/>
    <col min="6658" max="6665" width="10.7109375" style="3" customWidth="1"/>
    <col min="6666" max="6667" width="9.140625" style="3" customWidth="1"/>
    <col min="6668" max="6668" width="12.5703125" style="3" customWidth="1"/>
    <col min="6669" max="6670" width="10" style="3" bestFit="1" customWidth="1"/>
    <col min="6671" max="6671" width="13.5703125" style="3" bestFit="1" customWidth="1"/>
    <col min="6672" max="6672" width="11" style="3" bestFit="1" customWidth="1"/>
    <col min="6673" max="6903" width="9.140625" style="3" customWidth="1"/>
    <col min="6904" max="6904" width="35.140625" style="3" customWidth="1"/>
    <col min="6905" max="6912" width="10.7109375" style="3"/>
    <col min="6913" max="6913" width="28.42578125" style="3" customWidth="1"/>
    <col min="6914" max="6921" width="10.7109375" style="3" customWidth="1"/>
    <col min="6922" max="6923" width="9.140625" style="3" customWidth="1"/>
    <col min="6924" max="6924" width="12.5703125" style="3" customWidth="1"/>
    <col min="6925" max="6926" width="10" style="3" bestFit="1" customWidth="1"/>
    <col min="6927" max="6927" width="13.5703125" style="3" bestFit="1" customWidth="1"/>
    <col min="6928" max="6928" width="11" style="3" bestFit="1" customWidth="1"/>
    <col min="6929" max="7159" width="9.140625" style="3" customWidth="1"/>
    <col min="7160" max="7160" width="35.140625" style="3" customWidth="1"/>
    <col min="7161" max="7168" width="10.7109375" style="3"/>
    <col min="7169" max="7169" width="28.42578125" style="3" customWidth="1"/>
    <col min="7170" max="7177" width="10.7109375" style="3" customWidth="1"/>
    <col min="7178" max="7179" width="9.140625" style="3" customWidth="1"/>
    <col min="7180" max="7180" width="12.5703125" style="3" customWidth="1"/>
    <col min="7181" max="7182" width="10" style="3" bestFit="1" customWidth="1"/>
    <col min="7183" max="7183" width="13.5703125" style="3" bestFit="1" customWidth="1"/>
    <col min="7184" max="7184" width="11" style="3" bestFit="1" customWidth="1"/>
    <col min="7185" max="7415" width="9.140625" style="3" customWidth="1"/>
    <col min="7416" max="7416" width="35.140625" style="3" customWidth="1"/>
    <col min="7417" max="7424" width="10.7109375" style="3"/>
    <col min="7425" max="7425" width="28.42578125" style="3" customWidth="1"/>
    <col min="7426" max="7433" width="10.7109375" style="3" customWidth="1"/>
    <col min="7434" max="7435" width="9.140625" style="3" customWidth="1"/>
    <col min="7436" max="7436" width="12.5703125" style="3" customWidth="1"/>
    <col min="7437" max="7438" width="10" style="3" bestFit="1" customWidth="1"/>
    <col min="7439" max="7439" width="13.5703125" style="3" bestFit="1" customWidth="1"/>
    <col min="7440" max="7440" width="11" style="3" bestFit="1" customWidth="1"/>
    <col min="7441" max="7671" width="9.140625" style="3" customWidth="1"/>
    <col min="7672" max="7672" width="35.140625" style="3" customWidth="1"/>
    <col min="7673" max="7680" width="10.7109375" style="3"/>
    <col min="7681" max="7681" width="28.42578125" style="3" customWidth="1"/>
    <col min="7682" max="7689" width="10.7109375" style="3" customWidth="1"/>
    <col min="7690" max="7691" width="9.140625" style="3" customWidth="1"/>
    <col min="7692" max="7692" width="12.5703125" style="3" customWidth="1"/>
    <col min="7693" max="7694" width="10" style="3" bestFit="1" customWidth="1"/>
    <col min="7695" max="7695" width="13.5703125" style="3" bestFit="1" customWidth="1"/>
    <col min="7696" max="7696" width="11" style="3" bestFit="1" customWidth="1"/>
    <col min="7697" max="7927" width="9.140625" style="3" customWidth="1"/>
    <col min="7928" max="7928" width="35.140625" style="3" customWidth="1"/>
    <col min="7929" max="7936" width="10.7109375" style="3"/>
    <col min="7937" max="7937" width="28.42578125" style="3" customWidth="1"/>
    <col min="7938" max="7945" width="10.7109375" style="3" customWidth="1"/>
    <col min="7946" max="7947" width="9.140625" style="3" customWidth="1"/>
    <col min="7948" max="7948" width="12.5703125" style="3" customWidth="1"/>
    <col min="7949" max="7950" width="10" style="3" bestFit="1" customWidth="1"/>
    <col min="7951" max="7951" width="13.5703125" style="3" bestFit="1" customWidth="1"/>
    <col min="7952" max="7952" width="11" style="3" bestFit="1" customWidth="1"/>
    <col min="7953" max="8183" width="9.140625" style="3" customWidth="1"/>
    <col min="8184" max="8184" width="35.140625" style="3" customWidth="1"/>
    <col min="8185" max="8192" width="10.7109375" style="3"/>
    <col min="8193" max="8193" width="28.42578125" style="3" customWidth="1"/>
    <col min="8194" max="8201" width="10.7109375" style="3" customWidth="1"/>
    <col min="8202" max="8203" width="9.140625" style="3" customWidth="1"/>
    <col min="8204" max="8204" width="12.5703125" style="3" customWidth="1"/>
    <col min="8205" max="8206" width="10" style="3" bestFit="1" customWidth="1"/>
    <col min="8207" max="8207" width="13.5703125" style="3" bestFit="1" customWidth="1"/>
    <col min="8208" max="8208" width="11" style="3" bestFit="1" customWidth="1"/>
    <col min="8209" max="8439" width="9.140625" style="3" customWidth="1"/>
    <col min="8440" max="8440" width="35.140625" style="3" customWidth="1"/>
    <col min="8441" max="8448" width="10.7109375" style="3"/>
    <col min="8449" max="8449" width="28.42578125" style="3" customWidth="1"/>
    <col min="8450" max="8457" width="10.7109375" style="3" customWidth="1"/>
    <col min="8458" max="8459" width="9.140625" style="3" customWidth="1"/>
    <col min="8460" max="8460" width="12.5703125" style="3" customWidth="1"/>
    <col min="8461" max="8462" width="10" style="3" bestFit="1" customWidth="1"/>
    <col min="8463" max="8463" width="13.5703125" style="3" bestFit="1" customWidth="1"/>
    <col min="8464" max="8464" width="11" style="3" bestFit="1" customWidth="1"/>
    <col min="8465" max="8695" width="9.140625" style="3" customWidth="1"/>
    <col min="8696" max="8696" width="35.140625" style="3" customWidth="1"/>
    <col min="8697" max="8704" width="10.7109375" style="3"/>
    <col min="8705" max="8705" width="28.42578125" style="3" customWidth="1"/>
    <col min="8706" max="8713" width="10.7109375" style="3" customWidth="1"/>
    <col min="8714" max="8715" width="9.140625" style="3" customWidth="1"/>
    <col min="8716" max="8716" width="12.5703125" style="3" customWidth="1"/>
    <col min="8717" max="8718" width="10" style="3" bestFit="1" customWidth="1"/>
    <col min="8719" max="8719" width="13.5703125" style="3" bestFit="1" customWidth="1"/>
    <col min="8720" max="8720" width="11" style="3" bestFit="1" customWidth="1"/>
    <col min="8721" max="8951" width="9.140625" style="3" customWidth="1"/>
    <col min="8952" max="8952" width="35.140625" style="3" customWidth="1"/>
    <col min="8953" max="8960" width="10.7109375" style="3"/>
    <col min="8961" max="8961" width="28.42578125" style="3" customWidth="1"/>
    <col min="8962" max="8969" width="10.7109375" style="3" customWidth="1"/>
    <col min="8970" max="8971" width="9.140625" style="3" customWidth="1"/>
    <col min="8972" max="8972" width="12.5703125" style="3" customWidth="1"/>
    <col min="8973" max="8974" width="10" style="3" bestFit="1" customWidth="1"/>
    <col min="8975" max="8975" width="13.5703125" style="3" bestFit="1" customWidth="1"/>
    <col min="8976" max="8976" width="11" style="3" bestFit="1" customWidth="1"/>
    <col min="8977" max="9207" width="9.140625" style="3" customWidth="1"/>
    <col min="9208" max="9208" width="35.140625" style="3" customWidth="1"/>
    <col min="9209" max="9216" width="10.7109375" style="3"/>
    <col min="9217" max="9217" width="28.42578125" style="3" customWidth="1"/>
    <col min="9218" max="9225" width="10.7109375" style="3" customWidth="1"/>
    <col min="9226" max="9227" width="9.140625" style="3" customWidth="1"/>
    <col min="9228" max="9228" width="12.5703125" style="3" customWidth="1"/>
    <col min="9229" max="9230" width="10" style="3" bestFit="1" customWidth="1"/>
    <col min="9231" max="9231" width="13.5703125" style="3" bestFit="1" customWidth="1"/>
    <col min="9232" max="9232" width="11" style="3" bestFit="1" customWidth="1"/>
    <col min="9233" max="9463" width="9.140625" style="3" customWidth="1"/>
    <col min="9464" max="9464" width="35.140625" style="3" customWidth="1"/>
    <col min="9465" max="9472" width="10.7109375" style="3"/>
    <col min="9473" max="9473" width="28.42578125" style="3" customWidth="1"/>
    <col min="9474" max="9481" width="10.7109375" style="3" customWidth="1"/>
    <col min="9482" max="9483" width="9.140625" style="3" customWidth="1"/>
    <col min="9484" max="9484" width="12.5703125" style="3" customWidth="1"/>
    <col min="9485" max="9486" width="10" style="3" bestFit="1" customWidth="1"/>
    <col min="9487" max="9487" width="13.5703125" style="3" bestFit="1" customWidth="1"/>
    <col min="9488" max="9488" width="11" style="3" bestFit="1" customWidth="1"/>
    <col min="9489" max="9719" width="9.140625" style="3" customWidth="1"/>
    <col min="9720" max="9720" width="35.140625" style="3" customWidth="1"/>
    <col min="9721" max="9728" width="10.7109375" style="3"/>
    <col min="9729" max="9729" width="28.42578125" style="3" customWidth="1"/>
    <col min="9730" max="9737" width="10.7109375" style="3" customWidth="1"/>
    <col min="9738" max="9739" width="9.140625" style="3" customWidth="1"/>
    <col min="9740" max="9740" width="12.5703125" style="3" customWidth="1"/>
    <col min="9741" max="9742" width="10" style="3" bestFit="1" customWidth="1"/>
    <col min="9743" max="9743" width="13.5703125" style="3" bestFit="1" customWidth="1"/>
    <col min="9744" max="9744" width="11" style="3" bestFit="1" customWidth="1"/>
    <col min="9745" max="9975" width="9.140625" style="3" customWidth="1"/>
    <col min="9976" max="9976" width="35.140625" style="3" customWidth="1"/>
    <col min="9977" max="9984" width="10.7109375" style="3"/>
    <col min="9985" max="9985" width="28.42578125" style="3" customWidth="1"/>
    <col min="9986" max="9993" width="10.7109375" style="3" customWidth="1"/>
    <col min="9994" max="9995" width="9.140625" style="3" customWidth="1"/>
    <col min="9996" max="9996" width="12.5703125" style="3" customWidth="1"/>
    <col min="9997" max="9998" width="10" style="3" bestFit="1" customWidth="1"/>
    <col min="9999" max="9999" width="13.5703125" style="3" bestFit="1" customWidth="1"/>
    <col min="10000" max="10000" width="11" style="3" bestFit="1" customWidth="1"/>
    <col min="10001" max="10231" width="9.140625" style="3" customWidth="1"/>
    <col min="10232" max="10232" width="35.140625" style="3" customWidth="1"/>
    <col min="10233" max="10240" width="10.7109375" style="3"/>
    <col min="10241" max="10241" width="28.42578125" style="3" customWidth="1"/>
    <col min="10242" max="10249" width="10.7109375" style="3" customWidth="1"/>
    <col min="10250" max="10251" width="9.140625" style="3" customWidth="1"/>
    <col min="10252" max="10252" width="12.5703125" style="3" customWidth="1"/>
    <col min="10253" max="10254" width="10" style="3" bestFit="1" customWidth="1"/>
    <col min="10255" max="10255" width="13.5703125" style="3" bestFit="1" customWidth="1"/>
    <col min="10256" max="10256" width="11" style="3" bestFit="1" customWidth="1"/>
    <col min="10257" max="10487" width="9.140625" style="3" customWidth="1"/>
    <col min="10488" max="10488" width="35.140625" style="3" customWidth="1"/>
    <col min="10489" max="10496" width="10.7109375" style="3"/>
    <col min="10497" max="10497" width="28.42578125" style="3" customWidth="1"/>
    <col min="10498" max="10505" width="10.7109375" style="3" customWidth="1"/>
    <col min="10506" max="10507" width="9.140625" style="3" customWidth="1"/>
    <col min="10508" max="10508" width="12.5703125" style="3" customWidth="1"/>
    <col min="10509" max="10510" width="10" style="3" bestFit="1" customWidth="1"/>
    <col min="10511" max="10511" width="13.5703125" style="3" bestFit="1" customWidth="1"/>
    <col min="10512" max="10512" width="11" style="3" bestFit="1" customWidth="1"/>
    <col min="10513" max="10743" width="9.140625" style="3" customWidth="1"/>
    <col min="10744" max="10744" width="35.140625" style="3" customWidth="1"/>
    <col min="10745" max="10752" width="10.7109375" style="3"/>
    <col min="10753" max="10753" width="28.42578125" style="3" customWidth="1"/>
    <col min="10754" max="10761" width="10.7109375" style="3" customWidth="1"/>
    <col min="10762" max="10763" width="9.140625" style="3" customWidth="1"/>
    <col min="10764" max="10764" width="12.5703125" style="3" customWidth="1"/>
    <col min="10765" max="10766" width="10" style="3" bestFit="1" customWidth="1"/>
    <col min="10767" max="10767" width="13.5703125" style="3" bestFit="1" customWidth="1"/>
    <col min="10768" max="10768" width="11" style="3" bestFit="1" customWidth="1"/>
    <col min="10769" max="10999" width="9.140625" style="3" customWidth="1"/>
    <col min="11000" max="11000" width="35.140625" style="3" customWidth="1"/>
    <col min="11001" max="11008" width="10.7109375" style="3"/>
    <col min="11009" max="11009" width="28.42578125" style="3" customWidth="1"/>
    <col min="11010" max="11017" width="10.7109375" style="3" customWidth="1"/>
    <col min="11018" max="11019" width="9.140625" style="3" customWidth="1"/>
    <col min="11020" max="11020" width="12.5703125" style="3" customWidth="1"/>
    <col min="11021" max="11022" width="10" style="3" bestFit="1" customWidth="1"/>
    <col min="11023" max="11023" width="13.5703125" style="3" bestFit="1" customWidth="1"/>
    <col min="11024" max="11024" width="11" style="3" bestFit="1" customWidth="1"/>
    <col min="11025" max="11255" width="9.140625" style="3" customWidth="1"/>
    <col min="11256" max="11256" width="35.140625" style="3" customWidth="1"/>
    <col min="11257" max="11264" width="10.7109375" style="3"/>
    <col min="11265" max="11265" width="28.42578125" style="3" customWidth="1"/>
    <col min="11266" max="11273" width="10.7109375" style="3" customWidth="1"/>
    <col min="11274" max="11275" width="9.140625" style="3" customWidth="1"/>
    <col min="11276" max="11276" width="12.5703125" style="3" customWidth="1"/>
    <col min="11277" max="11278" width="10" style="3" bestFit="1" customWidth="1"/>
    <col min="11279" max="11279" width="13.5703125" style="3" bestFit="1" customWidth="1"/>
    <col min="11280" max="11280" width="11" style="3" bestFit="1" customWidth="1"/>
    <col min="11281" max="11511" width="9.140625" style="3" customWidth="1"/>
    <col min="11512" max="11512" width="35.140625" style="3" customWidth="1"/>
    <col min="11513" max="11520" width="10.7109375" style="3"/>
    <col min="11521" max="11521" width="28.42578125" style="3" customWidth="1"/>
    <col min="11522" max="11529" width="10.7109375" style="3" customWidth="1"/>
    <col min="11530" max="11531" width="9.140625" style="3" customWidth="1"/>
    <col min="11532" max="11532" width="12.5703125" style="3" customWidth="1"/>
    <col min="11533" max="11534" width="10" style="3" bestFit="1" customWidth="1"/>
    <col min="11535" max="11535" width="13.5703125" style="3" bestFit="1" customWidth="1"/>
    <col min="11536" max="11536" width="11" style="3" bestFit="1" customWidth="1"/>
    <col min="11537" max="11767" width="9.140625" style="3" customWidth="1"/>
    <col min="11768" max="11768" width="35.140625" style="3" customWidth="1"/>
    <col min="11769" max="11776" width="10.7109375" style="3"/>
    <col min="11777" max="11777" width="28.42578125" style="3" customWidth="1"/>
    <col min="11778" max="11785" width="10.7109375" style="3" customWidth="1"/>
    <col min="11786" max="11787" width="9.140625" style="3" customWidth="1"/>
    <col min="11788" max="11788" width="12.5703125" style="3" customWidth="1"/>
    <col min="11789" max="11790" width="10" style="3" bestFit="1" customWidth="1"/>
    <col min="11791" max="11791" width="13.5703125" style="3" bestFit="1" customWidth="1"/>
    <col min="11792" max="11792" width="11" style="3" bestFit="1" customWidth="1"/>
    <col min="11793" max="12023" width="9.140625" style="3" customWidth="1"/>
    <col min="12024" max="12024" width="35.140625" style="3" customWidth="1"/>
    <col min="12025" max="12032" width="10.7109375" style="3"/>
    <col min="12033" max="12033" width="28.42578125" style="3" customWidth="1"/>
    <col min="12034" max="12041" width="10.7109375" style="3" customWidth="1"/>
    <col min="12042" max="12043" width="9.140625" style="3" customWidth="1"/>
    <col min="12044" max="12044" width="12.5703125" style="3" customWidth="1"/>
    <col min="12045" max="12046" width="10" style="3" bestFit="1" customWidth="1"/>
    <col min="12047" max="12047" width="13.5703125" style="3" bestFit="1" customWidth="1"/>
    <col min="12048" max="12048" width="11" style="3" bestFit="1" customWidth="1"/>
    <col min="12049" max="12279" width="9.140625" style="3" customWidth="1"/>
    <col min="12280" max="12280" width="35.140625" style="3" customWidth="1"/>
    <col min="12281" max="12288" width="10.7109375" style="3"/>
    <col min="12289" max="12289" width="28.42578125" style="3" customWidth="1"/>
    <col min="12290" max="12297" width="10.7109375" style="3" customWidth="1"/>
    <col min="12298" max="12299" width="9.140625" style="3" customWidth="1"/>
    <col min="12300" max="12300" width="12.5703125" style="3" customWidth="1"/>
    <col min="12301" max="12302" width="10" style="3" bestFit="1" customWidth="1"/>
    <col min="12303" max="12303" width="13.5703125" style="3" bestFit="1" customWidth="1"/>
    <col min="12304" max="12304" width="11" style="3" bestFit="1" customWidth="1"/>
    <col min="12305" max="12535" width="9.140625" style="3" customWidth="1"/>
    <col min="12536" max="12536" width="35.140625" style="3" customWidth="1"/>
    <col min="12537" max="12544" width="10.7109375" style="3"/>
    <col min="12545" max="12545" width="28.42578125" style="3" customWidth="1"/>
    <col min="12546" max="12553" width="10.7109375" style="3" customWidth="1"/>
    <col min="12554" max="12555" width="9.140625" style="3" customWidth="1"/>
    <col min="12556" max="12556" width="12.5703125" style="3" customWidth="1"/>
    <col min="12557" max="12558" width="10" style="3" bestFit="1" customWidth="1"/>
    <col min="12559" max="12559" width="13.5703125" style="3" bestFit="1" customWidth="1"/>
    <col min="12560" max="12560" width="11" style="3" bestFit="1" customWidth="1"/>
    <col min="12561" max="12791" width="9.140625" style="3" customWidth="1"/>
    <col min="12792" max="12792" width="35.140625" style="3" customWidth="1"/>
    <col min="12793" max="12800" width="10.7109375" style="3"/>
    <col min="12801" max="12801" width="28.42578125" style="3" customWidth="1"/>
    <col min="12802" max="12809" width="10.7109375" style="3" customWidth="1"/>
    <col min="12810" max="12811" width="9.140625" style="3" customWidth="1"/>
    <col min="12812" max="12812" width="12.5703125" style="3" customWidth="1"/>
    <col min="12813" max="12814" width="10" style="3" bestFit="1" customWidth="1"/>
    <col min="12815" max="12815" width="13.5703125" style="3" bestFit="1" customWidth="1"/>
    <col min="12816" max="12816" width="11" style="3" bestFit="1" customWidth="1"/>
    <col min="12817" max="13047" width="9.140625" style="3" customWidth="1"/>
    <col min="13048" max="13048" width="35.140625" style="3" customWidth="1"/>
    <col min="13049" max="13056" width="10.7109375" style="3"/>
    <col min="13057" max="13057" width="28.42578125" style="3" customWidth="1"/>
    <col min="13058" max="13065" width="10.7109375" style="3" customWidth="1"/>
    <col min="13066" max="13067" width="9.140625" style="3" customWidth="1"/>
    <col min="13068" max="13068" width="12.5703125" style="3" customWidth="1"/>
    <col min="13069" max="13070" width="10" style="3" bestFit="1" customWidth="1"/>
    <col min="13071" max="13071" width="13.5703125" style="3" bestFit="1" customWidth="1"/>
    <col min="13072" max="13072" width="11" style="3" bestFit="1" customWidth="1"/>
    <col min="13073" max="13303" width="9.140625" style="3" customWidth="1"/>
    <col min="13304" max="13304" width="35.140625" style="3" customWidth="1"/>
    <col min="13305" max="13312" width="10.7109375" style="3"/>
    <col min="13313" max="13313" width="28.42578125" style="3" customWidth="1"/>
    <col min="13314" max="13321" width="10.7109375" style="3" customWidth="1"/>
    <col min="13322" max="13323" width="9.140625" style="3" customWidth="1"/>
    <col min="13324" max="13324" width="12.5703125" style="3" customWidth="1"/>
    <col min="13325" max="13326" width="10" style="3" bestFit="1" customWidth="1"/>
    <col min="13327" max="13327" width="13.5703125" style="3" bestFit="1" customWidth="1"/>
    <col min="13328" max="13328" width="11" style="3" bestFit="1" customWidth="1"/>
    <col min="13329" max="13559" width="9.140625" style="3" customWidth="1"/>
    <col min="13560" max="13560" width="35.140625" style="3" customWidth="1"/>
    <col min="13561" max="13568" width="10.7109375" style="3"/>
    <col min="13569" max="13569" width="28.42578125" style="3" customWidth="1"/>
    <col min="13570" max="13577" width="10.7109375" style="3" customWidth="1"/>
    <col min="13578" max="13579" width="9.140625" style="3" customWidth="1"/>
    <col min="13580" max="13580" width="12.5703125" style="3" customWidth="1"/>
    <col min="13581" max="13582" width="10" style="3" bestFit="1" customWidth="1"/>
    <col min="13583" max="13583" width="13.5703125" style="3" bestFit="1" customWidth="1"/>
    <col min="13584" max="13584" width="11" style="3" bestFit="1" customWidth="1"/>
    <col min="13585" max="13815" width="9.140625" style="3" customWidth="1"/>
    <col min="13816" max="13816" width="35.140625" style="3" customWidth="1"/>
    <col min="13817" max="13824" width="10.7109375" style="3"/>
    <col min="13825" max="13825" width="28.42578125" style="3" customWidth="1"/>
    <col min="13826" max="13833" width="10.7109375" style="3" customWidth="1"/>
    <col min="13834" max="13835" width="9.140625" style="3" customWidth="1"/>
    <col min="13836" max="13836" width="12.5703125" style="3" customWidth="1"/>
    <col min="13837" max="13838" width="10" style="3" bestFit="1" customWidth="1"/>
    <col min="13839" max="13839" width="13.5703125" style="3" bestFit="1" customWidth="1"/>
    <col min="13840" max="13840" width="11" style="3" bestFit="1" customWidth="1"/>
    <col min="13841" max="14071" width="9.140625" style="3" customWidth="1"/>
    <col min="14072" max="14072" width="35.140625" style="3" customWidth="1"/>
    <col min="14073" max="14080" width="10.7109375" style="3"/>
    <col min="14081" max="14081" width="28.42578125" style="3" customWidth="1"/>
    <col min="14082" max="14089" width="10.7109375" style="3" customWidth="1"/>
    <col min="14090" max="14091" width="9.140625" style="3" customWidth="1"/>
    <col min="14092" max="14092" width="12.5703125" style="3" customWidth="1"/>
    <col min="14093" max="14094" width="10" style="3" bestFit="1" customWidth="1"/>
    <col min="14095" max="14095" width="13.5703125" style="3" bestFit="1" customWidth="1"/>
    <col min="14096" max="14096" width="11" style="3" bestFit="1" customWidth="1"/>
    <col min="14097" max="14327" width="9.140625" style="3" customWidth="1"/>
    <col min="14328" max="14328" width="35.140625" style="3" customWidth="1"/>
    <col min="14329" max="14336" width="10.7109375" style="3"/>
    <col min="14337" max="14337" width="28.42578125" style="3" customWidth="1"/>
    <col min="14338" max="14345" width="10.7109375" style="3" customWidth="1"/>
    <col min="14346" max="14347" width="9.140625" style="3" customWidth="1"/>
    <col min="14348" max="14348" width="12.5703125" style="3" customWidth="1"/>
    <col min="14349" max="14350" width="10" style="3" bestFit="1" customWidth="1"/>
    <col min="14351" max="14351" width="13.5703125" style="3" bestFit="1" customWidth="1"/>
    <col min="14352" max="14352" width="11" style="3" bestFit="1" customWidth="1"/>
    <col min="14353" max="14583" width="9.140625" style="3" customWidth="1"/>
    <col min="14584" max="14584" width="35.140625" style="3" customWidth="1"/>
    <col min="14585" max="14592" width="10.7109375" style="3"/>
    <col min="14593" max="14593" width="28.42578125" style="3" customWidth="1"/>
    <col min="14594" max="14601" width="10.7109375" style="3" customWidth="1"/>
    <col min="14602" max="14603" width="9.140625" style="3" customWidth="1"/>
    <col min="14604" max="14604" width="12.5703125" style="3" customWidth="1"/>
    <col min="14605" max="14606" width="10" style="3" bestFit="1" customWidth="1"/>
    <col min="14607" max="14607" width="13.5703125" style="3" bestFit="1" customWidth="1"/>
    <col min="14608" max="14608" width="11" style="3" bestFit="1" customWidth="1"/>
    <col min="14609" max="14839" width="9.140625" style="3" customWidth="1"/>
    <col min="14840" max="14840" width="35.140625" style="3" customWidth="1"/>
    <col min="14841" max="14848" width="10.7109375" style="3"/>
    <col min="14849" max="14849" width="28.42578125" style="3" customWidth="1"/>
    <col min="14850" max="14857" width="10.7109375" style="3" customWidth="1"/>
    <col min="14858" max="14859" width="9.140625" style="3" customWidth="1"/>
    <col min="14860" max="14860" width="12.5703125" style="3" customWidth="1"/>
    <col min="14861" max="14862" width="10" style="3" bestFit="1" customWidth="1"/>
    <col min="14863" max="14863" width="13.5703125" style="3" bestFit="1" customWidth="1"/>
    <col min="14864" max="14864" width="11" style="3" bestFit="1" customWidth="1"/>
    <col min="14865" max="15095" width="9.140625" style="3" customWidth="1"/>
    <col min="15096" max="15096" width="35.140625" style="3" customWidth="1"/>
    <col min="15097" max="15104" width="10.7109375" style="3"/>
    <col min="15105" max="15105" width="28.42578125" style="3" customWidth="1"/>
    <col min="15106" max="15113" width="10.7109375" style="3" customWidth="1"/>
    <col min="15114" max="15115" width="9.140625" style="3" customWidth="1"/>
    <col min="15116" max="15116" width="12.5703125" style="3" customWidth="1"/>
    <col min="15117" max="15118" width="10" style="3" bestFit="1" customWidth="1"/>
    <col min="15119" max="15119" width="13.5703125" style="3" bestFit="1" customWidth="1"/>
    <col min="15120" max="15120" width="11" style="3" bestFit="1" customWidth="1"/>
    <col min="15121" max="15351" width="9.140625" style="3" customWidth="1"/>
    <col min="15352" max="15352" width="35.140625" style="3" customWidth="1"/>
    <col min="15353" max="15360" width="10.7109375" style="3"/>
    <col min="15361" max="15361" width="28.42578125" style="3" customWidth="1"/>
    <col min="15362" max="15369" width="10.7109375" style="3" customWidth="1"/>
    <col min="15370" max="15371" width="9.140625" style="3" customWidth="1"/>
    <col min="15372" max="15372" width="12.5703125" style="3" customWidth="1"/>
    <col min="15373" max="15374" width="10" style="3" bestFit="1" customWidth="1"/>
    <col min="15375" max="15375" width="13.5703125" style="3" bestFit="1" customWidth="1"/>
    <col min="15376" max="15376" width="11" style="3" bestFit="1" customWidth="1"/>
    <col min="15377" max="15607" width="9.140625" style="3" customWidth="1"/>
    <col min="15608" max="15608" width="35.140625" style="3" customWidth="1"/>
    <col min="15609" max="15616" width="10.7109375" style="3"/>
    <col min="15617" max="15617" width="28.42578125" style="3" customWidth="1"/>
    <col min="15618" max="15625" width="10.7109375" style="3" customWidth="1"/>
    <col min="15626" max="15627" width="9.140625" style="3" customWidth="1"/>
    <col min="15628" max="15628" width="12.5703125" style="3" customWidth="1"/>
    <col min="15629" max="15630" width="10" style="3" bestFit="1" customWidth="1"/>
    <col min="15631" max="15631" width="13.5703125" style="3" bestFit="1" customWidth="1"/>
    <col min="15632" max="15632" width="11" style="3" bestFit="1" customWidth="1"/>
    <col min="15633" max="15863" width="9.140625" style="3" customWidth="1"/>
    <col min="15864" max="15864" width="35.140625" style="3" customWidth="1"/>
    <col min="15865" max="15872" width="10.7109375" style="3"/>
    <col min="15873" max="15873" width="28.42578125" style="3" customWidth="1"/>
    <col min="15874" max="15881" width="10.7109375" style="3" customWidth="1"/>
    <col min="15882" max="15883" width="9.140625" style="3" customWidth="1"/>
    <col min="15884" max="15884" width="12.5703125" style="3" customWidth="1"/>
    <col min="15885" max="15886" width="10" style="3" bestFit="1" customWidth="1"/>
    <col min="15887" max="15887" width="13.5703125" style="3" bestFit="1" customWidth="1"/>
    <col min="15888" max="15888" width="11" style="3" bestFit="1" customWidth="1"/>
    <col min="15889" max="16119" width="9.140625" style="3" customWidth="1"/>
    <col min="16120" max="16120" width="35.140625" style="3" customWidth="1"/>
    <col min="16121" max="16128" width="10.7109375" style="3"/>
    <col min="16129" max="16129" width="28.42578125" style="3" customWidth="1"/>
    <col min="16130" max="16137" width="10.7109375" style="3" customWidth="1"/>
    <col min="16138" max="16139" width="9.140625" style="3" customWidth="1"/>
    <col min="16140" max="16140" width="12.5703125" style="3" customWidth="1"/>
    <col min="16141" max="16142" width="10" style="3" bestFit="1" customWidth="1"/>
    <col min="16143" max="16143" width="13.5703125" style="3" bestFit="1" customWidth="1"/>
    <col min="16144" max="16144" width="11" style="3" bestFit="1" customWidth="1"/>
    <col min="16145" max="16375" width="9.140625" style="3" customWidth="1"/>
    <col min="16376" max="16376" width="35.140625" style="3" customWidth="1"/>
    <col min="16377" max="16384" width="10.7109375" style="3"/>
  </cols>
  <sheetData>
    <row r="1" spans="1:16" ht="24" customHeight="1" x14ac:dyDescent="0.2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</row>
    <row r="2" spans="1:16" ht="12" customHeight="1" x14ac:dyDescent="0.2">
      <c r="A2" s="30"/>
      <c r="B2" s="30"/>
      <c r="C2" s="30"/>
      <c r="D2" s="30"/>
      <c r="E2" s="30"/>
      <c r="F2" s="30"/>
      <c r="G2" s="30"/>
      <c r="H2" s="30"/>
      <c r="I2" s="30"/>
    </row>
    <row r="3" spans="1:16" ht="15" customHeight="1" x14ac:dyDescent="0.2">
      <c r="A3" s="1008" t="s">
        <v>38</v>
      </c>
      <c r="B3" s="1008"/>
      <c r="C3" s="1008"/>
      <c r="D3" s="1008"/>
      <c r="E3" s="1008"/>
      <c r="F3" s="1008"/>
      <c r="G3" s="1008"/>
      <c r="H3" s="1008"/>
      <c r="I3" s="1008"/>
      <c r="L3" s="32"/>
    </row>
    <row r="4" spans="1:16" ht="15" customHeight="1" x14ac:dyDescent="0.2">
      <c r="A4" s="1007" t="s">
        <v>39</v>
      </c>
      <c r="B4" s="1007"/>
      <c r="C4" s="1007"/>
      <c r="D4" s="1007"/>
      <c r="E4" s="1007"/>
      <c r="F4" s="1007"/>
      <c r="G4" s="1007"/>
      <c r="H4" s="1007"/>
      <c r="I4" s="1007"/>
    </row>
    <row r="5" spans="1:16" ht="6" customHeight="1" x14ac:dyDescent="0.2">
      <c r="A5" s="1057"/>
      <c r="B5" s="1057"/>
      <c r="C5" s="1057"/>
      <c r="D5" s="1057"/>
      <c r="E5" s="1057"/>
      <c r="F5" s="1057"/>
      <c r="G5" s="1057"/>
      <c r="H5" s="1057"/>
      <c r="I5" s="1057"/>
    </row>
    <row r="7" spans="1:16" s="33" customFormat="1" ht="15" customHeight="1" x14ac:dyDescent="0.2">
      <c r="B7" s="1061" t="s">
        <v>18</v>
      </c>
      <c r="C7" s="1061"/>
      <c r="D7" s="1061"/>
      <c r="E7" s="1061"/>
      <c r="F7" s="1061" t="s">
        <v>19</v>
      </c>
      <c r="G7" s="1061"/>
      <c r="H7" s="1061"/>
      <c r="I7" s="1061"/>
    </row>
    <row r="8" spans="1:16" s="33" customFormat="1" ht="15" customHeight="1" x14ac:dyDescent="0.2">
      <c r="A8" s="33" t="s">
        <v>20</v>
      </c>
      <c r="B8" s="1059" t="s">
        <v>40</v>
      </c>
      <c r="C8" s="1060"/>
      <c r="D8" s="1059" t="s">
        <v>7</v>
      </c>
      <c r="E8" s="1060"/>
      <c r="F8" s="1059" t="s">
        <v>40</v>
      </c>
      <c r="G8" s="1060"/>
      <c r="H8" s="1059" t="s">
        <v>7</v>
      </c>
      <c r="I8" s="1060"/>
    </row>
    <row r="9" spans="1:16" s="33" customFormat="1" ht="15" customHeight="1" x14ac:dyDescent="0.2">
      <c r="A9" s="34" t="s">
        <v>21</v>
      </c>
      <c r="B9" s="53" t="s">
        <v>22</v>
      </c>
      <c r="C9" s="53" t="s">
        <v>23</v>
      </c>
      <c r="D9" s="53" t="s">
        <v>22</v>
      </c>
      <c r="E9" s="53" t="s">
        <v>23</v>
      </c>
      <c r="F9" s="53" t="s">
        <v>22</v>
      </c>
      <c r="G9" s="53" t="s">
        <v>23</v>
      </c>
      <c r="H9" s="53" t="s">
        <v>22</v>
      </c>
      <c r="I9" s="53" t="s">
        <v>23</v>
      </c>
    </row>
    <row r="10" spans="1:16" s="33" customFormat="1" ht="15" customHeight="1" x14ac:dyDescent="0.2">
      <c r="B10" s="54" t="s">
        <v>24</v>
      </c>
      <c r="C10" s="54" t="s">
        <v>24</v>
      </c>
      <c r="D10" s="54" t="s">
        <v>24</v>
      </c>
      <c r="E10" s="54" t="s">
        <v>24</v>
      </c>
      <c r="F10" s="54" t="s">
        <v>24</v>
      </c>
      <c r="G10" s="54" t="s">
        <v>24</v>
      </c>
      <c r="H10" s="54" t="s">
        <v>24</v>
      </c>
      <c r="I10" s="54" t="s">
        <v>24</v>
      </c>
    </row>
    <row r="11" spans="1:16" ht="6.95" customHeight="1" thickBot="1" x14ac:dyDescent="0.25">
      <c r="A11" s="37"/>
      <c r="B11" s="55"/>
      <c r="C11" s="55"/>
      <c r="D11" s="55"/>
      <c r="E11" s="55"/>
      <c r="F11" s="55"/>
      <c r="G11" s="55"/>
      <c r="H11" s="55"/>
      <c r="I11" s="55"/>
    </row>
    <row r="13" spans="1:16" ht="15" customHeight="1" x14ac:dyDescent="0.2">
      <c r="A13" s="3" t="s">
        <v>26</v>
      </c>
      <c r="B13" s="69">
        <v>207.58445900000001</v>
      </c>
      <c r="C13" s="69">
        <v>270858.158</v>
      </c>
      <c r="D13" s="649">
        <v>234.04597899999999</v>
      </c>
      <c r="E13" s="649">
        <v>599289.32799999998</v>
      </c>
      <c r="F13" s="69">
        <v>3219.2454540099998</v>
      </c>
      <c r="G13" s="69">
        <v>5060158.3279999997</v>
      </c>
      <c r="H13" s="942">
        <v>2823.4765189999998</v>
      </c>
      <c r="I13" s="942">
        <v>5796046.0120000001</v>
      </c>
      <c r="K13" s="17"/>
      <c r="L13" s="56"/>
      <c r="M13" s="56"/>
      <c r="N13" s="56"/>
      <c r="O13" s="56"/>
      <c r="P13" s="17"/>
    </row>
    <row r="14" spans="1:16" ht="6" customHeight="1" x14ac:dyDescent="0.2">
      <c r="B14" s="292"/>
      <c r="C14" s="292"/>
      <c r="D14" s="649">
        <v>0</v>
      </c>
      <c r="E14" s="649">
        <v>0</v>
      </c>
      <c r="F14" s="292"/>
      <c r="G14" s="292"/>
      <c r="H14" s="649">
        <v>0</v>
      </c>
      <c r="I14" s="649">
        <v>0</v>
      </c>
      <c r="K14" s="17"/>
      <c r="L14" s="56"/>
      <c r="M14" s="56"/>
      <c r="N14" s="56"/>
      <c r="O14" s="56"/>
      <c r="P14" s="17"/>
    </row>
    <row r="15" spans="1:16" ht="15" customHeight="1" x14ac:dyDescent="0.2">
      <c r="A15" s="3" t="s">
        <v>41</v>
      </c>
      <c r="B15" s="69" t="s">
        <v>1646</v>
      </c>
      <c r="C15" s="69">
        <v>236.66200000000001</v>
      </c>
      <c r="D15" s="69">
        <v>60.217509</v>
      </c>
      <c r="E15" s="69">
        <v>156040.995</v>
      </c>
      <c r="F15" s="69">
        <v>281.59391584999997</v>
      </c>
      <c r="G15" s="69">
        <v>334287.57500000001</v>
      </c>
      <c r="H15" s="649">
        <v>743.69311000000005</v>
      </c>
      <c r="I15" s="649">
        <v>1628977.7560000001</v>
      </c>
      <c r="K15" s="17"/>
      <c r="L15" s="56"/>
      <c r="M15" s="56"/>
      <c r="N15" s="56"/>
      <c r="O15" s="56"/>
      <c r="P15" s="17"/>
    </row>
    <row r="16" spans="1:16" ht="15" customHeight="1" x14ac:dyDescent="0.2">
      <c r="B16" s="292"/>
      <c r="C16" s="292"/>
      <c r="D16" s="649"/>
      <c r="E16" s="649"/>
      <c r="F16" s="292"/>
      <c r="G16" s="292"/>
      <c r="H16" s="649"/>
      <c r="I16" s="649"/>
      <c r="K16" s="17"/>
      <c r="L16" s="56"/>
      <c r="M16" s="56"/>
      <c r="N16" s="56"/>
      <c r="O16" s="56"/>
      <c r="P16" s="17"/>
    </row>
    <row r="17" spans="1:16" ht="15" customHeight="1" x14ac:dyDescent="0.2">
      <c r="B17" s="292"/>
      <c r="C17" s="292"/>
      <c r="D17" s="649"/>
      <c r="E17" s="649"/>
      <c r="F17" s="292"/>
      <c r="G17" s="292"/>
      <c r="H17" s="649"/>
      <c r="I17" s="649"/>
      <c r="K17" s="17"/>
      <c r="L17" s="56"/>
      <c r="M17" s="56"/>
      <c r="N17" s="56"/>
      <c r="O17" s="56"/>
      <c r="P17" s="17"/>
    </row>
    <row r="18" spans="1:16" ht="15" customHeight="1" x14ac:dyDescent="0.2">
      <c r="A18" s="3" t="s">
        <v>27</v>
      </c>
      <c r="B18" s="69">
        <v>20.264883000000001</v>
      </c>
      <c r="C18" s="69">
        <v>26876.912</v>
      </c>
      <c r="D18" s="292">
        <v>0</v>
      </c>
      <c r="E18" s="292">
        <v>0</v>
      </c>
      <c r="F18" s="69">
        <v>852.34921299999996</v>
      </c>
      <c r="G18" s="69">
        <v>1032640.917</v>
      </c>
      <c r="H18" s="649">
        <v>184.89162400000001</v>
      </c>
      <c r="I18" s="649">
        <v>390239.36</v>
      </c>
      <c r="K18" s="17"/>
      <c r="L18" s="56"/>
      <c r="M18" s="56"/>
      <c r="N18" s="56"/>
      <c r="O18" s="56"/>
      <c r="P18" s="17"/>
    </row>
    <row r="19" spans="1:16" ht="6" customHeight="1" x14ac:dyDescent="0.2">
      <c r="B19" s="292"/>
      <c r="C19" s="292"/>
      <c r="D19" s="649">
        <v>0</v>
      </c>
      <c r="E19" s="649">
        <v>0</v>
      </c>
      <c r="F19" s="292"/>
      <c r="G19" s="292"/>
      <c r="H19" s="649">
        <v>0</v>
      </c>
      <c r="I19" s="649">
        <v>0</v>
      </c>
      <c r="K19" s="17"/>
      <c r="L19" s="56"/>
      <c r="M19" s="56"/>
      <c r="N19" s="56"/>
      <c r="O19" s="56"/>
      <c r="P19" s="17"/>
    </row>
    <row r="20" spans="1:16" ht="15" customHeight="1" x14ac:dyDescent="0.2">
      <c r="A20" s="3" t="s">
        <v>42</v>
      </c>
      <c r="B20" s="69">
        <v>217.587354</v>
      </c>
      <c r="C20" s="69">
        <v>275415.14299999998</v>
      </c>
      <c r="D20" s="649">
        <v>87.446078999999997</v>
      </c>
      <c r="E20" s="649">
        <v>231359.658</v>
      </c>
      <c r="F20" s="69">
        <v>2780.0553420400001</v>
      </c>
      <c r="G20" s="69">
        <v>3831663.696</v>
      </c>
      <c r="H20" s="649">
        <v>1368.64562</v>
      </c>
      <c r="I20" s="649">
        <v>2723035.9309999999</v>
      </c>
      <c r="K20" s="17"/>
      <c r="L20" s="56"/>
      <c r="M20" s="56"/>
      <c r="N20" s="56"/>
      <c r="O20" s="56"/>
      <c r="P20" s="17"/>
    </row>
    <row r="21" spans="1:16" ht="6" customHeight="1" x14ac:dyDescent="0.2">
      <c r="B21" s="292"/>
      <c r="C21" s="292"/>
      <c r="D21" s="649">
        <v>0</v>
      </c>
      <c r="E21" s="649">
        <v>0</v>
      </c>
      <c r="F21" s="292"/>
      <c r="G21" s="292"/>
      <c r="H21" s="649">
        <v>0</v>
      </c>
      <c r="I21" s="649">
        <v>0</v>
      </c>
      <c r="K21" s="17"/>
      <c r="L21" s="56"/>
      <c r="M21" s="56"/>
      <c r="N21" s="56"/>
      <c r="O21" s="56"/>
      <c r="P21" s="17"/>
    </row>
    <row r="22" spans="1:16" ht="15" customHeight="1" x14ac:dyDescent="0.2">
      <c r="A22" s="3" t="s">
        <v>29</v>
      </c>
      <c r="B22" s="69">
        <v>5.4714</v>
      </c>
      <c r="C22" s="69">
        <v>6671.4679999999998</v>
      </c>
      <c r="D22" s="292">
        <v>0</v>
      </c>
      <c r="E22" s="292">
        <v>0</v>
      </c>
      <c r="F22" s="69">
        <v>274.17087099999998</v>
      </c>
      <c r="G22" s="69">
        <v>391198.51799999998</v>
      </c>
      <c r="H22" s="649">
        <v>138.99971500000001</v>
      </c>
      <c r="I22" s="649">
        <v>222463.342</v>
      </c>
      <c r="K22" s="17"/>
      <c r="L22" s="56"/>
      <c r="M22" s="56"/>
      <c r="N22" s="56"/>
      <c r="O22" s="56"/>
      <c r="P22" s="17"/>
    </row>
    <row r="23" spans="1:16" ht="15" customHeight="1" x14ac:dyDescent="0.2">
      <c r="B23" s="292"/>
      <c r="C23" s="292"/>
      <c r="D23" s="649"/>
      <c r="E23" s="649"/>
      <c r="F23" s="292"/>
      <c r="G23" s="292"/>
      <c r="H23" s="649"/>
      <c r="I23" s="649"/>
      <c r="K23" s="17"/>
      <c r="L23" s="56"/>
      <c r="M23" s="56"/>
      <c r="N23" s="56"/>
      <c r="O23" s="56"/>
      <c r="P23" s="17"/>
    </row>
    <row r="24" spans="1:16" ht="15" customHeight="1" x14ac:dyDescent="0.2">
      <c r="B24" s="292"/>
      <c r="C24" s="292"/>
      <c r="D24" s="649"/>
      <c r="E24" s="649"/>
      <c r="F24" s="292"/>
      <c r="G24" s="292"/>
      <c r="H24" s="649"/>
      <c r="I24" s="649"/>
      <c r="K24" s="17"/>
      <c r="L24" s="56"/>
      <c r="M24" s="56"/>
      <c r="N24" s="56"/>
      <c r="O24" s="56"/>
      <c r="P24" s="17"/>
    </row>
    <row r="25" spans="1:16" ht="15" customHeight="1" x14ac:dyDescent="0.2">
      <c r="A25" s="3" t="s">
        <v>43</v>
      </c>
      <c r="B25" s="69">
        <v>98.155861000000002</v>
      </c>
      <c r="C25" s="69">
        <v>138804.932</v>
      </c>
      <c r="D25" s="69">
        <v>100.33297097999998</v>
      </c>
      <c r="E25" s="69">
        <v>251988.15400000001</v>
      </c>
      <c r="F25" s="69">
        <v>1317.53485303</v>
      </c>
      <c r="G25" s="69">
        <v>1980757.361</v>
      </c>
      <c r="H25" s="649">
        <v>1158.3592909900001</v>
      </c>
      <c r="I25" s="649">
        <v>2494045.5410000002</v>
      </c>
      <c r="K25" s="17"/>
      <c r="L25" s="56"/>
      <c r="M25" s="56"/>
      <c r="N25" s="56"/>
      <c r="O25" s="56"/>
      <c r="P25" s="17"/>
    </row>
    <row r="26" spans="1:16" ht="6" customHeight="1" x14ac:dyDescent="0.2">
      <c r="B26" s="292"/>
      <c r="C26" s="292"/>
      <c r="D26" s="649">
        <v>0</v>
      </c>
      <c r="E26" s="649">
        <v>0</v>
      </c>
      <c r="F26" s="292"/>
      <c r="G26" s="292"/>
      <c r="H26" s="649">
        <v>0</v>
      </c>
      <c r="I26" s="649">
        <v>0</v>
      </c>
      <c r="K26" s="17"/>
      <c r="L26" s="56"/>
      <c r="M26" s="56"/>
      <c r="N26" s="56"/>
      <c r="O26" s="56"/>
      <c r="P26" s="17"/>
    </row>
    <row r="27" spans="1:16" ht="15" customHeight="1" x14ac:dyDescent="0.2">
      <c r="A27" s="3" t="s">
        <v>28</v>
      </c>
      <c r="B27" s="69">
        <v>0</v>
      </c>
      <c r="C27" s="69">
        <v>0</v>
      </c>
      <c r="D27" s="69">
        <v>0</v>
      </c>
      <c r="E27" s="69">
        <v>0</v>
      </c>
      <c r="F27" s="69">
        <v>656.66159200000004</v>
      </c>
      <c r="G27" s="69">
        <v>794411.54299999995</v>
      </c>
      <c r="H27" s="69">
        <v>0</v>
      </c>
      <c r="I27" s="69">
        <v>0</v>
      </c>
      <c r="K27" s="17"/>
      <c r="L27" s="56"/>
      <c r="M27" s="56"/>
      <c r="N27" s="56"/>
      <c r="O27" s="56"/>
      <c r="P27" s="17"/>
    </row>
    <row r="28" spans="1:16" ht="15" customHeight="1" x14ac:dyDescent="0.2">
      <c r="B28" s="292"/>
      <c r="C28" s="292"/>
      <c r="D28" s="649"/>
      <c r="E28" s="649"/>
      <c r="F28" s="292"/>
      <c r="G28" s="292"/>
      <c r="H28" s="649"/>
      <c r="I28" s="649"/>
      <c r="K28" s="17"/>
      <c r="L28" s="56"/>
      <c r="M28" s="56"/>
      <c r="N28" s="56"/>
      <c r="O28" s="56"/>
      <c r="P28" s="17"/>
    </row>
    <row r="29" spans="1:16" ht="15" customHeight="1" x14ac:dyDescent="0.2">
      <c r="B29" s="292"/>
      <c r="C29" s="292"/>
      <c r="D29" s="649"/>
      <c r="E29" s="649"/>
      <c r="F29" s="292"/>
      <c r="G29" s="292"/>
      <c r="H29" s="649"/>
      <c r="I29" s="649"/>
      <c r="K29" s="17"/>
      <c r="L29" s="56"/>
      <c r="M29" s="56"/>
      <c r="N29" s="56"/>
      <c r="O29" s="56"/>
      <c r="P29" s="17"/>
    </row>
    <row r="30" spans="1:16" ht="15" customHeight="1" x14ac:dyDescent="0.2">
      <c r="A30" s="3" t="s">
        <v>30</v>
      </c>
      <c r="B30" s="69">
        <v>78.746809999999996</v>
      </c>
      <c r="C30" s="69">
        <v>87655.667000000001</v>
      </c>
      <c r="D30" s="69">
        <v>0</v>
      </c>
      <c r="E30" s="69">
        <v>0</v>
      </c>
      <c r="F30" s="69">
        <v>577.66009699999995</v>
      </c>
      <c r="G30" s="69">
        <v>907674.69299999997</v>
      </c>
      <c r="H30" s="649">
        <v>230.151341</v>
      </c>
      <c r="I30" s="649">
        <v>471951.37599999999</v>
      </c>
      <c r="K30" s="17"/>
      <c r="L30" s="56"/>
      <c r="M30" s="56"/>
      <c r="N30" s="56"/>
      <c r="O30" s="56"/>
      <c r="P30" s="17"/>
    </row>
    <row r="31" spans="1:16" ht="6" customHeight="1" x14ac:dyDescent="0.2">
      <c r="B31" s="292"/>
      <c r="C31" s="292"/>
      <c r="D31" s="649">
        <v>0</v>
      </c>
      <c r="E31" s="649">
        <v>0</v>
      </c>
      <c r="F31" s="292"/>
      <c r="G31" s="292"/>
      <c r="H31" s="649">
        <v>0</v>
      </c>
      <c r="I31" s="649">
        <v>0</v>
      </c>
      <c r="K31" s="17"/>
      <c r="L31" s="56"/>
      <c r="M31" s="56"/>
      <c r="N31" s="56"/>
      <c r="O31" s="56"/>
      <c r="P31" s="17"/>
    </row>
    <row r="32" spans="1:16" ht="15" customHeight="1" x14ac:dyDescent="0.2">
      <c r="A32" s="3" t="s">
        <v>45</v>
      </c>
      <c r="B32" s="69">
        <v>0</v>
      </c>
      <c r="C32" s="69">
        <v>0</v>
      </c>
      <c r="D32" s="69">
        <v>0</v>
      </c>
      <c r="E32" s="69">
        <v>0</v>
      </c>
      <c r="F32" s="69">
        <v>83.723572000000004</v>
      </c>
      <c r="G32" s="69">
        <v>166377.889</v>
      </c>
      <c r="H32" s="69">
        <v>0</v>
      </c>
      <c r="I32" s="69">
        <v>0</v>
      </c>
      <c r="K32" s="17"/>
      <c r="L32" s="56"/>
      <c r="M32" s="56"/>
      <c r="N32" s="56"/>
      <c r="O32" s="56"/>
      <c r="P32" s="17"/>
    </row>
    <row r="33" spans="1:16" ht="6" customHeight="1" x14ac:dyDescent="0.2">
      <c r="B33" s="292"/>
      <c r="C33" s="292"/>
      <c r="D33" s="649">
        <v>0</v>
      </c>
      <c r="E33" s="649">
        <v>0</v>
      </c>
      <c r="F33" s="292"/>
      <c r="G33" s="292"/>
      <c r="H33" s="649">
        <v>0</v>
      </c>
      <c r="I33" s="649">
        <v>0</v>
      </c>
      <c r="K33" s="17"/>
      <c r="L33" s="56"/>
      <c r="M33" s="56"/>
      <c r="N33" s="56"/>
      <c r="O33" s="56"/>
      <c r="P33" s="17"/>
    </row>
    <row r="34" spans="1:16" ht="15" customHeight="1" x14ac:dyDescent="0.2">
      <c r="A34" s="3" t="s">
        <v>46</v>
      </c>
      <c r="B34" s="69">
        <v>196.10216299999999</v>
      </c>
      <c r="C34" s="69">
        <v>252525.41200000001</v>
      </c>
      <c r="D34" s="69">
        <v>0</v>
      </c>
      <c r="E34" s="69">
        <v>0</v>
      </c>
      <c r="F34" s="69">
        <v>965.10952681000003</v>
      </c>
      <c r="G34" s="69">
        <v>1371518.415</v>
      </c>
      <c r="H34" s="649">
        <v>487.84007320000001</v>
      </c>
      <c r="I34" s="649">
        <v>1005031.319</v>
      </c>
      <c r="K34" s="17"/>
      <c r="L34" s="56"/>
      <c r="M34" s="56"/>
      <c r="N34" s="56"/>
      <c r="O34" s="56"/>
      <c r="P34" s="17"/>
    </row>
    <row r="35" spans="1:16" ht="15" customHeight="1" x14ac:dyDescent="0.2">
      <c r="B35" s="292"/>
      <c r="C35" s="292"/>
      <c r="D35" s="649"/>
      <c r="E35" s="649"/>
      <c r="F35" s="292"/>
      <c r="G35" s="292"/>
      <c r="H35" s="649"/>
      <c r="I35" s="649"/>
      <c r="K35" s="17"/>
      <c r="L35" s="56"/>
      <c r="M35" s="56"/>
      <c r="N35" s="56"/>
      <c r="O35" s="56"/>
      <c r="P35" s="17"/>
    </row>
    <row r="36" spans="1:16" ht="15" customHeight="1" x14ac:dyDescent="0.2">
      <c r="B36" s="292"/>
      <c r="C36" s="292"/>
      <c r="D36" s="649"/>
      <c r="E36" s="649"/>
      <c r="F36" s="292"/>
      <c r="G36" s="292"/>
      <c r="H36" s="649"/>
      <c r="I36" s="649"/>
      <c r="K36" s="17"/>
      <c r="L36" s="56"/>
      <c r="M36" s="56"/>
      <c r="N36" s="56"/>
      <c r="O36" s="56"/>
      <c r="P36" s="17"/>
    </row>
    <row r="37" spans="1:16" ht="15" customHeight="1" x14ac:dyDescent="0.2">
      <c r="A37" s="3" t="s">
        <v>49</v>
      </c>
      <c r="B37" s="69">
        <v>265.92826400000001</v>
      </c>
      <c r="C37" s="69">
        <v>364249.55</v>
      </c>
      <c r="D37" s="649">
        <v>67.208473999999995</v>
      </c>
      <c r="E37" s="649">
        <v>167328.59</v>
      </c>
      <c r="F37" s="69">
        <v>2030.1328896499999</v>
      </c>
      <c r="G37" s="69">
        <v>2910975.0649999999</v>
      </c>
      <c r="H37" s="649">
        <v>1725.121709</v>
      </c>
      <c r="I37" s="649">
        <v>3571928.45</v>
      </c>
      <c r="K37" s="17"/>
      <c r="L37" s="56"/>
      <c r="M37" s="56"/>
      <c r="N37" s="56"/>
      <c r="O37" s="56"/>
      <c r="P37" s="17"/>
    </row>
    <row r="38" spans="1:16" ht="15" customHeight="1" x14ac:dyDescent="0.2">
      <c r="B38" s="292"/>
      <c r="C38" s="292"/>
      <c r="D38" s="649"/>
      <c r="E38" s="649"/>
      <c r="F38" s="292"/>
      <c r="G38" s="292"/>
      <c r="H38" s="649"/>
      <c r="I38" s="649"/>
      <c r="K38" s="17"/>
      <c r="L38" s="56"/>
      <c r="M38" s="56"/>
      <c r="N38" s="56"/>
      <c r="O38" s="56"/>
      <c r="P38" s="17"/>
    </row>
    <row r="39" spans="1:16" ht="15" customHeight="1" x14ac:dyDescent="0.2">
      <c r="B39" s="292"/>
      <c r="C39" s="292"/>
      <c r="D39" s="649"/>
      <c r="E39" s="649"/>
      <c r="F39" s="292"/>
      <c r="G39" s="292"/>
      <c r="H39" s="649"/>
      <c r="I39" s="649"/>
      <c r="K39" s="17"/>
      <c r="L39" s="56"/>
      <c r="M39" s="56"/>
      <c r="N39" s="56"/>
      <c r="O39" s="56"/>
      <c r="P39" s="17"/>
    </row>
    <row r="40" spans="1:16" ht="15" customHeight="1" x14ac:dyDescent="0.2">
      <c r="A40" s="3" t="s">
        <v>35</v>
      </c>
      <c r="B40" s="292">
        <v>0</v>
      </c>
      <c r="C40" s="292">
        <v>0</v>
      </c>
      <c r="D40" s="292">
        <v>0</v>
      </c>
      <c r="E40" s="292">
        <v>0</v>
      </c>
      <c r="F40" s="292">
        <v>56.282807009999999</v>
      </c>
      <c r="G40" s="292">
        <v>61209.985000000001</v>
      </c>
      <c r="H40" s="649">
        <v>39.922120999999997</v>
      </c>
      <c r="I40" s="649">
        <v>67823.236999999994</v>
      </c>
      <c r="K40" s="17"/>
      <c r="L40" s="56"/>
      <c r="M40" s="56"/>
      <c r="N40" s="56"/>
      <c r="O40" s="56"/>
      <c r="P40" s="17"/>
    </row>
    <row r="41" spans="1:16" ht="15" customHeight="1" x14ac:dyDescent="0.2">
      <c r="A41" s="34" t="s">
        <v>36</v>
      </c>
      <c r="B41" s="292"/>
      <c r="C41" s="292"/>
      <c r="D41" s="649"/>
      <c r="E41" s="649"/>
      <c r="F41" s="292"/>
      <c r="G41" s="292"/>
      <c r="H41" s="649"/>
      <c r="I41" s="649"/>
      <c r="K41" s="17"/>
      <c r="L41" s="56"/>
      <c r="M41" s="56"/>
      <c r="N41" s="56"/>
      <c r="O41" s="56"/>
      <c r="P41" s="17"/>
    </row>
    <row r="42" spans="1:16" ht="15" customHeight="1" x14ac:dyDescent="0.2">
      <c r="B42" s="292"/>
      <c r="C42" s="292"/>
      <c r="D42" s="649"/>
      <c r="E42" s="649"/>
      <c r="F42" s="292"/>
      <c r="G42" s="292"/>
      <c r="H42" s="649"/>
      <c r="I42" s="649"/>
      <c r="K42" s="17"/>
      <c r="L42" s="56"/>
      <c r="M42" s="56"/>
      <c r="N42" s="56"/>
      <c r="O42" s="56"/>
      <c r="P42" s="17"/>
    </row>
    <row r="43" spans="1:16" s="33" customFormat="1" ht="12" x14ac:dyDescent="0.2">
      <c r="A43" s="47" t="s">
        <v>37</v>
      </c>
      <c r="B43" s="915">
        <v>1090.040248</v>
      </c>
      <c r="C43" s="915">
        <v>1423293.9040000001</v>
      </c>
      <c r="D43" s="673">
        <v>549.25101198000004</v>
      </c>
      <c r="E43" s="673">
        <v>1406006.7250000001</v>
      </c>
      <c r="F43" s="946">
        <v>13094.520133399999</v>
      </c>
      <c r="G43" s="946">
        <v>18842873.984999999</v>
      </c>
      <c r="H43" s="673">
        <v>8901.1011231899993</v>
      </c>
      <c r="I43" s="673">
        <v>18371542.324000001</v>
      </c>
      <c r="K43" s="17"/>
      <c r="L43" s="56"/>
      <c r="M43" s="57"/>
      <c r="N43" s="57"/>
      <c r="O43" s="57"/>
      <c r="P43" s="17"/>
    </row>
    <row r="44" spans="1:16" s="33" customFormat="1" ht="15" customHeight="1" x14ac:dyDescent="0.2">
      <c r="A44" s="58"/>
      <c r="B44" s="59"/>
      <c r="C44" s="59"/>
      <c r="D44" s="59"/>
      <c r="E44" s="59"/>
      <c r="F44" s="59"/>
      <c r="G44" s="59"/>
      <c r="H44" s="60"/>
      <c r="I44" s="59"/>
    </row>
    <row r="45" spans="1:16" ht="15" customHeight="1" x14ac:dyDescent="0.2">
      <c r="C45" s="61"/>
      <c r="D45" s="61"/>
      <c r="E45" s="61"/>
      <c r="H45" s="61"/>
      <c r="I45" s="61"/>
    </row>
    <row r="50" spans="4:5" ht="15" customHeight="1" x14ac:dyDescent="0.2">
      <c r="D50" s="39"/>
      <c r="E50" s="39"/>
    </row>
  </sheetData>
  <mergeCells count="10">
    <mergeCell ref="B8:C8"/>
    <mergeCell ref="D8:E8"/>
    <mergeCell ref="F8:G8"/>
    <mergeCell ref="H8:I8"/>
    <mergeCell ref="A1:I1"/>
    <mergeCell ref="A3:I3"/>
    <mergeCell ref="A4:I4"/>
    <mergeCell ref="A5:I5"/>
    <mergeCell ref="B7:E7"/>
    <mergeCell ref="F7:I7"/>
  </mergeCells>
  <printOptions horizontalCentered="1"/>
  <pageMargins left="0.51181102362204722" right="0.51181102362204722" top="0.74803149606299213" bottom="0.74803149606299213" header="0.31496062992125984" footer="0.31496062992125984"/>
  <pageSetup scale="75" firstPageNumber="105" orientation="portrait" useFirstPageNumber="1" r:id="rId1"/>
  <headerFooter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B0C87-7758-4DF0-B588-7CC1993E3038}">
  <dimension ref="A1:J44"/>
  <sheetViews>
    <sheetView view="pageBreakPreview" topLeftCell="A37" zoomScaleNormal="100" zoomScaleSheetLayoutView="100" workbookViewId="0">
      <selection activeCell="H62" sqref="H62"/>
    </sheetView>
  </sheetViews>
  <sheetFormatPr defaultRowHeight="15" customHeight="1" x14ac:dyDescent="0.2"/>
  <cols>
    <col min="1" max="1" width="46.42578125" style="3" customWidth="1"/>
    <col min="2" max="2" width="15.42578125" style="3" customWidth="1"/>
    <col min="3" max="3" width="13.85546875" style="3" customWidth="1"/>
    <col min="4" max="4" width="2" style="3" customWidth="1"/>
    <col min="5" max="5" width="14.85546875" style="3" customWidth="1"/>
    <col min="6" max="6" width="16.5703125" style="3" customWidth="1"/>
    <col min="7" max="7" width="18.140625" style="3" bestFit="1" customWidth="1"/>
    <col min="8" max="8" width="16.5703125" style="3" bestFit="1" customWidth="1"/>
    <col min="9" max="9" width="16.7109375" style="3" bestFit="1" customWidth="1"/>
    <col min="10" max="244" width="9.140625" style="3"/>
    <col min="245" max="245" width="35.140625" style="3" customWidth="1"/>
    <col min="246" max="250" width="12.7109375" style="3" customWidth="1"/>
    <col min="251" max="253" width="9.140625" style="3"/>
    <col min="254" max="254" width="35.140625" style="3" customWidth="1"/>
    <col min="255" max="255" width="13.140625" style="3" bestFit="1" customWidth="1"/>
    <col min="256" max="259" width="12.7109375" style="3" customWidth="1"/>
    <col min="260" max="260" width="9.140625" style="3"/>
    <col min="261" max="261" width="12" style="3" bestFit="1" customWidth="1"/>
    <col min="262" max="262" width="17" style="3" bestFit="1" customWidth="1"/>
    <col min="263" max="263" width="14.5703125" style="3" bestFit="1" customWidth="1"/>
    <col min="264" max="500" width="9.140625" style="3"/>
    <col min="501" max="501" width="35.140625" style="3" customWidth="1"/>
    <col min="502" max="506" width="12.7109375" style="3" customWidth="1"/>
    <col min="507" max="509" width="9.140625" style="3"/>
    <col min="510" max="510" width="35.140625" style="3" customWidth="1"/>
    <col min="511" max="511" width="13.140625" style="3" bestFit="1" customWidth="1"/>
    <col min="512" max="515" width="12.7109375" style="3" customWidth="1"/>
    <col min="516" max="516" width="9.140625" style="3"/>
    <col min="517" max="517" width="12" style="3" bestFit="1" customWidth="1"/>
    <col min="518" max="518" width="17" style="3" bestFit="1" customWidth="1"/>
    <col min="519" max="519" width="14.5703125" style="3" bestFit="1" customWidth="1"/>
    <col min="520" max="756" width="9.140625" style="3"/>
    <col min="757" max="757" width="35.140625" style="3" customWidth="1"/>
    <col min="758" max="762" width="12.7109375" style="3" customWidth="1"/>
    <col min="763" max="765" width="9.140625" style="3"/>
    <col min="766" max="766" width="35.140625" style="3" customWidth="1"/>
    <col min="767" max="767" width="13.140625" style="3" bestFit="1" customWidth="1"/>
    <col min="768" max="771" width="12.7109375" style="3" customWidth="1"/>
    <col min="772" max="772" width="9.140625" style="3"/>
    <col min="773" max="773" width="12" style="3" bestFit="1" customWidth="1"/>
    <col min="774" max="774" width="17" style="3" bestFit="1" customWidth="1"/>
    <col min="775" max="775" width="14.5703125" style="3" bestFit="1" customWidth="1"/>
    <col min="776" max="1012" width="9.140625" style="3"/>
    <col min="1013" max="1013" width="35.140625" style="3" customWidth="1"/>
    <col min="1014" max="1018" width="12.7109375" style="3" customWidth="1"/>
    <col min="1019" max="1021" width="9.140625" style="3"/>
    <col min="1022" max="1022" width="35.140625" style="3" customWidth="1"/>
    <col min="1023" max="1023" width="13.140625" style="3" bestFit="1" customWidth="1"/>
    <col min="1024" max="1027" width="12.7109375" style="3" customWidth="1"/>
    <col min="1028" max="1028" width="9.140625" style="3"/>
    <col min="1029" max="1029" width="12" style="3" bestFit="1" customWidth="1"/>
    <col min="1030" max="1030" width="17" style="3" bestFit="1" customWidth="1"/>
    <col min="1031" max="1031" width="14.5703125" style="3" bestFit="1" customWidth="1"/>
    <col min="1032" max="1268" width="9.140625" style="3"/>
    <col min="1269" max="1269" width="35.140625" style="3" customWidth="1"/>
    <col min="1270" max="1274" width="12.7109375" style="3" customWidth="1"/>
    <col min="1275" max="1277" width="9.140625" style="3"/>
    <col min="1278" max="1278" width="35.140625" style="3" customWidth="1"/>
    <col min="1279" max="1279" width="13.140625" style="3" bestFit="1" customWidth="1"/>
    <col min="1280" max="1283" width="12.7109375" style="3" customWidth="1"/>
    <col min="1284" max="1284" width="9.140625" style="3"/>
    <col min="1285" max="1285" width="12" style="3" bestFit="1" customWidth="1"/>
    <col min="1286" max="1286" width="17" style="3" bestFit="1" customWidth="1"/>
    <col min="1287" max="1287" width="14.5703125" style="3" bestFit="1" customWidth="1"/>
    <col min="1288" max="1524" width="9.140625" style="3"/>
    <col min="1525" max="1525" width="35.140625" style="3" customWidth="1"/>
    <col min="1526" max="1530" width="12.7109375" style="3" customWidth="1"/>
    <col min="1531" max="1533" width="9.140625" style="3"/>
    <col min="1534" max="1534" width="35.140625" style="3" customWidth="1"/>
    <col min="1535" max="1535" width="13.140625" style="3" bestFit="1" customWidth="1"/>
    <col min="1536" max="1539" width="12.7109375" style="3" customWidth="1"/>
    <col min="1540" max="1540" width="9.140625" style="3"/>
    <col min="1541" max="1541" width="12" style="3" bestFit="1" customWidth="1"/>
    <col min="1542" max="1542" width="17" style="3" bestFit="1" customWidth="1"/>
    <col min="1543" max="1543" width="14.5703125" style="3" bestFit="1" customWidth="1"/>
    <col min="1544" max="1780" width="9.140625" style="3"/>
    <col min="1781" max="1781" width="35.140625" style="3" customWidth="1"/>
    <col min="1782" max="1786" width="12.7109375" style="3" customWidth="1"/>
    <col min="1787" max="1789" width="9.140625" style="3"/>
    <col min="1790" max="1790" width="35.140625" style="3" customWidth="1"/>
    <col min="1791" max="1791" width="13.140625" style="3" bestFit="1" customWidth="1"/>
    <col min="1792" max="1795" width="12.7109375" style="3" customWidth="1"/>
    <col min="1796" max="1796" width="9.140625" style="3"/>
    <col min="1797" max="1797" width="12" style="3" bestFit="1" customWidth="1"/>
    <col min="1798" max="1798" width="17" style="3" bestFit="1" customWidth="1"/>
    <col min="1799" max="1799" width="14.5703125" style="3" bestFit="1" customWidth="1"/>
    <col min="1800" max="2036" width="9.140625" style="3"/>
    <col min="2037" max="2037" width="35.140625" style="3" customWidth="1"/>
    <col min="2038" max="2042" width="12.7109375" style="3" customWidth="1"/>
    <col min="2043" max="2045" width="9.140625" style="3"/>
    <col min="2046" max="2046" width="35.140625" style="3" customWidth="1"/>
    <col min="2047" max="2047" width="13.140625" style="3" bestFit="1" customWidth="1"/>
    <col min="2048" max="2051" width="12.7109375" style="3" customWidth="1"/>
    <col min="2052" max="2052" width="9.140625" style="3"/>
    <col min="2053" max="2053" width="12" style="3" bestFit="1" customWidth="1"/>
    <col min="2054" max="2054" width="17" style="3" bestFit="1" customWidth="1"/>
    <col min="2055" max="2055" width="14.5703125" style="3" bestFit="1" customWidth="1"/>
    <col min="2056" max="2292" width="9.140625" style="3"/>
    <col min="2293" max="2293" width="35.140625" style="3" customWidth="1"/>
    <col min="2294" max="2298" width="12.7109375" style="3" customWidth="1"/>
    <col min="2299" max="2301" width="9.140625" style="3"/>
    <col min="2302" max="2302" width="35.140625" style="3" customWidth="1"/>
    <col min="2303" max="2303" width="13.140625" style="3" bestFit="1" customWidth="1"/>
    <col min="2304" max="2307" width="12.7109375" style="3" customWidth="1"/>
    <col min="2308" max="2308" width="9.140625" style="3"/>
    <col min="2309" max="2309" width="12" style="3" bestFit="1" customWidth="1"/>
    <col min="2310" max="2310" width="17" style="3" bestFit="1" customWidth="1"/>
    <col min="2311" max="2311" width="14.5703125" style="3" bestFit="1" customWidth="1"/>
    <col min="2312" max="2548" width="9.140625" style="3"/>
    <col min="2549" max="2549" width="35.140625" style="3" customWidth="1"/>
    <col min="2550" max="2554" width="12.7109375" style="3" customWidth="1"/>
    <col min="2555" max="2557" width="9.140625" style="3"/>
    <col min="2558" max="2558" width="35.140625" style="3" customWidth="1"/>
    <col min="2559" max="2559" width="13.140625" style="3" bestFit="1" customWidth="1"/>
    <col min="2560" max="2563" width="12.7109375" style="3" customWidth="1"/>
    <col min="2564" max="2564" width="9.140625" style="3"/>
    <col min="2565" max="2565" width="12" style="3" bestFit="1" customWidth="1"/>
    <col min="2566" max="2566" width="17" style="3" bestFit="1" customWidth="1"/>
    <col min="2567" max="2567" width="14.5703125" style="3" bestFit="1" customWidth="1"/>
    <col min="2568" max="2804" width="9.140625" style="3"/>
    <col min="2805" max="2805" width="35.140625" style="3" customWidth="1"/>
    <col min="2806" max="2810" width="12.7109375" style="3" customWidth="1"/>
    <col min="2811" max="2813" width="9.140625" style="3"/>
    <col min="2814" max="2814" width="35.140625" style="3" customWidth="1"/>
    <col min="2815" max="2815" width="13.140625" style="3" bestFit="1" customWidth="1"/>
    <col min="2816" max="2819" width="12.7109375" style="3" customWidth="1"/>
    <col min="2820" max="2820" width="9.140625" style="3"/>
    <col min="2821" max="2821" width="12" style="3" bestFit="1" customWidth="1"/>
    <col min="2822" max="2822" width="17" style="3" bestFit="1" customWidth="1"/>
    <col min="2823" max="2823" width="14.5703125" style="3" bestFit="1" customWidth="1"/>
    <col min="2824" max="3060" width="9.140625" style="3"/>
    <col min="3061" max="3061" width="35.140625" style="3" customWidth="1"/>
    <col min="3062" max="3066" width="12.7109375" style="3" customWidth="1"/>
    <col min="3067" max="3069" width="9.140625" style="3"/>
    <col min="3070" max="3070" width="35.140625" style="3" customWidth="1"/>
    <col min="3071" max="3071" width="13.140625" style="3" bestFit="1" customWidth="1"/>
    <col min="3072" max="3075" width="12.7109375" style="3" customWidth="1"/>
    <col min="3076" max="3076" width="9.140625" style="3"/>
    <col min="3077" max="3077" width="12" style="3" bestFit="1" customWidth="1"/>
    <col min="3078" max="3078" width="17" style="3" bestFit="1" customWidth="1"/>
    <col min="3079" max="3079" width="14.5703125" style="3" bestFit="1" customWidth="1"/>
    <col min="3080" max="3316" width="9.140625" style="3"/>
    <col min="3317" max="3317" width="35.140625" style="3" customWidth="1"/>
    <col min="3318" max="3322" width="12.7109375" style="3" customWidth="1"/>
    <col min="3323" max="3325" width="9.140625" style="3"/>
    <col min="3326" max="3326" width="35.140625" style="3" customWidth="1"/>
    <col min="3327" max="3327" width="13.140625" style="3" bestFit="1" customWidth="1"/>
    <col min="3328" max="3331" width="12.7109375" style="3" customWidth="1"/>
    <col min="3332" max="3332" width="9.140625" style="3"/>
    <col min="3333" max="3333" width="12" style="3" bestFit="1" customWidth="1"/>
    <col min="3334" max="3334" width="17" style="3" bestFit="1" customWidth="1"/>
    <col min="3335" max="3335" width="14.5703125" style="3" bestFit="1" customWidth="1"/>
    <col min="3336" max="3572" width="9.140625" style="3"/>
    <col min="3573" max="3573" width="35.140625" style="3" customWidth="1"/>
    <col min="3574" max="3578" width="12.7109375" style="3" customWidth="1"/>
    <col min="3579" max="3581" width="9.140625" style="3"/>
    <col min="3582" max="3582" width="35.140625" style="3" customWidth="1"/>
    <col min="3583" max="3583" width="13.140625" style="3" bestFit="1" customWidth="1"/>
    <col min="3584" max="3587" width="12.7109375" style="3" customWidth="1"/>
    <col min="3588" max="3588" width="9.140625" style="3"/>
    <col min="3589" max="3589" width="12" style="3" bestFit="1" customWidth="1"/>
    <col min="3590" max="3590" width="17" style="3" bestFit="1" customWidth="1"/>
    <col min="3591" max="3591" width="14.5703125" style="3" bestFit="1" customWidth="1"/>
    <col min="3592" max="3828" width="9.140625" style="3"/>
    <col min="3829" max="3829" width="35.140625" style="3" customWidth="1"/>
    <col min="3830" max="3834" width="12.7109375" style="3" customWidth="1"/>
    <col min="3835" max="3837" width="9.140625" style="3"/>
    <col min="3838" max="3838" width="35.140625" style="3" customWidth="1"/>
    <col min="3839" max="3839" width="13.140625" style="3" bestFit="1" customWidth="1"/>
    <col min="3840" max="3843" width="12.7109375" style="3" customWidth="1"/>
    <col min="3844" max="3844" width="9.140625" style="3"/>
    <col min="3845" max="3845" width="12" style="3" bestFit="1" customWidth="1"/>
    <col min="3846" max="3846" width="17" style="3" bestFit="1" customWidth="1"/>
    <col min="3847" max="3847" width="14.5703125" style="3" bestFit="1" customWidth="1"/>
    <col min="3848" max="4084" width="9.140625" style="3"/>
    <col min="4085" max="4085" width="35.140625" style="3" customWidth="1"/>
    <col min="4086" max="4090" width="12.7109375" style="3" customWidth="1"/>
    <col min="4091" max="4093" width="9.140625" style="3"/>
    <col min="4094" max="4094" width="35.140625" style="3" customWidth="1"/>
    <col min="4095" max="4095" width="13.140625" style="3" bestFit="1" customWidth="1"/>
    <col min="4096" max="4099" width="12.7109375" style="3" customWidth="1"/>
    <col min="4100" max="4100" width="9.140625" style="3"/>
    <col min="4101" max="4101" width="12" style="3" bestFit="1" customWidth="1"/>
    <col min="4102" max="4102" width="17" style="3" bestFit="1" customWidth="1"/>
    <col min="4103" max="4103" width="14.5703125" style="3" bestFit="1" customWidth="1"/>
    <col min="4104" max="4340" width="9.140625" style="3"/>
    <col min="4341" max="4341" width="35.140625" style="3" customWidth="1"/>
    <col min="4342" max="4346" width="12.7109375" style="3" customWidth="1"/>
    <col min="4347" max="4349" width="9.140625" style="3"/>
    <col min="4350" max="4350" width="35.140625" style="3" customWidth="1"/>
    <col min="4351" max="4351" width="13.140625" style="3" bestFit="1" customWidth="1"/>
    <col min="4352" max="4355" width="12.7109375" style="3" customWidth="1"/>
    <col min="4356" max="4356" width="9.140625" style="3"/>
    <col min="4357" max="4357" width="12" style="3" bestFit="1" customWidth="1"/>
    <col min="4358" max="4358" width="17" style="3" bestFit="1" customWidth="1"/>
    <col min="4359" max="4359" width="14.5703125" style="3" bestFit="1" customWidth="1"/>
    <col min="4360" max="4596" width="9.140625" style="3"/>
    <col min="4597" max="4597" width="35.140625" style="3" customWidth="1"/>
    <col min="4598" max="4602" width="12.7109375" style="3" customWidth="1"/>
    <col min="4603" max="4605" width="9.140625" style="3"/>
    <col min="4606" max="4606" width="35.140625" style="3" customWidth="1"/>
    <col min="4607" max="4607" width="13.140625" style="3" bestFit="1" customWidth="1"/>
    <col min="4608" max="4611" width="12.7109375" style="3" customWidth="1"/>
    <col min="4612" max="4612" width="9.140625" style="3"/>
    <col min="4613" max="4613" width="12" style="3" bestFit="1" customWidth="1"/>
    <col min="4614" max="4614" width="17" style="3" bestFit="1" customWidth="1"/>
    <col min="4615" max="4615" width="14.5703125" style="3" bestFit="1" customWidth="1"/>
    <col min="4616" max="4852" width="9.140625" style="3"/>
    <col min="4853" max="4853" width="35.140625" style="3" customWidth="1"/>
    <col min="4854" max="4858" width="12.7109375" style="3" customWidth="1"/>
    <col min="4859" max="4861" width="9.140625" style="3"/>
    <col min="4862" max="4862" width="35.140625" style="3" customWidth="1"/>
    <col min="4863" max="4863" width="13.140625" style="3" bestFit="1" customWidth="1"/>
    <col min="4864" max="4867" width="12.7109375" style="3" customWidth="1"/>
    <col min="4868" max="4868" width="9.140625" style="3"/>
    <col min="4869" max="4869" width="12" style="3" bestFit="1" customWidth="1"/>
    <col min="4870" max="4870" width="17" style="3" bestFit="1" customWidth="1"/>
    <col min="4871" max="4871" width="14.5703125" style="3" bestFit="1" customWidth="1"/>
    <col min="4872" max="5108" width="9.140625" style="3"/>
    <col min="5109" max="5109" width="35.140625" style="3" customWidth="1"/>
    <col min="5110" max="5114" width="12.7109375" style="3" customWidth="1"/>
    <col min="5115" max="5117" width="9.140625" style="3"/>
    <col min="5118" max="5118" width="35.140625" style="3" customWidth="1"/>
    <col min="5119" max="5119" width="13.140625" style="3" bestFit="1" customWidth="1"/>
    <col min="5120" max="5123" width="12.7109375" style="3" customWidth="1"/>
    <col min="5124" max="5124" width="9.140625" style="3"/>
    <col min="5125" max="5125" width="12" style="3" bestFit="1" customWidth="1"/>
    <col min="5126" max="5126" width="17" style="3" bestFit="1" customWidth="1"/>
    <col min="5127" max="5127" width="14.5703125" style="3" bestFit="1" customWidth="1"/>
    <col min="5128" max="5364" width="9.140625" style="3"/>
    <col min="5365" max="5365" width="35.140625" style="3" customWidth="1"/>
    <col min="5366" max="5370" width="12.7109375" style="3" customWidth="1"/>
    <col min="5371" max="5373" width="9.140625" style="3"/>
    <col min="5374" max="5374" width="35.140625" style="3" customWidth="1"/>
    <col min="5375" max="5375" width="13.140625" style="3" bestFit="1" customWidth="1"/>
    <col min="5376" max="5379" width="12.7109375" style="3" customWidth="1"/>
    <col min="5380" max="5380" width="9.140625" style="3"/>
    <col min="5381" max="5381" width="12" style="3" bestFit="1" customWidth="1"/>
    <col min="5382" max="5382" width="17" style="3" bestFit="1" customWidth="1"/>
    <col min="5383" max="5383" width="14.5703125" style="3" bestFit="1" customWidth="1"/>
    <col min="5384" max="5620" width="9.140625" style="3"/>
    <col min="5621" max="5621" width="35.140625" style="3" customWidth="1"/>
    <col min="5622" max="5626" width="12.7109375" style="3" customWidth="1"/>
    <col min="5627" max="5629" width="9.140625" style="3"/>
    <col min="5630" max="5630" width="35.140625" style="3" customWidth="1"/>
    <col min="5631" max="5631" width="13.140625" style="3" bestFit="1" customWidth="1"/>
    <col min="5632" max="5635" width="12.7109375" style="3" customWidth="1"/>
    <col min="5636" max="5636" width="9.140625" style="3"/>
    <col min="5637" max="5637" width="12" style="3" bestFit="1" customWidth="1"/>
    <col min="5638" max="5638" width="17" style="3" bestFit="1" customWidth="1"/>
    <col min="5639" max="5639" width="14.5703125" style="3" bestFit="1" customWidth="1"/>
    <col min="5640" max="5876" width="9.140625" style="3"/>
    <col min="5877" max="5877" width="35.140625" style="3" customWidth="1"/>
    <col min="5878" max="5882" width="12.7109375" style="3" customWidth="1"/>
    <col min="5883" max="5885" width="9.140625" style="3"/>
    <col min="5886" max="5886" width="35.140625" style="3" customWidth="1"/>
    <col min="5887" max="5887" width="13.140625" style="3" bestFit="1" customWidth="1"/>
    <col min="5888" max="5891" width="12.7109375" style="3" customWidth="1"/>
    <col min="5892" max="5892" width="9.140625" style="3"/>
    <col min="5893" max="5893" width="12" style="3" bestFit="1" customWidth="1"/>
    <col min="5894" max="5894" width="17" style="3" bestFit="1" customWidth="1"/>
    <col min="5895" max="5895" width="14.5703125" style="3" bestFit="1" customWidth="1"/>
    <col min="5896" max="6132" width="9.140625" style="3"/>
    <col min="6133" max="6133" width="35.140625" style="3" customWidth="1"/>
    <col min="6134" max="6138" width="12.7109375" style="3" customWidth="1"/>
    <col min="6139" max="6141" width="9.140625" style="3"/>
    <col min="6142" max="6142" width="35.140625" style="3" customWidth="1"/>
    <col min="6143" max="6143" width="13.140625" style="3" bestFit="1" customWidth="1"/>
    <col min="6144" max="6147" width="12.7109375" style="3" customWidth="1"/>
    <col min="6148" max="6148" width="9.140625" style="3"/>
    <col min="6149" max="6149" width="12" style="3" bestFit="1" customWidth="1"/>
    <col min="6150" max="6150" width="17" style="3" bestFit="1" customWidth="1"/>
    <col min="6151" max="6151" width="14.5703125" style="3" bestFit="1" customWidth="1"/>
    <col min="6152" max="6388" width="9.140625" style="3"/>
    <col min="6389" max="6389" width="35.140625" style="3" customWidth="1"/>
    <col min="6390" max="6394" width="12.7109375" style="3" customWidth="1"/>
    <col min="6395" max="6397" width="9.140625" style="3"/>
    <col min="6398" max="6398" width="35.140625" style="3" customWidth="1"/>
    <col min="6399" max="6399" width="13.140625" style="3" bestFit="1" customWidth="1"/>
    <col min="6400" max="6403" width="12.7109375" style="3" customWidth="1"/>
    <col min="6404" max="6404" width="9.140625" style="3"/>
    <col min="6405" max="6405" width="12" style="3" bestFit="1" customWidth="1"/>
    <col min="6406" max="6406" width="17" style="3" bestFit="1" customWidth="1"/>
    <col min="6407" max="6407" width="14.5703125" style="3" bestFit="1" customWidth="1"/>
    <col min="6408" max="6644" width="9.140625" style="3"/>
    <col min="6645" max="6645" width="35.140625" style="3" customWidth="1"/>
    <col min="6646" max="6650" width="12.7109375" style="3" customWidth="1"/>
    <col min="6651" max="6653" width="9.140625" style="3"/>
    <col min="6654" max="6654" width="35.140625" style="3" customWidth="1"/>
    <col min="6655" max="6655" width="13.140625" style="3" bestFit="1" customWidth="1"/>
    <col min="6656" max="6659" width="12.7109375" style="3" customWidth="1"/>
    <col min="6660" max="6660" width="9.140625" style="3"/>
    <col min="6661" max="6661" width="12" style="3" bestFit="1" customWidth="1"/>
    <col min="6662" max="6662" width="17" style="3" bestFit="1" customWidth="1"/>
    <col min="6663" max="6663" width="14.5703125" style="3" bestFit="1" customWidth="1"/>
    <col min="6664" max="6900" width="9.140625" style="3"/>
    <col min="6901" max="6901" width="35.140625" style="3" customWidth="1"/>
    <col min="6902" max="6906" width="12.7109375" style="3" customWidth="1"/>
    <col min="6907" max="6909" width="9.140625" style="3"/>
    <col min="6910" max="6910" width="35.140625" style="3" customWidth="1"/>
    <col min="6911" max="6911" width="13.140625" style="3" bestFit="1" customWidth="1"/>
    <col min="6912" max="6915" width="12.7109375" style="3" customWidth="1"/>
    <col min="6916" max="6916" width="9.140625" style="3"/>
    <col min="6917" max="6917" width="12" style="3" bestFit="1" customWidth="1"/>
    <col min="6918" max="6918" width="17" style="3" bestFit="1" customWidth="1"/>
    <col min="6919" max="6919" width="14.5703125" style="3" bestFit="1" customWidth="1"/>
    <col min="6920" max="7156" width="9.140625" style="3"/>
    <col min="7157" max="7157" width="35.140625" style="3" customWidth="1"/>
    <col min="7158" max="7162" width="12.7109375" style="3" customWidth="1"/>
    <col min="7163" max="7165" width="9.140625" style="3"/>
    <col min="7166" max="7166" width="35.140625" style="3" customWidth="1"/>
    <col min="7167" max="7167" width="13.140625" style="3" bestFit="1" customWidth="1"/>
    <col min="7168" max="7171" width="12.7109375" style="3" customWidth="1"/>
    <col min="7172" max="7172" width="9.140625" style="3"/>
    <col min="7173" max="7173" width="12" style="3" bestFit="1" customWidth="1"/>
    <col min="7174" max="7174" width="17" style="3" bestFit="1" customWidth="1"/>
    <col min="7175" max="7175" width="14.5703125" style="3" bestFit="1" customWidth="1"/>
    <col min="7176" max="7412" width="9.140625" style="3"/>
    <col min="7413" max="7413" width="35.140625" style="3" customWidth="1"/>
    <col min="7414" max="7418" width="12.7109375" style="3" customWidth="1"/>
    <col min="7419" max="7421" width="9.140625" style="3"/>
    <col min="7422" max="7422" width="35.140625" style="3" customWidth="1"/>
    <col min="7423" max="7423" width="13.140625" style="3" bestFit="1" customWidth="1"/>
    <col min="7424" max="7427" width="12.7109375" style="3" customWidth="1"/>
    <col min="7428" max="7428" width="9.140625" style="3"/>
    <col min="7429" max="7429" width="12" style="3" bestFit="1" customWidth="1"/>
    <col min="7430" max="7430" width="17" style="3" bestFit="1" customWidth="1"/>
    <col min="7431" max="7431" width="14.5703125" style="3" bestFit="1" customWidth="1"/>
    <col min="7432" max="7668" width="9.140625" style="3"/>
    <col min="7669" max="7669" width="35.140625" style="3" customWidth="1"/>
    <col min="7670" max="7674" width="12.7109375" style="3" customWidth="1"/>
    <col min="7675" max="7677" width="9.140625" style="3"/>
    <col min="7678" max="7678" width="35.140625" style="3" customWidth="1"/>
    <col min="7679" max="7679" width="13.140625" style="3" bestFit="1" customWidth="1"/>
    <col min="7680" max="7683" width="12.7109375" style="3" customWidth="1"/>
    <col min="7684" max="7684" width="9.140625" style="3"/>
    <col min="7685" max="7685" width="12" style="3" bestFit="1" customWidth="1"/>
    <col min="7686" max="7686" width="17" style="3" bestFit="1" customWidth="1"/>
    <col min="7687" max="7687" width="14.5703125" style="3" bestFit="1" customWidth="1"/>
    <col min="7688" max="7924" width="9.140625" style="3"/>
    <col min="7925" max="7925" width="35.140625" style="3" customWidth="1"/>
    <col min="7926" max="7930" width="12.7109375" style="3" customWidth="1"/>
    <col min="7931" max="7933" width="9.140625" style="3"/>
    <col min="7934" max="7934" width="35.140625" style="3" customWidth="1"/>
    <col min="7935" max="7935" width="13.140625" style="3" bestFit="1" customWidth="1"/>
    <col min="7936" max="7939" width="12.7109375" style="3" customWidth="1"/>
    <col min="7940" max="7940" width="9.140625" style="3"/>
    <col min="7941" max="7941" width="12" style="3" bestFit="1" customWidth="1"/>
    <col min="7942" max="7942" width="17" style="3" bestFit="1" customWidth="1"/>
    <col min="7943" max="7943" width="14.5703125" style="3" bestFit="1" customWidth="1"/>
    <col min="7944" max="8180" width="9.140625" style="3"/>
    <col min="8181" max="8181" width="35.140625" style="3" customWidth="1"/>
    <col min="8182" max="8186" width="12.7109375" style="3" customWidth="1"/>
    <col min="8187" max="8189" width="9.140625" style="3"/>
    <col min="8190" max="8190" width="35.140625" style="3" customWidth="1"/>
    <col min="8191" max="8191" width="13.140625" style="3" bestFit="1" customWidth="1"/>
    <col min="8192" max="8195" width="12.7109375" style="3" customWidth="1"/>
    <col min="8196" max="8196" width="9.140625" style="3"/>
    <col min="8197" max="8197" width="12" style="3" bestFit="1" customWidth="1"/>
    <col min="8198" max="8198" width="17" style="3" bestFit="1" customWidth="1"/>
    <col min="8199" max="8199" width="14.5703125" style="3" bestFit="1" customWidth="1"/>
    <col min="8200" max="8436" width="9.140625" style="3"/>
    <col min="8437" max="8437" width="35.140625" style="3" customWidth="1"/>
    <col min="8438" max="8442" width="12.7109375" style="3" customWidth="1"/>
    <col min="8443" max="8445" width="9.140625" style="3"/>
    <col min="8446" max="8446" width="35.140625" style="3" customWidth="1"/>
    <col min="8447" max="8447" width="13.140625" style="3" bestFit="1" customWidth="1"/>
    <col min="8448" max="8451" width="12.7109375" style="3" customWidth="1"/>
    <col min="8452" max="8452" width="9.140625" style="3"/>
    <col min="8453" max="8453" width="12" style="3" bestFit="1" customWidth="1"/>
    <col min="8454" max="8454" width="17" style="3" bestFit="1" customWidth="1"/>
    <col min="8455" max="8455" width="14.5703125" style="3" bestFit="1" customWidth="1"/>
    <col min="8456" max="8692" width="9.140625" style="3"/>
    <col min="8693" max="8693" width="35.140625" style="3" customWidth="1"/>
    <col min="8694" max="8698" width="12.7109375" style="3" customWidth="1"/>
    <col min="8699" max="8701" width="9.140625" style="3"/>
    <col min="8702" max="8702" width="35.140625" style="3" customWidth="1"/>
    <col min="8703" max="8703" width="13.140625" style="3" bestFit="1" customWidth="1"/>
    <col min="8704" max="8707" width="12.7109375" style="3" customWidth="1"/>
    <col min="8708" max="8708" width="9.140625" style="3"/>
    <col min="8709" max="8709" width="12" style="3" bestFit="1" customWidth="1"/>
    <col min="8710" max="8710" width="17" style="3" bestFit="1" customWidth="1"/>
    <col min="8711" max="8711" width="14.5703125" style="3" bestFit="1" customWidth="1"/>
    <col min="8712" max="8948" width="9.140625" style="3"/>
    <col min="8949" max="8949" width="35.140625" style="3" customWidth="1"/>
    <col min="8950" max="8954" width="12.7109375" style="3" customWidth="1"/>
    <col min="8955" max="8957" width="9.140625" style="3"/>
    <col min="8958" max="8958" width="35.140625" style="3" customWidth="1"/>
    <col min="8959" max="8959" width="13.140625" style="3" bestFit="1" customWidth="1"/>
    <col min="8960" max="8963" width="12.7109375" style="3" customWidth="1"/>
    <col min="8964" max="8964" width="9.140625" style="3"/>
    <col min="8965" max="8965" width="12" style="3" bestFit="1" customWidth="1"/>
    <col min="8966" max="8966" width="17" style="3" bestFit="1" customWidth="1"/>
    <col min="8967" max="8967" width="14.5703125" style="3" bestFit="1" customWidth="1"/>
    <col min="8968" max="9204" width="9.140625" style="3"/>
    <col min="9205" max="9205" width="35.140625" style="3" customWidth="1"/>
    <col min="9206" max="9210" width="12.7109375" style="3" customWidth="1"/>
    <col min="9211" max="9213" width="9.140625" style="3"/>
    <col min="9214" max="9214" width="35.140625" style="3" customWidth="1"/>
    <col min="9215" max="9215" width="13.140625" style="3" bestFit="1" customWidth="1"/>
    <col min="9216" max="9219" width="12.7109375" style="3" customWidth="1"/>
    <col min="9220" max="9220" width="9.140625" style="3"/>
    <col min="9221" max="9221" width="12" style="3" bestFit="1" customWidth="1"/>
    <col min="9222" max="9222" width="17" style="3" bestFit="1" customWidth="1"/>
    <col min="9223" max="9223" width="14.5703125" style="3" bestFit="1" customWidth="1"/>
    <col min="9224" max="9460" width="9.140625" style="3"/>
    <col min="9461" max="9461" width="35.140625" style="3" customWidth="1"/>
    <col min="9462" max="9466" width="12.7109375" style="3" customWidth="1"/>
    <col min="9467" max="9469" width="9.140625" style="3"/>
    <col min="9470" max="9470" width="35.140625" style="3" customWidth="1"/>
    <col min="9471" max="9471" width="13.140625" style="3" bestFit="1" customWidth="1"/>
    <col min="9472" max="9475" width="12.7109375" style="3" customWidth="1"/>
    <col min="9476" max="9476" width="9.140625" style="3"/>
    <col min="9477" max="9477" width="12" style="3" bestFit="1" customWidth="1"/>
    <col min="9478" max="9478" width="17" style="3" bestFit="1" customWidth="1"/>
    <col min="9479" max="9479" width="14.5703125" style="3" bestFit="1" customWidth="1"/>
    <col min="9480" max="9716" width="9.140625" style="3"/>
    <col min="9717" max="9717" width="35.140625" style="3" customWidth="1"/>
    <col min="9718" max="9722" width="12.7109375" style="3" customWidth="1"/>
    <col min="9723" max="9725" width="9.140625" style="3"/>
    <col min="9726" max="9726" width="35.140625" style="3" customWidth="1"/>
    <col min="9727" max="9727" width="13.140625" style="3" bestFit="1" customWidth="1"/>
    <col min="9728" max="9731" width="12.7109375" style="3" customWidth="1"/>
    <col min="9732" max="9732" width="9.140625" style="3"/>
    <col min="9733" max="9733" width="12" style="3" bestFit="1" customWidth="1"/>
    <col min="9734" max="9734" width="17" style="3" bestFit="1" customWidth="1"/>
    <col min="9735" max="9735" width="14.5703125" style="3" bestFit="1" customWidth="1"/>
    <col min="9736" max="9972" width="9.140625" style="3"/>
    <col min="9973" max="9973" width="35.140625" style="3" customWidth="1"/>
    <col min="9974" max="9978" width="12.7109375" style="3" customWidth="1"/>
    <col min="9979" max="9981" width="9.140625" style="3"/>
    <col min="9982" max="9982" width="35.140625" style="3" customWidth="1"/>
    <col min="9983" max="9983" width="13.140625" style="3" bestFit="1" customWidth="1"/>
    <col min="9984" max="9987" width="12.7109375" style="3" customWidth="1"/>
    <col min="9988" max="9988" width="9.140625" style="3"/>
    <col min="9989" max="9989" width="12" style="3" bestFit="1" customWidth="1"/>
    <col min="9990" max="9990" width="17" style="3" bestFit="1" customWidth="1"/>
    <col min="9991" max="9991" width="14.5703125" style="3" bestFit="1" customWidth="1"/>
    <col min="9992" max="10228" width="9.140625" style="3"/>
    <col min="10229" max="10229" width="35.140625" style="3" customWidth="1"/>
    <col min="10230" max="10234" width="12.7109375" style="3" customWidth="1"/>
    <col min="10235" max="10237" width="9.140625" style="3"/>
    <col min="10238" max="10238" width="35.140625" style="3" customWidth="1"/>
    <col min="10239" max="10239" width="13.140625" style="3" bestFit="1" customWidth="1"/>
    <col min="10240" max="10243" width="12.7109375" style="3" customWidth="1"/>
    <col min="10244" max="10244" width="9.140625" style="3"/>
    <col min="10245" max="10245" width="12" style="3" bestFit="1" customWidth="1"/>
    <col min="10246" max="10246" width="17" style="3" bestFit="1" customWidth="1"/>
    <col min="10247" max="10247" width="14.5703125" style="3" bestFit="1" customWidth="1"/>
    <col min="10248" max="10484" width="9.140625" style="3"/>
    <col min="10485" max="10485" width="35.140625" style="3" customWidth="1"/>
    <col min="10486" max="10490" width="12.7109375" style="3" customWidth="1"/>
    <col min="10491" max="10493" width="9.140625" style="3"/>
    <col min="10494" max="10494" width="35.140625" style="3" customWidth="1"/>
    <col min="10495" max="10495" width="13.140625" style="3" bestFit="1" customWidth="1"/>
    <col min="10496" max="10499" width="12.7109375" style="3" customWidth="1"/>
    <col min="10500" max="10500" width="9.140625" style="3"/>
    <col min="10501" max="10501" width="12" style="3" bestFit="1" customWidth="1"/>
    <col min="10502" max="10502" width="17" style="3" bestFit="1" customWidth="1"/>
    <col min="10503" max="10503" width="14.5703125" style="3" bestFit="1" customWidth="1"/>
    <col min="10504" max="10740" width="9.140625" style="3"/>
    <col min="10741" max="10741" width="35.140625" style="3" customWidth="1"/>
    <col min="10742" max="10746" width="12.7109375" style="3" customWidth="1"/>
    <col min="10747" max="10749" width="9.140625" style="3"/>
    <col min="10750" max="10750" width="35.140625" style="3" customWidth="1"/>
    <col min="10751" max="10751" width="13.140625" style="3" bestFit="1" customWidth="1"/>
    <col min="10752" max="10755" width="12.7109375" style="3" customWidth="1"/>
    <col min="10756" max="10756" width="9.140625" style="3"/>
    <col min="10757" max="10757" width="12" style="3" bestFit="1" customWidth="1"/>
    <col min="10758" max="10758" width="17" style="3" bestFit="1" customWidth="1"/>
    <col min="10759" max="10759" width="14.5703125" style="3" bestFit="1" customWidth="1"/>
    <col min="10760" max="10996" width="9.140625" style="3"/>
    <col min="10997" max="10997" width="35.140625" style="3" customWidth="1"/>
    <col min="10998" max="11002" width="12.7109375" style="3" customWidth="1"/>
    <col min="11003" max="11005" width="9.140625" style="3"/>
    <col min="11006" max="11006" width="35.140625" style="3" customWidth="1"/>
    <col min="11007" max="11007" width="13.140625" style="3" bestFit="1" customWidth="1"/>
    <col min="11008" max="11011" width="12.7109375" style="3" customWidth="1"/>
    <col min="11012" max="11012" width="9.140625" style="3"/>
    <col min="11013" max="11013" width="12" style="3" bestFit="1" customWidth="1"/>
    <col min="11014" max="11014" width="17" style="3" bestFit="1" customWidth="1"/>
    <col min="11015" max="11015" width="14.5703125" style="3" bestFit="1" customWidth="1"/>
    <col min="11016" max="11252" width="9.140625" style="3"/>
    <col min="11253" max="11253" width="35.140625" style="3" customWidth="1"/>
    <col min="11254" max="11258" width="12.7109375" style="3" customWidth="1"/>
    <col min="11259" max="11261" width="9.140625" style="3"/>
    <col min="11262" max="11262" width="35.140625" style="3" customWidth="1"/>
    <col min="11263" max="11263" width="13.140625" style="3" bestFit="1" customWidth="1"/>
    <col min="11264" max="11267" width="12.7109375" style="3" customWidth="1"/>
    <col min="11268" max="11268" width="9.140625" style="3"/>
    <col min="11269" max="11269" width="12" style="3" bestFit="1" customWidth="1"/>
    <col min="11270" max="11270" width="17" style="3" bestFit="1" customWidth="1"/>
    <col min="11271" max="11271" width="14.5703125" style="3" bestFit="1" customWidth="1"/>
    <col min="11272" max="11508" width="9.140625" style="3"/>
    <col min="11509" max="11509" width="35.140625" style="3" customWidth="1"/>
    <col min="11510" max="11514" width="12.7109375" style="3" customWidth="1"/>
    <col min="11515" max="11517" width="9.140625" style="3"/>
    <col min="11518" max="11518" width="35.140625" style="3" customWidth="1"/>
    <col min="11519" max="11519" width="13.140625" style="3" bestFit="1" customWidth="1"/>
    <col min="11520" max="11523" width="12.7109375" style="3" customWidth="1"/>
    <col min="11524" max="11524" width="9.140625" style="3"/>
    <col min="11525" max="11525" width="12" style="3" bestFit="1" customWidth="1"/>
    <col min="11526" max="11526" width="17" style="3" bestFit="1" customWidth="1"/>
    <col min="11527" max="11527" width="14.5703125" style="3" bestFit="1" customWidth="1"/>
    <col min="11528" max="11764" width="9.140625" style="3"/>
    <col min="11765" max="11765" width="35.140625" style="3" customWidth="1"/>
    <col min="11766" max="11770" width="12.7109375" style="3" customWidth="1"/>
    <col min="11771" max="11773" width="9.140625" style="3"/>
    <col min="11774" max="11774" width="35.140625" style="3" customWidth="1"/>
    <col min="11775" max="11775" width="13.140625" style="3" bestFit="1" customWidth="1"/>
    <col min="11776" max="11779" width="12.7109375" style="3" customWidth="1"/>
    <col min="11780" max="11780" width="9.140625" style="3"/>
    <col min="11781" max="11781" width="12" style="3" bestFit="1" customWidth="1"/>
    <col min="11782" max="11782" width="17" style="3" bestFit="1" customWidth="1"/>
    <col min="11783" max="11783" width="14.5703125" style="3" bestFit="1" customWidth="1"/>
    <col min="11784" max="12020" width="9.140625" style="3"/>
    <col min="12021" max="12021" width="35.140625" style="3" customWidth="1"/>
    <col min="12022" max="12026" width="12.7109375" style="3" customWidth="1"/>
    <col min="12027" max="12029" width="9.140625" style="3"/>
    <col min="12030" max="12030" width="35.140625" style="3" customWidth="1"/>
    <col min="12031" max="12031" width="13.140625" style="3" bestFit="1" customWidth="1"/>
    <col min="12032" max="12035" width="12.7109375" style="3" customWidth="1"/>
    <col min="12036" max="12036" width="9.140625" style="3"/>
    <col min="12037" max="12037" width="12" style="3" bestFit="1" customWidth="1"/>
    <col min="12038" max="12038" width="17" style="3" bestFit="1" customWidth="1"/>
    <col min="12039" max="12039" width="14.5703125" style="3" bestFit="1" customWidth="1"/>
    <col min="12040" max="12276" width="9.140625" style="3"/>
    <col min="12277" max="12277" width="35.140625" style="3" customWidth="1"/>
    <col min="12278" max="12282" width="12.7109375" style="3" customWidth="1"/>
    <col min="12283" max="12285" width="9.140625" style="3"/>
    <col min="12286" max="12286" width="35.140625" style="3" customWidth="1"/>
    <col min="12287" max="12287" width="13.140625" style="3" bestFit="1" customWidth="1"/>
    <col min="12288" max="12291" width="12.7109375" style="3" customWidth="1"/>
    <col min="12292" max="12292" width="9.140625" style="3"/>
    <col min="12293" max="12293" width="12" style="3" bestFit="1" customWidth="1"/>
    <col min="12294" max="12294" width="17" style="3" bestFit="1" customWidth="1"/>
    <col min="12295" max="12295" width="14.5703125" style="3" bestFit="1" customWidth="1"/>
    <col min="12296" max="12532" width="9.140625" style="3"/>
    <col min="12533" max="12533" width="35.140625" style="3" customWidth="1"/>
    <col min="12534" max="12538" width="12.7109375" style="3" customWidth="1"/>
    <col min="12539" max="12541" width="9.140625" style="3"/>
    <col min="12542" max="12542" width="35.140625" style="3" customWidth="1"/>
    <col min="12543" max="12543" width="13.140625" style="3" bestFit="1" customWidth="1"/>
    <col min="12544" max="12547" width="12.7109375" style="3" customWidth="1"/>
    <col min="12548" max="12548" width="9.140625" style="3"/>
    <col min="12549" max="12549" width="12" style="3" bestFit="1" customWidth="1"/>
    <col min="12550" max="12550" width="17" style="3" bestFit="1" customWidth="1"/>
    <col min="12551" max="12551" width="14.5703125" style="3" bestFit="1" customWidth="1"/>
    <col min="12552" max="12788" width="9.140625" style="3"/>
    <col min="12789" max="12789" width="35.140625" style="3" customWidth="1"/>
    <col min="12790" max="12794" width="12.7109375" style="3" customWidth="1"/>
    <col min="12795" max="12797" width="9.140625" style="3"/>
    <col min="12798" max="12798" width="35.140625" style="3" customWidth="1"/>
    <col min="12799" max="12799" width="13.140625" style="3" bestFit="1" customWidth="1"/>
    <col min="12800" max="12803" width="12.7109375" style="3" customWidth="1"/>
    <col min="12804" max="12804" width="9.140625" style="3"/>
    <col min="12805" max="12805" width="12" style="3" bestFit="1" customWidth="1"/>
    <col min="12806" max="12806" width="17" style="3" bestFit="1" customWidth="1"/>
    <col min="12807" max="12807" width="14.5703125" style="3" bestFit="1" customWidth="1"/>
    <col min="12808" max="13044" width="9.140625" style="3"/>
    <col min="13045" max="13045" width="35.140625" style="3" customWidth="1"/>
    <col min="13046" max="13050" width="12.7109375" style="3" customWidth="1"/>
    <col min="13051" max="13053" width="9.140625" style="3"/>
    <col min="13054" max="13054" width="35.140625" style="3" customWidth="1"/>
    <col min="13055" max="13055" width="13.140625" style="3" bestFit="1" customWidth="1"/>
    <col min="13056" max="13059" width="12.7109375" style="3" customWidth="1"/>
    <col min="13060" max="13060" width="9.140625" style="3"/>
    <col min="13061" max="13061" width="12" style="3" bestFit="1" customWidth="1"/>
    <col min="13062" max="13062" width="17" style="3" bestFit="1" customWidth="1"/>
    <col min="13063" max="13063" width="14.5703125" style="3" bestFit="1" customWidth="1"/>
    <col min="13064" max="13300" width="9.140625" style="3"/>
    <col min="13301" max="13301" width="35.140625" style="3" customWidth="1"/>
    <col min="13302" max="13306" width="12.7109375" style="3" customWidth="1"/>
    <col min="13307" max="13309" width="9.140625" style="3"/>
    <col min="13310" max="13310" width="35.140625" style="3" customWidth="1"/>
    <col min="13311" max="13311" width="13.140625" style="3" bestFit="1" customWidth="1"/>
    <col min="13312" max="13315" width="12.7109375" style="3" customWidth="1"/>
    <col min="13316" max="13316" width="9.140625" style="3"/>
    <col min="13317" max="13317" width="12" style="3" bestFit="1" customWidth="1"/>
    <col min="13318" max="13318" width="17" style="3" bestFit="1" customWidth="1"/>
    <col min="13319" max="13319" width="14.5703125" style="3" bestFit="1" customWidth="1"/>
    <col min="13320" max="13556" width="9.140625" style="3"/>
    <col min="13557" max="13557" width="35.140625" style="3" customWidth="1"/>
    <col min="13558" max="13562" width="12.7109375" style="3" customWidth="1"/>
    <col min="13563" max="13565" width="9.140625" style="3"/>
    <col min="13566" max="13566" width="35.140625" style="3" customWidth="1"/>
    <col min="13567" max="13567" width="13.140625" style="3" bestFit="1" customWidth="1"/>
    <col min="13568" max="13571" width="12.7109375" style="3" customWidth="1"/>
    <col min="13572" max="13572" width="9.140625" style="3"/>
    <col min="13573" max="13573" width="12" style="3" bestFit="1" customWidth="1"/>
    <col min="13574" max="13574" width="17" style="3" bestFit="1" customWidth="1"/>
    <col min="13575" max="13575" width="14.5703125" style="3" bestFit="1" customWidth="1"/>
    <col min="13576" max="13812" width="9.140625" style="3"/>
    <col min="13813" max="13813" width="35.140625" style="3" customWidth="1"/>
    <col min="13814" max="13818" width="12.7109375" style="3" customWidth="1"/>
    <col min="13819" max="13821" width="9.140625" style="3"/>
    <col min="13822" max="13822" width="35.140625" style="3" customWidth="1"/>
    <col min="13823" max="13823" width="13.140625" style="3" bestFit="1" customWidth="1"/>
    <col min="13824" max="13827" width="12.7109375" style="3" customWidth="1"/>
    <col min="13828" max="13828" width="9.140625" style="3"/>
    <col min="13829" max="13829" width="12" style="3" bestFit="1" customWidth="1"/>
    <col min="13830" max="13830" width="17" style="3" bestFit="1" customWidth="1"/>
    <col min="13831" max="13831" width="14.5703125" style="3" bestFit="1" customWidth="1"/>
    <col min="13832" max="14068" width="9.140625" style="3"/>
    <col min="14069" max="14069" width="35.140625" style="3" customWidth="1"/>
    <col min="14070" max="14074" width="12.7109375" style="3" customWidth="1"/>
    <col min="14075" max="14077" width="9.140625" style="3"/>
    <col min="14078" max="14078" width="35.140625" style="3" customWidth="1"/>
    <col min="14079" max="14079" width="13.140625" style="3" bestFit="1" customWidth="1"/>
    <col min="14080" max="14083" width="12.7109375" style="3" customWidth="1"/>
    <col min="14084" max="14084" width="9.140625" style="3"/>
    <col min="14085" max="14085" width="12" style="3" bestFit="1" customWidth="1"/>
    <col min="14086" max="14086" width="17" style="3" bestFit="1" customWidth="1"/>
    <col min="14087" max="14087" width="14.5703125" style="3" bestFit="1" customWidth="1"/>
    <col min="14088" max="14324" width="9.140625" style="3"/>
    <col min="14325" max="14325" width="35.140625" style="3" customWidth="1"/>
    <col min="14326" max="14330" width="12.7109375" style="3" customWidth="1"/>
    <col min="14331" max="14333" width="9.140625" style="3"/>
    <col min="14334" max="14334" width="35.140625" style="3" customWidth="1"/>
    <col min="14335" max="14335" width="13.140625" style="3" bestFit="1" customWidth="1"/>
    <col min="14336" max="14339" width="12.7109375" style="3" customWidth="1"/>
    <col min="14340" max="14340" width="9.140625" style="3"/>
    <col min="14341" max="14341" width="12" style="3" bestFit="1" customWidth="1"/>
    <col min="14342" max="14342" width="17" style="3" bestFit="1" customWidth="1"/>
    <col min="14343" max="14343" width="14.5703125" style="3" bestFit="1" customWidth="1"/>
    <col min="14344" max="14580" width="9.140625" style="3"/>
    <col min="14581" max="14581" width="35.140625" style="3" customWidth="1"/>
    <col min="14582" max="14586" width="12.7109375" style="3" customWidth="1"/>
    <col min="14587" max="14589" width="9.140625" style="3"/>
    <col min="14590" max="14590" width="35.140625" style="3" customWidth="1"/>
    <col min="14591" max="14591" width="13.140625" style="3" bestFit="1" customWidth="1"/>
    <col min="14592" max="14595" width="12.7109375" style="3" customWidth="1"/>
    <col min="14596" max="14596" width="9.140625" style="3"/>
    <col min="14597" max="14597" width="12" style="3" bestFit="1" customWidth="1"/>
    <col min="14598" max="14598" width="17" style="3" bestFit="1" customWidth="1"/>
    <col min="14599" max="14599" width="14.5703125" style="3" bestFit="1" customWidth="1"/>
    <col min="14600" max="14836" width="9.140625" style="3"/>
    <col min="14837" max="14837" width="35.140625" style="3" customWidth="1"/>
    <col min="14838" max="14842" width="12.7109375" style="3" customWidth="1"/>
    <col min="14843" max="14845" width="9.140625" style="3"/>
    <col min="14846" max="14846" width="35.140625" style="3" customWidth="1"/>
    <col min="14847" max="14847" width="13.140625" style="3" bestFit="1" customWidth="1"/>
    <col min="14848" max="14851" width="12.7109375" style="3" customWidth="1"/>
    <col min="14852" max="14852" width="9.140625" style="3"/>
    <col min="14853" max="14853" width="12" style="3" bestFit="1" customWidth="1"/>
    <col min="14854" max="14854" width="17" style="3" bestFit="1" customWidth="1"/>
    <col min="14855" max="14855" width="14.5703125" style="3" bestFit="1" customWidth="1"/>
    <col min="14856" max="15092" width="9.140625" style="3"/>
    <col min="15093" max="15093" width="35.140625" style="3" customWidth="1"/>
    <col min="15094" max="15098" width="12.7109375" style="3" customWidth="1"/>
    <col min="15099" max="15101" width="9.140625" style="3"/>
    <col min="15102" max="15102" width="35.140625" style="3" customWidth="1"/>
    <col min="15103" max="15103" width="13.140625" style="3" bestFit="1" customWidth="1"/>
    <col min="15104" max="15107" width="12.7109375" style="3" customWidth="1"/>
    <col min="15108" max="15108" width="9.140625" style="3"/>
    <col min="15109" max="15109" width="12" style="3" bestFit="1" customWidth="1"/>
    <col min="15110" max="15110" width="17" style="3" bestFit="1" customWidth="1"/>
    <col min="15111" max="15111" width="14.5703125" style="3" bestFit="1" customWidth="1"/>
    <col min="15112" max="15348" width="9.140625" style="3"/>
    <col min="15349" max="15349" width="35.140625" style="3" customWidth="1"/>
    <col min="15350" max="15354" width="12.7109375" style="3" customWidth="1"/>
    <col min="15355" max="15357" width="9.140625" style="3"/>
    <col min="15358" max="15358" width="35.140625" style="3" customWidth="1"/>
    <col min="15359" max="15359" width="13.140625" style="3" bestFit="1" customWidth="1"/>
    <col min="15360" max="15363" width="12.7109375" style="3" customWidth="1"/>
    <col min="15364" max="15364" width="9.140625" style="3"/>
    <col min="15365" max="15365" width="12" style="3" bestFit="1" customWidth="1"/>
    <col min="15366" max="15366" width="17" style="3" bestFit="1" customWidth="1"/>
    <col min="15367" max="15367" width="14.5703125" style="3" bestFit="1" customWidth="1"/>
    <col min="15368" max="15604" width="9.140625" style="3"/>
    <col min="15605" max="15605" width="35.140625" style="3" customWidth="1"/>
    <col min="15606" max="15610" width="12.7109375" style="3" customWidth="1"/>
    <col min="15611" max="15613" width="9.140625" style="3"/>
    <col min="15614" max="15614" width="35.140625" style="3" customWidth="1"/>
    <col min="15615" max="15615" width="13.140625" style="3" bestFit="1" customWidth="1"/>
    <col min="15616" max="15619" width="12.7109375" style="3" customWidth="1"/>
    <col min="15620" max="15620" width="9.140625" style="3"/>
    <col min="15621" max="15621" width="12" style="3" bestFit="1" customWidth="1"/>
    <col min="15622" max="15622" width="17" style="3" bestFit="1" customWidth="1"/>
    <col min="15623" max="15623" width="14.5703125" style="3" bestFit="1" customWidth="1"/>
    <col min="15624" max="15860" width="9.140625" style="3"/>
    <col min="15861" max="15861" width="35.140625" style="3" customWidth="1"/>
    <col min="15862" max="15866" width="12.7109375" style="3" customWidth="1"/>
    <col min="15867" max="15869" width="9.140625" style="3"/>
    <col min="15870" max="15870" width="35.140625" style="3" customWidth="1"/>
    <col min="15871" max="15871" width="13.140625" style="3" bestFit="1" customWidth="1"/>
    <col min="15872" max="15875" width="12.7109375" style="3" customWidth="1"/>
    <col min="15876" max="15876" width="9.140625" style="3"/>
    <col min="15877" max="15877" width="12" style="3" bestFit="1" customWidth="1"/>
    <col min="15878" max="15878" width="17" style="3" bestFit="1" customWidth="1"/>
    <col min="15879" max="15879" width="14.5703125" style="3" bestFit="1" customWidth="1"/>
    <col min="15880" max="16116" width="9.140625" style="3"/>
    <col min="16117" max="16117" width="35.140625" style="3" customWidth="1"/>
    <col min="16118" max="16122" width="12.7109375" style="3" customWidth="1"/>
    <col min="16123" max="16125" width="9.140625" style="3"/>
    <col min="16126" max="16126" width="35.140625" style="3" customWidth="1"/>
    <col min="16127" max="16127" width="13.140625" style="3" bestFit="1" customWidth="1"/>
    <col min="16128" max="16131" width="12.7109375" style="3" customWidth="1"/>
    <col min="16132" max="16132" width="9.140625" style="3"/>
    <col min="16133" max="16133" width="12" style="3" bestFit="1" customWidth="1"/>
    <col min="16134" max="16134" width="17" style="3" bestFit="1" customWidth="1"/>
    <col min="16135" max="16135" width="14.5703125" style="3" bestFit="1" customWidth="1"/>
    <col min="16136" max="16372" width="9.140625" style="3"/>
    <col min="16373" max="16373" width="35.140625" style="3" customWidth="1"/>
    <col min="16374" max="16378" width="12.7109375" style="3" customWidth="1"/>
    <col min="16379" max="16381" width="9.140625" style="3"/>
    <col min="16382" max="16384" width="9.140625" style="3" customWidth="1"/>
  </cols>
  <sheetData>
    <row r="1" spans="1:10" ht="24" customHeight="1" x14ac:dyDescent="0.2">
      <c r="A1" s="1008" t="s">
        <v>0</v>
      </c>
      <c r="B1" s="1008"/>
      <c r="C1" s="1008"/>
      <c r="D1" s="1008"/>
      <c r="E1" s="1008"/>
      <c r="F1" s="1008"/>
    </row>
    <row r="2" spans="1:10" ht="15" customHeight="1" x14ac:dyDescent="0.2">
      <c r="A2" s="30"/>
      <c r="B2" s="30"/>
      <c r="C2" s="30"/>
      <c r="D2" s="30"/>
      <c r="E2" s="30"/>
      <c r="F2" s="30"/>
    </row>
    <row r="3" spans="1:10" ht="15" customHeight="1" x14ac:dyDescent="0.2">
      <c r="A3" s="1008" t="s">
        <v>51</v>
      </c>
      <c r="B3" s="1008"/>
      <c r="C3" s="1008"/>
      <c r="D3" s="1008"/>
      <c r="E3" s="1008"/>
      <c r="F3" s="1008"/>
    </row>
    <row r="4" spans="1:10" ht="15" customHeight="1" x14ac:dyDescent="0.2">
      <c r="A4" s="1007" t="s">
        <v>52</v>
      </c>
      <c r="B4" s="1007"/>
      <c r="C4" s="1007"/>
      <c r="D4" s="1007"/>
      <c r="E4" s="1007"/>
      <c r="F4" s="1007"/>
    </row>
    <row r="5" spans="1:10" ht="6" customHeight="1" x14ac:dyDescent="0.2">
      <c r="A5" s="1057"/>
      <c r="B5" s="1057"/>
      <c r="C5" s="1057"/>
      <c r="D5" s="1057"/>
      <c r="E5" s="1057"/>
      <c r="F5" s="1057"/>
    </row>
    <row r="7" spans="1:10" s="33" customFormat="1" ht="15" customHeight="1" x14ac:dyDescent="0.2">
      <c r="B7" s="1066" t="s">
        <v>18</v>
      </c>
      <c r="C7" s="1066"/>
      <c r="D7" s="62"/>
      <c r="E7" s="1067" t="s">
        <v>19</v>
      </c>
      <c r="F7" s="1067"/>
    </row>
    <row r="8" spans="1:10" s="33" customFormat="1" ht="15" customHeight="1" x14ac:dyDescent="0.2">
      <c r="A8" s="33" t="s">
        <v>20</v>
      </c>
      <c r="B8" s="63">
        <v>2020</v>
      </c>
      <c r="C8" s="63">
        <v>2021</v>
      </c>
      <c r="D8" s="63"/>
      <c r="E8" s="63">
        <v>2020</v>
      </c>
      <c r="F8" s="63">
        <v>2021</v>
      </c>
    </row>
    <row r="9" spans="1:10" s="33" customFormat="1" ht="15" customHeight="1" x14ac:dyDescent="0.2">
      <c r="A9" s="64" t="s">
        <v>21</v>
      </c>
      <c r="B9" s="65" t="s">
        <v>23</v>
      </c>
      <c r="C9" s="65" t="s">
        <v>23</v>
      </c>
      <c r="D9" s="65"/>
      <c r="E9" s="65" t="s">
        <v>23</v>
      </c>
      <c r="F9" s="65" t="s">
        <v>23</v>
      </c>
    </row>
    <row r="10" spans="1:10" s="33" customFormat="1" ht="6.95" customHeight="1" thickBot="1" x14ac:dyDescent="0.25">
      <c r="A10" s="66"/>
      <c r="B10" s="67"/>
      <c r="C10" s="67"/>
      <c r="D10" s="67"/>
      <c r="E10" s="67"/>
      <c r="F10" s="67"/>
    </row>
    <row r="11" spans="1:10" ht="15" customHeight="1" x14ac:dyDescent="0.2">
      <c r="B11" s="68"/>
      <c r="C11" s="68"/>
      <c r="D11" s="68"/>
      <c r="E11" s="68"/>
      <c r="F11" s="68"/>
    </row>
    <row r="12" spans="1:10" ht="15" customHeight="1" x14ac:dyDescent="0.2">
      <c r="A12" s="3" t="s">
        <v>25</v>
      </c>
      <c r="B12" s="69">
        <v>1420213.659</v>
      </c>
      <c r="C12" s="41">
        <v>2124917.6179999998</v>
      </c>
      <c r="D12" s="70"/>
      <c r="E12" s="69">
        <v>17225064.377999999</v>
      </c>
      <c r="F12" s="41">
        <v>17819612.800000001</v>
      </c>
      <c r="G12" s="56"/>
      <c r="H12" s="32"/>
      <c r="I12" s="32"/>
      <c r="J12" s="32"/>
    </row>
    <row r="13" spans="1:10" ht="6" customHeight="1" x14ac:dyDescent="0.2">
      <c r="B13" s="44"/>
      <c r="C13" s="41"/>
      <c r="D13" s="70"/>
      <c r="E13" s="44"/>
      <c r="F13" s="41"/>
      <c r="G13" s="56"/>
      <c r="H13" s="32"/>
      <c r="I13" s="32"/>
      <c r="J13" s="32"/>
    </row>
    <row r="14" spans="1:10" ht="15" customHeight="1" x14ac:dyDescent="0.2">
      <c r="A14" s="3" t="s">
        <v>26</v>
      </c>
      <c r="B14" s="41">
        <v>13614.749</v>
      </c>
      <c r="C14" s="41">
        <v>58969.722999999998</v>
      </c>
      <c r="D14" s="70"/>
      <c r="E14" s="71">
        <v>163347.73800000001</v>
      </c>
      <c r="F14" s="41">
        <v>503203.516</v>
      </c>
      <c r="G14" s="56"/>
      <c r="H14" s="32"/>
      <c r="I14" s="32"/>
      <c r="J14" s="32"/>
    </row>
    <row r="15" spans="1:10" ht="6" customHeight="1" x14ac:dyDescent="0.2">
      <c r="B15" s="44"/>
      <c r="C15" s="41"/>
      <c r="D15" s="70"/>
      <c r="E15" s="44"/>
      <c r="F15" s="41"/>
      <c r="G15" s="56"/>
      <c r="H15" s="32"/>
      <c r="I15" s="32"/>
      <c r="J15" s="32"/>
    </row>
    <row r="16" spans="1:10" ht="15" customHeight="1" x14ac:dyDescent="0.2">
      <c r="A16" s="3" t="s">
        <v>53</v>
      </c>
      <c r="B16" s="41">
        <v>4862319.2759999996</v>
      </c>
      <c r="C16" s="41">
        <v>6008516.398</v>
      </c>
      <c r="D16" s="70"/>
      <c r="E16" s="41">
        <v>47867140.166000001</v>
      </c>
      <c r="F16" s="41">
        <v>53838341.241999999</v>
      </c>
      <c r="G16" s="56"/>
      <c r="H16" s="32"/>
      <c r="I16" s="32"/>
      <c r="J16" s="32"/>
    </row>
    <row r="17" spans="1:10" ht="15" customHeight="1" x14ac:dyDescent="0.2">
      <c r="B17" s="44"/>
      <c r="C17" s="41"/>
      <c r="D17" s="70"/>
      <c r="E17" s="44"/>
      <c r="F17" s="41"/>
      <c r="G17" s="56"/>
      <c r="H17" s="32"/>
      <c r="I17" s="32"/>
      <c r="J17" s="32"/>
    </row>
    <row r="18" spans="1:10" ht="15" customHeight="1" x14ac:dyDescent="0.2">
      <c r="B18" s="44"/>
      <c r="C18" s="41"/>
      <c r="D18" s="70"/>
      <c r="E18" s="44"/>
      <c r="F18" s="41"/>
      <c r="G18" s="56"/>
      <c r="H18" s="72"/>
      <c r="I18" s="72"/>
      <c r="J18" s="32"/>
    </row>
    <row r="19" spans="1:10" ht="15" customHeight="1" x14ac:dyDescent="0.2">
      <c r="A19" s="3" t="s">
        <v>42</v>
      </c>
      <c r="B19" s="41">
        <v>114897.484</v>
      </c>
      <c r="C19" s="41">
        <v>260988.90299999999</v>
      </c>
      <c r="D19" s="70"/>
      <c r="E19" s="41">
        <v>1131149.273</v>
      </c>
      <c r="F19" s="41">
        <v>1763389.2050000001</v>
      </c>
      <c r="G19" s="56"/>
      <c r="H19" s="73"/>
      <c r="I19" s="73"/>
      <c r="J19" s="32"/>
    </row>
    <row r="20" spans="1:10" ht="6" customHeight="1" x14ac:dyDescent="0.2">
      <c r="B20" s="44"/>
      <c r="C20" s="41">
        <v>0</v>
      </c>
      <c r="D20" s="70"/>
      <c r="E20" s="44"/>
      <c r="F20" s="41">
        <v>0</v>
      </c>
      <c r="G20" s="56"/>
      <c r="H20" s="32"/>
      <c r="I20" s="32"/>
      <c r="J20" s="32"/>
    </row>
    <row r="21" spans="1:10" ht="15" customHeight="1" x14ac:dyDescent="0.2">
      <c r="A21" s="3" t="s">
        <v>43</v>
      </c>
      <c r="B21" s="41">
        <v>824004.74199999997</v>
      </c>
      <c r="C21" s="41">
        <v>793768.29299999995</v>
      </c>
      <c r="D21" s="70"/>
      <c r="E21" s="41">
        <v>7731483.6459999997</v>
      </c>
      <c r="F21" s="41">
        <v>9183189.0930000003</v>
      </c>
      <c r="G21" s="56"/>
      <c r="H21" s="32"/>
      <c r="I21" s="32"/>
      <c r="J21" s="32"/>
    </row>
    <row r="22" spans="1:10" ht="15" customHeight="1" x14ac:dyDescent="0.2">
      <c r="B22" s="44"/>
      <c r="C22" s="41"/>
      <c r="D22" s="70"/>
      <c r="E22" s="44"/>
      <c r="F22" s="41"/>
      <c r="G22" s="56"/>
      <c r="I22" s="68"/>
    </row>
    <row r="23" spans="1:10" ht="15" customHeight="1" x14ac:dyDescent="0.2">
      <c r="B23" s="44"/>
      <c r="C23" s="41"/>
      <c r="D23" s="70"/>
      <c r="E23" s="44"/>
      <c r="F23" s="41"/>
      <c r="G23" s="56"/>
    </row>
    <row r="24" spans="1:10" ht="15" customHeight="1" x14ac:dyDescent="0.2">
      <c r="A24" s="3" t="s">
        <v>45</v>
      </c>
      <c r="B24" s="41">
        <v>224752.158</v>
      </c>
      <c r="C24" s="41">
        <v>270773.89399999997</v>
      </c>
      <c r="D24" s="70"/>
      <c r="E24" s="41">
        <v>2101436.9109999998</v>
      </c>
      <c r="F24" s="41">
        <v>2732919.4369999999</v>
      </c>
      <c r="G24" s="56"/>
    </row>
    <row r="25" spans="1:10" ht="6" customHeight="1" x14ac:dyDescent="0.2">
      <c r="B25" s="44"/>
      <c r="C25" s="41"/>
      <c r="D25" s="70"/>
      <c r="E25" s="44"/>
      <c r="F25" s="41"/>
      <c r="G25" s="56"/>
    </row>
    <row r="26" spans="1:10" ht="15" customHeight="1" x14ac:dyDescent="0.2">
      <c r="A26" s="3" t="s">
        <v>48</v>
      </c>
      <c r="B26" s="41">
        <v>1352083.7120000001</v>
      </c>
      <c r="C26" s="41">
        <v>2194989.0649999999</v>
      </c>
      <c r="D26" s="70"/>
      <c r="E26" s="41">
        <v>16791786.989999998</v>
      </c>
      <c r="F26" s="41">
        <v>20073969.473000001</v>
      </c>
      <c r="G26" s="56"/>
    </row>
    <row r="27" spans="1:10" ht="15" customHeight="1" x14ac:dyDescent="0.2">
      <c r="B27" s="44"/>
      <c r="C27" s="41"/>
      <c r="D27" s="70"/>
      <c r="E27" s="44"/>
      <c r="F27" s="41"/>
      <c r="G27" s="56"/>
    </row>
    <row r="28" spans="1:10" ht="15" customHeight="1" x14ac:dyDescent="0.2">
      <c r="B28" s="44"/>
      <c r="C28" s="41"/>
      <c r="D28" s="70"/>
      <c r="E28" s="44"/>
      <c r="F28" s="41"/>
      <c r="G28" s="56"/>
    </row>
    <row r="29" spans="1:10" ht="15" customHeight="1" x14ac:dyDescent="0.2">
      <c r="A29" s="3" t="s">
        <v>49</v>
      </c>
      <c r="B29" s="41">
        <v>645563.19799999997</v>
      </c>
      <c r="C29" s="41">
        <v>740995.90700000001</v>
      </c>
      <c r="D29" s="70"/>
      <c r="E29" s="41">
        <v>9785747.5370000005</v>
      </c>
      <c r="F29" s="41">
        <v>7985704.8080000002</v>
      </c>
      <c r="G29" s="56"/>
    </row>
    <row r="30" spans="1:10" ht="6" customHeight="1" x14ac:dyDescent="0.2">
      <c r="B30" s="44"/>
      <c r="C30" s="41"/>
      <c r="D30" s="70"/>
      <c r="E30" s="44"/>
      <c r="F30" s="41"/>
      <c r="G30" s="56"/>
    </row>
    <row r="31" spans="1:10" ht="15" customHeight="1" x14ac:dyDescent="0.2">
      <c r="A31" s="3" t="s">
        <v>50</v>
      </c>
      <c r="B31" s="41">
        <v>1506182.4609999999</v>
      </c>
      <c r="C31" s="41">
        <v>2216008.645</v>
      </c>
      <c r="D31" s="70"/>
      <c r="E31" s="41">
        <v>18875616.267999999</v>
      </c>
      <c r="F31" s="41">
        <v>19672659.84</v>
      </c>
      <c r="G31" s="56"/>
    </row>
    <row r="32" spans="1:10" ht="6" customHeight="1" x14ac:dyDescent="0.2">
      <c r="B32" s="44"/>
      <c r="C32" s="41"/>
      <c r="D32" s="70"/>
      <c r="E32" s="44"/>
      <c r="F32" s="41"/>
      <c r="G32" s="56"/>
    </row>
    <row r="33" spans="1:7" ht="15" customHeight="1" x14ac:dyDescent="0.2">
      <c r="A33" s="3" t="s">
        <v>54</v>
      </c>
      <c r="B33" s="41">
        <v>926186.91099999996</v>
      </c>
      <c r="C33" s="41">
        <v>1536737.997</v>
      </c>
      <c r="D33" s="70"/>
      <c r="E33" s="41">
        <v>7571498.915</v>
      </c>
      <c r="F33" s="41">
        <v>15632335.355</v>
      </c>
      <c r="G33" s="56"/>
    </row>
    <row r="34" spans="1:7" ht="15" customHeight="1" x14ac:dyDescent="0.2">
      <c r="B34" s="44"/>
      <c r="C34" s="41"/>
      <c r="D34" s="70"/>
      <c r="E34" s="44"/>
      <c r="F34" s="41"/>
      <c r="G34" s="56"/>
    </row>
    <row r="35" spans="1:7" ht="15" customHeight="1" x14ac:dyDescent="0.2">
      <c r="B35" s="44"/>
      <c r="C35" s="41"/>
      <c r="D35" s="70"/>
      <c r="E35" s="44"/>
      <c r="F35" s="41"/>
      <c r="G35" s="56"/>
    </row>
    <row r="36" spans="1:7" ht="15" customHeight="1" x14ac:dyDescent="0.2">
      <c r="A36" s="3" t="s">
        <v>35</v>
      </c>
      <c r="B36" s="21">
        <v>11034605.953</v>
      </c>
      <c r="C36" s="41">
        <v>15182423.857999993</v>
      </c>
      <c r="D36" s="21"/>
      <c r="E36" s="21">
        <v>109897214.00799997</v>
      </c>
      <c r="F36" s="41">
        <v>132187778.36499996</v>
      </c>
      <c r="G36" s="56"/>
    </row>
    <row r="37" spans="1:7" ht="15" customHeight="1" x14ac:dyDescent="0.2">
      <c r="A37" s="34" t="s">
        <v>36</v>
      </c>
      <c r="B37" s="21"/>
      <c r="C37" s="41"/>
      <c r="D37" s="21"/>
      <c r="E37" s="21"/>
      <c r="F37" s="41"/>
      <c r="G37" s="56"/>
    </row>
    <row r="38" spans="1:7" ht="15" customHeight="1" x14ac:dyDescent="0.2">
      <c r="B38" s="44"/>
      <c r="C38" s="41"/>
      <c r="D38" s="70"/>
      <c r="E38" s="44"/>
      <c r="F38" s="41"/>
      <c r="G38" s="56"/>
    </row>
    <row r="39" spans="1:7" ht="15" customHeight="1" x14ac:dyDescent="0.2">
      <c r="A39" s="47" t="s">
        <v>37</v>
      </c>
      <c r="B39" s="49">
        <v>22924424.302999999</v>
      </c>
      <c r="C39" s="49">
        <v>31389090.300999999</v>
      </c>
      <c r="D39" s="74"/>
      <c r="E39" s="49">
        <v>239141485.83000001</v>
      </c>
      <c r="F39" s="49">
        <v>281393103.134</v>
      </c>
      <c r="G39" s="56"/>
    </row>
    <row r="41" spans="1:7" ht="15" customHeight="1" x14ac:dyDescent="0.2">
      <c r="B41" s="17"/>
      <c r="C41" s="17"/>
      <c r="E41" s="56"/>
      <c r="F41" s="56"/>
    </row>
    <row r="42" spans="1:7" ht="15" customHeight="1" x14ac:dyDescent="0.2">
      <c r="B42" s="19"/>
      <c r="C42" s="19"/>
      <c r="D42" s="19"/>
      <c r="E42" s="19"/>
      <c r="F42" s="19"/>
    </row>
    <row r="43" spans="1:7" ht="15" customHeight="1" x14ac:dyDescent="0.2">
      <c r="B43" s="19"/>
      <c r="C43" s="19"/>
      <c r="D43" s="19"/>
      <c r="E43" s="19"/>
      <c r="F43" s="19"/>
    </row>
    <row r="44" spans="1:7" ht="15" customHeight="1" x14ac:dyDescent="0.2">
      <c r="B44" s="17"/>
    </row>
  </sheetData>
  <mergeCells count="6">
    <mergeCell ref="A1:F1"/>
    <mergeCell ref="A3:F3"/>
    <mergeCell ref="A4:F4"/>
    <mergeCell ref="A5:F5"/>
    <mergeCell ref="B7:C7"/>
    <mergeCell ref="E7:F7"/>
  </mergeCells>
  <printOptions horizontalCentered="1"/>
  <pageMargins left="0.51181102362204722" right="0.51181102362204722" top="0.74803149606299213" bottom="0.74803149606299213" header="0.31496062992125984" footer="0.31496062992125984"/>
  <pageSetup scale="80" firstPageNumber="106" orientation="portrait" useFirstPageNumber="1" r:id="rId1"/>
  <headerFooter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F47AD-F0B6-45F1-B39C-B4E88A8B9B19}">
  <dimension ref="A1:L47"/>
  <sheetViews>
    <sheetView view="pageBreakPreview" topLeftCell="A39" zoomScaleNormal="100" zoomScaleSheetLayoutView="100" workbookViewId="0">
      <selection activeCell="H62" sqref="H62"/>
    </sheetView>
  </sheetViews>
  <sheetFormatPr defaultColWidth="9.140625" defaultRowHeight="15" customHeight="1" x14ac:dyDescent="0.2"/>
  <cols>
    <col min="1" max="1" width="28" style="3" customWidth="1"/>
    <col min="2" max="2" width="12.7109375" style="394" bestFit="1" customWidth="1"/>
    <col min="3" max="3" width="8.5703125" style="394" bestFit="1" customWidth="1"/>
    <col min="4" max="4" width="12.7109375" style="394" bestFit="1" customWidth="1"/>
    <col min="5" max="5" width="8.5703125" style="394" bestFit="1" customWidth="1"/>
    <col min="6" max="6" width="2" style="394" customWidth="1"/>
    <col min="7" max="7" width="12.7109375" style="394" bestFit="1" customWidth="1"/>
    <col min="8" max="8" width="10" style="394" bestFit="1" customWidth="1"/>
    <col min="9" max="9" width="12.7109375" style="394" bestFit="1" customWidth="1"/>
    <col min="10" max="10" width="10" style="394" bestFit="1" customWidth="1"/>
    <col min="11" max="229" width="9.140625" style="3"/>
    <col min="230" max="230" width="31" style="3" customWidth="1"/>
    <col min="231" max="231" width="11.85546875" style="3" customWidth="1"/>
    <col min="232" max="232" width="9.7109375" style="3" customWidth="1"/>
    <col min="233" max="233" width="11.85546875" style="3" customWidth="1"/>
    <col min="234" max="234" width="9.7109375" style="3" customWidth="1"/>
    <col min="235" max="235" width="12.28515625" style="3" customWidth="1"/>
    <col min="236" max="236" width="9.7109375" style="3" customWidth="1"/>
    <col min="237" max="237" width="12.28515625" style="3" customWidth="1"/>
    <col min="238" max="238" width="9.7109375" style="3" customWidth="1"/>
    <col min="239" max="16384" width="9.140625" style="3"/>
  </cols>
  <sheetData>
    <row r="1" spans="1:12" ht="24" customHeight="1" x14ac:dyDescent="0.2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</row>
    <row r="2" spans="1:12" ht="15" customHeight="1" x14ac:dyDescent="0.2">
      <c r="A2" s="241"/>
      <c r="B2" s="241"/>
      <c r="C2" s="241"/>
      <c r="D2" s="241"/>
      <c r="E2" s="241"/>
      <c r="F2" s="241"/>
      <c r="G2" s="241"/>
      <c r="H2" s="241"/>
      <c r="I2" s="241"/>
      <c r="J2" s="241"/>
    </row>
    <row r="3" spans="1:12" ht="15" customHeight="1" x14ac:dyDescent="0.2">
      <c r="A3" s="1008" t="s">
        <v>1428</v>
      </c>
      <c r="B3" s="1008"/>
      <c r="C3" s="1008"/>
      <c r="D3" s="1008"/>
      <c r="E3" s="1008"/>
      <c r="F3" s="1008"/>
      <c r="G3" s="1008"/>
      <c r="H3" s="1008"/>
      <c r="I3" s="1008"/>
      <c r="J3" s="1008"/>
    </row>
    <row r="4" spans="1:12" ht="15" customHeight="1" x14ac:dyDescent="0.2">
      <c r="A4" s="1007" t="s">
        <v>1429</v>
      </c>
      <c r="B4" s="1007"/>
      <c r="C4" s="1007"/>
      <c r="D4" s="1007"/>
      <c r="E4" s="1007"/>
      <c r="F4" s="1007"/>
      <c r="G4" s="1007"/>
      <c r="H4" s="1007"/>
      <c r="I4" s="1007"/>
      <c r="J4" s="1007"/>
    </row>
    <row r="5" spans="1:12" ht="6" customHeight="1" x14ac:dyDescent="0.2"/>
    <row r="7" spans="1:12" s="33" customFormat="1" ht="15" customHeight="1" x14ac:dyDescent="0.2">
      <c r="B7" s="1070" t="s">
        <v>18</v>
      </c>
      <c r="C7" s="1070"/>
      <c r="D7" s="1070"/>
      <c r="E7" s="1070"/>
      <c r="F7" s="395"/>
      <c r="G7" s="1070" t="s">
        <v>19</v>
      </c>
      <c r="H7" s="1070"/>
      <c r="I7" s="1070"/>
      <c r="J7" s="1070"/>
    </row>
    <row r="8" spans="1:12" s="33" customFormat="1" ht="15" customHeight="1" x14ac:dyDescent="0.2">
      <c r="A8" s="33" t="s">
        <v>20</v>
      </c>
      <c r="B8" s="1068" t="s">
        <v>40</v>
      </c>
      <c r="C8" s="1069"/>
      <c r="D8" s="1068" t="s">
        <v>7</v>
      </c>
      <c r="E8" s="1069"/>
      <c r="F8" s="396"/>
      <c r="G8" s="1068" t="s">
        <v>40</v>
      </c>
      <c r="H8" s="1069"/>
      <c r="I8" s="1068" t="s">
        <v>7</v>
      </c>
      <c r="J8" s="1069"/>
    </row>
    <row r="9" spans="1:12" s="33" customFormat="1" ht="15" customHeight="1" x14ac:dyDescent="0.2">
      <c r="A9" s="34" t="s">
        <v>21</v>
      </c>
      <c r="B9" s="397" t="s">
        <v>1430</v>
      </c>
      <c r="C9" s="397" t="s">
        <v>23</v>
      </c>
      <c r="D9" s="397" t="s">
        <v>1430</v>
      </c>
      <c r="E9" s="397" t="s">
        <v>23</v>
      </c>
      <c r="F9" s="397"/>
      <c r="G9" s="397" t="s">
        <v>1430</v>
      </c>
      <c r="H9" s="397" t="s">
        <v>23</v>
      </c>
      <c r="I9" s="397" t="s">
        <v>1430</v>
      </c>
      <c r="J9" s="397" t="s">
        <v>23</v>
      </c>
    </row>
    <row r="10" spans="1:12" s="33" customFormat="1" ht="15" customHeight="1" x14ac:dyDescent="0.2">
      <c r="B10" s="398" t="s">
        <v>1431</v>
      </c>
      <c r="C10" s="398" t="s">
        <v>24</v>
      </c>
      <c r="D10" s="398" t="s">
        <v>1431</v>
      </c>
      <c r="E10" s="398" t="s">
        <v>24</v>
      </c>
      <c r="F10" s="398"/>
      <c r="G10" s="398" t="s">
        <v>1431</v>
      </c>
      <c r="H10" s="398" t="s">
        <v>24</v>
      </c>
      <c r="I10" s="398" t="s">
        <v>1431</v>
      </c>
      <c r="J10" s="398" t="s">
        <v>24</v>
      </c>
    </row>
    <row r="11" spans="1:12" ht="15" customHeight="1" x14ac:dyDescent="0.2">
      <c r="B11" s="398" t="s">
        <v>24</v>
      </c>
      <c r="C11" s="398"/>
      <c r="D11" s="398" t="s">
        <v>24</v>
      </c>
      <c r="E11" s="398"/>
      <c r="F11" s="398"/>
      <c r="G11" s="398" t="s">
        <v>24</v>
      </c>
      <c r="H11" s="398"/>
      <c r="I11" s="398" t="s">
        <v>24</v>
      </c>
      <c r="J11" s="398"/>
    </row>
    <row r="12" spans="1:12" ht="6.95" customHeight="1" thickBot="1" x14ac:dyDescent="0.25">
      <c r="A12" s="37"/>
      <c r="B12" s="399"/>
      <c r="C12" s="399"/>
      <c r="D12" s="399"/>
      <c r="E12" s="399"/>
      <c r="F12" s="399"/>
      <c r="G12" s="399"/>
      <c r="H12" s="399"/>
      <c r="I12" s="399"/>
      <c r="J12" s="399"/>
    </row>
    <row r="14" spans="1:12" ht="15" customHeight="1" x14ac:dyDescent="0.2">
      <c r="A14" s="3" t="s">
        <v>1432</v>
      </c>
      <c r="B14" s="947">
        <v>3.29596</v>
      </c>
      <c r="C14" s="947">
        <v>10583.371999999999</v>
      </c>
      <c r="D14" s="947">
        <v>7.1248899999999997</v>
      </c>
      <c r="E14" s="947">
        <v>26803.704000000002</v>
      </c>
      <c r="F14" s="947"/>
      <c r="G14" s="947">
        <v>70.102059999999994</v>
      </c>
      <c r="H14" s="947">
        <v>216475.959</v>
      </c>
      <c r="I14" s="947">
        <v>70.260279999999995</v>
      </c>
      <c r="J14" s="947">
        <v>246859.51</v>
      </c>
    </row>
    <row r="15" spans="1:12" ht="6" customHeight="1" x14ac:dyDescent="0.2">
      <c r="B15" s="947"/>
      <c r="C15" s="947"/>
      <c r="D15" s="947"/>
      <c r="E15" s="947"/>
      <c r="F15" s="947"/>
      <c r="G15" s="947"/>
      <c r="H15" s="947"/>
      <c r="I15" s="947"/>
      <c r="J15" s="947"/>
    </row>
    <row r="16" spans="1:12" ht="15" customHeight="1" x14ac:dyDescent="0.2">
      <c r="A16" s="3" t="s">
        <v>26</v>
      </c>
      <c r="B16" s="947">
        <v>0.57793000000000005</v>
      </c>
      <c r="C16" s="947">
        <v>1983.7739999999999</v>
      </c>
      <c r="D16" s="947">
        <v>1.0319700000000001</v>
      </c>
      <c r="E16" s="947">
        <v>3714.6990000000001</v>
      </c>
      <c r="F16" s="947"/>
      <c r="G16" s="947">
        <v>7.7531400000000001</v>
      </c>
      <c r="H16" s="947">
        <v>25776.821</v>
      </c>
      <c r="I16" s="947">
        <v>11.19379</v>
      </c>
      <c r="J16" s="947">
        <v>41684.190999999999</v>
      </c>
      <c r="L16" s="39"/>
    </row>
    <row r="17" spans="1:10" ht="6" customHeight="1" x14ac:dyDescent="0.2">
      <c r="B17" s="947"/>
      <c r="C17" s="947"/>
      <c r="D17" s="947"/>
      <c r="E17" s="947"/>
      <c r="F17" s="947"/>
      <c r="G17" s="947"/>
      <c r="H17" s="947"/>
      <c r="I17" s="947"/>
      <c r="J17" s="947"/>
    </row>
    <row r="18" spans="1:10" ht="15" customHeight="1" x14ac:dyDescent="0.2">
      <c r="A18" s="3" t="s">
        <v>53</v>
      </c>
      <c r="B18" s="947" t="s">
        <v>1646</v>
      </c>
      <c r="C18" s="947">
        <v>460.37400000000002</v>
      </c>
      <c r="D18" s="947" t="s">
        <v>1646</v>
      </c>
      <c r="E18" s="947">
        <v>325.10599999999999</v>
      </c>
      <c r="F18" s="947"/>
      <c r="G18" s="947">
        <v>2.1496900000000001</v>
      </c>
      <c r="H18" s="947">
        <v>4668.41</v>
      </c>
      <c r="I18" s="947">
        <v>2.09158</v>
      </c>
      <c r="J18" s="947">
        <v>4330.3159999999998</v>
      </c>
    </row>
    <row r="19" spans="1:10" ht="15" customHeight="1" x14ac:dyDescent="0.2">
      <c r="B19" s="947"/>
      <c r="C19" s="947"/>
      <c r="D19" s="947"/>
      <c r="E19" s="947"/>
      <c r="F19" s="947"/>
      <c r="G19" s="947"/>
      <c r="H19" s="947"/>
      <c r="I19" s="947"/>
      <c r="J19" s="947"/>
    </row>
    <row r="20" spans="1:10" ht="15" customHeight="1" x14ac:dyDescent="0.2">
      <c r="B20" s="947"/>
      <c r="C20" s="947"/>
      <c r="D20" s="947"/>
      <c r="E20" s="947"/>
      <c r="F20" s="947"/>
      <c r="G20" s="947"/>
      <c r="H20" s="947"/>
      <c r="I20" s="947"/>
      <c r="J20" s="947"/>
    </row>
    <row r="21" spans="1:10" ht="15" customHeight="1" x14ac:dyDescent="0.2">
      <c r="A21" s="3" t="s">
        <v>43</v>
      </c>
      <c r="B21" s="947">
        <v>4.1946700000000003</v>
      </c>
      <c r="C21" s="947">
        <v>9970.5540000000001</v>
      </c>
      <c r="D21" s="947">
        <v>4.1959099999999996</v>
      </c>
      <c r="E21" s="947">
        <v>11466.147999999999</v>
      </c>
      <c r="F21" s="947"/>
      <c r="G21" s="947">
        <v>41.671280000000003</v>
      </c>
      <c r="H21" s="947">
        <v>105682.508</v>
      </c>
      <c r="I21" s="947">
        <v>38.187609999999999</v>
      </c>
      <c r="J21" s="947">
        <v>104118.005</v>
      </c>
    </row>
    <row r="22" spans="1:10" ht="6" customHeight="1" x14ac:dyDescent="0.2">
      <c r="B22" s="947"/>
      <c r="C22" s="947"/>
      <c r="D22" s="947"/>
      <c r="E22" s="947"/>
      <c r="F22" s="947"/>
      <c r="G22" s="947"/>
      <c r="H22" s="947"/>
      <c r="I22" s="947"/>
      <c r="J22" s="947"/>
    </row>
    <row r="23" spans="1:10" ht="15" customHeight="1" x14ac:dyDescent="0.2">
      <c r="A23" s="3" t="s">
        <v>45</v>
      </c>
      <c r="B23" s="947">
        <v>11.71077</v>
      </c>
      <c r="C23" s="947">
        <v>16185.328</v>
      </c>
      <c r="D23" s="947">
        <v>6.2892099999999997</v>
      </c>
      <c r="E23" s="947">
        <v>11025.424000000001</v>
      </c>
      <c r="F23" s="947"/>
      <c r="G23" s="947">
        <v>120.8043</v>
      </c>
      <c r="H23" s="947">
        <v>176953.989</v>
      </c>
      <c r="I23" s="947">
        <v>123.42313</v>
      </c>
      <c r="J23" s="947">
        <v>213353.99100000001</v>
      </c>
    </row>
    <row r="24" spans="1:10" ht="15" customHeight="1" x14ac:dyDescent="0.2">
      <c r="B24" s="947"/>
      <c r="C24" s="947"/>
      <c r="D24" s="947"/>
      <c r="E24" s="947"/>
      <c r="F24" s="947"/>
      <c r="G24" s="947"/>
      <c r="H24" s="947"/>
      <c r="I24" s="947"/>
      <c r="J24" s="947"/>
    </row>
    <row r="25" spans="1:10" ht="15" customHeight="1" x14ac:dyDescent="0.2">
      <c r="B25" s="947"/>
      <c r="C25" s="947"/>
      <c r="D25" s="947"/>
      <c r="E25" s="947"/>
      <c r="F25" s="947"/>
      <c r="G25" s="947"/>
      <c r="H25" s="947"/>
      <c r="I25" s="947"/>
      <c r="J25" s="947"/>
    </row>
    <row r="26" spans="1:10" ht="15" customHeight="1" x14ac:dyDescent="0.2">
      <c r="A26" s="3" t="s">
        <v>32</v>
      </c>
      <c r="B26" s="947">
        <v>2.3915999999999999</v>
      </c>
      <c r="C26" s="947">
        <v>4815.9690000000001</v>
      </c>
      <c r="D26" s="947">
        <v>1.4100600000000001</v>
      </c>
      <c r="E26" s="947">
        <v>4096.5590000000002</v>
      </c>
      <c r="F26" s="947"/>
      <c r="G26" s="947">
        <v>18.595400000000001</v>
      </c>
      <c r="H26" s="947">
        <v>36811.970999999998</v>
      </c>
      <c r="I26" s="947">
        <v>12.96289</v>
      </c>
      <c r="J26" s="947">
        <v>30458.746999999999</v>
      </c>
    </row>
    <row r="27" spans="1:10" ht="6" customHeight="1" x14ac:dyDescent="0.2">
      <c r="B27" s="947"/>
      <c r="C27" s="947"/>
      <c r="D27" s="947"/>
      <c r="E27" s="947"/>
      <c r="F27" s="947"/>
      <c r="G27" s="947"/>
      <c r="H27" s="947"/>
      <c r="I27" s="947"/>
      <c r="J27" s="947"/>
    </row>
    <row r="28" spans="1:10" ht="15" customHeight="1" x14ac:dyDescent="0.2">
      <c r="A28" s="3" t="s">
        <v>33</v>
      </c>
      <c r="B28" s="947">
        <v>1.7241299999999999</v>
      </c>
      <c r="C28" s="947">
        <v>3174.5940000000001</v>
      </c>
      <c r="D28" s="947">
        <v>2.9260999999999999</v>
      </c>
      <c r="E28" s="947">
        <v>7179.9870000000001</v>
      </c>
      <c r="F28" s="947"/>
      <c r="G28" s="947">
        <v>29.391380000000002</v>
      </c>
      <c r="H28" s="947">
        <v>55514.451000000001</v>
      </c>
      <c r="I28" s="947">
        <v>33.81794</v>
      </c>
      <c r="J28" s="947">
        <v>73738.226999999999</v>
      </c>
    </row>
    <row r="29" spans="1:10" ht="15" customHeight="1" x14ac:dyDescent="0.2">
      <c r="B29" s="947"/>
      <c r="C29" s="947"/>
      <c r="D29" s="947"/>
      <c r="E29" s="947"/>
      <c r="F29" s="947"/>
      <c r="G29" s="947"/>
      <c r="H29" s="947"/>
      <c r="I29" s="947"/>
      <c r="J29" s="947"/>
    </row>
    <row r="30" spans="1:10" ht="15" customHeight="1" x14ac:dyDescent="0.2">
      <c r="B30" s="947"/>
      <c r="C30" s="947"/>
      <c r="D30" s="947"/>
      <c r="E30" s="947"/>
      <c r="F30" s="947"/>
      <c r="G30" s="947"/>
      <c r="H30" s="947"/>
      <c r="I30" s="947"/>
      <c r="J30" s="947"/>
    </row>
    <row r="31" spans="1:10" ht="15" customHeight="1" x14ac:dyDescent="0.2">
      <c r="A31" s="3" t="s">
        <v>48</v>
      </c>
      <c r="B31" s="947">
        <v>4.6852900000000002</v>
      </c>
      <c r="C31" s="947">
        <v>9313.6419999999998</v>
      </c>
      <c r="D31" s="947">
        <v>6.4401599999999997</v>
      </c>
      <c r="E31" s="947">
        <v>15249.701999999999</v>
      </c>
      <c r="F31" s="947"/>
      <c r="G31" s="947">
        <v>72.754859999999994</v>
      </c>
      <c r="H31" s="947">
        <v>135329.06099999999</v>
      </c>
      <c r="I31" s="947">
        <v>72.220910000000003</v>
      </c>
      <c r="J31" s="947">
        <v>156616.43900000001</v>
      </c>
    </row>
    <row r="32" spans="1:10" ht="6" customHeight="1" x14ac:dyDescent="0.2">
      <c r="B32" s="947"/>
      <c r="C32" s="947"/>
      <c r="D32" s="947"/>
      <c r="E32" s="947"/>
      <c r="F32" s="947"/>
      <c r="G32" s="947"/>
      <c r="H32" s="947"/>
      <c r="I32" s="947"/>
      <c r="J32" s="947"/>
    </row>
    <row r="33" spans="1:10" ht="15" customHeight="1" x14ac:dyDescent="0.2">
      <c r="A33" s="3" t="s">
        <v>49</v>
      </c>
      <c r="B33" s="947">
        <v>13.85403</v>
      </c>
      <c r="C33" s="947">
        <v>18109.917000000001</v>
      </c>
      <c r="D33" s="947">
        <v>15.70696</v>
      </c>
      <c r="E33" s="947">
        <v>25163.332999999999</v>
      </c>
      <c r="F33" s="947"/>
      <c r="G33" s="947">
        <v>186.92614</v>
      </c>
      <c r="H33" s="947">
        <v>257861.64199999999</v>
      </c>
      <c r="I33" s="947">
        <v>139.61671000000001</v>
      </c>
      <c r="J33" s="947">
        <v>209083.753</v>
      </c>
    </row>
    <row r="34" spans="1:10" ht="6" customHeight="1" x14ac:dyDescent="0.2">
      <c r="B34" s="947"/>
      <c r="C34" s="947"/>
      <c r="D34" s="947"/>
      <c r="E34" s="947"/>
      <c r="F34" s="947"/>
      <c r="G34" s="947"/>
      <c r="H34" s="947"/>
      <c r="I34" s="947"/>
      <c r="J34" s="947"/>
    </row>
    <row r="35" spans="1:10" ht="15" customHeight="1" x14ac:dyDescent="0.2">
      <c r="A35" s="3" t="s">
        <v>380</v>
      </c>
      <c r="B35" s="947">
        <v>4.0781400000000003</v>
      </c>
      <c r="C35" s="947">
        <v>8254.8430000000008</v>
      </c>
      <c r="D35" s="947">
        <v>5.6525999999999996</v>
      </c>
      <c r="E35" s="947">
        <v>14216.734</v>
      </c>
      <c r="F35" s="947"/>
      <c r="G35" s="947">
        <v>61.195320000000002</v>
      </c>
      <c r="H35" s="947">
        <v>117735.66099999999</v>
      </c>
      <c r="I35" s="947">
        <v>71.513090000000005</v>
      </c>
      <c r="J35" s="947">
        <v>161074.761</v>
      </c>
    </row>
    <row r="36" spans="1:10" ht="15" customHeight="1" x14ac:dyDescent="0.2">
      <c r="B36" s="947"/>
      <c r="C36" s="947"/>
      <c r="D36" s="947"/>
      <c r="E36" s="947"/>
      <c r="F36" s="947"/>
      <c r="G36" s="947"/>
      <c r="H36" s="947"/>
      <c r="I36" s="947"/>
      <c r="J36" s="947"/>
    </row>
    <row r="37" spans="1:10" ht="15" customHeight="1" x14ac:dyDescent="0.2">
      <c r="B37" s="947"/>
      <c r="C37" s="947"/>
      <c r="D37" s="947"/>
      <c r="E37" s="947"/>
      <c r="F37" s="947"/>
      <c r="G37" s="947"/>
      <c r="H37" s="947"/>
      <c r="I37" s="947"/>
      <c r="J37" s="947"/>
    </row>
    <row r="38" spans="1:10" ht="15" customHeight="1" x14ac:dyDescent="0.2">
      <c r="A38" s="3" t="s">
        <v>50</v>
      </c>
      <c r="B38" s="947">
        <v>0.90393000000000001</v>
      </c>
      <c r="C38" s="947">
        <v>3473.0639999999999</v>
      </c>
      <c r="D38" s="947">
        <v>2.5715300000000001</v>
      </c>
      <c r="E38" s="947">
        <v>8978.7080000000005</v>
      </c>
      <c r="F38" s="947"/>
      <c r="G38" s="947">
        <v>11.030900000000001</v>
      </c>
      <c r="H38" s="947">
        <v>40274.237999999998</v>
      </c>
      <c r="I38" s="947">
        <v>18.073360000000001</v>
      </c>
      <c r="J38" s="947">
        <v>59513.243000000002</v>
      </c>
    </row>
    <row r="39" spans="1:10" ht="6" customHeight="1" x14ac:dyDescent="0.2">
      <c r="B39" s="947"/>
      <c r="C39" s="947"/>
      <c r="D39" s="947"/>
      <c r="E39" s="947"/>
      <c r="F39" s="947"/>
      <c r="G39" s="947"/>
      <c r="H39" s="947"/>
      <c r="I39" s="947"/>
      <c r="J39" s="947"/>
    </row>
    <row r="40" spans="1:10" ht="15" customHeight="1" x14ac:dyDescent="0.2">
      <c r="A40" s="3" t="s">
        <v>526</v>
      </c>
      <c r="B40" s="947">
        <v>9.0254100000000008</v>
      </c>
      <c r="C40" s="947">
        <v>15143.646000000001</v>
      </c>
      <c r="D40" s="947">
        <v>8.6120699999999992</v>
      </c>
      <c r="E40" s="947">
        <v>18960.167000000001</v>
      </c>
      <c r="F40" s="947"/>
      <c r="G40" s="947">
        <v>116.16907999999999</v>
      </c>
      <c r="H40" s="947">
        <v>203935.87299999999</v>
      </c>
      <c r="I40" s="947">
        <v>78.908590000000004</v>
      </c>
      <c r="J40" s="947">
        <v>145213.272</v>
      </c>
    </row>
    <row r="41" spans="1:10" ht="15" customHeight="1" x14ac:dyDescent="0.2">
      <c r="B41" s="947"/>
      <c r="C41" s="947"/>
      <c r="D41" s="947"/>
      <c r="E41" s="947"/>
      <c r="F41" s="947"/>
      <c r="G41" s="947"/>
      <c r="H41" s="947"/>
      <c r="I41" s="947"/>
      <c r="J41" s="947"/>
    </row>
    <row r="42" spans="1:10" ht="15" customHeight="1" x14ac:dyDescent="0.2">
      <c r="B42" s="947"/>
      <c r="C42" s="947"/>
      <c r="D42" s="947"/>
      <c r="E42" s="947"/>
      <c r="F42" s="947"/>
      <c r="G42" s="947"/>
      <c r="H42" s="947"/>
      <c r="I42" s="947"/>
      <c r="J42" s="947"/>
    </row>
    <row r="43" spans="1:10" ht="15" customHeight="1" x14ac:dyDescent="0.2">
      <c r="A43" s="3" t="s">
        <v>35</v>
      </c>
      <c r="B43" s="947">
        <v>58.70532</v>
      </c>
      <c r="C43" s="947">
        <v>100730.462</v>
      </c>
      <c r="D43" s="947">
        <v>64.079120000000003</v>
      </c>
      <c r="E43" s="947">
        <v>134428.58600000001</v>
      </c>
      <c r="F43" s="947"/>
      <c r="G43" s="947">
        <v>591.15548999999999</v>
      </c>
      <c r="H43" s="947">
        <v>1031098.012</v>
      </c>
      <c r="I43" s="947">
        <v>569.70564999999999</v>
      </c>
      <c r="J43" s="947">
        <v>1061232.2860000001</v>
      </c>
    </row>
    <row r="44" spans="1:10" ht="15" customHeight="1" x14ac:dyDescent="0.2">
      <c r="A44" s="34" t="s">
        <v>36</v>
      </c>
      <c r="B44" s="947"/>
      <c r="C44" s="947"/>
      <c r="D44" s="947"/>
      <c r="E44" s="947"/>
      <c r="F44" s="947"/>
      <c r="G44" s="947"/>
      <c r="H44" s="947"/>
      <c r="I44" s="947"/>
      <c r="J44" s="947"/>
    </row>
    <row r="45" spans="1:10" ht="15" customHeight="1" x14ac:dyDescent="0.2">
      <c r="B45" s="947"/>
      <c r="C45" s="947"/>
      <c r="D45" s="947"/>
      <c r="E45" s="947"/>
      <c r="F45" s="947"/>
      <c r="G45" s="947"/>
      <c r="H45" s="947"/>
      <c r="I45" s="947"/>
      <c r="J45" s="947"/>
    </row>
    <row r="46" spans="1:10" s="32" customFormat="1" ht="15" customHeight="1" x14ac:dyDescent="0.2">
      <c r="A46" s="47" t="s">
        <v>37</v>
      </c>
      <c r="B46" s="948">
        <v>115.38566</v>
      </c>
      <c r="C46" s="948">
        <v>202199.53899999999</v>
      </c>
      <c r="D46" s="948">
        <v>126.17057000000001</v>
      </c>
      <c r="E46" s="948">
        <v>281608.85700000002</v>
      </c>
      <c r="F46" s="948"/>
      <c r="G46" s="948">
        <v>1329.69904</v>
      </c>
      <c r="H46" s="948">
        <v>2408118.5959999999</v>
      </c>
      <c r="I46" s="948">
        <v>1241.9755299999999</v>
      </c>
      <c r="J46" s="948">
        <v>2507276.7409999999</v>
      </c>
    </row>
    <row r="47" spans="1:10" ht="15" customHeight="1" x14ac:dyDescent="0.2">
      <c r="C47" s="401"/>
    </row>
  </sheetData>
  <mergeCells count="9">
    <mergeCell ref="B8:C8"/>
    <mergeCell ref="D8:E8"/>
    <mergeCell ref="G8:H8"/>
    <mergeCell ref="I8:J8"/>
    <mergeCell ref="A1:J1"/>
    <mergeCell ref="A3:J3"/>
    <mergeCell ref="A4:J4"/>
    <mergeCell ref="B7:E7"/>
    <mergeCell ref="G7:J7"/>
  </mergeCells>
  <printOptions horizontalCentered="1"/>
  <pageMargins left="0.51181102362204722" right="0.51181102362204722" top="0.74803149606299213" bottom="0.74803149606299213" header="0.31496062992125984" footer="0.31496062992125984"/>
  <pageSetup scale="80" firstPageNumber="107" orientation="portrait" useFirstPageNumber="1" r:id="rId1"/>
  <headerFooter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064CA-0FF7-4ACB-8629-9032F5776E03}">
  <dimension ref="A1:T35"/>
  <sheetViews>
    <sheetView view="pageBreakPreview" topLeftCell="A19" zoomScaleNormal="100" zoomScaleSheetLayoutView="100" workbookViewId="0">
      <selection activeCell="H62" sqref="H62"/>
    </sheetView>
  </sheetViews>
  <sheetFormatPr defaultColWidth="12.7109375" defaultRowHeight="15" customHeight="1" x14ac:dyDescent="0.2"/>
  <cols>
    <col min="1" max="1" width="28.28515625" style="3" bestFit="1" customWidth="1"/>
    <col min="2" max="2" width="12.7109375" style="394" bestFit="1" customWidth="1"/>
    <col min="3" max="3" width="9.140625" style="394" bestFit="1" customWidth="1"/>
    <col min="4" max="4" width="12.7109375" style="394" bestFit="1" customWidth="1"/>
    <col min="5" max="5" width="9.140625" style="394" bestFit="1" customWidth="1"/>
    <col min="6" max="6" width="2" style="394" customWidth="1"/>
    <col min="7" max="7" width="12.7109375" style="394" bestFit="1" customWidth="1"/>
    <col min="8" max="8" width="9.140625" style="394" bestFit="1" customWidth="1"/>
    <col min="9" max="9" width="12.7109375" style="394" bestFit="1" customWidth="1"/>
    <col min="10" max="10" width="9.140625" style="394" bestFit="1" customWidth="1"/>
    <col min="11" max="12" width="9.140625" style="3" customWidth="1"/>
    <col min="13" max="13" width="10" style="3" bestFit="1" customWidth="1"/>
    <col min="14" max="14" width="13.5703125" style="3" bestFit="1" customWidth="1"/>
    <col min="15" max="15" width="11" style="3" bestFit="1" customWidth="1"/>
    <col min="16" max="16" width="14.5703125" style="3" bestFit="1" customWidth="1"/>
    <col min="17" max="17" width="9.140625" style="3" customWidth="1"/>
    <col min="18" max="18" width="10" style="3" bestFit="1" customWidth="1"/>
    <col min="19" max="19" width="9.140625" style="3" customWidth="1"/>
    <col min="20" max="20" width="11" style="3" bestFit="1" customWidth="1"/>
    <col min="21" max="249" width="9.140625" style="3" customWidth="1"/>
    <col min="250" max="250" width="28.140625" style="3" customWidth="1"/>
    <col min="251" max="251" width="12.7109375" style="3" bestFit="1" customWidth="1"/>
    <col min="252" max="252" width="8.5703125" style="3" customWidth="1"/>
    <col min="253" max="253" width="12.7109375" style="3" bestFit="1" customWidth="1"/>
    <col min="254" max="254" width="8.85546875" style="3" customWidth="1"/>
    <col min="255" max="255" width="12.7109375" style="3" bestFit="1" customWidth="1"/>
    <col min="256" max="256" width="9.7109375" style="3" customWidth="1"/>
    <col min="257" max="16384" width="12.7109375" style="3"/>
  </cols>
  <sheetData>
    <row r="1" spans="1:12" ht="24" customHeight="1" x14ac:dyDescent="0.2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</row>
    <row r="2" spans="1:12" ht="12" customHeight="1" x14ac:dyDescent="0.2">
      <c r="A2" s="241"/>
      <c r="B2" s="241"/>
      <c r="C2" s="241"/>
      <c r="D2" s="241"/>
      <c r="E2" s="241"/>
      <c r="F2" s="241"/>
      <c r="G2" s="241"/>
      <c r="H2" s="241"/>
      <c r="I2" s="241"/>
      <c r="J2" s="241"/>
    </row>
    <row r="3" spans="1:12" ht="15" customHeight="1" x14ac:dyDescent="0.2">
      <c r="A3" s="1008" t="s">
        <v>1434</v>
      </c>
      <c r="B3" s="1008"/>
      <c r="C3" s="1008"/>
      <c r="D3" s="1008"/>
      <c r="E3" s="1008"/>
      <c r="F3" s="1008"/>
      <c r="G3" s="1008"/>
      <c r="H3" s="1008"/>
      <c r="I3" s="1008"/>
      <c r="J3" s="1008"/>
    </row>
    <row r="4" spans="1:12" ht="15" customHeight="1" x14ac:dyDescent="0.2">
      <c r="A4" s="1007" t="s">
        <v>1433</v>
      </c>
      <c r="B4" s="1007"/>
      <c r="C4" s="1007"/>
      <c r="D4" s="1007"/>
      <c r="E4" s="1007"/>
      <c r="F4" s="1007"/>
      <c r="G4" s="1007"/>
      <c r="H4" s="1007"/>
      <c r="I4" s="1007"/>
      <c r="J4" s="1007"/>
    </row>
    <row r="5" spans="1:12" ht="6" customHeight="1" x14ac:dyDescent="0.2"/>
    <row r="7" spans="1:12" s="33" customFormat="1" ht="15" customHeight="1" x14ac:dyDescent="0.2">
      <c r="B7" s="1070" t="s">
        <v>18</v>
      </c>
      <c r="C7" s="1070"/>
      <c r="D7" s="1070"/>
      <c r="E7" s="1070"/>
      <c r="F7" s="395"/>
      <c r="G7" s="1070" t="s">
        <v>19</v>
      </c>
      <c r="H7" s="1070"/>
      <c r="I7" s="1070"/>
      <c r="J7" s="1070"/>
    </row>
    <row r="8" spans="1:12" s="33" customFormat="1" ht="15" customHeight="1" x14ac:dyDescent="0.2">
      <c r="A8" s="33" t="s">
        <v>368</v>
      </c>
      <c r="B8" s="1071">
        <v>2020</v>
      </c>
      <c r="C8" s="1072"/>
      <c r="D8" s="1071">
        <v>2021</v>
      </c>
      <c r="E8" s="1072"/>
      <c r="F8" s="404"/>
      <c r="G8" s="1071">
        <v>2020</v>
      </c>
      <c r="H8" s="1072"/>
      <c r="I8" s="1073">
        <v>2021</v>
      </c>
      <c r="J8" s="1074"/>
    </row>
    <row r="9" spans="1:12" s="33" customFormat="1" ht="15" customHeight="1" x14ac:dyDescent="0.2">
      <c r="A9" s="34" t="s">
        <v>21</v>
      </c>
      <c r="B9" s="397" t="s">
        <v>1430</v>
      </c>
      <c r="C9" s="397" t="s">
        <v>23</v>
      </c>
      <c r="D9" s="397" t="s">
        <v>1430</v>
      </c>
      <c r="E9" s="397" t="s">
        <v>23</v>
      </c>
      <c r="F9" s="397"/>
      <c r="G9" s="397" t="s">
        <v>1430</v>
      </c>
      <c r="H9" s="397" t="s">
        <v>23</v>
      </c>
      <c r="I9" s="397" t="s">
        <v>1430</v>
      </c>
      <c r="J9" s="397" t="s">
        <v>23</v>
      </c>
    </row>
    <row r="10" spans="1:12" s="33" customFormat="1" ht="15" customHeight="1" x14ac:dyDescent="0.2">
      <c r="B10" s="398" t="s">
        <v>1431</v>
      </c>
      <c r="C10" s="398" t="s">
        <v>23</v>
      </c>
      <c r="D10" s="398" t="s">
        <v>1431</v>
      </c>
      <c r="E10" s="398" t="s">
        <v>23</v>
      </c>
      <c r="F10" s="398"/>
      <c r="G10" s="398" t="s">
        <v>1431</v>
      </c>
      <c r="H10" s="398" t="s">
        <v>23</v>
      </c>
      <c r="I10" s="398" t="s">
        <v>1431</v>
      </c>
      <c r="J10" s="398" t="s">
        <v>23</v>
      </c>
    </row>
    <row r="11" spans="1:12" ht="15" customHeight="1" x14ac:dyDescent="0.2">
      <c r="B11" s="400" t="s">
        <v>24</v>
      </c>
      <c r="C11" s="400" t="s">
        <v>24</v>
      </c>
      <c r="D11" s="400" t="s">
        <v>24</v>
      </c>
      <c r="E11" s="400" t="s">
        <v>24</v>
      </c>
      <c r="G11" s="400" t="s">
        <v>24</v>
      </c>
      <c r="H11" s="400" t="s">
        <v>24</v>
      </c>
      <c r="I11" s="400" t="s">
        <v>24</v>
      </c>
      <c r="J11" s="400" t="s">
        <v>24</v>
      </c>
    </row>
    <row r="12" spans="1:12" ht="6.95" customHeight="1" thickBot="1" x14ac:dyDescent="0.25">
      <c r="A12" s="37"/>
      <c r="B12" s="399"/>
      <c r="C12" s="399"/>
      <c r="D12" s="399"/>
      <c r="E12" s="399"/>
      <c r="F12" s="399"/>
      <c r="G12" s="399"/>
      <c r="H12" s="399"/>
      <c r="I12" s="399"/>
      <c r="J12" s="399"/>
    </row>
    <row r="14" spans="1:12" ht="15" customHeight="1" x14ac:dyDescent="0.2">
      <c r="A14" s="3" t="s">
        <v>1432</v>
      </c>
      <c r="B14" s="947">
        <v>0</v>
      </c>
      <c r="C14" s="947">
        <v>0</v>
      </c>
      <c r="D14" s="947">
        <v>0</v>
      </c>
      <c r="E14" s="947">
        <v>0</v>
      </c>
      <c r="F14" s="947"/>
      <c r="G14" s="947">
        <v>0</v>
      </c>
      <c r="H14" s="947">
        <v>0</v>
      </c>
      <c r="I14" s="947">
        <v>0</v>
      </c>
      <c r="J14" s="947">
        <v>0</v>
      </c>
    </row>
    <row r="15" spans="1:12" ht="6" customHeight="1" x14ac:dyDescent="0.2">
      <c r="B15" s="947"/>
      <c r="C15" s="947"/>
      <c r="D15" s="947"/>
      <c r="E15" s="947"/>
      <c r="F15" s="947"/>
      <c r="G15" s="947"/>
      <c r="H15" s="947"/>
      <c r="I15" s="947"/>
      <c r="J15" s="947"/>
    </row>
    <row r="16" spans="1:12" ht="15" customHeight="1" x14ac:dyDescent="0.2">
      <c r="A16" s="3" t="s">
        <v>27</v>
      </c>
      <c r="B16" s="947">
        <v>2.1380300000000001</v>
      </c>
      <c r="C16" s="947">
        <v>2570.1750000000002</v>
      </c>
      <c r="D16" s="949">
        <v>0.60655999999999999</v>
      </c>
      <c r="E16" s="947">
        <v>753.73299999999995</v>
      </c>
      <c r="F16" s="947"/>
      <c r="G16" s="947">
        <v>8.0546900000000008</v>
      </c>
      <c r="H16" s="947">
        <v>6623.9620000000004</v>
      </c>
      <c r="I16" s="947">
        <v>4.89832</v>
      </c>
      <c r="J16" s="947">
        <v>4432.24</v>
      </c>
      <c r="L16" s="42"/>
    </row>
    <row r="17" spans="1:20" ht="6" customHeight="1" x14ac:dyDescent="0.2">
      <c r="B17" s="947"/>
      <c r="C17" s="947"/>
      <c r="D17" s="947"/>
      <c r="E17" s="947"/>
      <c r="F17" s="947"/>
      <c r="G17" s="947"/>
      <c r="H17" s="947"/>
      <c r="I17" s="947"/>
      <c r="J17" s="947"/>
    </row>
    <row r="18" spans="1:20" ht="15" customHeight="1" x14ac:dyDescent="0.2">
      <c r="A18" s="3" t="s">
        <v>53</v>
      </c>
      <c r="B18" s="947">
        <v>0</v>
      </c>
      <c r="C18" s="947">
        <v>0</v>
      </c>
      <c r="D18" s="947">
        <v>0</v>
      </c>
      <c r="E18" s="947">
        <v>0</v>
      </c>
      <c r="F18" s="947"/>
      <c r="G18" s="947">
        <v>0</v>
      </c>
      <c r="H18" s="947">
        <v>0</v>
      </c>
      <c r="I18" s="947">
        <v>0</v>
      </c>
      <c r="J18" s="947">
        <v>0</v>
      </c>
    </row>
    <row r="19" spans="1:20" ht="6" customHeight="1" x14ac:dyDescent="0.2">
      <c r="B19" s="947"/>
      <c r="C19" s="947"/>
      <c r="D19" s="947"/>
      <c r="E19" s="947"/>
      <c r="F19" s="947"/>
      <c r="G19" s="947"/>
      <c r="H19" s="947"/>
      <c r="I19" s="947"/>
      <c r="J19" s="947"/>
    </row>
    <row r="20" spans="1:20" ht="15" customHeight="1" x14ac:dyDescent="0.2">
      <c r="A20" s="3" t="s">
        <v>42</v>
      </c>
      <c r="B20" s="947">
        <v>77.446539999999999</v>
      </c>
      <c r="C20" s="947">
        <v>64476.004999999997</v>
      </c>
      <c r="D20" s="947">
        <v>25.950600000000001</v>
      </c>
      <c r="E20" s="947">
        <v>23747.373</v>
      </c>
      <c r="F20" s="947"/>
      <c r="G20" s="947">
        <v>408.41609999999997</v>
      </c>
      <c r="H20" s="947">
        <v>315021.98499999999</v>
      </c>
      <c r="I20" s="947">
        <v>504.73390000000001</v>
      </c>
      <c r="J20" s="947">
        <v>461851.12800000003</v>
      </c>
    </row>
    <row r="21" spans="1:20" ht="15" customHeight="1" x14ac:dyDescent="0.2">
      <c r="B21" s="947"/>
      <c r="C21" s="947"/>
      <c r="D21" s="947"/>
      <c r="E21" s="947"/>
      <c r="F21" s="947"/>
      <c r="G21" s="947"/>
      <c r="H21" s="947"/>
      <c r="I21" s="947"/>
      <c r="J21" s="947"/>
    </row>
    <row r="22" spans="1:20" ht="15" customHeight="1" x14ac:dyDescent="0.2">
      <c r="B22" s="947"/>
      <c r="C22" s="947"/>
      <c r="D22" s="947"/>
      <c r="E22" s="947"/>
      <c r="F22" s="947"/>
      <c r="G22" s="947"/>
      <c r="H22" s="947"/>
      <c r="I22" s="947"/>
      <c r="J22" s="947"/>
    </row>
    <row r="23" spans="1:20" ht="15" customHeight="1" x14ac:dyDescent="0.2">
      <c r="A23" s="3" t="s">
        <v>43</v>
      </c>
      <c r="B23" s="947">
        <v>0</v>
      </c>
      <c r="C23" s="947">
        <v>0</v>
      </c>
      <c r="D23" s="949">
        <v>7.2619800000000003</v>
      </c>
      <c r="E23" s="949">
        <v>7514.3609999999999</v>
      </c>
      <c r="F23" s="949"/>
      <c r="G23" s="947">
        <v>25.392949999999999</v>
      </c>
      <c r="H23" s="947">
        <v>19893.127</v>
      </c>
      <c r="I23" s="947">
        <v>15.39076</v>
      </c>
      <c r="J23" s="947">
        <v>16144.826999999999</v>
      </c>
    </row>
    <row r="24" spans="1:20" ht="6" customHeight="1" x14ac:dyDescent="0.2">
      <c r="B24" s="947"/>
      <c r="C24" s="947"/>
      <c r="D24" s="947"/>
      <c r="E24" s="947"/>
      <c r="F24" s="947"/>
      <c r="G24" s="947"/>
      <c r="H24" s="947"/>
      <c r="I24" s="947"/>
      <c r="J24" s="947"/>
    </row>
    <row r="25" spans="1:20" ht="15" customHeight="1" x14ac:dyDescent="0.2">
      <c r="A25" s="3" t="s">
        <v>28</v>
      </c>
      <c r="B25" s="947">
        <v>0</v>
      </c>
      <c r="C25" s="947">
        <v>0</v>
      </c>
      <c r="D25" s="949">
        <v>0</v>
      </c>
      <c r="E25" s="949">
        <v>0</v>
      </c>
      <c r="F25" s="949"/>
      <c r="G25" s="947">
        <v>3.44482</v>
      </c>
      <c r="H25" s="947">
        <v>2886.3690000000001</v>
      </c>
      <c r="I25" s="947">
        <v>4.5017100000000001</v>
      </c>
      <c r="J25" s="947">
        <v>3696.7629999999999</v>
      </c>
    </row>
    <row r="26" spans="1:20" ht="6" customHeight="1" x14ac:dyDescent="0.2">
      <c r="B26" s="947"/>
      <c r="C26" s="947"/>
      <c r="D26" s="947"/>
      <c r="E26" s="947"/>
      <c r="F26" s="947"/>
      <c r="G26" s="947"/>
      <c r="H26" s="947"/>
      <c r="I26" s="947"/>
      <c r="J26" s="947"/>
    </row>
    <row r="27" spans="1:20" ht="15" customHeight="1" x14ac:dyDescent="0.2">
      <c r="A27" s="3" t="s">
        <v>48</v>
      </c>
      <c r="B27" s="947">
        <v>4.2534299999999998</v>
      </c>
      <c r="C27" s="947">
        <v>3287.4690000000001</v>
      </c>
      <c r="D27" s="947">
        <v>0</v>
      </c>
      <c r="E27" s="947">
        <v>0</v>
      </c>
      <c r="F27" s="947"/>
      <c r="G27" s="947">
        <v>64.688109999999995</v>
      </c>
      <c r="H27" s="947">
        <v>52370.2</v>
      </c>
      <c r="I27" s="947">
        <v>40.334209999999999</v>
      </c>
      <c r="J27" s="947">
        <v>37994.273000000001</v>
      </c>
    </row>
    <row r="28" spans="1:20" ht="6" customHeight="1" x14ac:dyDescent="0.2">
      <c r="B28" s="947"/>
      <c r="C28" s="947"/>
      <c r="D28" s="947"/>
      <c r="E28" s="947"/>
      <c r="F28" s="947"/>
      <c r="G28" s="947"/>
      <c r="H28" s="947"/>
      <c r="I28" s="947"/>
      <c r="J28" s="947"/>
    </row>
    <row r="29" spans="1:20" ht="15" customHeight="1" x14ac:dyDescent="0.2">
      <c r="A29" s="3" t="s">
        <v>49</v>
      </c>
      <c r="B29" s="947" t="s">
        <v>1646</v>
      </c>
      <c r="C29" s="947">
        <v>24.969000000000001</v>
      </c>
      <c r="D29" s="947" t="s">
        <v>1646</v>
      </c>
      <c r="E29" s="947">
        <v>10.271000000000001</v>
      </c>
      <c r="F29" s="947"/>
      <c r="G29" s="947" t="s">
        <v>1646</v>
      </c>
      <c r="H29" s="947">
        <v>98.789000000000001</v>
      </c>
      <c r="I29" s="947" t="s">
        <v>1646</v>
      </c>
      <c r="J29" s="947">
        <v>116.03700000000001</v>
      </c>
    </row>
    <row r="30" spans="1:20" ht="15" customHeight="1" x14ac:dyDescent="0.2">
      <c r="B30" s="947"/>
      <c r="C30" s="947"/>
      <c r="D30" s="947"/>
      <c r="E30" s="947"/>
      <c r="F30" s="947"/>
      <c r="G30" s="947"/>
      <c r="H30" s="947"/>
      <c r="I30" s="947"/>
      <c r="J30" s="947"/>
    </row>
    <row r="31" spans="1:20" ht="15" customHeight="1" x14ac:dyDescent="0.2">
      <c r="B31" s="947"/>
      <c r="C31" s="947"/>
      <c r="D31" s="947"/>
      <c r="E31" s="947"/>
      <c r="F31" s="947"/>
      <c r="G31" s="947"/>
      <c r="H31" s="947"/>
      <c r="I31" s="947"/>
      <c r="J31" s="947"/>
    </row>
    <row r="32" spans="1:20" ht="15" customHeight="1" x14ac:dyDescent="0.2">
      <c r="A32" s="3" t="s">
        <v>35</v>
      </c>
      <c r="B32" s="947" t="s">
        <v>1646</v>
      </c>
      <c r="C32" s="947">
        <v>124.114</v>
      </c>
      <c r="D32" s="947" t="s">
        <v>1646</v>
      </c>
      <c r="E32" s="947">
        <v>4.1849999999999996</v>
      </c>
      <c r="F32" s="947"/>
      <c r="G32" s="947">
        <v>434.39719000000002</v>
      </c>
      <c r="H32" s="947">
        <v>112664.86500000001</v>
      </c>
      <c r="I32" s="947">
        <v>5.4961399999999996</v>
      </c>
      <c r="J32" s="947">
        <v>4232.0219999999999</v>
      </c>
      <c r="L32" s="403"/>
      <c r="M32" s="403"/>
      <c r="N32" s="403"/>
      <c r="O32" s="403"/>
      <c r="P32" s="403"/>
      <c r="Q32" s="402"/>
      <c r="R32" s="402"/>
      <c r="S32" s="402"/>
      <c r="T32" s="402"/>
    </row>
    <row r="33" spans="1:10" ht="15" customHeight="1" x14ac:dyDescent="0.2">
      <c r="A33" s="34" t="s">
        <v>36</v>
      </c>
      <c r="B33" s="947"/>
      <c r="C33" s="947"/>
      <c r="D33" s="947"/>
      <c r="E33" s="947"/>
      <c r="F33" s="947"/>
      <c r="G33" s="947"/>
      <c r="H33" s="947"/>
      <c r="I33" s="947"/>
      <c r="J33" s="947"/>
    </row>
    <row r="34" spans="1:10" ht="15" customHeight="1" x14ac:dyDescent="0.2">
      <c r="B34" s="947"/>
      <c r="C34" s="947"/>
      <c r="D34" s="947"/>
      <c r="E34" s="947"/>
      <c r="F34" s="947"/>
      <c r="G34" s="947"/>
      <c r="H34" s="947"/>
      <c r="I34" s="947"/>
      <c r="J34" s="947"/>
    </row>
    <row r="35" spans="1:10" s="33" customFormat="1" ht="15" customHeight="1" x14ac:dyDescent="0.2">
      <c r="A35" s="47" t="s">
        <v>37</v>
      </c>
      <c r="B35" s="950">
        <v>83.947379999999995</v>
      </c>
      <c r="C35" s="950">
        <v>70482.732000000004</v>
      </c>
      <c r="D35" s="950">
        <v>33.832610000000003</v>
      </c>
      <c r="E35" s="950">
        <v>32029.922999999999</v>
      </c>
      <c r="F35" s="950"/>
      <c r="G35" s="950">
        <v>944.49186999999972</v>
      </c>
      <c r="H35" s="950">
        <v>509559.29700000002</v>
      </c>
      <c r="I35" s="950">
        <v>575.47189999999989</v>
      </c>
      <c r="J35" s="950">
        <v>528467.29</v>
      </c>
    </row>
  </sheetData>
  <mergeCells count="9">
    <mergeCell ref="B8:C8"/>
    <mergeCell ref="D8:E8"/>
    <mergeCell ref="G8:H8"/>
    <mergeCell ref="I8:J8"/>
    <mergeCell ref="A1:J1"/>
    <mergeCell ref="A3:J3"/>
    <mergeCell ref="A4:J4"/>
    <mergeCell ref="B7:E7"/>
    <mergeCell ref="G7:J7"/>
  </mergeCells>
  <pageMargins left="0.51181102362204722" right="0.51181102362204722" top="0.74803149606299213" bottom="0.74803149606299213" header="0.31496062992125984" footer="0.31496062992125984"/>
  <pageSetup scale="80" firstPageNumber="108" orientation="portrait" useFirstPageNumber="1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B6353-04A4-4E78-A775-2F908F477967}">
  <dimension ref="A1:IT213"/>
  <sheetViews>
    <sheetView view="pageBreakPreview" topLeftCell="A199" zoomScaleNormal="100" zoomScaleSheetLayoutView="100" workbookViewId="0">
      <selection activeCell="H62" sqref="H62"/>
    </sheetView>
  </sheetViews>
  <sheetFormatPr defaultRowHeight="12" x14ac:dyDescent="0.25"/>
  <cols>
    <col min="1" max="1" width="3.42578125" style="460" customWidth="1"/>
    <col min="2" max="2" width="38.5703125" style="459" customWidth="1"/>
    <col min="3" max="4" width="9.85546875" style="457" bestFit="1" customWidth="1"/>
    <col min="5" max="5" width="10.85546875" style="457" bestFit="1" customWidth="1"/>
    <col min="6" max="6" width="10.85546875" style="458" bestFit="1" customWidth="1"/>
    <col min="7" max="7" width="9.85546875" style="457" bestFit="1" customWidth="1"/>
    <col min="8" max="8" width="10.85546875" style="457" bestFit="1" customWidth="1"/>
    <col min="9" max="9" width="10.85546875" style="456" bestFit="1" customWidth="1"/>
    <col min="10" max="10" width="12.28515625" style="456" bestFit="1" customWidth="1"/>
    <col min="11" max="256" width="9.140625" style="456"/>
    <col min="257" max="257" width="3.42578125" style="456" customWidth="1"/>
    <col min="258" max="258" width="38.5703125" style="456" customWidth="1"/>
    <col min="259" max="260" width="9.7109375" style="456" bestFit="1" customWidth="1"/>
    <col min="261" max="261" width="11.140625" style="456" customWidth="1"/>
    <col min="262" max="262" width="10.85546875" style="456" customWidth="1"/>
    <col min="263" max="264" width="9.7109375" style="456" customWidth="1"/>
    <col min="265" max="265" width="11.28515625" style="456" bestFit="1" customWidth="1"/>
    <col min="266" max="266" width="12.140625" style="456" bestFit="1" customWidth="1"/>
    <col min="267" max="512" width="9.140625" style="456"/>
    <col min="513" max="513" width="3.42578125" style="456" customWidth="1"/>
    <col min="514" max="514" width="38.5703125" style="456" customWidth="1"/>
    <col min="515" max="516" width="9.7109375" style="456" bestFit="1" customWidth="1"/>
    <col min="517" max="517" width="11.140625" style="456" customWidth="1"/>
    <col min="518" max="518" width="10.85546875" style="456" customWidth="1"/>
    <col min="519" max="520" width="9.7109375" style="456" customWidth="1"/>
    <col min="521" max="521" width="11.28515625" style="456" bestFit="1" customWidth="1"/>
    <col min="522" max="522" width="12.140625" style="456" bestFit="1" customWidth="1"/>
    <col min="523" max="768" width="9.140625" style="456"/>
    <col min="769" max="769" width="3.42578125" style="456" customWidth="1"/>
    <col min="770" max="770" width="38.5703125" style="456" customWidth="1"/>
    <col min="771" max="772" width="9.7109375" style="456" bestFit="1" customWidth="1"/>
    <col min="773" max="773" width="11.140625" style="456" customWidth="1"/>
    <col min="774" max="774" width="10.85546875" style="456" customWidth="1"/>
    <col min="775" max="776" width="9.7109375" style="456" customWidth="1"/>
    <col min="777" max="777" width="11.28515625" style="456" bestFit="1" customWidth="1"/>
    <col min="778" max="778" width="12.140625" style="456" bestFit="1" customWidth="1"/>
    <col min="779" max="1024" width="9.140625" style="456"/>
    <col min="1025" max="1025" width="3.42578125" style="456" customWidth="1"/>
    <col min="1026" max="1026" width="38.5703125" style="456" customWidth="1"/>
    <col min="1027" max="1028" width="9.7109375" style="456" bestFit="1" customWidth="1"/>
    <col min="1029" max="1029" width="11.140625" style="456" customWidth="1"/>
    <col min="1030" max="1030" width="10.85546875" style="456" customWidth="1"/>
    <col min="1031" max="1032" width="9.7109375" style="456" customWidth="1"/>
    <col min="1033" max="1033" width="11.28515625" style="456" bestFit="1" customWidth="1"/>
    <col min="1034" max="1034" width="12.140625" style="456" bestFit="1" customWidth="1"/>
    <col min="1035" max="1280" width="9.140625" style="456"/>
    <col min="1281" max="1281" width="3.42578125" style="456" customWidth="1"/>
    <col min="1282" max="1282" width="38.5703125" style="456" customWidth="1"/>
    <col min="1283" max="1284" width="9.7109375" style="456" bestFit="1" customWidth="1"/>
    <col min="1285" max="1285" width="11.140625" style="456" customWidth="1"/>
    <col min="1286" max="1286" width="10.85546875" style="456" customWidth="1"/>
    <col min="1287" max="1288" width="9.7109375" style="456" customWidth="1"/>
    <col min="1289" max="1289" width="11.28515625" style="456" bestFit="1" customWidth="1"/>
    <col min="1290" max="1290" width="12.140625" style="456" bestFit="1" customWidth="1"/>
    <col min="1291" max="1536" width="9.140625" style="456"/>
    <col min="1537" max="1537" width="3.42578125" style="456" customWidth="1"/>
    <col min="1538" max="1538" width="38.5703125" style="456" customWidth="1"/>
    <col min="1539" max="1540" width="9.7109375" style="456" bestFit="1" customWidth="1"/>
    <col min="1541" max="1541" width="11.140625" style="456" customWidth="1"/>
    <col min="1542" max="1542" width="10.85546875" style="456" customWidth="1"/>
    <col min="1543" max="1544" width="9.7109375" style="456" customWidth="1"/>
    <col min="1545" max="1545" width="11.28515625" style="456" bestFit="1" customWidth="1"/>
    <col min="1546" max="1546" width="12.140625" style="456" bestFit="1" customWidth="1"/>
    <col min="1547" max="1792" width="9.140625" style="456"/>
    <col min="1793" max="1793" width="3.42578125" style="456" customWidth="1"/>
    <col min="1794" max="1794" width="38.5703125" style="456" customWidth="1"/>
    <col min="1795" max="1796" width="9.7109375" style="456" bestFit="1" customWidth="1"/>
    <col min="1797" max="1797" width="11.140625" style="456" customWidth="1"/>
    <col min="1798" max="1798" width="10.85546875" style="456" customWidth="1"/>
    <col min="1799" max="1800" width="9.7109375" style="456" customWidth="1"/>
    <col min="1801" max="1801" width="11.28515625" style="456" bestFit="1" customWidth="1"/>
    <col min="1802" max="1802" width="12.140625" style="456" bestFit="1" customWidth="1"/>
    <col min="1803" max="2048" width="9.140625" style="456"/>
    <col min="2049" max="2049" width="3.42578125" style="456" customWidth="1"/>
    <col min="2050" max="2050" width="38.5703125" style="456" customWidth="1"/>
    <col min="2051" max="2052" width="9.7109375" style="456" bestFit="1" customWidth="1"/>
    <col min="2053" max="2053" width="11.140625" style="456" customWidth="1"/>
    <col min="2054" max="2054" width="10.85546875" style="456" customWidth="1"/>
    <col min="2055" max="2056" width="9.7109375" style="456" customWidth="1"/>
    <col min="2057" max="2057" width="11.28515625" style="456" bestFit="1" customWidth="1"/>
    <col min="2058" max="2058" width="12.140625" style="456" bestFit="1" customWidth="1"/>
    <col min="2059" max="2304" width="9.140625" style="456"/>
    <col min="2305" max="2305" width="3.42578125" style="456" customWidth="1"/>
    <col min="2306" max="2306" width="38.5703125" style="456" customWidth="1"/>
    <col min="2307" max="2308" width="9.7109375" style="456" bestFit="1" customWidth="1"/>
    <col min="2309" max="2309" width="11.140625" style="456" customWidth="1"/>
    <col min="2310" max="2310" width="10.85546875" style="456" customWidth="1"/>
    <col min="2311" max="2312" width="9.7109375" style="456" customWidth="1"/>
    <col min="2313" max="2313" width="11.28515625" style="456" bestFit="1" customWidth="1"/>
    <col min="2314" max="2314" width="12.140625" style="456" bestFit="1" customWidth="1"/>
    <col min="2315" max="2560" width="9.140625" style="456"/>
    <col min="2561" max="2561" width="3.42578125" style="456" customWidth="1"/>
    <col min="2562" max="2562" width="38.5703125" style="456" customWidth="1"/>
    <col min="2563" max="2564" width="9.7109375" style="456" bestFit="1" customWidth="1"/>
    <col min="2565" max="2565" width="11.140625" style="456" customWidth="1"/>
    <col min="2566" max="2566" width="10.85546875" style="456" customWidth="1"/>
    <col min="2567" max="2568" width="9.7109375" style="456" customWidth="1"/>
    <col min="2569" max="2569" width="11.28515625" style="456" bestFit="1" customWidth="1"/>
    <col min="2570" max="2570" width="12.140625" style="456" bestFit="1" customWidth="1"/>
    <col min="2571" max="2816" width="9.140625" style="456"/>
    <col min="2817" max="2817" width="3.42578125" style="456" customWidth="1"/>
    <col min="2818" max="2818" width="38.5703125" style="456" customWidth="1"/>
    <col min="2819" max="2820" width="9.7109375" style="456" bestFit="1" customWidth="1"/>
    <col min="2821" max="2821" width="11.140625" style="456" customWidth="1"/>
    <col min="2822" max="2822" width="10.85546875" style="456" customWidth="1"/>
    <col min="2823" max="2824" width="9.7109375" style="456" customWidth="1"/>
    <col min="2825" max="2825" width="11.28515625" style="456" bestFit="1" customWidth="1"/>
    <col min="2826" max="2826" width="12.140625" style="456" bestFit="1" customWidth="1"/>
    <col min="2827" max="3072" width="9.140625" style="456"/>
    <col min="3073" max="3073" width="3.42578125" style="456" customWidth="1"/>
    <col min="3074" max="3074" width="38.5703125" style="456" customWidth="1"/>
    <col min="3075" max="3076" width="9.7109375" style="456" bestFit="1" customWidth="1"/>
    <col min="3077" max="3077" width="11.140625" style="456" customWidth="1"/>
    <col min="3078" max="3078" width="10.85546875" style="456" customWidth="1"/>
    <col min="3079" max="3080" width="9.7109375" style="456" customWidth="1"/>
    <col min="3081" max="3081" width="11.28515625" style="456" bestFit="1" customWidth="1"/>
    <col min="3082" max="3082" width="12.140625" style="456" bestFit="1" customWidth="1"/>
    <col min="3083" max="3328" width="9.140625" style="456"/>
    <col min="3329" max="3329" width="3.42578125" style="456" customWidth="1"/>
    <col min="3330" max="3330" width="38.5703125" style="456" customWidth="1"/>
    <col min="3331" max="3332" width="9.7109375" style="456" bestFit="1" customWidth="1"/>
    <col min="3333" max="3333" width="11.140625" style="456" customWidth="1"/>
    <col min="3334" max="3334" width="10.85546875" style="456" customWidth="1"/>
    <col min="3335" max="3336" width="9.7109375" style="456" customWidth="1"/>
    <col min="3337" max="3337" width="11.28515625" style="456" bestFit="1" customWidth="1"/>
    <col min="3338" max="3338" width="12.140625" style="456" bestFit="1" customWidth="1"/>
    <col min="3339" max="3584" width="9.140625" style="456"/>
    <col min="3585" max="3585" width="3.42578125" style="456" customWidth="1"/>
    <col min="3586" max="3586" width="38.5703125" style="456" customWidth="1"/>
    <col min="3587" max="3588" width="9.7109375" style="456" bestFit="1" customWidth="1"/>
    <col min="3589" max="3589" width="11.140625" style="456" customWidth="1"/>
    <col min="3590" max="3590" width="10.85546875" style="456" customWidth="1"/>
    <col min="3591" max="3592" width="9.7109375" style="456" customWidth="1"/>
    <col min="3593" max="3593" width="11.28515625" style="456" bestFit="1" customWidth="1"/>
    <col min="3594" max="3594" width="12.140625" style="456" bestFit="1" customWidth="1"/>
    <col min="3595" max="3840" width="9.140625" style="456"/>
    <col min="3841" max="3841" width="3.42578125" style="456" customWidth="1"/>
    <col min="3842" max="3842" width="38.5703125" style="456" customWidth="1"/>
    <col min="3843" max="3844" width="9.7109375" style="456" bestFit="1" customWidth="1"/>
    <col min="3845" max="3845" width="11.140625" style="456" customWidth="1"/>
    <col min="3846" max="3846" width="10.85546875" style="456" customWidth="1"/>
    <col min="3847" max="3848" width="9.7109375" style="456" customWidth="1"/>
    <col min="3849" max="3849" width="11.28515625" style="456" bestFit="1" customWidth="1"/>
    <col min="3850" max="3850" width="12.140625" style="456" bestFit="1" customWidth="1"/>
    <col min="3851" max="4096" width="9.140625" style="456"/>
    <col min="4097" max="4097" width="3.42578125" style="456" customWidth="1"/>
    <col min="4098" max="4098" width="38.5703125" style="456" customWidth="1"/>
    <col min="4099" max="4100" width="9.7109375" style="456" bestFit="1" customWidth="1"/>
    <col min="4101" max="4101" width="11.140625" style="456" customWidth="1"/>
    <col min="4102" max="4102" width="10.85546875" style="456" customWidth="1"/>
    <col min="4103" max="4104" width="9.7109375" style="456" customWidth="1"/>
    <col min="4105" max="4105" width="11.28515625" style="456" bestFit="1" customWidth="1"/>
    <col min="4106" max="4106" width="12.140625" style="456" bestFit="1" customWidth="1"/>
    <col min="4107" max="4352" width="9.140625" style="456"/>
    <col min="4353" max="4353" width="3.42578125" style="456" customWidth="1"/>
    <col min="4354" max="4354" width="38.5703125" style="456" customWidth="1"/>
    <col min="4355" max="4356" width="9.7109375" style="456" bestFit="1" customWidth="1"/>
    <col min="4357" max="4357" width="11.140625" style="456" customWidth="1"/>
    <col min="4358" max="4358" width="10.85546875" style="456" customWidth="1"/>
    <col min="4359" max="4360" width="9.7109375" style="456" customWidth="1"/>
    <col min="4361" max="4361" width="11.28515625" style="456" bestFit="1" customWidth="1"/>
    <col min="4362" max="4362" width="12.140625" style="456" bestFit="1" customWidth="1"/>
    <col min="4363" max="4608" width="9.140625" style="456"/>
    <col min="4609" max="4609" width="3.42578125" style="456" customWidth="1"/>
    <col min="4610" max="4610" width="38.5703125" style="456" customWidth="1"/>
    <col min="4611" max="4612" width="9.7109375" style="456" bestFit="1" customWidth="1"/>
    <col min="4613" max="4613" width="11.140625" style="456" customWidth="1"/>
    <col min="4614" max="4614" width="10.85546875" style="456" customWidth="1"/>
    <col min="4615" max="4616" width="9.7109375" style="456" customWidth="1"/>
    <col min="4617" max="4617" width="11.28515625" style="456" bestFit="1" customWidth="1"/>
    <col min="4618" max="4618" width="12.140625" style="456" bestFit="1" customWidth="1"/>
    <col min="4619" max="4864" width="9.140625" style="456"/>
    <col min="4865" max="4865" width="3.42578125" style="456" customWidth="1"/>
    <col min="4866" max="4866" width="38.5703125" style="456" customWidth="1"/>
    <col min="4867" max="4868" width="9.7109375" style="456" bestFit="1" customWidth="1"/>
    <col min="4869" max="4869" width="11.140625" style="456" customWidth="1"/>
    <col min="4870" max="4870" width="10.85546875" style="456" customWidth="1"/>
    <col min="4871" max="4872" width="9.7109375" style="456" customWidth="1"/>
    <col min="4873" max="4873" width="11.28515625" style="456" bestFit="1" customWidth="1"/>
    <col min="4874" max="4874" width="12.140625" style="456" bestFit="1" customWidth="1"/>
    <col min="4875" max="5120" width="9.140625" style="456"/>
    <col min="5121" max="5121" width="3.42578125" style="456" customWidth="1"/>
    <col min="5122" max="5122" width="38.5703125" style="456" customWidth="1"/>
    <col min="5123" max="5124" width="9.7109375" style="456" bestFit="1" customWidth="1"/>
    <col min="5125" max="5125" width="11.140625" style="456" customWidth="1"/>
    <col min="5126" max="5126" width="10.85546875" style="456" customWidth="1"/>
    <col min="5127" max="5128" width="9.7109375" style="456" customWidth="1"/>
    <col min="5129" max="5129" width="11.28515625" style="456" bestFit="1" customWidth="1"/>
    <col min="5130" max="5130" width="12.140625" style="456" bestFit="1" customWidth="1"/>
    <col min="5131" max="5376" width="9.140625" style="456"/>
    <col min="5377" max="5377" width="3.42578125" style="456" customWidth="1"/>
    <col min="5378" max="5378" width="38.5703125" style="456" customWidth="1"/>
    <col min="5379" max="5380" width="9.7109375" style="456" bestFit="1" customWidth="1"/>
    <col min="5381" max="5381" width="11.140625" style="456" customWidth="1"/>
    <col min="5382" max="5382" width="10.85546875" style="456" customWidth="1"/>
    <col min="5383" max="5384" width="9.7109375" style="456" customWidth="1"/>
    <col min="5385" max="5385" width="11.28515625" style="456" bestFit="1" customWidth="1"/>
    <col min="5386" max="5386" width="12.140625" style="456" bestFit="1" customWidth="1"/>
    <col min="5387" max="5632" width="9.140625" style="456"/>
    <col min="5633" max="5633" width="3.42578125" style="456" customWidth="1"/>
    <col min="5634" max="5634" width="38.5703125" style="456" customWidth="1"/>
    <col min="5635" max="5636" width="9.7109375" style="456" bestFit="1" customWidth="1"/>
    <col min="5637" max="5637" width="11.140625" style="456" customWidth="1"/>
    <col min="5638" max="5638" width="10.85546875" style="456" customWidth="1"/>
    <col min="5639" max="5640" width="9.7109375" style="456" customWidth="1"/>
    <col min="5641" max="5641" width="11.28515625" style="456" bestFit="1" customWidth="1"/>
    <col min="5642" max="5642" width="12.140625" style="456" bestFit="1" customWidth="1"/>
    <col min="5643" max="5888" width="9.140625" style="456"/>
    <col min="5889" max="5889" width="3.42578125" style="456" customWidth="1"/>
    <col min="5890" max="5890" width="38.5703125" style="456" customWidth="1"/>
    <col min="5891" max="5892" width="9.7109375" style="456" bestFit="1" customWidth="1"/>
    <col min="5893" max="5893" width="11.140625" style="456" customWidth="1"/>
    <col min="5894" max="5894" width="10.85546875" style="456" customWidth="1"/>
    <col min="5895" max="5896" width="9.7109375" style="456" customWidth="1"/>
    <col min="5897" max="5897" width="11.28515625" style="456" bestFit="1" customWidth="1"/>
    <col min="5898" max="5898" width="12.140625" style="456" bestFit="1" customWidth="1"/>
    <col min="5899" max="6144" width="9.140625" style="456"/>
    <col min="6145" max="6145" width="3.42578125" style="456" customWidth="1"/>
    <col min="6146" max="6146" width="38.5703125" style="456" customWidth="1"/>
    <col min="6147" max="6148" width="9.7109375" style="456" bestFit="1" customWidth="1"/>
    <col min="6149" max="6149" width="11.140625" style="456" customWidth="1"/>
    <col min="6150" max="6150" width="10.85546875" style="456" customWidth="1"/>
    <col min="6151" max="6152" width="9.7109375" style="456" customWidth="1"/>
    <col min="6153" max="6153" width="11.28515625" style="456" bestFit="1" customWidth="1"/>
    <col min="6154" max="6154" width="12.140625" style="456" bestFit="1" customWidth="1"/>
    <col min="6155" max="6400" width="9.140625" style="456"/>
    <col min="6401" max="6401" width="3.42578125" style="456" customWidth="1"/>
    <col min="6402" max="6402" width="38.5703125" style="456" customWidth="1"/>
    <col min="6403" max="6404" width="9.7109375" style="456" bestFit="1" customWidth="1"/>
    <col min="6405" max="6405" width="11.140625" style="456" customWidth="1"/>
    <col min="6406" max="6406" width="10.85546875" style="456" customWidth="1"/>
    <col min="6407" max="6408" width="9.7109375" style="456" customWidth="1"/>
    <col min="6409" max="6409" width="11.28515625" style="456" bestFit="1" customWidth="1"/>
    <col min="6410" max="6410" width="12.140625" style="456" bestFit="1" customWidth="1"/>
    <col min="6411" max="6656" width="9.140625" style="456"/>
    <col min="6657" max="6657" width="3.42578125" style="456" customWidth="1"/>
    <col min="6658" max="6658" width="38.5703125" style="456" customWidth="1"/>
    <col min="6659" max="6660" width="9.7109375" style="456" bestFit="1" customWidth="1"/>
    <col min="6661" max="6661" width="11.140625" style="456" customWidth="1"/>
    <col min="6662" max="6662" width="10.85546875" style="456" customWidth="1"/>
    <col min="6663" max="6664" width="9.7109375" style="456" customWidth="1"/>
    <col min="6665" max="6665" width="11.28515625" style="456" bestFit="1" customWidth="1"/>
    <col min="6666" max="6666" width="12.140625" style="456" bestFit="1" customWidth="1"/>
    <col min="6667" max="6912" width="9.140625" style="456"/>
    <col min="6913" max="6913" width="3.42578125" style="456" customWidth="1"/>
    <col min="6914" max="6914" width="38.5703125" style="456" customWidth="1"/>
    <col min="6915" max="6916" width="9.7109375" style="456" bestFit="1" customWidth="1"/>
    <col min="6917" max="6917" width="11.140625" style="456" customWidth="1"/>
    <col min="6918" max="6918" width="10.85546875" style="456" customWidth="1"/>
    <col min="6919" max="6920" width="9.7109375" style="456" customWidth="1"/>
    <col min="6921" max="6921" width="11.28515625" style="456" bestFit="1" customWidth="1"/>
    <col min="6922" max="6922" width="12.140625" style="456" bestFit="1" customWidth="1"/>
    <col min="6923" max="7168" width="9.140625" style="456"/>
    <col min="7169" max="7169" width="3.42578125" style="456" customWidth="1"/>
    <col min="7170" max="7170" width="38.5703125" style="456" customWidth="1"/>
    <col min="7171" max="7172" width="9.7109375" style="456" bestFit="1" customWidth="1"/>
    <col min="7173" max="7173" width="11.140625" style="456" customWidth="1"/>
    <col min="7174" max="7174" width="10.85546875" style="456" customWidth="1"/>
    <col min="7175" max="7176" width="9.7109375" style="456" customWidth="1"/>
    <col min="7177" max="7177" width="11.28515625" style="456" bestFit="1" customWidth="1"/>
    <col min="7178" max="7178" width="12.140625" style="456" bestFit="1" customWidth="1"/>
    <col min="7179" max="7424" width="9.140625" style="456"/>
    <col min="7425" max="7425" width="3.42578125" style="456" customWidth="1"/>
    <col min="7426" max="7426" width="38.5703125" style="456" customWidth="1"/>
    <col min="7427" max="7428" width="9.7109375" style="456" bestFit="1" customWidth="1"/>
    <col min="7429" max="7429" width="11.140625" style="456" customWidth="1"/>
    <col min="7430" max="7430" width="10.85546875" style="456" customWidth="1"/>
    <col min="7431" max="7432" width="9.7109375" style="456" customWidth="1"/>
    <col min="7433" max="7433" width="11.28515625" style="456" bestFit="1" customWidth="1"/>
    <col min="7434" max="7434" width="12.140625" style="456" bestFit="1" customWidth="1"/>
    <col min="7435" max="7680" width="9.140625" style="456"/>
    <col min="7681" max="7681" width="3.42578125" style="456" customWidth="1"/>
    <col min="7682" max="7682" width="38.5703125" style="456" customWidth="1"/>
    <col min="7683" max="7684" width="9.7109375" style="456" bestFit="1" customWidth="1"/>
    <col min="7685" max="7685" width="11.140625" style="456" customWidth="1"/>
    <col min="7686" max="7686" width="10.85546875" style="456" customWidth="1"/>
    <col min="7687" max="7688" width="9.7109375" style="456" customWidth="1"/>
    <col min="7689" max="7689" width="11.28515625" style="456" bestFit="1" customWidth="1"/>
    <col min="7690" max="7690" width="12.140625" style="456" bestFit="1" customWidth="1"/>
    <col min="7691" max="7936" width="9.140625" style="456"/>
    <col min="7937" max="7937" width="3.42578125" style="456" customWidth="1"/>
    <col min="7938" max="7938" width="38.5703125" style="456" customWidth="1"/>
    <col min="7939" max="7940" width="9.7109375" style="456" bestFit="1" customWidth="1"/>
    <col min="7941" max="7941" width="11.140625" style="456" customWidth="1"/>
    <col min="7942" max="7942" width="10.85546875" style="456" customWidth="1"/>
    <col min="7943" max="7944" width="9.7109375" style="456" customWidth="1"/>
    <col min="7945" max="7945" width="11.28515625" style="456" bestFit="1" customWidth="1"/>
    <col min="7946" max="7946" width="12.140625" style="456" bestFit="1" customWidth="1"/>
    <col min="7947" max="8192" width="9.140625" style="456"/>
    <col min="8193" max="8193" width="3.42578125" style="456" customWidth="1"/>
    <col min="8194" max="8194" width="38.5703125" style="456" customWidth="1"/>
    <col min="8195" max="8196" width="9.7109375" style="456" bestFit="1" customWidth="1"/>
    <col min="8197" max="8197" width="11.140625" style="456" customWidth="1"/>
    <col min="8198" max="8198" width="10.85546875" style="456" customWidth="1"/>
    <col min="8199" max="8200" width="9.7109375" style="456" customWidth="1"/>
    <col min="8201" max="8201" width="11.28515625" style="456" bestFit="1" customWidth="1"/>
    <col min="8202" max="8202" width="12.140625" style="456" bestFit="1" customWidth="1"/>
    <col min="8203" max="8448" width="9.140625" style="456"/>
    <col min="8449" max="8449" width="3.42578125" style="456" customWidth="1"/>
    <col min="8450" max="8450" width="38.5703125" style="456" customWidth="1"/>
    <col min="8451" max="8452" width="9.7109375" style="456" bestFit="1" customWidth="1"/>
    <col min="8453" max="8453" width="11.140625" style="456" customWidth="1"/>
    <col min="8454" max="8454" width="10.85546875" style="456" customWidth="1"/>
    <col min="8455" max="8456" width="9.7109375" style="456" customWidth="1"/>
    <col min="8457" max="8457" width="11.28515625" style="456" bestFit="1" customWidth="1"/>
    <col min="8458" max="8458" width="12.140625" style="456" bestFit="1" customWidth="1"/>
    <col min="8459" max="8704" width="9.140625" style="456"/>
    <col min="8705" max="8705" width="3.42578125" style="456" customWidth="1"/>
    <col min="8706" max="8706" width="38.5703125" style="456" customWidth="1"/>
    <col min="8707" max="8708" width="9.7109375" style="456" bestFit="1" customWidth="1"/>
    <col min="8709" max="8709" width="11.140625" style="456" customWidth="1"/>
    <col min="8710" max="8710" width="10.85546875" style="456" customWidth="1"/>
    <col min="8711" max="8712" width="9.7109375" style="456" customWidth="1"/>
    <col min="8713" max="8713" width="11.28515625" style="456" bestFit="1" customWidth="1"/>
    <col min="8714" max="8714" width="12.140625" style="456" bestFit="1" customWidth="1"/>
    <col min="8715" max="8960" width="9.140625" style="456"/>
    <col min="8961" max="8961" width="3.42578125" style="456" customWidth="1"/>
    <col min="8962" max="8962" width="38.5703125" style="456" customWidth="1"/>
    <col min="8963" max="8964" width="9.7109375" style="456" bestFit="1" customWidth="1"/>
    <col min="8965" max="8965" width="11.140625" style="456" customWidth="1"/>
    <col min="8966" max="8966" width="10.85546875" style="456" customWidth="1"/>
    <col min="8967" max="8968" width="9.7109375" style="456" customWidth="1"/>
    <col min="8969" max="8969" width="11.28515625" style="456" bestFit="1" customWidth="1"/>
    <col min="8970" max="8970" width="12.140625" style="456" bestFit="1" customWidth="1"/>
    <col min="8971" max="9216" width="9.140625" style="456"/>
    <col min="9217" max="9217" width="3.42578125" style="456" customWidth="1"/>
    <col min="9218" max="9218" width="38.5703125" style="456" customWidth="1"/>
    <col min="9219" max="9220" width="9.7109375" style="456" bestFit="1" customWidth="1"/>
    <col min="9221" max="9221" width="11.140625" style="456" customWidth="1"/>
    <col min="9222" max="9222" width="10.85546875" style="456" customWidth="1"/>
    <col min="9223" max="9224" width="9.7109375" style="456" customWidth="1"/>
    <col min="9225" max="9225" width="11.28515625" style="456" bestFit="1" customWidth="1"/>
    <col min="9226" max="9226" width="12.140625" style="456" bestFit="1" customWidth="1"/>
    <col min="9227" max="9472" width="9.140625" style="456"/>
    <col min="9473" max="9473" width="3.42578125" style="456" customWidth="1"/>
    <col min="9474" max="9474" width="38.5703125" style="456" customWidth="1"/>
    <col min="9475" max="9476" width="9.7109375" style="456" bestFit="1" customWidth="1"/>
    <col min="9477" max="9477" width="11.140625" style="456" customWidth="1"/>
    <col min="9478" max="9478" width="10.85546875" style="456" customWidth="1"/>
    <col min="9479" max="9480" width="9.7109375" style="456" customWidth="1"/>
    <col min="9481" max="9481" width="11.28515625" style="456" bestFit="1" customWidth="1"/>
    <col min="9482" max="9482" width="12.140625" style="456" bestFit="1" customWidth="1"/>
    <col min="9483" max="9728" width="9.140625" style="456"/>
    <col min="9729" max="9729" width="3.42578125" style="456" customWidth="1"/>
    <col min="9730" max="9730" width="38.5703125" style="456" customWidth="1"/>
    <col min="9731" max="9732" width="9.7109375" style="456" bestFit="1" customWidth="1"/>
    <col min="9733" max="9733" width="11.140625" style="456" customWidth="1"/>
    <col min="9734" max="9734" width="10.85546875" style="456" customWidth="1"/>
    <col min="9735" max="9736" width="9.7109375" style="456" customWidth="1"/>
    <col min="9737" max="9737" width="11.28515625" style="456" bestFit="1" customWidth="1"/>
    <col min="9738" max="9738" width="12.140625" style="456" bestFit="1" customWidth="1"/>
    <col min="9739" max="9984" width="9.140625" style="456"/>
    <col min="9985" max="9985" width="3.42578125" style="456" customWidth="1"/>
    <col min="9986" max="9986" width="38.5703125" style="456" customWidth="1"/>
    <col min="9987" max="9988" width="9.7109375" style="456" bestFit="1" customWidth="1"/>
    <col min="9989" max="9989" width="11.140625" style="456" customWidth="1"/>
    <col min="9990" max="9990" width="10.85546875" style="456" customWidth="1"/>
    <col min="9991" max="9992" width="9.7109375" style="456" customWidth="1"/>
    <col min="9993" max="9993" width="11.28515625" style="456" bestFit="1" customWidth="1"/>
    <col min="9994" max="9994" width="12.140625" style="456" bestFit="1" customWidth="1"/>
    <col min="9995" max="10240" width="9.140625" style="456"/>
    <col min="10241" max="10241" width="3.42578125" style="456" customWidth="1"/>
    <col min="10242" max="10242" width="38.5703125" style="456" customWidth="1"/>
    <col min="10243" max="10244" width="9.7109375" style="456" bestFit="1" customWidth="1"/>
    <col min="10245" max="10245" width="11.140625" style="456" customWidth="1"/>
    <col min="10246" max="10246" width="10.85546875" style="456" customWidth="1"/>
    <col min="10247" max="10248" width="9.7109375" style="456" customWidth="1"/>
    <col min="10249" max="10249" width="11.28515625" style="456" bestFit="1" customWidth="1"/>
    <col min="10250" max="10250" width="12.140625" style="456" bestFit="1" customWidth="1"/>
    <col min="10251" max="10496" width="9.140625" style="456"/>
    <col min="10497" max="10497" width="3.42578125" style="456" customWidth="1"/>
    <col min="10498" max="10498" width="38.5703125" style="456" customWidth="1"/>
    <col min="10499" max="10500" width="9.7109375" style="456" bestFit="1" customWidth="1"/>
    <col min="10501" max="10501" width="11.140625" style="456" customWidth="1"/>
    <col min="10502" max="10502" width="10.85546875" style="456" customWidth="1"/>
    <col min="10503" max="10504" width="9.7109375" style="456" customWidth="1"/>
    <col min="10505" max="10505" width="11.28515625" style="456" bestFit="1" customWidth="1"/>
    <col min="10506" max="10506" width="12.140625" style="456" bestFit="1" customWidth="1"/>
    <col min="10507" max="10752" width="9.140625" style="456"/>
    <col min="10753" max="10753" width="3.42578125" style="456" customWidth="1"/>
    <col min="10754" max="10754" width="38.5703125" style="456" customWidth="1"/>
    <col min="10755" max="10756" width="9.7109375" style="456" bestFit="1" customWidth="1"/>
    <col min="10757" max="10757" width="11.140625" style="456" customWidth="1"/>
    <col min="10758" max="10758" width="10.85546875" style="456" customWidth="1"/>
    <col min="10759" max="10760" width="9.7109375" style="456" customWidth="1"/>
    <col min="10761" max="10761" width="11.28515625" style="456" bestFit="1" customWidth="1"/>
    <col min="10762" max="10762" width="12.140625" style="456" bestFit="1" customWidth="1"/>
    <col min="10763" max="11008" width="9.140625" style="456"/>
    <col min="11009" max="11009" width="3.42578125" style="456" customWidth="1"/>
    <col min="11010" max="11010" width="38.5703125" style="456" customWidth="1"/>
    <col min="11011" max="11012" width="9.7109375" style="456" bestFit="1" customWidth="1"/>
    <col min="11013" max="11013" width="11.140625" style="456" customWidth="1"/>
    <col min="11014" max="11014" width="10.85546875" style="456" customWidth="1"/>
    <col min="11015" max="11016" width="9.7109375" style="456" customWidth="1"/>
    <col min="11017" max="11017" width="11.28515625" style="456" bestFit="1" customWidth="1"/>
    <col min="11018" max="11018" width="12.140625" style="456" bestFit="1" customWidth="1"/>
    <col min="11019" max="11264" width="9.140625" style="456"/>
    <col min="11265" max="11265" width="3.42578125" style="456" customWidth="1"/>
    <col min="11266" max="11266" width="38.5703125" style="456" customWidth="1"/>
    <col min="11267" max="11268" width="9.7109375" style="456" bestFit="1" customWidth="1"/>
    <col min="11269" max="11269" width="11.140625" style="456" customWidth="1"/>
    <col min="11270" max="11270" width="10.85546875" style="456" customWidth="1"/>
    <col min="11271" max="11272" width="9.7109375" style="456" customWidth="1"/>
    <col min="11273" max="11273" width="11.28515625" style="456" bestFit="1" customWidth="1"/>
    <col min="11274" max="11274" width="12.140625" style="456" bestFit="1" customWidth="1"/>
    <col min="11275" max="11520" width="9.140625" style="456"/>
    <col min="11521" max="11521" width="3.42578125" style="456" customWidth="1"/>
    <col min="11522" max="11522" width="38.5703125" style="456" customWidth="1"/>
    <col min="11523" max="11524" width="9.7109375" style="456" bestFit="1" customWidth="1"/>
    <col min="11525" max="11525" width="11.140625" style="456" customWidth="1"/>
    <col min="11526" max="11526" width="10.85546875" style="456" customWidth="1"/>
    <col min="11527" max="11528" width="9.7109375" style="456" customWidth="1"/>
    <col min="11529" max="11529" width="11.28515625" style="456" bestFit="1" customWidth="1"/>
    <col min="11530" max="11530" width="12.140625" style="456" bestFit="1" customWidth="1"/>
    <col min="11531" max="11776" width="9.140625" style="456"/>
    <col min="11777" max="11777" width="3.42578125" style="456" customWidth="1"/>
    <col min="11778" max="11778" width="38.5703125" style="456" customWidth="1"/>
    <col min="11779" max="11780" width="9.7109375" style="456" bestFit="1" customWidth="1"/>
    <col min="11781" max="11781" width="11.140625" style="456" customWidth="1"/>
    <col min="11782" max="11782" width="10.85546875" style="456" customWidth="1"/>
    <col min="11783" max="11784" width="9.7109375" style="456" customWidth="1"/>
    <col min="11785" max="11785" width="11.28515625" style="456" bestFit="1" customWidth="1"/>
    <col min="11786" max="11786" width="12.140625" style="456" bestFit="1" customWidth="1"/>
    <col min="11787" max="12032" width="9.140625" style="456"/>
    <col min="12033" max="12033" width="3.42578125" style="456" customWidth="1"/>
    <col min="12034" max="12034" width="38.5703125" style="456" customWidth="1"/>
    <col min="12035" max="12036" width="9.7109375" style="456" bestFit="1" customWidth="1"/>
    <col min="12037" max="12037" width="11.140625" style="456" customWidth="1"/>
    <col min="12038" max="12038" width="10.85546875" style="456" customWidth="1"/>
    <col min="12039" max="12040" width="9.7109375" style="456" customWidth="1"/>
    <col min="12041" max="12041" width="11.28515625" style="456" bestFit="1" customWidth="1"/>
    <col min="12042" max="12042" width="12.140625" style="456" bestFit="1" customWidth="1"/>
    <col min="12043" max="12288" width="9.140625" style="456"/>
    <col min="12289" max="12289" width="3.42578125" style="456" customWidth="1"/>
    <col min="12290" max="12290" width="38.5703125" style="456" customWidth="1"/>
    <col min="12291" max="12292" width="9.7109375" style="456" bestFit="1" customWidth="1"/>
    <col min="12293" max="12293" width="11.140625" style="456" customWidth="1"/>
    <col min="12294" max="12294" width="10.85546875" style="456" customWidth="1"/>
    <col min="12295" max="12296" width="9.7109375" style="456" customWidth="1"/>
    <col min="12297" max="12297" width="11.28515625" style="456" bestFit="1" customWidth="1"/>
    <col min="12298" max="12298" width="12.140625" style="456" bestFit="1" customWidth="1"/>
    <col min="12299" max="12544" width="9.140625" style="456"/>
    <col min="12545" max="12545" width="3.42578125" style="456" customWidth="1"/>
    <col min="12546" max="12546" width="38.5703125" style="456" customWidth="1"/>
    <col min="12547" max="12548" width="9.7109375" style="456" bestFit="1" customWidth="1"/>
    <col min="12549" max="12549" width="11.140625" style="456" customWidth="1"/>
    <col min="12550" max="12550" width="10.85546875" style="456" customWidth="1"/>
    <col min="12551" max="12552" width="9.7109375" style="456" customWidth="1"/>
    <col min="12553" max="12553" width="11.28515625" style="456" bestFit="1" customWidth="1"/>
    <col min="12554" max="12554" width="12.140625" style="456" bestFit="1" customWidth="1"/>
    <col min="12555" max="12800" width="9.140625" style="456"/>
    <col min="12801" max="12801" width="3.42578125" style="456" customWidth="1"/>
    <col min="12802" max="12802" width="38.5703125" style="456" customWidth="1"/>
    <col min="12803" max="12804" width="9.7109375" style="456" bestFit="1" customWidth="1"/>
    <col min="12805" max="12805" width="11.140625" style="456" customWidth="1"/>
    <col min="12806" max="12806" width="10.85546875" style="456" customWidth="1"/>
    <col min="12807" max="12808" width="9.7109375" style="456" customWidth="1"/>
    <col min="12809" max="12809" width="11.28515625" style="456" bestFit="1" customWidth="1"/>
    <col min="12810" max="12810" width="12.140625" style="456" bestFit="1" customWidth="1"/>
    <col min="12811" max="13056" width="9.140625" style="456"/>
    <col min="13057" max="13057" width="3.42578125" style="456" customWidth="1"/>
    <col min="13058" max="13058" width="38.5703125" style="456" customWidth="1"/>
    <col min="13059" max="13060" width="9.7109375" style="456" bestFit="1" customWidth="1"/>
    <col min="13061" max="13061" width="11.140625" style="456" customWidth="1"/>
    <col min="13062" max="13062" width="10.85546875" style="456" customWidth="1"/>
    <col min="13063" max="13064" width="9.7109375" style="456" customWidth="1"/>
    <col min="13065" max="13065" width="11.28515625" style="456" bestFit="1" customWidth="1"/>
    <col min="13066" max="13066" width="12.140625" style="456" bestFit="1" customWidth="1"/>
    <col min="13067" max="13312" width="9.140625" style="456"/>
    <col min="13313" max="13313" width="3.42578125" style="456" customWidth="1"/>
    <col min="13314" max="13314" width="38.5703125" style="456" customWidth="1"/>
    <col min="13315" max="13316" width="9.7109375" style="456" bestFit="1" customWidth="1"/>
    <col min="13317" max="13317" width="11.140625" style="456" customWidth="1"/>
    <col min="13318" max="13318" width="10.85546875" style="456" customWidth="1"/>
    <col min="13319" max="13320" width="9.7109375" style="456" customWidth="1"/>
    <col min="13321" max="13321" width="11.28515625" style="456" bestFit="1" customWidth="1"/>
    <col min="13322" max="13322" width="12.140625" style="456" bestFit="1" customWidth="1"/>
    <col min="13323" max="13568" width="9.140625" style="456"/>
    <col min="13569" max="13569" width="3.42578125" style="456" customWidth="1"/>
    <col min="13570" max="13570" width="38.5703125" style="456" customWidth="1"/>
    <col min="13571" max="13572" width="9.7109375" style="456" bestFit="1" customWidth="1"/>
    <col min="13573" max="13573" width="11.140625" style="456" customWidth="1"/>
    <col min="13574" max="13574" width="10.85546875" style="456" customWidth="1"/>
    <col min="13575" max="13576" width="9.7109375" style="456" customWidth="1"/>
    <col min="13577" max="13577" width="11.28515625" style="456" bestFit="1" customWidth="1"/>
    <col min="13578" max="13578" width="12.140625" style="456" bestFit="1" customWidth="1"/>
    <col min="13579" max="13824" width="9.140625" style="456"/>
    <col min="13825" max="13825" width="3.42578125" style="456" customWidth="1"/>
    <col min="13826" max="13826" width="38.5703125" style="456" customWidth="1"/>
    <col min="13827" max="13828" width="9.7109375" style="456" bestFit="1" customWidth="1"/>
    <col min="13829" max="13829" width="11.140625" style="456" customWidth="1"/>
    <col min="13830" max="13830" width="10.85546875" style="456" customWidth="1"/>
    <col min="13831" max="13832" width="9.7109375" style="456" customWidth="1"/>
    <col min="13833" max="13833" width="11.28515625" style="456" bestFit="1" customWidth="1"/>
    <col min="13834" max="13834" width="12.140625" style="456" bestFit="1" customWidth="1"/>
    <col min="13835" max="14080" width="9.140625" style="456"/>
    <col min="14081" max="14081" width="3.42578125" style="456" customWidth="1"/>
    <col min="14082" max="14082" width="38.5703125" style="456" customWidth="1"/>
    <col min="14083" max="14084" width="9.7109375" style="456" bestFit="1" customWidth="1"/>
    <col min="14085" max="14085" width="11.140625" style="456" customWidth="1"/>
    <col min="14086" max="14086" width="10.85546875" style="456" customWidth="1"/>
    <col min="14087" max="14088" width="9.7109375" style="456" customWidth="1"/>
    <col min="14089" max="14089" width="11.28515625" style="456" bestFit="1" customWidth="1"/>
    <col min="14090" max="14090" width="12.140625" style="456" bestFit="1" customWidth="1"/>
    <col min="14091" max="14336" width="9.140625" style="456"/>
    <col min="14337" max="14337" width="3.42578125" style="456" customWidth="1"/>
    <col min="14338" max="14338" width="38.5703125" style="456" customWidth="1"/>
    <col min="14339" max="14340" width="9.7109375" style="456" bestFit="1" customWidth="1"/>
    <col min="14341" max="14341" width="11.140625" style="456" customWidth="1"/>
    <col min="14342" max="14342" width="10.85546875" style="456" customWidth="1"/>
    <col min="14343" max="14344" width="9.7109375" style="456" customWidth="1"/>
    <col min="14345" max="14345" width="11.28515625" style="456" bestFit="1" customWidth="1"/>
    <col min="14346" max="14346" width="12.140625" style="456" bestFit="1" customWidth="1"/>
    <col min="14347" max="14592" width="9.140625" style="456"/>
    <col min="14593" max="14593" width="3.42578125" style="456" customWidth="1"/>
    <col min="14594" max="14594" width="38.5703125" style="456" customWidth="1"/>
    <col min="14595" max="14596" width="9.7109375" style="456" bestFit="1" customWidth="1"/>
    <col min="14597" max="14597" width="11.140625" style="456" customWidth="1"/>
    <col min="14598" max="14598" width="10.85546875" style="456" customWidth="1"/>
    <col min="14599" max="14600" width="9.7109375" style="456" customWidth="1"/>
    <col min="14601" max="14601" width="11.28515625" style="456" bestFit="1" customWidth="1"/>
    <col min="14602" max="14602" width="12.140625" style="456" bestFit="1" customWidth="1"/>
    <col min="14603" max="14848" width="9.140625" style="456"/>
    <col min="14849" max="14849" width="3.42578125" style="456" customWidth="1"/>
    <col min="14850" max="14850" width="38.5703125" style="456" customWidth="1"/>
    <col min="14851" max="14852" width="9.7109375" style="456" bestFit="1" customWidth="1"/>
    <col min="14853" max="14853" width="11.140625" style="456" customWidth="1"/>
    <col min="14854" max="14854" width="10.85546875" style="456" customWidth="1"/>
    <col min="14855" max="14856" width="9.7109375" style="456" customWidth="1"/>
    <col min="14857" max="14857" width="11.28515625" style="456" bestFit="1" customWidth="1"/>
    <col min="14858" max="14858" width="12.140625" style="456" bestFit="1" customWidth="1"/>
    <col min="14859" max="15104" width="9.140625" style="456"/>
    <col min="15105" max="15105" width="3.42578125" style="456" customWidth="1"/>
    <col min="15106" max="15106" width="38.5703125" style="456" customWidth="1"/>
    <col min="15107" max="15108" width="9.7109375" style="456" bestFit="1" customWidth="1"/>
    <col min="15109" max="15109" width="11.140625" style="456" customWidth="1"/>
    <col min="15110" max="15110" width="10.85546875" style="456" customWidth="1"/>
    <col min="15111" max="15112" width="9.7109375" style="456" customWidth="1"/>
    <col min="15113" max="15113" width="11.28515625" style="456" bestFit="1" customWidth="1"/>
    <col min="15114" max="15114" width="12.140625" style="456" bestFit="1" customWidth="1"/>
    <col min="15115" max="15360" width="9.140625" style="456"/>
    <col min="15361" max="15361" width="3.42578125" style="456" customWidth="1"/>
    <col min="15362" max="15362" width="38.5703125" style="456" customWidth="1"/>
    <col min="15363" max="15364" width="9.7109375" style="456" bestFit="1" customWidth="1"/>
    <col min="15365" max="15365" width="11.140625" style="456" customWidth="1"/>
    <col min="15366" max="15366" width="10.85546875" style="456" customWidth="1"/>
    <col min="15367" max="15368" width="9.7109375" style="456" customWidth="1"/>
    <col min="15369" max="15369" width="11.28515625" style="456" bestFit="1" customWidth="1"/>
    <col min="15370" max="15370" width="12.140625" style="456" bestFit="1" customWidth="1"/>
    <col min="15371" max="15616" width="9.140625" style="456"/>
    <col min="15617" max="15617" width="3.42578125" style="456" customWidth="1"/>
    <col min="15618" max="15618" width="38.5703125" style="456" customWidth="1"/>
    <col min="15619" max="15620" width="9.7109375" style="456" bestFit="1" customWidth="1"/>
    <col min="15621" max="15621" width="11.140625" style="456" customWidth="1"/>
    <col min="15622" max="15622" width="10.85546875" style="456" customWidth="1"/>
    <col min="15623" max="15624" width="9.7109375" style="456" customWidth="1"/>
    <col min="15625" max="15625" width="11.28515625" style="456" bestFit="1" customWidth="1"/>
    <col min="15626" max="15626" width="12.140625" style="456" bestFit="1" customWidth="1"/>
    <col min="15627" max="15872" width="9.140625" style="456"/>
    <col min="15873" max="15873" width="3.42578125" style="456" customWidth="1"/>
    <col min="15874" max="15874" width="38.5703125" style="456" customWidth="1"/>
    <col min="15875" max="15876" width="9.7109375" style="456" bestFit="1" customWidth="1"/>
    <col min="15877" max="15877" width="11.140625" style="456" customWidth="1"/>
    <col min="15878" max="15878" width="10.85546875" style="456" customWidth="1"/>
    <col min="15879" max="15880" width="9.7109375" style="456" customWidth="1"/>
    <col min="15881" max="15881" width="11.28515625" style="456" bestFit="1" customWidth="1"/>
    <col min="15882" max="15882" width="12.140625" style="456" bestFit="1" customWidth="1"/>
    <col min="15883" max="16128" width="9.140625" style="456"/>
    <col min="16129" max="16129" width="3.42578125" style="456" customWidth="1"/>
    <col min="16130" max="16130" width="38.5703125" style="456" customWidth="1"/>
    <col min="16131" max="16132" width="9.7109375" style="456" bestFit="1" customWidth="1"/>
    <col min="16133" max="16133" width="11.140625" style="456" customWidth="1"/>
    <col min="16134" max="16134" width="10.85546875" style="456" customWidth="1"/>
    <col min="16135" max="16136" width="9.7109375" style="456" customWidth="1"/>
    <col min="16137" max="16137" width="11.28515625" style="456" bestFit="1" customWidth="1"/>
    <col min="16138" max="16138" width="12.140625" style="456" bestFit="1" customWidth="1"/>
    <col min="16139" max="16384" width="9.140625" style="456"/>
  </cols>
  <sheetData>
    <row r="1" spans="1:254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2"/>
      <c r="L1" s="2"/>
      <c r="M1" s="2"/>
    </row>
    <row r="2" spans="1:254" ht="6.75" customHeight="1" x14ac:dyDescent="0.2">
      <c r="A2" s="139"/>
      <c r="B2" s="140"/>
      <c r="C2" s="141"/>
      <c r="D2" s="141"/>
      <c r="E2" s="141"/>
      <c r="F2" s="141"/>
      <c r="G2" s="141"/>
      <c r="H2" s="139"/>
      <c r="I2" s="140"/>
      <c r="J2" s="141"/>
      <c r="K2" s="141"/>
    </row>
    <row r="3" spans="1:254" ht="15" customHeight="1" x14ac:dyDescent="0.2">
      <c r="A3" s="975" t="s">
        <v>1561</v>
      </c>
      <c r="B3" s="975"/>
      <c r="C3" s="975"/>
      <c r="D3" s="975"/>
      <c r="E3" s="975"/>
      <c r="F3" s="975"/>
      <c r="G3" s="975"/>
      <c r="H3" s="975"/>
      <c r="I3" s="975"/>
      <c r="J3" s="975"/>
      <c r="K3" s="178"/>
    </row>
    <row r="4" spans="1:254" ht="15" customHeight="1" x14ac:dyDescent="0.2">
      <c r="A4" s="976" t="s">
        <v>1560</v>
      </c>
      <c r="B4" s="976"/>
      <c r="C4" s="976"/>
      <c r="D4" s="976"/>
      <c r="E4" s="976"/>
      <c r="F4" s="976"/>
      <c r="G4" s="976"/>
      <c r="H4" s="976"/>
      <c r="I4" s="976"/>
      <c r="J4" s="976"/>
      <c r="K4" s="486"/>
    </row>
    <row r="5" spans="1:254" ht="5.25" customHeight="1" x14ac:dyDescent="0.2">
      <c r="A5" s="476"/>
      <c r="B5" s="483"/>
      <c r="C5" s="484"/>
      <c r="D5" s="484"/>
      <c r="E5" s="484"/>
      <c r="F5" s="485"/>
      <c r="G5" s="484"/>
      <c r="H5" s="484"/>
    </row>
    <row r="6" spans="1:254" ht="18.75" customHeight="1" x14ac:dyDescent="0.2">
      <c r="A6" s="476"/>
      <c r="B6" s="483"/>
      <c r="C6" s="484"/>
      <c r="D6" s="484"/>
      <c r="E6" s="484"/>
      <c r="F6" s="485"/>
      <c r="G6" s="484"/>
      <c r="H6" s="484"/>
    </row>
    <row r="7" spans="1:254" ht="15" customHeight="1" x14ac:dyDescent="0.2">
      <c r="A7" s="476"/>
      <c r="B7" s="483"/>
      <c r="C7" s="979" t="s">
        <v>1559</v>
      </c>
      <c r="D7" s="979"/>
      <c r="E7" s="979"/>
      <c r="F7" s="979"/>
      <c r="G7" s="979" t="s">
        <v>1558</v>
      </c>
      <c r="H7" s="979"/>
      <c r="I7" s="979"/>
      <c r="J7" s="979"/>
    </row>
    <row r="8" spans="1:254" ht="15" customHeight="1" x14ac:dyDescent="0.2">
      <c r="A8" s="984" t="s">
        <v>1557</v>
      </c>
      <c r="B8" s="984"/>
      <c r="C8" s="979" t="s">
        <v>18</v>
      </c>
      <c r="D8" s="979"/>
      <c r="E8" s="979" t="s">
        <v>161</v>
      </c>
      <c r="F8" s="979"/>
      <c r="G8" s="979" t="s">
        <v>61</v>
      </c>
      <c r="H8" s="979"/>
      <c r="I8" s="979" t="s">
        <v>161</v>
      </c>
      <c r="J8" s="979"/>
    </row>
    <row r="9" spans="1:254" ht="15.75" customHeight="1" x14ac:dyDescent="0.25">
      <c r="A9" s="982" t="s">
        <v>1556</v>
      </c>
      <c r="B9" s="982"/>
      <c r="C9" s="482">
        <v>2020</v>
      </c>
      <c r="D9" s="482">
        <v>2021</v>
      </c>
      <c r="E9" s="482">
        <v>2020</v>
      </c>
      <c r="F9" s="482">
        <v>2021</v>
      </c>
      <c r="G9" s="482">
        <v>2020</v>
      </c>
      <c r="H9" s="482">
        <v>2021</v>
      </c>
      <c r="I9" s="482">
        <v>2020</v>
      </c>
      <c r="J9" s="482">
        <v>2021</v>
      </c>
    </row>
    <row r="10" spans="1:254" ht="4.5" customHeight="1" thickBot="1" x14ac:dyDescent="0.3">
      <c r="A10" s="983"/>
      <c r="B10" s="983"/>
      <c r="C10" s="427"/>
      <c r="D10" s="427"/>
      <c r="E10" s="427"/>
      <c r="F10" s="427"/>
      <c r="G10" s="427"/>
      <c r="H10" s="427"/>
      <c r="I10" s="427"/>
      <c r="J10" s="427"/>
    </row>
    <row r="11" spans="1:254" ht="9.9499999999999993" customHeight="1" x14ac:dyDescent="0.25">
      <c r="A11" s="481"/>
      <c r="B11" s="481"/>
      <c r="C11" s="480"/>
      <c r="D11" s="480"/>
      <c r="E11" s="480"/>
      <c r="F11" s="479"/>
      <c r="G11" s="478"/>
      <c r="H11" s="478"/>
    </row>
    <row r="12" spans="1:254" ht="15" customHeight="1" x14ac:dyDescent="0.25">
      <c r="A12" s="445" t="s">
        <v>1555</v>
      </c>
      <c r="B12" s="445" t="s">
        <v>1554</v>
      </c>
      <c r="C12" s="96">
        <v>16122.442999999999</v>
      </c>
      <c r="D12" s="96">
        <v>12233.14</v>
      </c>
      <c r="E12" s="96">
        <v>250172.74600000001</v>
      </c>
      <c r="F12" s="96">
        <v>287030.8</v>
      </c>
      <c r="G12" s="96">
        <v>80941.254000000001</v>
      </c>
      <c r="H12" s="96">
        <v>91383.384999999995</v>
      </c>
      <c r="I12" s="96">
        <v>881699.75100000005</v>
      </c>
      <c r="J12" s="96">
        <v>970069.74399999995</v>
      </c>
      <c r="O12" s="463"/>
      <c r="P12" s="474"/>
      <c r="Q12" s="474"/>
      <c r="R12" s="474"/>
      <c r="S12" s="474"/>
      <c r="T12" s="474"/>
      <c r="U12" s="474"/>
      <c r="V12" s="474"/>
      <c r="W12" s="474"/>
      <c r="X12" s="474"/>
      <c r="Y12" s="474"/>
      <c r="Z12" s="474"/>
      <c r="AA12" s="474"/>
      <c r="AB12" s="474"/>
      <c r="AC12" s="474"/>
      <c r="AD12" s="474"/>
      <c r="AE12" s="474"/>
      <c r="AF12" s="474"/>
      <c r="AG12" s="474"/>
      <c r="AH12" s="474"/>
      <c r="AI12" s="474"/>
      <c r="AJ12" s="474"/>
      <c r="AK12" s="474"/>
      <c r="AL12" s="474"/>
      <c r="AM12" s="474"/>
      <c r="AN12" s="474"/>
      <c r="AO12" s="474"/>
      <c r="AP12" s="474"/>
      <c r="AQ12" s="474"/>
      <c r="AR12" s="474"/>
      <c r="AS12" s="474"/>
      <c r="AT12" s="474"/>
      <c r="AU12" s="474"/>
      <c r="AV12" s="474"/>
      <c r="AW12" s="474"/>
      <c r="AX12" s="474"/>
      <c r="AY12" s="474"/>
      <c r="AZ12" s="474"/>
      <c r="BA12" s="474"/>
      <c r="BB12" s="474"/>
      <c r="BC12" s="474"/>
      <c r="BD12" s="474"/>
      <c r="BE12" s="474"/>
      <c r="BF12" s="474"/>
      <c r="BG12" s="474"/>
      <c r="BH12" s="474"/>
      <c r="BI12" s="474"/>
      <c r="BJ12" s="474"/>
      <c r="BK12" s="474"/>
      <c r="BL12" s="474"/>
      <c r="BM12" s="474"/>
      <c r="BN12" s="474"/>
      <c r="BO12" s="474"/>
      <c r="BP12" s="474"/>
      <c r="BQ12" s="474"/>
      <c r="BR12" s="474"/>
      <c r="BS12" s="474"/>
      <c r="BT12" s="474"/>
      <c r="BU12" s="474"/>
      <c r="BV12" s="474"/>
      <c r="BW12" s="474"/>
      <c r="BX12" s="474"/>
      <c r="BY12" s="474"/>
      <c r="BZ12" s="474"/>
      <c r="CA12" s="474"/>
      <c r="CB12" s="474"/>
      <c r="CC12" s="474"/>
      <c r="CD12" s="474"/>
      <c r="CE12" s="474"/>
      <c r="CF12" s="474"/>
      <c r="CG12" s="474"/>
      <c r="CH12" s="474"/>
      <c r="CI12" s="474"/>
      <c r="CJ12" s="474"/>
      <c r="CK12" s="474"/>
      <c r="CL12" s="474"/>
      <c r="CM12" s="474"/>
      <c r="CN12" s="474"/>
      <c r="CO12" s="474"/>
      <c r="CP12" s="474"/>
      <c r="CQ12" s="474"/>
      <c r="CR12" s="474"/>
      <c r="CS12" s="474"/>
      <c r="CT12" s="474"/>
      <c r="CU12" s="474"/>
      <c r="CV12" s="474"/>
      <c r="CW12" s="474"/>
      <c r="CX12" s="474"/>
      <c r="CY12" s="474"/>
      <c r="CZ12" s="474"/>
      <c r="DA12" s="474"/>
      <c r="DB12" s="474"/>
      <c r="DC12" s="474"/>
      <c r="DD12" s="474"/>
      <c r="DE12" s="474"/>
      <c r="DF12" s="474"/>
      <c r="DG12" s="474"/>
      <c r="DH12" s="474"/>
      <c r="DI12" s="474"/>
      <c r="DJ12" s="474"/>
      <c r="DK12" s="474"/>
      <c r="DL12" s="474"/>
      <c r="DM12" s="474"/>
      <c r="DN12" s="474"/>
      <c r="DO12" s="474"/>
      <c r="DP12" s="474"/>
      <c r="DQ12" s="474"/>
      <c r="DR12" s="474"/>
      <c r="DS12" s="474"/>
      <c r="DT12" s="474"/>
      <c r="DU12" s="474"/>
      <c r="DV12" s="474"/>
      <c r="DW12" s="474"/>
      <c r="DX12" s="474"/>
      <c r="DY12" s="474"/>
      <c r="DZ12" s="474"/>
      <c r="EA12" s="474"/>
      <c r="EB12" s="474"/>
      <c r="EC12" s="474"/>
      <c r="ED12" s="474"/>
      <c r="EE12" s="474"/>
      <c r="EF12" s="474"/>
      <c r="EG12" s="474"/>
      <c r="EH12" s="474"/>
      <c r="EI12" s="474"/>
      <c r="EJ12" s="474"/>
      <c r="EK12" s="474"/>
      <c r="EL12" s="474"/>
      <c r="EM12" s="474"/>
      <c r="EN12" s="474"/>
      <c r="EO12" s="474"/>
      <c r="EP12" s="474"/>
      <c r="EQ12" s="474"/>
      <c r="ER12" s="474"/>
      <c r="ES12" s="474"/>
      <c r="ET12" s="474"/>
      <c r="EU12" s="474"/>
      <c r="EV12" s="474"/>
      <c r="EW12" s="474"/>
      <c r="EX12" s="474"/>
      <c r="EY12" s="474"/>
      <c r="EZ12" s="474"/>
      <c r="FA12" s="474"/>
      <c r="FB12" s="474"/>
      <c r="FC12" s="474"/>
      <c r="FD12" s="474"/>
      <c r="FE12" s="474"/>
      <c r="FF12" s="474"/>
      <c r="FG12" s="474"/>
      <c r="FH12" s="474"/>
      <c r="FI12" s="474"/>
      <c r="FJ12" s="474"/>
      <c r="FK12" s="474"/>
      <c r="FL12" s="474"/>
      <c r="FM12" s="474"/>
      <c r="FN12" s="474"/>
      <c r="FO12" s="474"/>
      <c r="FP12" s="474"/>
      <c r="FQ12" s="474"/>
      <c r="FR12" s="474"/>
      <c r="FS12" s="474"/>
      <c r="FT12" s="474"/>
      <c r="FU12" s="474"/>
      <c r="FV12" s="474"/>
      <c r="FW12" s="474"/>
      <c r="FX12" s="474"/>
      <c r="FY12" s="474"/>
      <c r="FZ12" s="474"/>
      <c r="GA12" s="474"/>
      <c r="GB12" s="474"/>
      <c r="GC12" s="474"/>
      <c r="GD12" s="474"/>
      <c r="GE12" s="474"/>
      <c r="GF12" s="474"/>
      <c r="GG12" s="474"/>
      <c r="GH12" s="474"/>
      <c r="GI12" s="474"/>
      <c r="GJ12" s="474"/>
      <c r="GK12" s="474"/>
      <c r="GL12" s="474"/>
      <c r="GM12" s="474"/>
      <c r="GN12" s="474"/>
      <c r="GO12" s="474"/>
      <c r="GP12" s="474"/>
      <c r="GQ12" s="474"/>
      <c r="GR12" s="474"/>
      <c r="GS12" s="474"/>
      <c r="GT12" s="474"/>
      <c r="GU12" s="474"/>
      <c r="GV12" s="474"/>
      <c r="GW12" s="474"/>
      <c r="GX12" s="474"/>
      <c r="GY12" s="474"/>
      <c r="GZ12" s="474"/>
      <c r="HA12" s="474"/>
      <c r="HB12" s="474"/>
      <c r="HC12" s="474"/>
      <c r="HD12" s="474"/>
      <c r="HE12" s="474"/>
      <c r="HF12" s="474"/>
      <c r="HG12" s="474"/>
      <c r="HH12" s="474"/>
      <c r="HI12" s="474"/>
      <c r="HJ12" s="474"/>
      <c r="HK12" s="474"/>
      <c r="HL12" s="474"/>
      <c r="HM12" s="474"/>
      <c r="HN12" s="474"/>
      <c r="HO12" s="474"/>
      <c r="HP12" s="474"/>
      <c r="HQ12" s="474"/>
      <c r="HR12" s="474"/>
      <c r="HS12" s="474"/>
      <c r="HT12" s="474"/>
      <c r="HU12" s="474"/>
      <c r="HV12" s="474"/>
      <c r="HW12" s="474"/>
      <c r="HX12" s="474"/>
      <c r="HY12" s="474"/>
      <c r="HZ12" s="474"/>
      <c r="IA12" s="474"/>
      <c r="IB12" s="474"/>
      <c r="IC12" s="474"/>
      <c r="ID12" s="474"/>
      <c r="IE12" s="474"/>
      <c r="IF12" s="474"/>
      <c r="IG12" s="474"/>
      <c r="IH12" s="474"/>
      <c r="II12" s="474"/>
      <c r="IJ12" s="474"/>
      <c r="IK12" s="474"/>
      <c r="IL12" s="474"/>
      <c r="IM12" s="474"/>
      <c r="IN12" s="474"/>
      <c r="IO12" s="474"/>
      <c r="IP12" s="474"/>
      <c r="IQ12" s="474"/>
      <c r="IR12" s="474"/>
      <c r="IS12" s="474"/>
      <c r="IT12" s="474"/>
    </row>
    <row r="13" spans="1:254" s="471" customFormat="1" ht="15" customHeight="1" x14ac:dyDescent="0.25">
      <c r="A13" s="445"/>
      <c r="B13" s="444" t="s">
        <v>776</v>
      </c>
      <c r="C13" s="96"/>
      <c r="D13" s="96"/>
      <c r="E13" s="96"/>
      <c r="F13" s="96"/>
      <c r="G13" s="96"/>
      <c r="H13" s="96"/>
      <c r="I13" s="96"/>
      <c r="J13" s="96"/>
      <c r="O13" s="472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  <c r="DJ13" s="475"/>
      <c r="DK13" s="475"/>
      <c r="DL13" s="475"/>
      <c r="DM13" s="475"/>
      <c r="DN13" s="475"/>
      <c r="DO13" s="475"/>
      <c r="DP13" s="475"/>
      <c r="DQ13" s="475"/>
      <c r="DR13" s="475"/>
      <c r="DS13" s="475"/>
      <c r="DT13" s="475"/>
      <c r="DU13" s="475"/>
      <c r="DV13" s="475"/>
      <c r="DW13" s="475"/>
      <c r="DX13" s="475"/>
      <c r="DY13" s="475"/>
      <c r="DZ13" s="475"/>
      <c r="EA13" s="475"/>
      <c r="EB13" s="475"/>
      <c r="EC13" s="475"/>
      <c r="ED13" s="475"/>
      <c r="EE13" s="475"/>
      <c r="EF13" s="475"/>
      <c r="EG13" s="475"/>
      <c r="EH13" s="475"/>
      <c r="EI13" s="475"/>
      <c r="EJ13" s="475"/>
      <c r="EK13" s="475"/>
      <c r="EL13" s="475"/>
      <c r="EM13" s="475"/>
      <c r="EN13" s="475"/>
      <c r="EO13" s="475"/>
      <c r="EP13" s="475"/>
      <c r="EQ13" s="475"/>
      <c r="ER13" s="475"/>
      <c r="ES13" s="475"/>
      <c r="ET13" s="475"/>
      <c r="EU13" s="475"/>
      <c r="EV13" s="475"/>
      <c r="EW13" s="475"/>
      <c r="EX13" s="475"/>
      <c r="EY13" s="475"/>
      <c r="EZ13" s="475"/>
      <c r="FA13" s="475"/>
      <c r="FB13" s="475"/>
      <c r="FC13" s="475"/>
      <c r="FD13" s="475"/>
      <c r="FE13" s="475"/>
      <c r="FF13" s="475"/>
      <c r="FG13" s="475"/>
      <c r="FH13" s="475"/>
      <c r="FI13" s="475"/>
      <c r="FJ13" s="475"/>
      <c r="FK13" s="475"/>
      <c r="FL13" s="475"/>
      <c r="FM13" s="475"/>
      <c r="FN13" s="475"/>
      <c r="FO13" s="475"/>
      <c r="FP13" s="475"/>
      <c r="FQ13" s="475"/>
      <c r="FR13" s="475"/>
      <c r="FS13" s="475"/>
      <c r="FT13" s="475"/>
      <c r="FU13" s="475"/>
      <c r="FV13" s="475"/>
      <c r="FW13" s="475"/>
      <c r="FX13" s="475"/>
      <c r="FY13" s="475"/>
      <c r="FZ13" s="475"/>
      <c r="GA13" s="475"/>
      <c r="GB13" s="475"/>
      <c r="GC13" s="475"/>
      <c r="GD13" s="475"/>
      <c r="GE13" s="475"/>
      <c r="GF13" s="475"/>
      <c r="GG13" s="475"/>
      <c r="GH13" s="475"/>
      <c r="GI13" s="475"/>
      <c r="GJ13" s="475"/>
      <c r="GK13" s="475"/>
      <c r="GL13" s="475"/>
      <c r="GM13" s="475"/>
      <c r="GN13" s="475"/>
      <c r="GO13" s="475"/>
      <c r="GP13" s="475"/>
      <c r="GQ13" s="475"/>
      <c r="GR13" s="475"/>
      <c r="GS13" s="475"/>
      <c r="GT13" s="475"/>
      <c r="GU13" s="475"/>
      <c r="GV13" s="475"/>
      <c r="GW13" s="475"/>
      <c r="GX13" s="475"/>
      <c r="GY13" s="475"/>
      <c r="GZ13" s="475"/>
      <c r="HA13" s="475"/>
      <c r="HB13" s="475"/>
      <c r="HC13" s="475"/>
      <c r="HD13" s="475"/>
      <c r="HE13" s="475"/>
      <c r="HF13" s="475"/>
      <c r="HG13" s="475"/>
      <c r="HH13" s="475"/>
      <c r="HI13" s="475"/>
      <c r="HJ13" s="475"/>
      <c r="HK13" s="475"/>
      <c r="HL13" s="475"/>
      <c r="HM13" s="475"/>
      <c r="HN13" s="475"/>
      <c r="HO13" s="475"/>
      <c r="HP13" s="475"/>
      <c r="HQ13" s="475"/>
      <c r="HR13" s="475"/>
      <c r="HS13" s="475"/>
      <c r="HT13" s="475"/>
      <c r="HU13" s="475"/>
      <c r="HV13" s="475"/>
      <c r="HW13" s="475"/>
      <c r="HX13" s="475"/>
      <c r="HY13" s="475"/>
      <c r="HZ13" s="475"/>
      <c r="IA13" s="475"/>
      <c r="IB13" s="475"/>
      <c r="IC13" s="475"/>
      <c r="ID13" s="475"/>
      <c r="IE13" s="475"/>
      <c r="IF13" s="475"/>
      <c r="IG13" s="475"/>
      <c r="IH13" s="475"/>
      <c r="II13" s="475"/>
      <c r="IJ13" s="475"/>
      <c r="IK13" s="475"/>
      <c r="IL13" s="475"/>
      <c r="IM13" s="475"/>
      <c r="IN13" s="475"/>
      <c r="IO13" s="475"/>
      <c r="IP13" s="475"/>
      <c r="IQ13" s="475"/>
      <c r="IR13" s="475"/>
      <c r="IS13" s="475"/>
      <c r="IT13" s="475"/>
    </row>
    <row r="14" spans="1:254" ht="9.9499999999999993" customHeight="1" x14ac:dyDescent="0.25">
      <c r="A14" s="445"/>
      <c r="B14" s="445"/>
      <c r="C14" s="96"/>
      <c r="D14" s="96"/>
      <c r="E14" s="96"/>
      <c r="F14" s="96"/>
      <c r="G14" s="96"/>
      <c r="H14" s="96"/>
      <c r="I14" s="96"/>
      <c r="J14" s="96"/>
      <c r="O14" s="463"/>
      <c r="P14" s="474"/>
      <c r="Q14" s="474"/>
      <c r="R14" s="474"/>
      <c r="S14" s="474"/>
      <c r="T14" s="474"/>
      <c r="U14" s="474"/>
      <c r="V14" s="474"/>
      <c r="W14" s="474"/>
      <c r="X14" s="474"/>
      <c r="Y14" s="474"/>
      <c r="Z14" s="474"/>
      <c r="AA14" s="474"/>
      <c r="AB14" s="474"/>
      <c r="AC14" s="474"/>
      <c r="AD14" s="474"/>
      <c r="AE14" s="474"/>
      <c r="AF14" s="474"/>
      <c r="AG14" s="474"/>
      <c r="AH14" s="474"/>
      <c r="AI14" s="474"/>
      <c r="AJ14" s="474"/>
      <c r="AK14" s="474"/>
      <c r="AL14" s="474"/>
      <c r="AM14" s="474"/>
      <c r="AN14" s="474"/>
      <c r="AO14" s="474"/>
      <c r="AP14" s="474"/>
      <c r="AQ14" s="474"/>
      <c r="AR14" s="474"/>
      <c r="AS14" s="474"/>
      <c r="AT14" s="474"/>
      <c r="AU14" s="474"/>
      <c r="AV14" s="474"/>
      <c r="AW14" s="474"/>
      <c r="AX14" s="474"/>
      <c r="AY14" s="474"/>
      <c r="AZ14" s="474"/>
      <c r="BA14" s="474"/>
      <c r="BB14" s="474"/>
      <c r="BC14" s="474"/>
      <c r="BD14" s="474"/>
      <c r="BE14" s="474"/>
      <c r="BF14" s="474"/>
      <c r="BG14" s="474"/>
      <c r="BH14" s="474"/>
      <c r="BI14" s="474"/>
      <c r="BJ14" s="474"/>
      <c r="BK14" s="474"/>
      <c r="BL14" s="474"/>
      <c r="BM14" s="474"/>
      <c r="BN14" s="474"/>
      <c r="BO14" s="474"/>
      <c r="BP14" s="474"/>
      <c r="BQ14" s="474"/>
      <c r="BR14" s="474"/>
      <c r="BS14" s="474"/>
      <c r="BT14" s="474"/>
      <c r="BU14" s="474"/>
      <c r="BV14" s="474"/>
      <c r="BW14" s="474"/>
      <c r="BX14" s="474"/>
      <c r="BY14" s="474"/>
      <c r="BZ14" s="474"/>
      <c r="CA14" s="474"/>
      <c r="CB14" s="474"/>
      <c r="CC14" s="474"/>
      <c r="CD14" s="474"/>
      <c r="CE14" s="474"/>
      <c r="CF14" s="474"/>
      <c r="CG14" s="474"/>
      <c r="CH14" s="474"/>
      <c r="CI14" s="474"/>
      <c r="CJ14" s="474"/>
      <c r="CK14" s="474"/>
      <c r="CL14" s="474"/>
      <c r="CM14" s="474"/>
      <c r="CN14" s="474"/>
      <c r="CO14" s="474"/>
      <c r="CP14" s="474"/>
      <c r="CQ14" s="474"/>
      <c r="CR14" s="474"/>
      <c r="CS14" s="474"/>
      <c r="CT14" s="474"/>
      <c r="CU14" s="474"/>
      <c r="CV14" s="474"/>
      <c r="CW14" s="474"/>
      <c r="CX14" s="474"/>
      <c r="CY14" s="474"/>
      <c r="CZ14" s="474"/>
      <c r="DA14" s="474"/>
      <c r="DB14" s="474"/>
      <c r="DC14" s="474"/>
      <c r="DD14" s="474"/>
      <c r="DE14" s="474"/>
      <c r="DF14" s="474"/>
      <c r="DG14" s="474"/>
      <c r="DH14" s="474"/>
      <c r="DI14" s="474"/>
      <c r="DJ14" s="474"/>
      <c r="DK14" s="474"/>
      <c r="DL14" s="474"/>
      <c r="DM14" s="474"/>
      <c r="DN14" s="474"/>
      <c r="DO14" s="474"/>
      <c r="DP14" s="474"/>
      <c r="DQ14" s="474"/>
      <c r="DR14" s="474"/>
      <c r="DS14" s="474"/>
      <c r="DT14" s="474"/>
      <c r="DU14" s="474"/>
      <c r="DV14" s="474"/>
      <c r="DW14" s="474"/>
      <c r="DX14" s="474"/>
      <c r="DY14" s="474"/>
      <c r="DZ14" s="474"/>
      <c r="EA14" s="474"/>
      <c r="EB14" s="474"/>
      <c r="EC14" s="474"/>
      <c r="ED14" s="474"/>
      <c r="EE14" s="474"/>
      <c r="EF14" s="474"/>
      <c r="EG14" s="474"/>
      <c r="EH14" s="474"/>
      <c r="EI14" s="474"/>
      <c r="EJ14" s="474"/>
      <c r="EK14" s="474"/>
      <c r="EL14" s="474"/>
      <c r="EM14" s="474"/>
      <c r="EN14" s="474"/>
      <c r="EO14" s="474"/>
      <c r="EP14" s="474"/>
      <c r="EQ14" s="474"/>
      <c r="ER14" s="474"/>
      <c r="ES14" s="474"/>
      <c r="ET14" s="474"/>
      <c r="EU14" s="474"/>
      <c r="EV14" s="474"/>
      <c r="EW14" s="474"/>
      <c r="EX14" s="474"/>
      <c r="EY14" s="474"/>
      <c r="EZ14" s="474"/>
      <c r="FA14" s="474"/>
      <c r="FB14" s="474"/>
      <c r="FC14" s="474"/>
      <c r="FD14" s="474"/>
      <c r="FE14" s="474"/>
      <c r="FF14" s="474"/>
      <c r="FG14" s="474"/>
      <c r="FH14" s="474"/>
      <c r="FI14" s="474"/>
      <c r="FJ14" s="474"/>
      <c r="FK14" s="474"/>
      <c r="FL14" s="474"/>
      <c r="FM14" s="474"/>
      <c r="FN14" s="474"/>
      <c r="FO14" s="474"/>
      <c r="FP14" s="474"/>
      <c r="FQ14" s="474"/>
      <c r="FR14" s="474"/>
      <c r="FS14" s="474"/>
      <c r="FT14" s="474"/>
      <c r="FU14" s="474"/>
      <c r="FV14" s="474"/>
      <c r="FW14" s="474"/>
      <c r="FX14" s="474"/>
      <c r="FY14" s="474"/>
      <c r="FZ14" s="474"/>
      <c r="GA14" s="474"/>
      <c r="GB14" s="474"/>
      <c r="GC14" s="474"/>
      <c r="GD14" s="474"/>
      <c r="GE14" s="474"/>
      <c r="GF14" s="474"/>
      <c r="GG14" s="474"/>
      <c r="GH14" s="474"/>
      <c r="GI14" s="474"/>
      <c r="GJ14" s="474"/>
      <c r="GK14" s="474"/>
      <c r="GL14" s="474"/>
      <c r="GM14" s="474"/>
      <c r="GN14" s="474"/>
      <c r="GO14" s="474"/>
      <c r="GP14" s="474"/>
      <c r="GQ14" s="474"/>
      <c r="GR14" s="474"/>
      <c r="GS14" s="474"/>
      <c r="GT14" s="474"/>
      <c r="GU14" s="474"/>
      <c r="GV14" s="474"/>
      <c r="GW14" s="474"/>
      <c r="GX14" s="474"/>
      <c r="GY14" s="474"/>
      <c r="GZ14" s="474"/>
      <c r="HA14" s="474"/>
      <c r="HB14" s="474"/>
      <c r="HC14" s="474"/>
      <c r="HD14" s="474"/>
      <c r="HE14" s="474"/>
      <c r="HF14" s="474"/>
      <c r="HG14" s="474"/>
      <c r="HH14" s="474"/>
      <c r="HI14" s="474"/>
      <c r="HJ14" s="474"/>
      <c r="HK14" s="474"/>
      <c r="HL14" s="474"/>
      <c r="HM14" s="474"/>
      <c r="HN14" s="474"/>
      <c r="HO14" s="474"/>
      <c r="HP14" s="474"/>
      <c r="HQ14" s="474"/>
      <c r="HR14" s="474"/>
      <c r="HS14" s="474"/>
      <c r="HT14" s="474"/>
      <c r="HU14" s="474"/>
      <c r="HV14" s="474"/>
      <c r="HW14" s="474"/>
      <c r="HX14" s="474"/>
      <c r="HY14" s="474"/>
      <c r="HZ14" s="474"/>
      <c r="IA14" s="474"/>
      <c r="IB14" s="474"/>
      <c r="IC14" s="474"/>
      <c r="ID14" s="474"/>
      <c r="IE14" s="474"/>
      <c r="IF14" s="474"/>
      <c r="IG14" s="474"/>
      <c r="IH14" s="474"/>
      <c r="II14" s="474"/>
      <c r="IJ14" s="474"/>
      <c r="IK14" s="474"/>
      <c r="IL14" s="474"/>
      <c r="IM14" s="474"/>
      <c r="IN14" s="474"/>
      <c r="IO14" s="474"/>
      <c r="IP14" s="474"/>
      <c r="IQ14" s="474"/>
      <c r="IR14" s="474"/>
      <c r="IS14" s="474"/>
      <c r="IT14" s="474"/>
    </row>
    <row r="15" spans="1:254" ht="15" customHeight="1" x14ac:dyDescent="0.25">
      <c r="A15" s="445" t="s">
        <v>1553</v>
      </c>
      <c r="B15" s="445" t="s">
        <v>1552</v>
      </c>
      <c r="C15" s="96">
        <v>357602.21399999998</v>
      </c>
      <c r="D15" s="96">
        <v>432839.283</v>
      </c>
      <c r="E15" s="96">
        <v>3978910.1910000001</v>
      </c>
      <c r="F15" s="96">
        <v>4229018.0010000002</v>
      </c>
      <c r="G15" s="96">
        <v>64564.279000000002</v>
      </c>
      <c r="H15" s="96">
        <v>96480.347999999998</v>
      </c>
      <c r="I15" s="96">
        <v>676595.32499999995</v>
      </c>
      <c r="J15" s="96">
        <v>898582.41399999999</v>
      </c>
      <c r="O15" s="463"/>
      <c r="P15" s="474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  <c r="AE15" s="474"/>
      <c r="AF15" s="474"/>
      <c r="AG15" s="474"/>
      <c r="AH15" s="474"/>
      <c r="AI15" s="474"/>
      <c r="AJ15" s="474"/>
      <c r="AK15" s="474"/>
      <c r="AL15" s="474"/>
      <c r="AM15" s="474"/>
      <c r="AN15" s="474"/>
      <c r="AO15" s="474"/>
      <c r="AP15" s="474"/>
      <c r="AQ15" s="474"/>
      <c r="AR15" s="474"/>
      <c r="AS15" s="474"/>
      <c r="AT15" s="474"/>
      <c r="AU15" s="474"/>
      <c r="AV15" s="474"/>
      <c r="AW15" s="474"/>
      <c r="AX15" s="474"/>
      <c r="AY15" s="474"/>
      <c r="AZ15" s="474"/>
      <c r="BA15" s="474"/>
      <c r="BB15" s="474"/>
      <c r="BC15" s="474"/>
      <c r="BD15" s="474"/>
      <c r="BE15" s="474"/>
      <c r="BF15" s="474"/>
      <c r="BG15" s="474"/>
      <c r="BH15" s="474"/>
      <c r="BI15" s="474"/>
      <c r="BJ15" s="474"/>
      <c r="BK15" s="474"/>
      <c r="BL15" s="474"/>
      <c r="BM15" s="474"/>
      <c r="BN15" s="474"/>
      <c r="BO15" s="474"/>
      <c r="BP15" s="474"/>
      <c r="BQ15" s="474"/>
      <c r="BR15" s="474"/>
      <c r="BS15" s="474"/>
      <c r="BT15" s="474"/>
      <c r="BU15" s="474"/>
      <c r="BV15" s="474"/>
      <c r="BW15" s="474"/>
      <c r="BX15" s="474"/>
      <c r="BY15" s="474"/>
      <c r="BZ15" s="474"/>
      <c r="CA15" s="474"/>
      <c r="CB15" s="474"/>
      <c r="CC15" s="474"/>
      <c r="CD15" s="474"/>
      <c r="CE15" s="474"/>
      <c r="CF15" s="474"/>
      <c r="CG15" s="474"/>
      <c r="CH15" s="474"/>
      <c r="CI15" s="474"/>
      <c r="CJ15" s="474"/>
      <c r="CK15" s="474"/>
      <c r="CL15" s="474"/>
      <c r="CM15" s="474"/>
      <c r="CN15" s="474"/>
      <c r="CO15" s="474"/>
      <c r="CP15" s="474"/>
      <c r="CQ15" s="474"/>
      <c r="CR15" s="474"/>
      <c r="CS15" s="474"/>
      <c r="CT15" s="474"/>
      <c r="CU15" s="474"/>
      <c r="CV15" s="474"/>
      <c r="CW15" s="474"/>
      <c r="CX15" s="474"/>
      <c r="CY15" s="474"/>
      <c r="CZ15" s="474"/>
      <c r="DA15" s="474"/>
      <c r="DB15" s="474"/>
      <c r="DC15" s="474"/>
      <c r="DD15" s="474"/>
      <c r="DE15" s="474"/>
      <c r="DF15" s="474"/>
      <c r="DG15" s="474"/>
      <c r="DH15" s="474"/>
      <c r="DI15" s="474"/>
      <c r="DJ15" s="474"/>
      <c r="DK15" s="474"/>
      <c r="DL15" s="474"/>
      <c r="DM15" s="474"/>
      <c r="DN15" s="474"/>
      <c r="DO15" s="474"/>
      <c r="DP15" s="474"/>
      <c r="DQ15" s="474"/>
      <c r="DR15" s="474"/>
      <c r="DS15" s="474"/>
      <c r="DT15" s="474"/>
      <c r="DU15" s="474"/>
      <c r="DV15" s="474"/>
      <c r="DW15" s="474"/>
      <c r="DX15" s="474"/>
      <c r="DY15" s="474"/>
      <c r="DZ15" s="474"/>
      <c r="EA15" s="474"/>
      <c r="EB15" s="474"/>
      <c r="EC15" s="474"/>
      <c r="ED15" s="474"/>
      <c r="EE15" s="474"/>
      <c r="EF15" s="474"/>
      <c r="EG15" s="474"/>
      <c r="EH15" s="474"/>
      <c r="EI15" s="474"/>
      <c r="EJ15" s="474"/>
      <c r="EK15" s="474"/>
      <c r="EL15" s="474"/>
      <c r="EM15" s="474"/>
      <c r="EN15" s="474"/>
      <c r="EO15" s="474"/>
      <c r="EP15" s="474"/>
      <c r="EQ15" s="474"/>
      <c r="ER15" s="474"/>
      <c r="ES15" s="474"/>
      <c r="ET15" s="474"/>
      <c r="EU15" s="474"/>
      <c r="EV15" s="474"/>
      <c r="EW15" s="474"/>
      <c r="EX15" s="474"/>
      <c r="EY15" s="474"/>
      <c r="EZ15" s="474"/>
      <c r="FA15" s="474"/>
      <c r="FB15" s="474"/>
      <c r="FC15" s="474"/>
      <c r="FD15" s="474"/>
      <c r="FE15" s="474"/>
      <c r="FF15" s="474"/>
      <c r="FG15" s="474"/>
      <c r="FH15" s="474"/>
      <c r="FI15" s="474"/>
      <c r="FJ15" s="474"/>
      <c r="FK15" s="474"/>
      <c r="FL15" s="474"/>
      <c r="FM15" s="474"/>
      <c r="FN15" s="474"/>
      <c r="FO15" s="474"/>
      <c r="FP15" s="474"/>
      <c r="FQ15" s="474"/>
      <c r="FR15" s="474"/>
      <c r="FS15" s="474"/>
      <c r="FT15" s="474"/>
      <c r="FU15" s="474"/>
      <c r="FV15" s="474"/>
      <c r="FW15" s="474"/>
      <c r="FX15" s="474"/>
      <c r="FY15" s="474"/>
      <c r="FZ15" s="474"/>
      <c r="GA15" s="474"/>
      <c r="GB15" s="474"/>
      <c r="GC15" s="474"/>
      <c r="GD15" s="474"/>
      <c r="GE15" s="474"/>
      <c r="GF15" s="474"/>
      <c r="GG15" s="474"/>
      <c r="GH15" s="474"/>
      <c r="GI15" s="474"/>
      <c r="GJ15" s="474"/>
      <c r="GK15" s="474"/>
      <c r="GL15" s="474"/>
      <c r="GM15" s="474"/>
      <c r="GN15" s="474"/>
      <c r="GO15" s="474"/>
      <c r="GP15" s="474"/>
      <c r="GQ15" s="474"/>
      <c r="GR15" s="474"/>
      <c r="GS15" s="474"/>
      <c r="GT15" s="474"/>
      <c r="GU15" s="474"/>
      <c r="GV15" s="474"/>
      <c r="GW15" s="474"/>
      <c r="GX15" s="474"/>
      <c r="GY15" s="474"/>
      <c r="GZ15" s="474"/>
      <c r="HA15" s="474"/>
      <c r="HB15" s="474"/>
      <c r="HC15" s="474"/>
      <c r="HD15" s="474"/>
      <c r="HE15" s="474"/>
      <c r="HF15" s="474"/>
      <c r="HG15" s="474"/>
      <c r="HH15" s="474"/>
      <c r="HI15" s="474"/>
      <c r="HJ15" s="474"/>
      <c r="HK15" s="474"/>
      <c r="HL15" s="474"/>
      <c r="HM15" s="474"/>
      <c r="HN15" s="474"/>
      <c r="HO15" s="474"/>
      <c r="HP15" s="474"/>
      <c r="HQ15" s="474"/>
      <c r="HR15" s="474"/>
      <c r="HS15" s="474"/>
      <c r="HT15" s="474"/>
      <c r="HU15" s="474"/>
      <c r="HV15" s="474"/>
      <c r="HW15" s="474"/>
      <c r="HX15" s="474"/>
      <c r="HY15" s="474"/>
      <c r="HZ15" s="474"/>
      <c r="IA15" s="474"/>
      <c r="IB15" s="474"/>
      <c r="IC15" s="474"/>
      <c r="ID15" s="474"/>
      <c r="IE15" s="474"/>
      <c r="IF15" s="474"/>
      <c r="IG15" s="474"/>
      <c r="IH15" s="474"/>
      <c r="II15" s="474"/>
      <c r="IJ15" s="474"/>
      <c r="IK15" s="474"/>
      <c r="IL15" s="474"/>
      <c r="IM15" s="474"/>
      <c r="IN15" s="474"/>
      <c r="IO15" s="474"/>
      <c r="IP15" s="474"/>
      <c r="IQ15" s="474"/>
      <c r="IR15" s="474"/>
      <c r="IS15" s="474"/>
      <c r="IT15" s="474"/>
    </row>
    <row r="16" spans="1:254" s="471" customFormat="1" ht="15" customHeight="1" x14ac:dyDescent="0.25">
      <c r="A16" s="445"/>
      <c r="B16" s="444" t="s">
        <v>1293</v>
      </c>
      <c r="C16" s="96"/>
      <c r="D16" s="96"/>
      <c r="E16" s="96"/>
      <c r="F16" s="96"/>
      <c r="G16" s="96"/>
      <c r="H16" s="96"/>
      <c r="I16" s="96"/>
      <c r="J16" s="96"/>
      <c r="O16" s="472"/>
      <c r="P16" s="475"/>
      <c r="Q16" s="475"/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  <c r="DJ16" s="475"/>
      <c r="DK16" s="475"/>
      <c r="DL16" s="475"/>
      <c r="DM16" s="475"/>
      <c r="DN16" s="475"/>
      <c r="DO16" s="475"/>
      <c r="DP16" s="475"/>
      <c r="DQ16" s="475"/>
      <c r="DR16" s="475"/>
      <c r="DS16" s="475"/>
      <c r="DT16" s="475"/>
      <c r="DU16" s="475"/>
      <c r="DV16" s="475"/>
      <c r="DW16" s="475"/>
      <c r="DX16" s="475"/>
      <c r="DY16" s="475"/>
      <c r="DZ16" s="475"/>
      <c r="EA16" s="475"/>
      <c r="EB16" s="475"/>
      <c r="EC16" s="475"/>
      <c r="ED16" s="475"/>
      <c r="EE16" s="475"/>
      <c r="EF16" s="475"/>
      <c r="EG16" s="475"/>
      <c r="EH16" s="475"/>
      <c r="EI16" s="475"/>
      <c r="EJ16" s="475"/>
      <c r="EK16" s="475"/>
      <c r="EL16" s="475"/>
      <c r="EM16" s="475"/>
      <c r="EN16" s="475"/>
      <c r="EO16" s="475"/>
      <c r="EP16" s="475"/>
      <c r="EQ16" s="475"/>
      <c r="ER16" s="475"/>
      <c r="ES16" s="475"/>
      <c r="ET16" s="475"/>
      <c r="EU16" s="475"/>
      <c r="EV16" s="475"/>
      <c r="EW16" s="475"/>
      <c r="EX16" s="475"/>
      <c r="EY16" s="475"/>
      <c r="EZ16" s="475"/>
      <c r="FA16" s="475"/>
      <c r="FB16" s="475"/>
      <c r="FC16" s="475"/>
      <c r="FD16" s="475"/>
      <c r="FE16" s="475"/>
      <c r="FF16" s="475"/>
      <c r="FG16" s="475"/>
      <c r="FH16" s="475"/>
      <c r="FI16" s="475"/>
      <c r="FJ16" s="475"/>
      <c r="FK16" s="475"/>
      <c r="FL16" s="475"/>
      <c r="FM16" s="475"/>
      <c r="FN16" s="475"/>
      <c r="FO16" s="475"/>
      <c r="FP16" s="475"/>
      <c r="FQ16" s="475"/>
      <c r="FR16" s="475"/>
      <c r="FS16" s="475"/>
      <c r="FT16" s="475"/>
      <c r="FU16" s="475"/>
      <c r="FV16" s="475"/>
      <c r="FW16" s="475"/>
      <c r="FX16" s="475"/>
      <c r="FY16" s="475"/>
      <c r="FZ16" s="475"/>
      <c r="GA16" s="475"/>
      <c r="GB16" s="475"/>
      <c r="GC16" s="475"/>
      <c r="GD16" s="475"/>
      <c r="GE16" s="475"/>
      <c r="GF16" s="475"/>
      <c r="GG16" s="475"/>
      <c r="GH16" s="475"/>
      <c r="GI16" s="475"/>
      <c r="GJ16" s="475"/>
      <c r="GK16" s="475"/>
      <c r="GL16" s="475"/>
      <c r="GM16" s="475"/>
      <c r="GN16" s="475"/>
      <c r="GO16" s="475"/>
      <c r="GP16" s="475"/>
      <c r="GQ16" s="475"/>
      <c r="GR16" s="475"/>
      <c r="GS16" s="475"/>
      <c r="GT16" s="475"/>
      <c r="GU16" s="475"/>
      <c r="GV16" s="475"/>
      <c r="GW16" s="475"/>
      <c r="GX16" s="475"/>
      <c r="GY16" s="475"/>
      <c r="GZ16" s="475"/>
      <c r="HA16" s="475"/>
      <c r="HB16" s="475"/>
      <c r="HC16" s="475"/>
      <c r="HD16" s="475"/>
      <c r="HE16" s="475"/>
      <c r="HF16" s="475"/>
      <c r="HG16" s="475"/>
      <c r="HH16" s="475"/>
      <c r="HI16" s="475"/>
      <c r="HJ16" s="475"/>
      <c r="HK16" s="475"/>
      <c r="HL16" s="475"/>
      <c r="HM16" s="475"/>
      <c r="HN16" s="475"/>
      <c r="HO16" s="475"/>
      <c r="HP16" s="475"/>
      <c r="HQ16" s="475"/>
      <c r="HR16" s="475"/>
      <c r="HS16" s="475"/>
      <c r="HT16" s="475"/>
      <c r="HU16" s="475"/>
      <c r="HV16" s="475"/>
      <c r="HW16" s="475"/>
      <c r="HX16" s="475"/>
      <c r="HY16" s="475"/>
      <c r="HZ16" s="475"/>
      <c r="IA16" s="475"/>
      <c r="IB16" s="475"/>
      <c r="IC16" s="475"/>
      <c r="ID16" s="475"/>
      <c r="IE16" s="475"/>
      <c r="IF16" s="475"/>
      <c r="IG16" s="475"/>
      <c r="IH16" s="475"/>
      <c r="II16" s="475"/>
      <c r="IJ16" s="475"/>
      <c r="IK16" s="475"/>
      <c r="IL16" s="475"/>
      <c r="IM16" s="475"/>
      <c r="IN16" s="475"/>
      <c r="IO16" s="475"/>
      <c r="IP16" s="475"/>
      <c r="IQ16" s="475"/>
      <c r="IR16" s="475"/>
      <c r="IS16" s="475"/>
      <c r="IT16" s="475"/>
    </row>
    <row r="17" spans="1:254" ht="9.9499999999999993" customHeight="1" x14ac:dyDescent="0.2">
      <c r="A17" s="445"/>
      <c r="B17" s="445"/>
      <c r="C17" s="96"/>
      <c r="D17" s="96"/>
      <c r="E17" s="96"/>
      <c r="F17" s="96"/>
      <c r="G17" s="96"/>
      <c r="H17" s="96"/>
      <c r="I17" s="96"/>
      <c r="J17" s="96"/>
      <c r="M17" s="477"/>
      <c r="O17" s="463"/>
      <c r="P17" s="474"/>
      <c r="Q17" s="474"/>
      <c r="R17" s="474"/>
      <c r="S17" s="474"/>
      <c r="T17" s="474"/>
      <c r="U17" s="474"/>
      <c r="V17" s="474"/>
      <c r="W17" s="474"/>
      <c r="X17" s="474"/>
      <c r="Y17" s="474"/>
      <c r="Z17" s="474"/>
      <c r="AA17" s="474"/>
      <c r="AB17" s="474"/>
      <c r="AC17" s="474"/>
      <c r="AD17" s="474"/>
      <c r="AE17" s="474"/>
      <c r="AF17" s="474"/>
      <c r="AG17" s="474"/>
      <c r="AH17" s="474"/>
      <c r="AI17" s="474"/>
      <c r="AJ17" s="474"/>
      <c r="AK17" s="474"/>
      <c r="AL17" s="474"/>
      <c r="AM17" s="474"/>
      <c r="AN17" s="474"/>
      <c r="AO17" s="474"/>
      <c r="AP17" s="474"/>
      <c r="AQ17" s="474"/>
      <c r="AR17" s="474"/>
      <c r="AS17" s="474"/>
      <c r="AT17" s="474"/>
      <c r="AU17" s="474"/>
      <c r="AV17" s="474"/>
      <c r="AW17" s="474"/>
      <c r="AX17" s="474"/>
      <c r="AY17" s="474"/>
      <c r="AZ17" s="474"/>
      <c r="BA17" s="474"/>
      <c r="BB17" s="474"/>
      <c r="BC17" s="474"/>
      <c r="BD17" s="474"/>
      <c r="BE17" s="474"/>
      <c r="BF17" s="474"/>
      <c r="BG17" s="474"/>
      <c r="BH17" s="474"/>
      <c r="BI17" s="474"/>
      <c r="BJ17" s="474"/>
      <c r="BK17" s="474"/>
      <c r="BL17" s="474"/>
      <c r="BM17" s="474"/>
      <c r="BN17" s="474"/>
      <c r="BO17" s="474"/>
      <c r="BP17" s="474"/>
      <c r="BQ17" s="474"/>
      <c r="BR17" s="474"/>
      <c r="BS17" s="474"/>
      <c r="BT17" s="474"/>
      <c r="BU17" s="474"/>
      <c r="BV17" s="474"/>
      <c r="BW17" s="474"/>
      <c r="BX17" s="474"/>
      <c r="BY17" s="474"/>
      <c r="BZ17" s="474"/>
      <c r="CA17" s="474"/>
      <c r="CB17" s="474"/>
      <c r="CC17" s="474"/>
      <c r="CD17" s="474"/>
      <c r="CE17" s="474"/>
      <c r="CF17" s="474"/>
      <c r="CG17" s="474"/>
      <c r="CH17" s="474"/>
      <c r="CI17" s="474"/>
      <c r="CJ17" s="474"/>
      <c r="CK17" s="474"/>
      <c r="CL17" s="474"/>
      <c r="CM17" s="474"/>
      <c r="CN17" s="474"/>
      <c r="CO17" s="474"/>
      <c r="CP17" s="474"/>
      <c r="CQ17" s="474"/>
      <c r="CR17" s="474"/>
      <c r="CS17" s="474"/>
      <c r="CT17" s="474"/>
      <c r="CU17" s="474"/>
      <c r="CV17" s="474"/>
      <c r="CW17" s="474"/>
      <c r="CX17" s="474"/>
      <c r="CY17" s="474"/>
      <c r="CZ17" s="474"/>
      <c r="DA17" s="474"/>
      <c r="DB17" s="474"/>
      <c r="DC17" s="474"/>
      <c r="DD17" s="474"/>
      <c r="DE17" s="474"/>
      <c r="DF17" s="474"/>
      <c r="DG17" s="474"/>
      <c r="DH17" s="474"/>
      <c r="DI17" s="474"/>
      <c r="DJ17" s="474"/>
      <c r="DK17" s="474"/>
      <c r="DL17" s="474"/>
      <c r="DM17" s="474"/>
      <c r="DN17" s="474"/>
      <c r="DO17" s="474"/>
      <c r="DP17" s="474"/>
      <c r="DQ17" s="474"/>
      <c r="DR17" s="474"/>
      <c r="DS17" s="474"/>
      <c r="DT17" s="474"/>
      <c r="DU17" s="474"/>
      <c r="DV17" s="474"/>
      <c r="DW17" s="474"/>
      <c r="DX17" s="474"/>
      <c r="DY17" s="474"/>
      <c r="DZ17" s="474"/>
      <c r="EA17" s="474"/>
      <c r="EB17" s="474"/>
      <c r="EC17" s="474"/>
      <c r="ED17" s="474"/>
      <c r="EE17" s="474"/>
      <c r="EF17" s="474"/>
      <c r="EG17" s="474"/>
      <c r="EH17" s="474"/>
      <c r="EI17" s="474"/>
      <c r="EJ17" s="474"/>
      <c r="EK17" s="474"/>
      <c r="EL17" s="474"/>
      <c r="EM17" s="474"/>
      <c r="EN17" s="474"/>
      <c r="EO17" s="474"/>
      <c r="EP17" s="474"/>
      <c r="EQ17" s="474"/>
      <c r="ER17" s="474"/>
      <c r="ES17" s="474"/>
      <c r="ET17" s="474"/>
      <c r="EU17" s="474"/>
      <c r="EV17" s="474"/>
      <c r="EW17" s="474"/>
      <c r="EX17" s="474"/>
      <c r="EY17" s="474"/>
      <c r="EZ17" s="474"/>
      <c r="FA17" s="474"/>
      <c r="FB17" s="474"/>
      <c r="FC17" s="474"/>
      <c r="FD17" s="474"/>
      <c r="FE17" s="474"/>
      <c r="FF17" s="474"/>
      <c r="FG17" s="474"/>
      <c r="FH17" s="474"/>
      <c r="FI17" s="474"/>
      <c r="FJ17" s="474"/>
      <c r="FK17" s="474"/>
      <c r="FL17" s="474"/>
      <c r="FM17" s="474"/>
      <c r="FN17" s="474"/>
      <c r="FO17" s="474"/>
      <c r="FP17" s="474"/>
      <c r="FQ17" s="474"/>
      <c r="FR17" s="474"/>
      <c r="FS17" s="474"/>
      <c r="FT17" s="474"/>
      <c r="FU17" s="474"/>
      <c r="FV17" s="474"/>
      <c r="FW17" s="474"/>
      <c r="FX17" s="474"/>
      <c r="FY17" s="474"/>
      <c r="FZ17" s="474"/>
      <c r="GA17" s="474"/>
      <c r="GB17" s="474"/>
      <c r="GC17" s="474"/>
      <c r="GD17" s="474"/>
      <c r="GE17" s="474"/>
      <c r="GF17" s="474"/>
      <c r="GG17" s="474"/>
      <c r="GH17" s="474"/>
      <c r="GI17" s="474"/>
      <c r="GJ17" s="474"/>
      <c r="GK17" s="474"/>
      <c r="GL17" s="474"/>
      <c r="GM17" s="474"/>
      <c r="GN17" s="474"/>
      <c r="GO17" s="474"/>
      <c r="GP17" s="474"/>
      <c r="GQ17" s="474"/>
      <c r="GR17" s="474"/>
      <c r="GS17" s="474"/>
      <c r="GT17" s="474"/>
      <c r="GU17" s="474"/>
      <c r="GV17" s="474"/>
      <c r="GW17" s="474"/>
      <c r="GX17" s="474"/>
      <c r="GY17" s="474"/>
      <c r="GZ17" s="474"/>
      <c r="HA17" s="474"/>
      <c r="HB17" s="474"/>
      <c r="HC17" s="474"/>
      <c r="HD17" s="474"/>
      <c r="HE17" s="474"/>
      <c r="HF17" s="474"/>
      <c r="HG17" s="474"/>
      <c r="HH17" s="474"/>
      <c r="HI17" s="474"/>
      <c r="HJ17" s="474"/>
      <c r="HK17" s="474"/>
      <c r="HL17" s="474"/>
      <c r="HM17" s="474"/>
      <c r="HN17" s="474"/>
      <c r="HO17" s="474"/>
      <c r="HP17" s="474"/>
      <c r="HQ17" s="474"/>
      <c r="HR17" s="474"/>
      <c r="HS17" s="474"/>
      <c r="HT17" s="474"/>
      <c r="HU17" s="474"/>
      <c r="HV17" s="474"/>
      <c r="HW17" s="474"/>
      <c r="HX17" s="474"/>
      <c r="HY17" s="474"/>
      <c r="HZ17" s="474"/>
      <c r="IA17" s="474"/>
      <c r="IB17" s="474"/>
      <c r="IC17" s="474"/>
      <c r="ID17" s="474"/>
      <c r="IE17" s="474"/>
      <c r="IF17" s="474"/>
      <c r="IG17" s="474"/>
      <c r="IH17" s="474"/>
      <c r="II17" s="474"/>
      <c r="IJ17" s="474"/>
      <c r="IK17" s="474"/>
      <c r="IL17" s="474"/>
      <c r="IM17" s="474"/>
      <c r="IN17" s="474"/>
      <c r="IO17" s="474"/>
      <c r="IP17" s="474"/>
      <c r="IQ17" s="474"/>
      <c r="IR17" s="474"/>
      <c r="IS17" s="474"/>
      <c r="IT17" s="474"/>
    </row>
    <row r="18" spans="1:254" ht="15" customHeight="1" x14ac:dyDescent="0.2">
      <c r="A18" s="445" t="s">
        <v>1551</v>
      </c>
      <c r="B18" s="445" t="s">
        <v>1550</v>
      </c>
      <c r="C18" s="96">
        <v>363219.391</v>
      </c>
      <c r="D18" s="96">
        <v>437064.08100000001</v>
      </c>
      <c r="E18" s="96">
        <v>4444202.4179999996</v>
      </c>
      <c r="F18" s="96">
        <v>5005480.2429999998</v>
      </c>
      <c r="G18" s="96">
        <v>152859.74900000001</v>
      </c>
      <c r="H18" s="96">
        <v>129195.497</v>
      </c>
      <c r="I18" s="96">
        <v>1830765.341</v>
      </c>
      <c r="J18" s="96">
        <v>1763375.6089999999</v>
      </c>
      <c r="M18" s="476"/>
      <c r="O18" s="463"/>
      <c r="P18" s="474"/>
      <c r="Q18" s="474"/>
      <c r="R18" s="474"/>
      <c r="S18" s="474"/>
      <c r="T18" s="474"/>
      <c r="U18" s="474"/>
      <c r="V18" s="474"/>
      <c r="W18" s="474"/>
      <c r="X18" s="474"/>
      <c r="Y18" s="474"/>
      <c r="Z18" s="474"/>
      <c r="AA18" s="474"/>
      <c r="AB18" s="474"/>
      <c r="AC18" s="474"/>
      <c r="AD18" s="474"/>
      <c r="AE18" s="474"/>
      <c r="AF18" s="474"/>
      <c r="AG18" s="474"/>
      <c r="AH18" s="474"/>
      <c r="AI18" s="474"/>
      <c r="AJ18" s="474"/>
      <c r="AK18" s="474"/>
      <c r="AL18" s="474"/>
      <c r="AM18" s="474"/>
      <c r="AN18" s="474"/>
      <c r="AO18" s="474"/>
      <c r="AP18" s="474"/>
      <c r="AQ18" s="474"/>
      <c r="AR18" s="474"/>
      <c r="AS18" s="474"/>
      <c r="AT18" s="474"/>
      <c r="AU18" s="474"/>
      <c r="AV18" s="474"/>
      <c r="AW18" s="474"/>
      <c r="AX18" s="474"/>
      <c r="AY18" s="474"/>
      <c r="AZ18" s="474"/>
      <c r="BA18" s="474"/>
      <c r="BB18" s="474"/>
      <c r="BC18" s="474"/>
      <c r="BD18" s="474"/>
      <c r="BE18" s="474"/>
      <c r="BF18" s="474"/>
      <c r="BG18" s="474"/>
      <c r="BH18" s="474"/>
      <c r="BI18" s="474"/>
      <c r="BJ18" s="474"/>
      <c r="BK18" s="474"/>
      <c r="BL18" s="474"/>
      <c r="BM18" s="474"/>
      <c r="BN18" s="474"/>
      <c r="BO18" s="474"/>
      <c r="BP18" s="474"/>
      <c r="BQ18" s="474"/>
      <c r="BR18" s="474"/>
      <c r="BS18" s="474"/>
      <c r="BT18" s="474"/>
      <c r="BU18" s="474"/>
      <c r="BV18" s="474"/>
      <c r="BW18" s="474"/>
      <c r="BX18" s="474"/>
      <c r="BY18" s="474"/>
      <c r="BZ18" s="474"/>
      <c r="CA18" s="474"/>
      <c r="CB18" s="474"/>
      <c r="CC18" s="474"/>
      <c r="CD18" s="474"/>
      <c r="CE18" s="474"/>
      <c r="CF18" s="474"/>
      <c r="CG18" s="474"/>
      <c r="CH18" s="474"/>
      <c r="CI18" s="474"/>
      <c r="CJ18" s="474"/>
      <c r="CK18" s="474"/>
      <c r="CL18" s="474"/>
      <c r="CM18" s="474"/>
      <c r="CN18" s="474"/>
      <c r="CO18" s="474"/>
      <c r="CP18" s="474"/>
      <c r="CQ18" s="474"/>
      <c r="CR18" s="474"/>
      <c r="CS18" s="474"/>
      <c r="CT18" s="474"/>
      <c r="CU18" s="474"/>
      <c r="CV18" s="474"/>
      <c r="CW18" s="474"/>
      <c r="CX18" s="474"/>
      <c r="CY18" s="474"/>
      <c r="CZ18" s="474"/>
      <c r="DA18" s="474"/>
      <c r="DB18" s="474"/>
      <c r="DC18" s="474"/>
      <c r="DD18" s="474"/>
      <c r="DE18" s="474"/>
      <c r="DF18" s="474"/>
      <c r="DG18" s="474"/>
      <c r="DH18" s="474"/>
      <c r="DI18" s="474"/>
      <c r="DJ18" s="474"/>
      <c r="DK18" s="474"/>
      <c r="DL18" s="474"/>
      <c r="DM18" s="474"/>
      <c r="DN18" s="474"/>
      <c r="DO18" s="474"/>
      <c r="DP18" s="474"/>
      <c r="DQ18" s="474"/>
      <c r="DR18" s="474"/>
      <c r="DS18" s="474"/>
      <c r="DT18" s="474"/>
      <c r="DU18" s="474"/>
      <c r="DV18" s="474"/>
      <c r="DW18" s="474"/>
      <c r="DX18" s="474"/>
      <c r="DY18" s="474"/>
      <c r="DZ18" s="474"/>
      <c r="EA18" s="474"/>
      <c r="EB18" s="474"/>
      <c r="EC18" s="474"/>
      <c r="ED18" s="474"/>
      <c r="EE18" s="474"/>
      <c r="EF18" s="474"/>
      <c r="EG18" s="474"/>
      <c r="EH18" s="474"/>
      <c r="EI18" s="474"/>
      <c r="EJ18" s="474"/>
      <c r="EK18" s="474"/>
      <c r="EL18" s="474"/>
      <c r="EM18" s="474"/>
      <c r="EN18" s="474"/>
      <c r="EO18" s="474"/>
      <c r="EP18" s="474"/>
      <c r="EQ18" s="474"/>
      <c r="ER18" s="474"/>
      <c r="ES18" s="474"/>
      <c r="ET18" s="474"/>
      <c r="EU18" s="474"/>
      <c r="EV18" s="474"/>
      <c r="EW18" s="474"/>
      <c r="EX18" s="474"/>
      <c r="EY18" s="474"/>
      <c r="EZ18" s="474"/>
      <c r="FA18" s="474"/>
      <c r="FB18" s="474"/>
      <c r="FC18" s="474"/>
      <c r="FD18" s="474"/>
      <c r="FE18" s="474"/>
      <c r="FF18" s="474"/>
      <c r="FG18" s="474"/>
      <c r="FH18" s="474"/>
      <c r="FI18" s="474"/>
      <c r="FJ18" s="474"/>
      <c r="FK18" s="474"/>
      <c r="FL18" s="474"/>
      <c r="FM18" s="474"/>
      <c r="FN18" s="474"/>
      <c r="FO18" s="474"/>
      <c r="FP18" s="474"/>
      <c r="FQ18" s="474"/>
      <c r="FR18" s="474"/>
      <c r="FS18" s="474"/>
      <c r="FT18" s="474"/>
      <c r="FU18" s="474"/>
      <c r="FV18" s="474"/>
      <c r="FW18" s="474"/>
      <c r="FX18" s="474"/>
      <c r="FY18" s="474"/>
      <c r="FZ18" s="474"/>
      <c r="GA18" s="474"/>
      <c r="GB18" s="474"/>
      <c r="GC18" s="474"/>
      <c r="GD18" s="474"/>
      <c r="GE18" s="474"/>
      <c r="GF18" s="474"/>
      <c r="GG18" s="474"/>
      <c r="GH18" s="474"/>
      <c r="GI18" s="474"/>
      <c r="GJ18" s="474"/>
      <c r="GK18" s="474"/>
      <c r="GL18" s="474"/>
      <c r="GM18" s="474"/>
      <c r="GN18" s="474"/>
      <c r="GO18" s="474"/>
      <c r="GP18" s="474"/>
      <c r="GQ18" s="474"/>
      <c r="GR18" s="474"/>
      <c r="GS18" s="474"/>
      <c r="GT18" s="474"/>
      <c r="GU18" s="474"/>
      <c r="GV18" s="474"/>
      <c r="GW18" s="474"/>
      <c r="GX18" s="474"/>
      <c r="GY18" s="474"/>
      <c r="GZ18" s="474"/>
      <c r="HA18" s="474"/>
      <c r="HB18" s="474"/>
      <c r="HC18" s="474"/>
      <c r="HD18" s="474"/>
      <c r="HE18" s="474"/>
      <c r="HF18" s="474"/>
      <c r="HG18" s="474"/>
      <c r="HH18" s="474"/>
      <c r="HI18" s="474"/>
      <c r="HJ18" s="474"/>
      <c r="HK18" s="474"/>
      <c r="HL18" s="474"/>
      <c r="HM18" s="474"/>
      <c r="HN18" s="474"/>
      <c r="HO18" s="474"/>
      <c r="HP18" s="474"/>
      <c r="HQ18" s="474"/>
      <c r="HR18" s="474"/>
      <c r="HS18" s="474"/>
      <c r="HT18" s="474"/>
      <c r="HU18" s="474"/>
      <c r="HV18" s="474"/>
      <c r="HW18" s="474"/>
      <c r="HX18" s="474"/>
      <c r="HY18" s="474"/>
      <c r="HZ18" s="474"/>
      <c r="IA18" s="474"/>
      <c r="IB18" s="474"/>
      <c r="IC18" s="474"/>
      <c r="ID18" s="474"/>
      <c r="IE18" s="474"/>
      <c r="IF18" s="474"/>
      <c r="IG18" s="474"/>
      <c r="IH18" s="474"/>
      <c r="II18" s="474"/>
      <c r="IJ18" s="474"/>
      <c r="IK18" s="474"/>
      <c r="IL18" s="474"/>
      <c r="IM18" s="474"/>
      <c r="IN18" s="474"/>
      <c r="IO18" s="474"/>
      <c r="IP18" s="474"/>
      <c r="IQ18" s="474"/>
      <c r="IR18" s="474"/>
      <c r="IS18" s="474"/>
      <c r="IT18" s="474"/>
    </row>
    <row r="19" spans="1:254" s="471" customFormat="1" ht="15" customHeight="1" x14ac:dyDescent="0.25">
      <c r="A19" s="445"/>
      <c r="B19" s="444" t="s">
        <v>1295</v>
      </c>
      <c r="C19" s="96"/>
      <c r="D19" s="96"/>
      <c r="E19" s="96"/>
      <c r="F19" s="96"/>
      <c r="G19" s="96"/>
      <c r="H19" s="96"/>
      <c r="I19" s="96"/>
      <c r="J19" s="96"/>
      <c r="O19" s="472"/>
      <c r="P19" s="475"/>
      <c r="Q19" s="475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5"/>
      <c r="DU19" s="475"/>
      <c r="DV19" s="475"/>
      <c r="DW19" s="475"/>
      <c r="DX19" s="475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5"/>
      <c r="EM19" s="475"/>
      <c r="EN19" s="475"/>
      <c r="EO19" s="475"/>
      <c r="EP19" s="475"/>
      <c r="EQ19" s="475"/>
      <c r="ER19" s="475"/>
      <c r="ES19" s="475"/>
      <c r="ET19" s="475"/>
      <c r="EU19" s="475"/>
      <c r="EV19" s="475"/>
      <c r="EW19" s="475"/>
      <c r="EX19" s="475"/>
      <c r="EY19" s="475"/>
      <c r="EZ19" s="475"/>
      <c r="FA19" s="475"/>
      <c r="FB19" s="475"/>
      <c r="FC19" s="475"/>
      <c r="FD19" s="475"/>
      <c r="FE19" s="475"/>
      <c r="FF19" s="475"/>
      <c r="FG19" s="475"/>
      <c r="FH19" s="475"/>
      <c r="FI19" s="475"/>
      <c r="FJ19" s="475"/>
      <c r="FK19" s="475"/>
      <c r="FL19" s="475"/>
      <c r="FM19" s="475"/>
      <c r="FN19" s="475"/>
      <c r="FO19" s="475"/>
      <c r="FP19" s="475"/>
      <c r="FQ19" s="475"/>
      <c r="FR19" s="475"/>
      <c r="FS19" s="475"/>
      <c r="FT19" s="475"/>
      <c r="FU19" s="475"/>
      <c r="FV19" s="475"/>
      <c r="FW19" s="475"/>
      <c r="FX19" s="475"/>
      <c r="FY19" s="475"/>
      <c r="FZ19" s="475"/>
      <c r="GA19" s="475"/>
      <c r="GB19" s="475"/>
      <c r="GC19" s="475"/>
      <c r="GD19" s="475"/>
      <c r="GE19" s="475"/>
      <c r="GF19" s="475"/>
      <c r="GG19" s="475"/>
      <c r="GH19" s="475"/>
      <c r="GI19" s="475"/>
      <c r="GJ19" s="475"/>
      <c r="GK19" s="475"/>
      <c r="GL19" s="475"/>
      <c r="GM19" s="475"/>
      <c r="GN19" s="475"/>
      <c r="GO19" s="475"/>
      <c r="GP19" s="475"/>
      <c r="GQ19" s="475"/>
      <c r="GR19" s="475"/>
      <c r="GS19" s="475"/>
      <c r="GT19" s="475"/>
      <c r="GU19" s="475"/>
      <c r="GV19" s="475"/>
      <c r="GW19" s="475"/>
      <c r="GX19" s="475"/>
      <c r="GY19" s="475"/>
      <c r="GZ19" s="475"/>
      <c r="HA19" s="475"/>
      <c r="HB19" s="475"/>
      <c r="HC19" s="475"/>
      <c r="HD19" s="475"/>
      <c r="HE19" s="475"/>
      <c r="HF19" s="475"/>
      <c r="HG19" s="475"/>
      <c r="HH19" s="475"/>
      <c r="HI19" s="475"/>
      <c r="HJ19" s="475"/>
      <c r="HK19" s="475"/>
      <c r="HL19" s="475"/>
      <c r="HM19" s="475"/>
      <c r="HN19" s="475"/>
      <c r="HO19" s="475"/>
      <c r="HP19" s="475"/>
      <c r="HQ19" s="475"/>
      <c r="HR19" s="475"/>
      <c r="HS19" s="475"/>
      <c r="HT19" s="475"/>
      <c r="HU19" s="475"/>
      <c r="HV19" s="475"/>
      <c r="HW19" s="475"/>
      <c r="HX19" s="475"/>
      <c r="HY19" s="475"/>
      <c r="HZ19" s="475"/>
      <c r="IA19" s="475"/>
      <c r="IB19" s="475"/>
      <c r="IC19" s="475"/>
      <c r="ID19" s="475"/>
      <c r="IE19" s="475"/>
      <c r="IF19" s="475"/>
      <c r="IG19" s="475"/>
      <c r="IH19" s="475"/>
      <c r="II19" s="475"/>
      <c r="IJ19" s="475"/>
      <c r="IK19" s="475"/>
      <c r="IL19" s="475"/>
      <c r="IM19" s="475"/>
      <c r="IN19" s="475"/>
      <c r="IO19" s="475"/>
      <c r="IP19" s="475"/>
      <c r="IQ19" s="475"/>
      <c r="IR19" s="475"/>
      <c r="IS19" s="475"/>
      <c r="IT19" s="475"/>
    </row>
    <row r="20" spans="1:254" ht="9.9499999999999993" customHeight="1" x14ac:dyDescent="0.25">
      <c r="A20" s="445"/>
      <c r="B20" s="445"/>
      <c r="C20" s="96"/>
      <c r="D20" s="96"/>
      <c r="E20" s="96"/>
      <c r="F20" s="96"/>
      <c r="G20" s="96"/>
      <c r="H20" s="96"/>
      <c r="I20" s="96"/>
      <c r="J20" s="96"/>
      <c r="O20" s="463"/>
      <c r="P20" s="474"/>
      <c r="Q20" s="474"/>
      <c r="R20" s="474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  <c r="BR20" s="474"/>
      <c r="BS20" s="474"/>
      <c r="BT20" s="474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74"/>
      <c r="CK20" s="474"/>
      <c r="CL20" s="474"/>
      <c r="CM20" s="474"/>
      <c r="CN20" s="474"/>
      <c r="CO20" s="474"/>
      <c r="CP20" s="474"/>
      <c r="CQ20" s="474"/>
      <c r="CR20" s="474"/>
      <c r="CS20" s="474"/>
      <c r="CT20" s="474"/>
      <c r="CU20" s="474"/>
      <c r="CV20" s="474"/>
      <c r="CW20" s="474"/>
      <c r="CX20" s="474"/>
      <c r="CY20" s="474"/>
      <c r="CZ20" s="474"/>
      <c r="DA20" s="474"/>
      <c r="DB20" s="474"/>
      <c r="DC20" s="474"/>
      <c r="DD20" s="474"/>
      <c r="DE20" s="474"/>
      <c r="DF20" s="474"/>
      <c r="DG20" s="474"/>
      <c r="DH20" s="474"/>
      <c r="DI20" s="474"/>
      <c r="DJ20" s="474"/>
      <c r="DK20" s="474"/>
      <c r="DL20" s="474"/>
      <c r="DM20" s="474"/>
      <c r="DN20" s="474"/>
      <c r="DO20" s="474"/>
      <c r="DP20" s="474"/>
      <c r="DQ20" s="474"/>
      <c r="DR20" s="474"/>
      <c r="DS20" s="474"/>
      <c r="DT20" s="474"/>
      <c r="DU20" s="474"/>
      <c r="DV20" s="474"/>
      <c r="DW20" s="474"/>
      <c r="DX20" s="474"/>
      <c r="DY20" s="474"/>
      <c r="DZ20" s="474"/>
      <c r="EA20" s="474"/>
      <c r="EB20" s="474"/>
      <c r="EC20" s="474"/>
      <c r="ED20" s="474"/>
      <c r="EE20" s="474"/>
      <c r="EF20" s="474"/>
      <c r="EG20" s="474"/>
      <c r="EH20" s="474"/>
      <c r="EI20" s="474"/>
      <c r="EJ20" s="474"/>
      <c r="EK20" s="474"/>
      <c r="EL20" s="474"/>
      <c r="EM20" s="474"/>
      <c r="EN20" s="474"/>
      <c r="EO20" s="474"/>
      <c r="EP20" s="474"/>
      <c r="EQ20" s="474"/>
      <c r="ER20" s="474"/>
      <c r="ES20" s="474"/>
      <c r="ET20" s="474"/>
      <c r="EU20" s="474"/>
      <c r="EV20" s="474"/>
      <c r="EW20" s="474"/>
      <c r="EX20" s="474"/>
      <c r="EY20" s="474"/>
      <c r="EZ20" s="474"/>
      <c r="FA20" s="474"/>
      <c r="FB20" s="474"/>
      <c r="FC20" s="474"/>
      <c r="FD20" s="474"/>
      <c r="FE20" s="474"/>
      <c r="FF20" s="474"/>
      <c r="FG20" s="474"/>
      <c r="FH20" s="474"/>
      <c r="FI20" s="474"/>
      <c r="FJ20" s="474"/>
      <c r="FK20" s="474"/>
      <c r="FL20" s="474"/>
      <c r="FM20" s="474"/>
      <c r="FN20" s="474"/>
      <c r="FO20" s="474"/>
      <c r="FP20" s="474"/>
      <c r="FQ20" s="474"/>
      <c r="FR20" s="474"/>
      <c r="FS20" s="474"/>
      <c r="FT20" s="474"/>
      <c r="FU20" s="474"/>
      <c r="FV20" s="474"/>
      <c r="FW20" s="474"/>
      <c r="FX20" s="474"/>
      <c r="FY20" s="474"/>
      <c r="FZ20" s="474"/>
      <c r="GA20" s="474"/>
      <c r="GB20" s="474"/>
      <c r="GC20" s="474"/>
      <c r="GD20" s="474"/>
      <c r="GE20" s="474"/>
      <c r="GF20" s="474"/>
      <c r="GG20" s="474"/>
      <c r="GH20" s="474"/>
      <c r="GI20" s="474"/>
      <c r="GJ20" s="474"/>
      <c r="GK20" s="474"/>
      <c r="GL20" s="474"/>
      <c r="GM20" s="474"/>
      <c r="GN20" s="474"/>
      <c r="GO20" s="474"/>
      <c r="GP20" s="474"/>
      <c r="GQ20" s="474"/>
      <c r="GR20" s="474"/>
      <c r="GS20" s="474"/>
      <c r="GT20" s="474"/>
      <c r="GU20" s="474"/>
      <c r="GV20" s="474"/>
      <c r="GW20" s="474"/>
      <c r="GX20" s="474"/>
      <c r="GY20" s="474"/>
      <c r="GZ20" s="474"/>
      <c r="HA20" s="474"/>
      <c r="HB20" s="474"/>
      <c r="HC20" s="474"/>
      <c r="HD20" s="474"/>
      <c r="HE20" s="474"/>
      <c r="HF20" s="474"/>
      <c r="HG20" s="474"/>
      <c r="HH20" s="474"/>
      <c r="HI20" s="474"/>
      <c r="HJ20" s="474"/>
      <c r="HK20" s="474"/>
      <c r="HL20" s="474"/>
      <c r="HM20" s="474"/>
      <c r="HN20" s="474"/>
      <c r="HO20" s="474"/>
      <c r="HP20" s="474"/>
      <c r="HQ20" s="474"/>
      <c r="HR20" s="474"/>
      <c r="HS20" s="474"/>
      <c r="HT20" s="474"/>
      <c r="HU20" s="474"/>
      <c r="HV20" s="474"/>
      <c r="HW20" s="474"/>
      <c r="HX20" s="474"/>
      <c r="HY20" s="474"/>
      <c r="HZ20" s="474"/>
      <c r="IA20" s="474"/>
      <c r="IB20" s="474"/>
      <c r="IC20" s="474"/>
      <c r="ID20" s="474"/>
      <c r="IE20" s="474"/>
      <c r="IF20" s="474"/>
      <c r="IG20" s="474"/>
      <c r="IH20" s="474"/>
      <c r="II20" s="474"/>
      <c r="IJ20" s="474"/>
      <c r="IK20" s="474"/>
      <c r="IL20" s="474"/>
      <c r="IM20" s="474"/>
      <c r="IN20" s="474"/>
      <c r="IO20" s="474"/>
      <c r="IP20" s="474"/>
      <c r="IQ20" s="474"/>
      <c r="IR20" s="474"/>
      <c r="IS20" s="474"/>
      <c r="IT20" s="474"/>
    </row>
    <row r="21" spans="1:254" ht="13.5" customHeight="1" x14ac:dyDescent="0.25">
      <c r="A21" s="445" t="s">
        <v>1549</v>
      </c>
      <c r="B21" s="445" t="s">
        <v>1548</v>
      </c>
      <c r="C21" s="96">
        <v>490917.49800000002</v>
      </c>
      <c r="D21" s="96">
        <v>555380.98</v>
      </c>
      <c r="E21" s="96">
        <v>4520695.2070000004</v>
      </c>
      <c r="F21" s="96">
        <v>5251958.5690000001</v>
      </c>
      <c r="G21" s="96">
        <v>293243.66200000001</v>
      </c>
      <c r="H21" s="96">
        <v>403745.81699999998</v>
      </c>
      <c r="I21" s="96">
        <v>3332551.824</v>
      </c>
      <c r="J21" s="96">
        <v>3627182.6269999999</v>
      </c>
      <c r="O21" s="463"/>
      <c r="P21" s="474"/>
      <c r="Q21" s="474"/>
      <c r="R21" s="474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  <c r="BR21" s="474"/>
      <c r="BS21" s="474"/>
      <c r="BT21" s="474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74"/>
      <c r="CK21" s="474"/>
      <c r="CL21" s="474"/>
      <c r="CM21" s="474"/>
      <c r="CN21" s="474"/>
      <c r="CO21" s="474"/>
      <c r="CP21" s="474"/>
      <c r="CQ21" s="474"/>
      <c r="CR21" s="474"/>
      <c r="CS21" s="474"/>
      <c r="CT21" s="474"/>
      <c r="CU21" s="474"/>
      <c r="CV21" s="474"/>
      <c r="CW21" s="474"/>
      <c r="CX21" s="474"/>
      <c r="CY21" s="474"/>
      <c r="CZ21" s="474"/>
      <c r="DA21" s="474"/>
      <c r="DB21" s="474"/>
      <c r="DC21" s="474"/>
      <c r="DD21" s="474"/>
      <c r="DE21" s="474"/>
      <c r="DF21" s="474"/>
      <c r="DG21" s="474"/>
      <c r="DH21" s="474"/>
      <c r="DI21" s="474"/>
      <c r="DJ21" s="474"/>
      <c r="DK21" s="474"/>
      <c r="DL21" s="474"/>
      <c r="DM21" s="474"/>
      <c r="DN21" s="474"/>
      <c r="DO21" s="474"/>
      <c r="DP21" s="474"/>
      <c r="DQ21" s="474"/>
      <c r="DR21" s="474"/>
      <c r="DS21" s="474"/>
      <c r="DT21" s="474"/>
      <c r="DU21" s="474"/>
      <c r="DV21" s="474"/>
      <c r="DW21" s="474"/>
      <c r="DX21" s="474"/>
      <c r="DY21" s="474"/>
      <c r="DZ21" s="474"/>
      <c r="EA21" s="474"/>
      <c r="EB21" s="474"/>
      <c r="EC21" s="474"/>
      <c r="ED21" s="474"/>
      <c r="EE21" s="474"/>
      <c r="EF21" s="474"/>
      <c r="EG21" s="474"/>
      <c r="EH21" s="474"/>
      <c r="EI21" s="474"/>
      <c r="EJ21" s="474"/>
      <c r="EK21" s="474"/>
      <c r="EL21" s="474"/>
      <c r="EM21" s="474"/>
      <c r="EN21" s="474"/>
      <c r="EO21" s="474"/>
      <c r="EP21" s="474"/>
      <c r="EQ21" s="474"/>
      <c r="ER21" s="474"/>
      <c r="ES21" s="474"/>
      <c r="ET21" s="474"/>
      <c r="EU21" s="474"/>
      <c r="EV21" s="474"/>
      <c r="EW21" s="474"/>
      <c r="EX21" s="474"/>
      <c r="EY21" s="474"/>
      <c r="EZ21" s="474"/>
      <c r="FA21" s="474"/>
      <c r="FB21" s="474"/>
      <c r="FC21" s="474"/>
      <c r="FD21" s="474"/>
      <c r="FE21" s="474"/>
      <c r="FF21" s="474"/>
      <c r="FG21" s="474"/>
      <c r="FH21" s="474"/>
      <c r="FI21" s="474"/>
      <c r="FJ21" s="474"/>
      <c r="FK21" s="474"/>
      <c r="FL21" s="474"/>
      <c r="FM21" s="474"/>
      <c r="FN21" s="474"/>
      <c r="FO21" s="474"/>
      <c r="FP21" s="474"/>
      <c r="FQ21" s="474"/>
      <c r="FR21" s="474"/>
      <c r="FS21" s="474"/>
      <c r="FT21" s="474"/>
      <c r="FU21" s="474"/>
      <c r="FV21" s="474"/>
      <c r="FW21" s="474"/>
      <c r="FX21" s="474"/>
      <c r="FY21" s="474"/>
      <c r="FZ21" s="474"/>
      <c r="GA21" s="474"/>
      <c r="GB21" s="474"/>
      <c r="GC21" s="474"/>
      <c r="GD21" s="474"/>
      <c r="GE21" s="474"/>
      <c r="GF21" s="474"/>
      <c r="GG21" s="474"/>
      <c r="GH21" s="474"/>
      <c r="GI21" s="474"/>
      <c r="GJ21" s="474"/>
      <c r="GK21" s="474"/>
      <c r="GL21" s="474"/>
      <c r="GM21" s="474"/>
      <c r="GN21" s="474"/>
      <c r="GO21" s="474"/>
      <c r="GP21" s="474"/>
      <c r="GQ21" s="474"/>
      <c r="GR21" s="474"/>
      <c r="GS21" s="474"/>
      <c r="GT21" s="474"/>
      <c r="GU21" s="474"/>
      <c r="GV21" s="474"/>
      <c r="GW21" s="474"/>
      <c r="GX21" s="474"/>
      <c r="GY21" s="474"/>
      <c r="GZ21" s="474"/>
      <c r="HA21" s="474"/>
      <c r="HB21" s="474"/>
      <c r="HC21" s="474"/>
      <c r="HD21" s="474"/>
      <c r="HE21" s="474"/>
      <c r="HF21" s="474"/>
      <c r="HG21" s="474"/>
      <c r="HH21" s="474"/>
      <c r="HI21" s="474"/>
      <c r="HJ21" s="474"/>
      <c r="HK21" s="474"/>
      <c r="HL21" s="474"/>
      <c r="HM21" s="474"/>
      <c r="HN21" s="474"/>
      <c r="HO21" s="474"/>
      <c r="HP21" s="474"/>
      <c r="HQ21" s="474"/>
      <c r="HR21" s="474"/>
      <c r="HS21" s="474"/>
      <c r="HT21" s="474"/>
      <c r="HU21" s="474"/>
      <c r="HV21" s="474"/>
      <c r="HW21" s="474"/>
      <c r="HX21" s="474"/>
      <c r="HY21" s="474"/>
      <c r="HZ21" s="474"/>
      <c r="IA21" s="474"/>
      <c r="IB21" s="474"/>
      <c r="IC21" s="474"/>
      <c r="ID21" s="474"/>
      <c r="IE21" s="474"/>
      <c r="IF21" s="474"/>
      <c r="IG21" s="474"/>
      <c r="IH21" s="474"/>
      <c r="II21" s="474"/>
      <c r="IJ21" s="474"/>
      <c r="IK21" s="474"/>
      <c r="IL21" s="474"/>
      <c r="IM21" s="474"/>
      <c r="IN21" s="474"/>
      <c r="IO21" s="474"/>
      <c r="IP21" s="474"/>
      <c r="IQ21" s="474"/>
      <c r="IR21" s="474"/>
      <c r="IS21" s="474"/>
      <c r="IT21" s="474"/>
    </row>
    <row r="22" spans="1:254" s="471" customFormat="1" ht="30" customHeight="1" x14ac:dyDescent="0.25">
      <c r="A22" s="445"/>
      <c r="B22" s="444" t="s">
        <v>1297</v>
      </c>
      <c r="C22" s="96"/>
      <c r="D22" s="96"/>
      <c r="E22" s="96"/>
      <c r="F22" s="96"/>
      <c r="G22" s="96"/>
      <c r="H22" s="96"/>
      <c r="I22" s="96"/>
      <c r="J22" s="96"/>
      <c r="O22" s="472"/>
      <c r="P22" s="475"/>
      <c r="Q22" s="47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  <c r="DJ22" s="475"/>
      <c r="DK22" s="475"/>
      <c r="DL22" s="475"/>
      <c r="DM22" s="475"/>
      <c r="DN22" s="475"/>
      <c r="DO22" s="475"/>
      <c r="DP22" s="475"/>
      <c r="DQ22" s="475"/>
      <c r="DR22" s="475"/>
      <c r="DS22" s="475"/>
      <c r="DT22" s="475"/>
      <c r="DU22" s="475"/>
      <c r="DV22" s="475"/>
      <c r="DW22" s="475"/>
      <c r="DX22" s="475"/>
      <c r="DY22" s="475"/>
      <c r="DZ22" s="475"/>
      <c r="EA22" s="475"/>
      <c r="EB22" s="475"/>
      <c r="EC22" s="475"/>
      <c r="ED22" s="475"/>
      <c r="EE22" s="475"/>
      <c r="EF22" s="475"/>
      <c r="EG22" s="475"/>
      <c r="EH22" s="475"/>
      <c r="EI22" s="475"/>
      <c r="EJ22" s="475"/>
      <c r="EK22" s="475"/>
      <c r="EL22" s="475"/>
      <c r="EM22" s="475"/>
      <c r="EN22" s="475"/>
      <c r="EO22" s="475"/>
      <c r="EP22" s="475"/>
      <c r="EQ22" s="475"/>
      <c r="ER22" s="475"/>
      <c r="ES22" s="475"/>
      <c r="ET22" s="475"/>
      <c r="EU22" s="475"/>
      <c r="EV22" s="475"/>
      <c r="EW22" s="475"/>
      <c r="EX22" s="475"/>
      <c r="EY22" s="475"/>
      <c r="EZ22" s="475"/>
      <c r="FA22" s="475"/>
      <c r="FB22" s="475"/>
      <c r="FC22" s="475"/>
      <c r="FD22" s="475"/>
      <c r="FE22" s="475"/>
      <c r="FF22" s="475"/>
      <c r="FG22" s="475"/>
      <c r="FH22" s="475"/>
      <c r="FI22" s="475"/>
      <c r="FJ22" s="475"/>
      <c r="FK22" s="475"/>
      <c r="FL22" s="475"/>
      <c r="FM22" s="475"/>
      <c r="FN22" s="475"/>
      <c r="FO22" s="475"/>
      <c r="FP22" s="475"/>
      <c r="FQ22" s="475"/>
      <c r="FR22" s="475"/>
      <c r="FS22" s="475"/>
      <c r="FT22" s="475"/>
      <c r="FU22" s="475"/>
      <c r="FV22" s="475"/>
      <c r="FW22" s="475"/>
      <c r="FX22" s="475"/>
      <c r="FY22" s="475"/>
      <c r="FZ22" s="475"/>
      <c r="GA22" s="475"/>
      <c r="GB22" s="475"/>
      <c r="GC22" s="475"/>
      <c r="GD22" s="475"/>
      <c r="GE22" s="475"/>
      <c r="GF22" s="475"/>
      <c r="GG22" s="475"/>
      <c r="GH22" s="475"/>
      <c r="GI22" s="475"/>
      <c r="GJ22" s="475"/>
      <c r="GK22" s="475"/>
      <c r="GL22" s="475"/>
      <c r="GM22" s="475"/>
      <c r="GN22" s="475"/>
      <c r="GO22" s="475"/>
      <c r="GP22" s="475"/>
      <c r="GQ22" s="475"/>
      <c r="GR22" s="475"/>
      <c r="GS22" s="475"/>
      <c r="GT22" s="475"/>
      <c r="GU22" s="475"/>
      <c r="GV22" s="475"/>
      <c r="GW22" s="475"/>
      <c r="GX22" s="475"/>
      <c r="GY22" s="475"/>
      <c r="GZ22" s="475"/>
      <c r="HA22" s="475"/>
      <c r="HB22" s="475"/>
      <c r="HC22" s="475"/>
      <c r="HD22" s="475"/>
      <c r="HE22" s="475"/>
      <c r="HF22" s="475"/>
      <c r="HG22" s="475"/>
      <c r="HH22" s="475"/>
      <c r="HI22" s="475"/>
      <c r="HJ22" s="475"/>
      <c r="HK22" s="475"/>
      <c r="HL22" s="475"/>
      <c r="HM22" s="475"/>
      <c r="HN22" s="475"/>
      <c r="HO22" s="475"/>
      <c r="HP22" s="475"/>
      <c r="HQ22" s="475"/>
      <c r="HR22" s="475"/>
      <c r="HS22" s="475"/>
      <c r="HT22" s="475"/>
      <c r="HU22" s="475"/>
      <c r="HV22" s="475"/>
      <c r="HW22" s="475"/>
      <c r="HX22" s="475"/>
      <c r="HY22" s="475"/>
      <c r="HZ22" s="475"/>
      <c r="IA22" s="475"/>
      <c r="IB22" s="475"/>
      <c r="IC22" s="475"/>
      <c r="ID22" s="475"/>
      <c r="IE22" s="475"/>
      <c r="IF22" s="475"/>
      <c r="IG22" s="475"/>
      <c r="IH22" s="475"/>
      <c r="II22" s="475"/>
      <c r="IJ22" s="475"/>
      <c r="IK22" s="475"/>
      <c r="IL22" s="475"/>
      <c r="IM22" s="475"/>
      <c r="IN22" s="475"/>
      <c r="IO22" s="475"/>
      <c r="IP22" s="475"/>
      <c r="IQ22" s="475"/>
      <c r="IR22" s="475"/>
      <c r="IS22" s="475"/>
      <c r="IT22" s="475"/>
    </row>
    <row r="23" spans="1:254" ht="9.9499999999999993" customHeight="1" x14ac:dyDescent="0.25">
      <c r="A23" s="445"/>
      <c r="B23" s="445"/>
      <c r="C23" s="96"/>
      <c r="D23" s="96"/>
      <c r="E23" s="96"/>
      <c r="F23" s="96"/>
      <c r="G23" s="96"/>
      <c r="H23" s="96"/>
      <c r="I23" s="96"/>
      <c r="J23" s="96"/>
      <c r="O23" s="463"/>
      <c r="P23" s="474"/>
      <c r="Q23" s="474"/>
      <c r="R23" s="474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474"/>
      <c r="BS23" s="474"/>
      <c r="BT23" s="474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74"/>
      <c r="CM23" s="474"/>
      <c r="CN23" s="474"/>
      <c r="CO23" s="474"/>
      <c r="CP23" s="474"/>
      <c r="CQ23" s="474"/>
      <c r="CR23" s="474"/>
      <c r="CS23" s="474"/>
      <c r="CT23" s="474"/>
      <c r="CU23" s="474"/>
      <c r="CV23" s="474"/>
      <c r="CW23" s="474"/>
      <c r="CX23" s="474"/>
      <c r="CY23" s="474"/>
      <c r="CZ23" s="474"/>
      <c r="DA23" s="474"/>
      <c r="DB23" s="474"/>
      <c r="DC23" s="474"/>
      <c r="DD23" s="474"/>
      <c r="DE23" s="474"/>
      <c r="DF23" s="474"/>
      <c r="DG23" s="474"/>
      <c r="DH23" s="474"/>
      <c r="DI23" s="474"/>
      <c r="DJ23" s="474"/>
      <c r="DK23" s="474"/>
      <c r="DL23" s="474"/>
      <c r="DM23" s="474"/>
      <c r="DN23" s="474"/>
      <c r="DO23" s="474"/>
      <c r="DP23" s="474"/>
      <c r="DQ23" s="474"/>
      <c r="DR23" s="474"/>
      <c r="DS23" s="474"/>
      <c r="DT23" s="474"/>
      <c r="DU23" s="474"/>
      <c r="DV23" s="474"/>
      <c r="DW23" s="474"/>
      <c r="DX23" s="474"/>
      <c r="DY23" s="474"/>
      <c r="DZ23" s="474"/>
      <c r="EA23" s="474"/>
      <c r="EB23" s="474"/>
      <c r="EC23" s="474"/>
      <c r="ED23" s="474"/>
      <c r="EE23" s="474"/>
      <c r="EF23" s="474"/>
      <c r="EG23" s="474"/>
      <c r="EH23" s="474"/>
      <c r="EI23" s="474"/>
      <c r="EJ23" s="474"/>
      <c r="EK23" s="474"/>
      <c r="EL23" s="474"/>
      <c r="EM23" s="474"/>
      <c r="EN23" s="474"/>
      <c r="EO23" s="474"/>
      <c r="EP23" s="474"/>
      <c r="EQ23" s="474"/>
      <c r="ER23" s="474"/>
      <c r="ES23" s="474"/>
      <c r="ET23" s="474"/>
      <c r="EU23" s="474"/>
      <c r="EV23" s="474"/>
      <c r="EW23" s="474"/>
      <c r="EX23" s="474"/>
      <c r="EY23" s="474"/>
      <c r="EZ23" s="474"/>
      <c r="FA23" s="474"/>
      <c r="FB23" s="474"/>
      <c r="FC23" s="474"/>
      <c r="FD23" s="474"/>
      <c r="FE23" s="474"/>
      <c r="FF23" s="474"/>
      <c r="FG23" s="474"/>
      <c r="FH23" s="474"/>
      <c r="FI23" s="474"/>
      <c r="FJ23" s="474"/>
      <c r="FK23" s="474"/>
      <c r="FL23" s="474"/>
      <c r="FM23" s="474"/>
      <c r="FN23" s="474"/>
      <c r="FO23" s="474"/>
      <c r="FP23" s="474"/>
      <c r="FQ23" s="474"/>
      <c r="FR23" s="474"/>
      <c r="FS23" s="474"/>
      <c r="FT23" s="474"/>
      <c r="FU23" s="474"/>
      <c r="FV23" s="474"/>
      <c r="FW23" s="474"/>
      <c r="FX23" s="474"/>
      <c r="FY23" s="474"/>
      <c r="FZ23" s="474"/>
      <c r="GA23" s="474"/>
      <c r="GB23" s="474"/>
      <c r="GC23" s="474"/>
      <c r="GD23" s="474"/>
      <c r="GE23" s="474"/>
      <c r="GF23" s="474"/>
      <c r="GG23" s="474"/>
      <c r="GH23" s="474"/>
      <c r="GI23" s="474"/>
      <c r="GJ23" s="474"/>
      <c r="GK23" s="474"/>
      <c r="GL23" s="474"/>
      <c r="GM23" s="474"/>
      <c r="GN23" s="474"/>
      <c r="GO23" s="474"/>
      <c r="GP23" s="474"/>
      <c r="GQ23" s="474"/>
      <c r="GR23" s="474"/>
      <c r="GS23" s="474"/>
      <c r="GT23" s="474"/>
      <c r="GU23" s="474"/>
      <c r="GV23" s="474"/>
      <c r="GW23" s="474"/>
      <c r="GX23" s="474"/>
      <c r="GY23" s="474"/>
      <c r="GZ23" s="474"/>
      <c r="HA23" s="474"/>
      <c r="HB23" s="474"/>
      <c r="HC23" s="474"/>
      <c r="HD23" s="474"/>
      <c r="HE23" s="474"/>
      <c r="HF23" s="474"/>
      <c r="HG23" s="474"/>
      <c r="HH23" s="474"/>
      <c r="HI23" s="474"/>
      <c r="HJ23" s="474"/>
      <c r="HK23" s="474"/>
      <c r="HL23" s="474"/>
      <c r="HM23" s="474"/>
      <c r="HN23" s="474"/>
      <c r="HO23" s="474"/>
      <c r="HP23" s="474"/>
      <c r="HQ23" s="474"/>
      <c r="HR23" s="474"/>
      <c r="HS23" s="474"/>
      <c r="HT23" s="474"/>
      <c r="HU23" s="474"/>
      <c r="HV23" s="474"/>
      <c r="HW23" s="474"/>
      <c r="HX23" s="474"/>
      <c r="HY23" s="474"/>
      <c r="HZ23" s="474"/>
      <c r="IA23" s="474"/>
      <c r="IB23" s="474"/>
      <c r="IC23" s="474"/>
      <c r="ID23" s="474"/>
      <c r="IE23" s="474"/>
      <c r="IF23" s="474"/>
      <c r="IG23" s="474"/>
      <c r="IH23" s="474"/>
      <c r="II23" s="474"/>
      <c r="IJ23" s="474"/>
      <c r="IK23" s="474"/>
      <c r="IL23" s="474"/>
      <c r="IM23" s="474"/>
      <c r="IN23" s="474"/>
      <c r="IO23" s="474"/>
      <c r="IP23" s="474"/>
      <c r="IQ23" s="474"/>
      <c r="IR23" s="474"/>
      <c r="IS23" s="474"/>
      <c r="IT23" s="474"/>
    </row>
    <row r="24" spans="1:254" ht="15" customHeight="1" x14ac:dyDescent="0.25">
      <c r="A24" s="445" t="s">
        <v>1547</v>
      </c>
      <c r="B24" s="445" t="s">
        <v>1546</v>
      </c>
      <c r="C24" s="96">
        <v>886090.25699999998</v>
      </c>
      <c r="D24" s="96">
        <v>1009256.245</v>
      </c>
      <c r="E24" s="96">
        <v>9539925.3100000005</v>
      </c>
      <c r="F24" s="96">
        <v>11147069.348999999</v>
      </c>
      <c r="G24" s="96">
        <v>295160.141</v>
      </c>
      <c r="H24" s="96">
        <v>421335.45500000002</v>
      </c>
      <c r="I24" s="96">
        <v>2911015.62</v>
      </c>
      <c r="J24" s="96">
        <v>3855693.889</v>
      </c>
      <c r="O24" s="463"/>
      <c r="P24" s="474"/>
      <c r="Q24" s="474"/>
      <c r="R24" s="474"/>
      <c r="S24" s="474"/>
      <c r="T24" s="474"/>
      <c r="U24" s="474"/>
      <c r="V24" s="474"/>
      <c r="W24" s="474"/>
      <c r="X24" s="474"/>
      <c r="Y24" s="474"/>
      <c r="Z24" s="474"/>
      <c r="AA24" s="474"/>
      <c r="AB24" s="474"/>
      <c r="AC24" s="474"/>
      <c r="AD24" s="474"/>
      <c r="AE24" s="474"/>
      <c r="AF24" s="474"/>
      <c r="AG24" s="474"/>
      <c r="AH24" s="474"/>
      <c r="AI24" s="474"/>
      <c r="AJ24" s="474"/>
      <c r="AK24" s="474"/>
      <c r="AL24" s="474"/>
      <c r="AM24" s="474"/>
      <c r="AN24" s="474"/>
      <c r="AO24" s="474"/>
      <c r="AP24" s="474"/>
      <c r="AQ24" s="474"/>
      <c r="AR24" s="474"/>
      <c r="AS24" s="474"/>
      <c r="AT24" s="474"/>
      <c r="AU24" s="474"/>
      <c r="AV24" s="474"/>
      <c r="AW24" s="474"/>
      <c r="AX24" s="474"/>
      <c r="AY24" s="474"/>
      <c r="AZ24" s="474"/>
      <c r="BA24" s="474"/>
      <c r="BB24" s="474"/>
      <c r="BC24" s="474"/>
      <c r="BD24" s="474"/>
      <c r="BE24" s="474"/>
      <c r="BF24" s="474"/>
      <c r="BG24" s="474"/>
      <c r="BH24" s="474"/>
      <c r="BI24" s="474"/>
      <c r="BJ24" s="474"/>
      <c r="BK24" s="474"/>
      <c r="BL24" s="474"/>
      <c r="BM24" s="474"/>
      <c r="BN24" s="474"/>
      <c r="BO24" s="474"/>
      <c r="BP24" s="474"/>
      <c r="BQ24" s="474"/>
      <c r="BR24" s="474"/>
      <c r="BS24" s="474"/>
      <c r="BT24" s="474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474"/>
      <c r="CN24" s="474"/>
      <c r="CO24" s="474"/>
      <c r="CP24" s="474"/>
      <c r="CQ24" s="474"/>
      <c r="CR24" s="474"/>
      <c r="CS24" s="474"/>
      <c r="CT24" s="474"/>
      <c r="CU24" s="474"/>
      <c r="CV24" s="474"/>
      <c r="CW24" s="474"/>
      <c r="CX24" s="474"/>
      <c r="CY24" s="474"/>
      <c r="CZ24" s="474"/>
      <c r="DA24" s="474"/>
      <c r="DB24" s="474"/>
      <c r="DC24" s="474"/>
      <c r="DD24" s="474"/>
      <c r="DE24" s="474"/>
      <c r="DF24" s="474"/>
      <c r="DG24" s="474"/>
      <c r="DH24" s="474"/>
      <c r="DI24" s="474"/>
      <c r="DJ24" s="474"/>
      <c r="DK24" s="474"/>
      <c r="DL24" s="474"/>
      <c r="DM24" s="474"/>
      <c r="DN24" s="474"/>
      <c r="DO24" s="474"/>
      <c r="DP24" s="474"/>
      <c r="DQ24" s="474"/>
      <c r="DR24" s="474"/>
      <c r="DS24" s="474"/>
      <c r="DT24" s="474"/>
      <c r="DU24" s="474"/>
      <c r="DV24" s="474"/>
      <c r="DW24" s="474"/>
      <c r="DX24" s="474"/>
      <c r="DY24" s="474"/>
      <c r="DZ24" s="474"/>
      <c r="EA24" s="474"/>
      <c r="EB24" s="474"/>
      <c r="EC24" s="474"/>
      <c r="ED24" s="474"/>
      <c r="EE24" s="474"/>
      <c r="EF24" s="474"/>
      <c r="EG24" s="474"/>
      <c r="EH24" s="474"/>
      <c r="EI24" s="474"/>
      <c r="EJ24" s="474"/>
      <c r="EK24" s="474"/>
      <c r="EL24" s="474"/>
      <c r="EM24" s="474"/>
      <c r="EN24" s="474"/>
      <c r="EO24" s="474"/>
      <c r="EP24" s="474"/>
      <c r="EQ24" s="474"/>
      <c r="ER24" s="474"/>
      <c r="ES24" s="474"/>
      <c r="ET24" s="474"/>
      <c r="EU24" s="474"/>
      <c r="EV24" s="474"/>
      <c r="EW24" s="474"/>
      <c r="EX24" s="474"/>
      <c r="EY24" s="474"/>
      <c r="EZ24" s="474"/>
      <c r="FA24" s="474"/>
      <c r="FB24" s="474"/>
      <c r="FC24" s="474"/>
      <c r="FD24" s="474"/>
      <c r="FE24" s="474"/>
      <c r="FF24" s="474"/>
      <c r="FG24" s="474"/>
      <c r="FH24" s="474"/>
      <c r="FI24" s="474"/>
      <c r="FJ24" s="474"/>
      <c r="FK24" s="474"/>
      <c r="FL24" s="474"/>
      <c r="FM24" s="474"/>
      <c r="FN24" s="474"/>
      <c r="FO24" s="474"/>
      <c r="FP24" s="474"/>
      <c r="FQ24" s="474"/>
      <c r="FR24" s="474"/>
      <c r="FS24" s="474"/>
      <c r="FT24" s="474"/>
      <c r="FU24" s="474"/>
      <c r="FV24" s="474"/>
      <c r="FW24" s="474"/>
      <c r="FX24" s="474"/>
      <c r="FY24" s="474"/>
      <c r="FZ24" s="474"/>
      <c r="GA24" s="474"/>
      <c r="GB24" s="474"/>
      <c r="GC24" s="474"/>
      <c r="GD24" s="474"/>
      <c r="GE24" s="474"/>
      <c r="GF24" s="474"/>
      <c r="GG24" s="474"/>
      <c r="GH24" s="474"/>
      <c r="GI24" s="474"/>
      <c r="GJ24" s="474"/>
      <c r="GK24" s="474"/>
      <c r="GL24" s="474"/>
      <c r="GM24" s="474"/>
      <c r="GN24" s="474"/>
      <c r="GO24" s="474"/>
      <c r="GP24" s="474"/>
      <c r="GQ24" s="474"/>
      <c r="GR24" s="474"/>
      <c r="GS24" s="474"/>
      <c r="GT24" s="474"/>
      <c r="GU24" s="474"/>
      <c r="GV24" s="474"/>
      <c r="GW24" s="474"/>
      <c r="GX24" s="474"/>
      <c r="GY24" s="474"/>
      <c r="GZ24" s="474"/>
      <c r="HA24" s="474"/>
      <c r="HB24" s="474"/>
      <c r="HC24" s="474"/>
      <c r="HD24" s="474"/>
      <c r="HE24" s="474"/>
      <c r="HF24" s="474"/>
      <c r="HG24" s="474"/>
      <c r="HH24" s="474"/>
      <c r="HI24" s="474"/>
      <c r="HJ24" s="474"/>
      <c r="HK24" s="474"/>
      <c r="HL24" s="474"/>
      <c r="HM24" s="474"/>
      <c r="HN24" s="474"/>
      <c r="HO24" s="474"/>
      <c r="HP24" s="474"/>
      <c r="HQ24" s="474"/>
      <c r="HR24" s="474"/>
      <c r="HS24" s="474"/>
      <c r="HT24" s="474"/>
      <c r="HU24" s="474"/>
      <c r="HV24" s="474"/>
      <c r="HW24" s="474"/>
      <c r="HX24" s="474"/>
      <c r="HY24" s="474"/>
      <c r="HZ24" s="474"/>
      <c r="IA24" s="474"/>
      <c r="IB24" s="474"/>
      <c r="IC24" s="474"/>
      <c r="ID24" s="474"/>
      <c r="IE24" s="474"/>
      <c r="IF24" s="474"/>
      <c r="IG24" s="474"/>
      <c r="IH24" s="474"/>
      <c r="II24" s="474"/>
      <c r="IJ24" s="474"/>
      <c r="IK24" s="474"/>
      <c r="IL24" s="474"/>
      <c r="IM24" s="474"/>
      <c r="IN24" s="474"/>
      <c r="IO24" s="474"/>
      <c r="IP24" s="474"/>
      <c r="IQ24" s="474"/>
      <c r="IR24" s="474"/>
      <c r="IS24" s="474"/>
      <c r="IT24" s="474"/>
    </row>
    <row r="25" spans="1:254" s="471" customFormat="1" ht="15" customHeight="1" x14ac:dyDescent="0.25">
      <c r="A25" s="445"/>
      <c r="B25" s="444" t="s">
        <v>1299</v>
      </c>
      <c r="C25" s="96"/>
      <c r="D25" s="96"/>
      <c r="E25" s="96"/>
      <c r="F25" s="96"/>
      <c r="G25" s="96"/>
      <c r="H25" s="96"/>
      <c r="I25" s="96"/>
      <c r="J25" s="96"/>
      <c r="O25" s="472"/>
      <c r="P25" s="475"/>
      <c r="Q25" s="475"/>
      <c r="R25" s="475"/>
      <c r="S25" s="475"/>
      <c r="T25" s="475"/>
      <c r="U25" s="475"/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  <c r="DJ25" s="475"/>
      <c r="DK25" s="475"/>
      <c r="DL25" s="475"/>
      <c r="DM25" s="475"/>
      <c r="DN25" s="475"/>
      <c r="DO25" s="475"/>
      <c r="DP25" s="475"/>
      <c r="DQ25" s="475"/>
      <c r="DR25" s="475"/>
      <c r="DS25" s="475"/>
      <c r="DT25" s="475"/>
      <c r="DU25" s="475"/>
      <c r="DV25" s="475"/>
      <c r="DW25" s="475"/>
      <c r="DX25" s="475"/>
      <c r="DY25" s="475"/>
      <c r="DZ25" s="475"/>
      <c r="EA25" s="475"/>
      <c r="EB25" s="475"/>
      <c r="EC25" s="475"/>
      <c r="ED25" s="475"/>
      <c r="EE25" s="475"/>
      <c r="EF25" s="475"/>
      <c r="EG25" s="475"/>
      <c r="EH25" s="475"/>
      <c r="EI25" s="475"/>
      <c r="EJ25" s="475"/>
      <c r="EK25" s="475"/>
      <c r="EL25" s="475"/>
      <c r="EM25" s="475"/>
      <c r="EN25" s="475"/>
      <c r="EO25" s="475"/>
      <c r="EP25" s="475"/>
      <c r="EQ25" s="475"/>
      <c r="ER25" s="475"/>
      <c r="ES25" s="475"/>
      <c r="ET25" s="475"/>
      <c r="EU25" s="475"/>
      <c r="EV25" s="475"/>
      <c r="EW25" s="475"/>
      <c r="EX25" s="475"/>
      <c r="EY25" s="475"/>
      <c r="EZ25" s="475"/>
      <c r="FA25" s="475"/>
      <c r="FB25" s="475"/>
      <c r="FC25" s="475"/>
      <c r="FD25" s="475"/>
      <c r="FE25" s="475"/>
      <c r="FF25" s="475"/>
      <c r="FG25" s="475"/>
      <c r="FH25" s="475"/>
      <c r="FI25" s="475"/>
      <c r="FJ25" s="475"/>
      <c r="FK25" s="475"/>
      <c r="FL25" s="475"/>
      <c r="FM25" s="475"/>
      <c r="FN25" s="475"/>
      <c r="FO25" s="475"/>
      <c r="FP25" s="475"/>
      <c r="FQ25" s="475"/>
      <c r="FR25" s="475"/>
      <c r="FS25" s="475"/>
      <c r="FT25" s="475"/>
      <c r="FU25" s="475"/>
      <c r="FV25" s="475"/>
      <c r="FW25" s="475"/>
      <c r="FX25" s="475"/>
      <c r="FY25" s="475"/>
      <c r="FZ25" s="475"/>
      <c r="GA25" s="475"/>
      <c r="GB25" s="475"/>
      <c r="GC25" s="475"/>
      <c r="GD25" s="475"/>
      <c r="GE25" s="475"/>
      <c r="GF25" s="475"/>
      <c r="GG25" s="475"/>
      <c r="GH25" s="475"/>
      <c r="GI25" s="475"/>
      <c r="GJ25" s="475"/>
      <c r="GK25" s="475"/>
      <c r="GL25" s="475"/>
      <c r="GM25" s="475"/>
      <c r="GN25" s="475"/>
      <c r="GO25" s="475"/>
      <c r="GP25" s="475"/>
      <c r="GQ25" s="475"/>
      <c r="GR25" s="475"/>
      <c r="GS25" s="475"/>
      <c r="GT25" s="475"/>
      <c r="GU25" s="475"/>
      <c r="GV25" s="475"/>
      <c r="GW25" s="475"/>
      <c r="GX25" s="475"/>
      <c r="GY25" s="475"/>
      <c r="GZ25" s="475"/>
      <c r="HA25" s="475"/>
      <c r="HB25" s="475"/>
      <c r="HC25" s="475"/>
      <c r="HD25" s="475"/>
      <c r="HE25" s="475"/>
      <c r="HF25" s="475"/>
      <c r="HG25" s="475"/>
      <c r="HH25" s="475"/>
      <c r="HI25" s="475"/>
      <c r="HJ25" s="475"/>
      <c r="HK25" s="475"/>
      <c r="HL25" s="475"/>
      <c r="HM25" s="475"/>
      <c r="HN25" s="475"/>
      <c r="HO25" s="475"/>
      <c r="HP25" s="475"/>
      <c r="HQ25" s="475"/>
      <c r="HR25" s="475"/>
      <c r="HS25" s="475"/>
      <c r="HT25" s="475"/>
      <c r="HU25" s="475"/>
      <c r="HV25" s="475"/>
      <c r="HW25" s="475"/>
      <c r="HX25" s="475"/>
      <c r="HY25" s="475"/>
      <c r="HZ25" s="475"/>
      <c r="IA25" s="475"/>
      <c r="IB25" s="475"/>
      <c r="IC25" s="475"/>
      <c r="ID25" s="475"/>
      <c r="IE25" s="475"/>
      <c r="IF25" s="475"/>
      <c r="IG25" s="475"/>
      <c r="IH25" s="475"/>
      <c r="II25" s="475"/>
      <c r="IJ25" s="475"/>
      <c r="IK25" s="475"/>
      <c r="IL25" s="475"/>
      <c r="IM25" s="475"/>
      <c r="IN25" s="475"/>
      <c r="IO25" s="475"/>
      <c r="IP25" s="475"/>
      <c r="IQ25" s="475"/>
      <c r="IR25" s="475"/>
      <c r="IS25" s="475"/>
      <c r="IT25" s="475"/>
    </row>
    <row r="26" spans="1:254" ht="9.9499999999999993" customHeight="1" x14ac:dyDescent="0.25">
      <c r="A26" s="445"/>
      <c r="B26" s="445"/>
      <c r="C26" s="96"/>
      <c r="D26" s="96"/>
      <c r="E26" s="96"/>
      <c r="F26" s="96"/>
      <c r="G26" s="96"/>
      <c r="H26" s="96"/>
      <c r="I26" s="96"/>
      <c r="J26" s="96"/>
      <c r="O26" s="463"/>
      <c r="P26" s="474"/>
      <c r="Q26" s="474"/>
      <c r="R26" s="474"/>
      <c r="S26" s="474"/>
      <c r="T26" s="474"/>
      <c r="U26" s="474"/>
      <c r="V26" s="474"/>
      <c r="W26" s="474"/>
      <c r="X26" s="474"/>
      <c r="Y26" s="474"/>
      <c r="Z26" s="474"/>
      <c r="AA26" s="474"/>
      <c r="AB26" s="474"/>
      <c r="AC26" s="474"/>
      <c r="AD26" s="474"/>
      <c r="AE26" s="474"/>
      <c r="AF26" s="474"/>
      <c r="AG26" s="474"/>
      <c r="AH26" s="474"/>
      <c r="AI26" s="474"/>
      <c r="AJ26" s="474"/>
      <c r="AK26" s="474"/>
      <c r="AL26" s="474"/>
      <c r="AM26" s="474"/>
      <c r="AN26" s="474"/>
      <c r="AO26" s="474"/>
      <c r="AP26" s="474"/>
      <c r="AQ26" s="474"/>
      <c r="AR26" s="474"/>
      <c r="AS26" s="474"/>
      <c r="AT26" s="474"/>
      <c r="AU26" s="474"/>
      <c r="AV26" s="474"/>
      <c r="AW26" s="474"/>
      <c r="AX26" s="474"/>
      <c r="AY26" s="474"/>
      <c r="AZ26" s="474"/>
      <c r="BA26" s="474"/>
      <c r="BB26" s="474"/>
      <c r="BC26" s="474"/>
      <c r="BD26" s="474"/>
      <c r="BE26" s="474"/>
      <c r="BF26" s="474"/>
      <c r="BG26" s="474"/>
      <c r="BH26" s="474"/>
      <c r="BI26" s="474"/>
      <c r="BJ26" s="474"/>
      <c r="BK26" s="474"/>
      <c r="BL26" s="474"/>
      <c r="BM26" s="474"/>
      <c r="BN26" s="474"/>
      <c r="BO26" s="474"/>
      <c r="BP26" s="474"/>
      <c r="BQ26" s="474"/>
      <c r="BR26" s="474"/>
      <c r="BS26" s="474"/>
      <c r="BT26" s="474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474"/>
      <c r="CN26" s="474"/>
      <c r="CO26" s="474"/>
      <c r="CP26" s="474"/>
      <c r="CQ26" s="474"/>
      <c r="CR26" s="474"/>
      <c r="CS26" s="474"/>
      <c r="CT26" s="474"/>
      <c r="CU26" s="474"/>
      <c r="CV26" s="474"/>
      <c r="CW26" s="474"/>
      <c r="CX26" s="474"/>
      <c r="CY26" s="474"/>
      <c r="CZ26" s="474"/>
      <c r="DA26" s="474"/>
      <c r="DB26" s="474"/>
      <c r="DC26" s="474"/>
      <c r="DD26" s="474"/>
      <c r="DE26" s="474"/>
      <c r="DF26" s="474"/>
      <c r="DG26" s="474"/>
      <c r="DH26" s="474"/>
      <c r="DI26" s="474"/>
      <c r="DJ26" s="474"/>
      <c r="DK26" s="474"/>
      <c r="DL26" s="474"/>
      <c r="DM26" s="474"/>
      <c r="DN26" s="474"/>
      <c r="DO26" s="474"/>
      <c r="DP26" s="474"/>
      <c r="DQ26" s="474"/>
      <c r="DR26" s="474"/>
      <c r="DS26" s="474"/>
      <c r="DT26" s="474"/>
      <c r="DU26" s="474"/>
      <c r="DV26" s="474"/>
      <c r="DW26" s="474"/>
      <c r="DX26" s="474"/>
      <c r="DY26" s="474"/>
      <c r="DZ26" s="474"/>
      <c r="EA26" s="474"/>
      <c r="EB26" s="474"/>
      <c r="EC26" s="474"/>
      <c r="ED26" s="474"/>
      <c r="EE26" s="474"/>
      <c r="EF26" s="474"/>
      <c r="EG26" s="474"/>
      <c r="EH26" s="474"/>
      <c r="EI26" s="474"/>
      <c r="EJ26" s="474"/>
      <c r="EK26" s="474"/>
      <c r="EL26" s="474"/>
      <c r="EM26" s="474"/>
      <c r="EN26" s="474"/>
      <c r="EO26" s="474"/>
      <c r="EP26" s="474"/>
      <c r="EQ26" s="474"/>
      <c r="ER26" s="474"/>
      <c r="ES26" s="474"/>
      <c r="ET26" s="474"/>
      <c r="EU26" s="474"/>
      <c r="EV26" s="474"/>
      <c r="EW26" s="474"/>
      <c r="EX26" s="474"/>
      <c r="EY26" s="474"/>
      <c r="EZ26" s="474"/>
      <c r="FA26" s="474"/>
      <c r="FB26" s="474"/>
      <c r="FC26" s="474"/>
      <c r="FD26" s="474"/>
      <c r="FE26" s="474"/>
      <c r="FF26" s="474"/>
      <c r="FG26" s="474"/>
      <c r="FH26" s="474"/>
      <c r="FI26" s="474"/>
      <c r="FJ26" s="474"/>
      <c r="FK26" s="474"/>
      <c r="FL26" s="474"/>
      <c r="FM26" s="474"/>
      <c r="FN26" s="474"/>
      <c r="FO26" s="474"/>
      <c r="FP26" s="474"/>
      <c r="FQ26" s="474"/>
      <c r="FR26" s="474"/>
      <c r="FS26" s="474"/>
      <c r="FT26" s="474"/>
      <c r="FU26" s="474"/>
      <c r="FV26" s="474"/>
      <c r="FW26" s="474"/>
      <c r="FX26" s="474"/>
      <c r="FY26" s="474"/>
      <c r="FZ26" s="474"/>
      <c r="GA26" s="474"/>
      <c r="GB26" s="474"/>
      <c r="GC26" s="474"/>
      <c r="GD26" s="474"/>
      <c r="GE26" s="474"/>
      <c r="GF26" s="474"/>
      <c r="GG26" s="474"/>
      <c r="GH26" s="474"/>
      <c r="GI26" s="474"/>
      <c r="GJ26" s="474"/>
      <c r="GK26" s="474"/>
      <c r="GL26" s="474"/>
      <c r="GM26" s="474"/>
      <c r="GN26" s="474"/>
      <c r="GO26" s="474"/>
      <c r="GP26" s="474"/>
      <c r="GQ26" s="474"/>
      <c r="GR26" s="474"/>
      <c r="GS26" s="474"/>
      <c r="GT26" s="474"/>
      <c r="GU26" s="474"/>
      <c r="GV26" s="474"/>
      <c r="GW26" s="474"/>
      <c r="GX26" s="474"/>
      <c r="GY26" s="474"/>
      <c r="GZ26" s="474"/>
      <c r="HA26" s="474"/>
      <c r="HB26" s="474"/>
      <c r="HC26" s="474"/>
      <c r="HD26" s="474"/>
      <c r="HE26" s="474"/>
      <c r="HF26" s="474"/>
      <c r="HG26" s="474"/>
      <c r="HH26" s="474"/>
      <c r="HI26" s="474"/>
      <c r="HJ26" s="474"/>
      <c r="HK26" s="474"/>
      <c r="HL26" s="474"/>
      <c r="HM26" s="474"/>
      <c r="HN26" s="474"/>
      <c r="HO26" s="474"/>
      <c r="HP26" s="474"/>
      <c r="HQ26" s="474"/>
      <c r="HR26" s="474"/>
      <c r="HS26" s="474"/>
      <c r="HT26" s="474"/>
      <c r="HU26" s="474"/>
      <c r="HV26" s="474"/>
      <c r="HW26" s="474"/>
      <c r="HX26" s="474"/>
      <c r="HY26" s="474"/>
      <c r="HZ26" s="474"/>
      <c r="IA26" s="474"/>
      <c r="IB26" s="474"/>
      <c r="IC26" s="474"/>
      <c r="ID26" s="474"/>
      <c r="IE26" s="474"/>
      <c r="IF26" s="474"/>
      <c r="IG26" s="474"/>
      <c r="IH26" s="474"/>
      <c r="II26" s="474"/>
      <c r="IJ26" s="474"/>
      <c r="IK26" s="474"/>
      <c r="IL26" s="474"/>
      <c r="IM26" s="474"/>
      <c r="IN26" s="474"/>
      <c r="IO26" s="474"/>
      <c r="IP26" s="474"/>
      <c r="IQ26" s="474"/>
      <c r="IR26" s="474"/>
      <c r="IS26" s="474"/>
      <c r="IT26" s="474"/>
    </row>
    <row r="27" spans="1:254" ht="15" customHeight="1" x14ac:dyDescent="0.25">
      <c r="A27" s="445" t="s">
        <v>1545</v>
      </c>
      <c r="B27" s="445" t="s">
        <v>1544</v>
      </c>
      <c r="C27" s="96">
        <v>857887.41500000004</v>
      </c>
      <c r="D27" s="96">
        <v>957177.42200000002</v>
      </c>
      <c r="E27" s="96">
        <v>8989600.3169999998</v>
      </c>
      <c r="F27" s="96">
        <v>9967293.3900000006</v>
      </c>
      <c r="G27" s="96">
        <v>197716.587</v>
      </c>
      <c r="H27" s="96">
        <v>287491.93</v>
      </c>
      <c r="I27" s="96">
        <v>2472698.3250000002</v>
      </c>
      <c r="J27" s="96">
        <v>3132766.412</v>
      </c>
      <c r="O27" s="463"/>
      <c r="P27" s="474"/>
      <c r="Q27" s="474"/>
      <c r="R27" s="474"/>
      <c r="S27" s="474"/>
      <c r="T27" s="474"/>
      <c r="U27" s="474"/>
      <c r="V27" s="474"/>
      <c r="W27" s="474"/>
      <c r="X27" s="474"/>
      <c r="Y27" s="474"/>
      <c r="Z27" s="474"/>
      <c r="AA27" s="474"/>
      <c r="AB27" s="474"/>
      <c r="AC27" s="474"/>
      <c r="AD27" s="474"/>
      <c r="AE27" s="474"/>
      <c r="AF27" s="474"/>
      <c r="AG27" s="474"/>
      <c r="AH27" s="474"/>
      <c r="AI27" s="474"/>
      <c r="AJ27" s="474"/>
      <c r="AK27" s="474"/>
      <c r="AL27" s="474"/>
      <c r="AM27" s="474"/>
      <c r="AN27" s="474"/>
      <c r="AO27" s="474"/>
      <c r="AP27" s="474"/>
      <c r="AQ27" s="474"/>
      <c r="AR27" s="474"/>
      <c r="AS27" s="474"/>
      <c r="AT27" s="474"/>
      <c r="AU27" s="474"/>
      <c r="AV27" s="474"/>
      <c r="AW27" s="474"/>
      <c r="AX27" s="474"/>
      <c r="AY27" s="474"/>
      <c r="AZ27" s="474"/>
      <c r="BA27" s="474"/>
      <c r="BB27" s="474"/>
      <c r="BC27" s="474"/>
      <c r="BD27" s="474"/>
      <c r="BE27" s="474"/>
      <c r="BF27" s="474"/>
      <c r="BG27" s="474"/>
      <c r="BH27" s="474"/>
      <c r="BI27" s="474"/>
      <c r="BJ27" s="474"/>
      <c r="BK27" s="474"/>
      <c r="BL27" s="474"/>
      <c r="BM27" s="474"/>
      <c r="BN27" s="474"/>
      <c r="BO27" s="474"/>
      <c r="BP27" s="474"/>
      <c r="BQ27" s="474"/>
      <c r="BR27" s="474"/>
      <c r="BS27" s="474"/>
      <c r="BT27" s="474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74"/>
      <c r="CJ27" s="474"/>
      <c r="CK27" s="474"/>
      <c r="CL27" s="474"/>
      <c r="CM27" s="474"/>
      <c r="CN27" s="474"/>
      <c r="CO27" s="474"/>
      <c r="CP27" s="474"/>
      <c r="CQ27" s="474"/>
      <c r="CR27" s="474"/>
      <c r="CS27" s="474"/>
      <c r="CT27" s="474"/>
      <c r="CU27" s="474"/>
      <c r="CV27" s="474"/>
      <c r="CW27" s="474"/>
      <c r="CX27" s="474"/>
      <c r="CY27" s="474"/>
      <c r="CZ27" s="474"/>
      <c r="DA27" s="474"/>
      <c r="DB27" s="474"/>
      <c r="DC27" s="474"/>
      <c r="DD27" s="474"/>
      <c r="DE27" s="474"/>
      <c r="DF27" s="474"/>
      <c r="DG27" s="474"/>
      <c r="DH27" s="474"/>
      <c r="DI27" s="474"/>
      <c r="DJ27" s="474"/>
      <c r="DK27" s="474"/>
      <c r="DL27" s="474"/>
      <c r="DM27" s="474"/>
      <c r="DN27" s="474"/>
      <c r="DO27" s="474"/>
      <c r="DP27" s="474"/>
      <c r="DQ27" s="474"/>
      <c r="DR27" s="474"/>
      <c r="DS27" s="474"/>
      <c r="DT27" s="474"/>
      <c r="DU27" s="474"/>
      <c r="DV27" s="474"/>
      <c r="DW27" s="474"/>
      <c r="DX27" s="474"/>
      <c r="DY27" s="474"/>
      <c r="DZ27" s="474"/>
      <c r="EA27" s="474"/>
      <c r="EB27" s="474"/>
      <c r="EC27" s="474"/>
      <c r="ED27" s="474"/>
      <c r="EE27" s="474"/>
      <c r="EF27" s="474"/>
      <c r="EG27" s="474"/>
      <c r="EH27" s="474"/>
      <c r="EI27" s="474"/>
      <c r="EJ27" s="474"/>
      <c r="EK27" s="474"/>
      <c r="EL27" s="474"/>
      <c r="EM27" s="474"/>
      <c r="EN27" s="474"/>
      <c r="EO27" s="474"/>
      <c r="EP27" s="474"/>
      <c r="EQ27" s="474"/>
      <c r="ER27" s="474"/>
      <c r="ES27" s="474"/>
      <c r="ET27" s="474"/>
      <c r="EU27" s="474"/>
      <c r="EV27" s="474"/>
      <c r="EW27" s="474"/>
      <c r="EX27" s="474"/>
      <c r="EY27" s="474"/>
      <c r="EZ27" s="474"/>
      <c r="FA27" s="474"/>
      <c r="FB27" s="474"/>
      <c r="FC27" s="474"/>
      <c r="FD27" s="474"/>
      <c r="FE27" s="474"/>
      <c r="FF27" s="474"/>
      <c r="FG27" s="474"/>
      <c r="FH27" s="474"/>
      <c r="FI27" s="474"/>
      <c r="FJ27" s="474"/>
      <c r="FK27" s="474"/>
      <c r="FL27" s="474"/>
      <c r="FM27" s="474"/>
      <c r="FN27" s="474"/>
      <c r="FO27" s="474"/>
      <c r="FP27" s="474"/>
      <c r="FQ27" s="474"/>
      <c r="FR27" s="474"/>
      <c r="FS27" s="474"/>
      <c r="FT27" s="474"/>
      <c r="FU27" s="474"/>
      <c r="FV27" s="474"/>
      <c r="FW27" s="474"/>
      <c r="FX27" s="474"/>
      <c r="FY27" s="474"/>
      <c r="FZ27" s="474"/>
      <c r="GA27" s="474"/>
      <c r="GB27" s="474"/>
      <c r="GC27" s="474"/>
      <c r="GD27" s="474"/>
      <c r="GE27" s="474"/>
      <c r="GF27" s="474"/>
      <c r="GG27" s="474"/>
      <c r="GH27" s="474"/>
      <c r="GI27" s="474"/>
      <c r="GJ27" s="474"/>
      <c r="GK27" s="474"/>
      <c r="GL27" s="474"/>
      <c r="GM27" s="474"/>
      <c r="GN27" s="474"/>
      <c r="GO27" s="474"/>
      <c r="GP27" s="474"/>
      <c r="GQ27" s="474"/>
      <c r="GR27" s="474"/>
      <c r="GS27" s="474"/>
      <c r="GT27" s="474"/>
      <c r="GU27" s="474"/>
      <c r="GV27" s="474"/>
      <c r="GW27" s="474"/>
      <c r="GX27" s="474"/>
      <c r="GY27" s="474"/>
      <c r="GZ27" s="474"/>
      <c r="HA27" s="474"/>
      <c r="HB27" s="474"/>
      <c r="HC27" s="474"/>
      <c r="HD27" s="474"/>
      <c r="HE27" s="474"/>
      <c r="HF27" s="474"/>
      <c r="HG27" s="474"/>
      <c r="HH27" s="474"/>
      <c r="HI27" s="474"/>
      <c r="HJ27" s="474"/>
      <c r="HK27" s="474"/>
      <c r="HL27" s="474"/>
      <c r="HM27" s="474"/>
      <c r="HN27" s="474"/>
      <c r="HO27" s="474"/>
      <c r="HP27" s="474"/>
      <c r="HQ27" s="474"/>
      <c r="HR27" s="474"/>
      <c r="HS27" s="474"/>
      <c r="HT27" s="474"/>
      <c r="HU27" s="474"/>
      <c r="HV27" s="474"/>
      <c r="HW27" s="474"/>
      <c r="HX27" s="474"/>
      <c r="HY27" s="474"/>
      <c r="HZ27" s="474"/>
      <c r="IA27" s="474"/>
      <c r="IB27" s="474"/>
      <c r="IC27" s="474"/>
      <c r="ID27" s="474"/>
      <c r="IE27" s="474"/>
      <c r="IF27" s="474"/>
      <c r="IG27" s="474"/>
      <c r="IH27" s="474"/>
      <c r="II27" s="474"/>
      <c r="IJ27" s="474"/>
      <c r="IK27" s="474"/>
      <c r="IL27" s="474"/>
      <c r="IM27" s="474"/>
      <c r="IN27" s="474"/>
      <c r="IO27" s="474"/>
      <c r="IP27" s="474"/>
      <c r="IQ27" s="474"/>
      <c r="IR27" s="474"/>
      <c r="IS27" s="474"/>
      <c r="IT27" s="474"/>
    </row>
    <row r="28" spans="1:254" s="471" customFormat="1" ht="15" customHeight="1" x14ac:dyDescent="0.25">
      <c r="A28" s="445"/>
      <c r="B28" s="444" t="s">
        <v>1301</v>
      </c>
      <c r="C28" s="96"/>
      <c r="D28" s="96"/>
      <c r="E28" s="96"/>
      <c r="F28" s="96"/>
      <c r="G28" s="96"/>
      <c r="H28" s="96"/>
      <c r="I28" s="96"/>
      <c r="J28" s="96"/>
      <c r="O28" s="472"/>
      <c r="P28" s="475"/>
      <c r="Q28" s="475"/>
      <c r="R28" s="475"/>
      <c r="S28" s="475"/>
      <c r="T28" s="475"/>
      <c r="U28" s="475"/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  <c r="DJ28" s="475"/>
      <c r="DK28" s="475"/>
      <c r="DL28" s="475"/>
      <c r="DM28" s="475"/>
      <c r="DN28" s="475"/>
      <c r="DO28" s="475"/>
      <c r="DP28" s="475"/>
      <c r="DQ28" s="475"/>
      <c r="DR28" s="475"/>
      <c r="DS28" s="475"/>
      <c r="DT28" s="475"/>
      <c r="DU28" s="475"/>
      <c r="DV28" s="475"/>
      <c r="DW28" s="475"/>
      <c r="DX28" s="475"/>
      <c r="DY28" s="475"/>
      <c r="DZ28" s="475"/>
      <c r="EA28" s="475"/>
      <c r="EB28" s="475"/>
      <c r="EC28" s="475"/>
      <c r="ED28" s="475"/>
      <c r="EE28" s="475"/>
      <c r="EF28" s="475"/>
      <c r="EG28" s="475"/>
      <c r="EH28" s="475"/>
      <c r="EI28" s="475"/>
      <c r="EJ28" s="475"/>
      <c r="EK28" s="475"/>
      <c r="EL28" s="475"/>
      <c r="EM28" s="475"/>
      <c r="EN28" s="475"/>
      <c r="EO28" s="475"/>
      <c r="EP28" s="475"/>
      <c r="EQ28" s="475"/>
      <c r="ER28" s="475"/>
      <c r="ES28" s="475"/>
      <c r="ET28" s="475"/>
      <c r="EU28" s="475"/>
      <c r="EV28" s="475"/>
      <c r="EW28" s="475"/>
      <c r="EX28" s="475"/>
      <c r="EY28" s="475"/>
      <c r="EZ28" s="475"/>
      <c r="FA28" s="475"/>
      <c r="FB28" s="475"/>
      <c r="FC28" s="475"/>
      <c r="FD28" s="475"/>
      <c r="FE28" s="475"/>
      <c r="FF28" s="475"/>
      <c r="FG28" s="475"/>
      <c r="FH28" s="475"/>
      <c r="FI28" s="475"/>
      <c r="FJ28" s="475"/>
      <c r="FK28" s="475"/>
      <c r="FL28" s="475"/>
      <c r="FM28" s="475"/>
      <c r="FN28" s="475"/>
      <c r="FO28" s="475"/>
      <c r="FP28" s="475"/>
      <c r="FQ28" s="475"/>
      <c r="FR28" s="475"/>
      <c r="FS28" s="475"/>
      <c r="FT28" s="475"/>
      <c r="FU28" s="475"/>
      <c r="FV28" s="475"/>
      <c r="FW28" s="475"/>
      <c r="FX28" s="475"/>
      <c r="FY28" s="475"/>
      <c r="FZ28" s="475"/>
      <c r="GA28" s="475"/>
      <c r="GB28" s="475"/>
      <c r="GC28" s="475"/>
      <c r="GD28" s="475"/>
      <c r="GE28" s="475"/>
      <c r="GF28" s="475"/>
      <c r="GG28" s="475"/>
      <c r="GH28" s="475"/>
      <c r="GI28" s="475"/>
      <c r="GJ28" s="475"/>
      <c r="GK28" s="475"/>
      <c r="GL28" s="475"/>
      <c r="GM28" s="475"/>
      <c r="GN28" s="475"/>
      <c r="GO28" s="475"/>
      <c r="GP28" s="475"/>
      <c r="GQ28" s="475"/>
      <c r="GR28" s="475"/>
      <c r="GS28" s="475"/>
      <c r="GT28" s="475"/>
      <c r="GU28" s="475"/>
      <c r="GV28" s="475"/>
      <c r="GW28" s="475"/>
      <c r="GX28" s="475"/>
      <c r="GY28" s="475"/>
      <c r="GZ28" s="475"/>
      <c r="HA28" s="475"/>
      <c r="HB28" s="475"/>
      <c r="HC28" s="475"/>
      <c r="HD28" s="475"/>
      <c r="HE28" s="475"/>
      <c r="HF28" s="475"/>
      <c r="HG28" s="475"/>
      <c r="HH28" s="475"/>
      <c r="HI28" s="475"/>
      <c r="HJ28" s="475"/>
      <c r="HK28" s="475"/>
      <c r="HL28" s="475"/>
      <c r="HM28" s="475"/>
      <c r="HN28" s="475"/>
      <c r="HO28" s="475"/>
      <c r="HP28" s="475"/>
      <c r="HQ28" s="475"/>
      <c r="HR28" s="475"/>
      <c r="HS28" s="475"/>
      <c r="HT28" s="475"/>
      <c r="HU28" s="475"/>
      <c r="HV28" s="475"/>
      <c r="HW28" s="475"/>
      <c r="HX28" s="475"/>
      <c r="HY28" s="475"/>
      <c r="HZ28" s="475"/>
      <c r="IA28" s="475"/>
      <c r="IB28" s="475"/>
      <c r="IC28" s="475"/>
      <c r="ID28" s="475"/>
      <c r="IE28" s="475"/>
      <c r="IF28" s="475"/>
      <c r="IG28" s="475"/>
      <c r="IH28" s="475"/>
      <c r="II28" s="475"/>
      <c r="IJ28" s="475"/>
      <c r="IK28" s="475"/>
      <c r="IL28" s="475"/>
      <c r="IM28" s="475"/>
      <c r="IN28" s="475"/>
      <c r="IO28" s="475"/>
      <c r="IP28" s="475"/>
      <c r="IQ28" s="475"/>
      <c r="IR28" s="475"/>
      <c r="IS28" s="475"/>
      <c r="IT28" s="475"/>
    </row>
    <row r="29" spans="1:254" ht="9.9499999999999993" customHeight="1" x14ac:dyDescent="0.25">
      <c r="A29" s="445"/>
      <c r="B29" s="445"/>
      <c r="C29" s="96"/>
      <c r="D29" s="96"/>
      <c r="E29" s="96"/>
      <c r="F29" s="96"/>
      <c r="G29" s="96"/>
      <c r="H29" s="96"/>
      <c r="I29" s="96"/>
      <c r="J29" s="96"/>
      <c r="O29" s="463"/>
      <c r="P29" s="474"/>
      <c r="Q29" s="474"/>
      <c r="R29" s="474"/>
      <c r="S29" s="474"/>
      <c r="T29" s="474"/>
      <c r="U29" s="474"/>
      <c r="V29" s="474"/>
      <c r="W29" s="474"/>
      <c r="X29" s="474"/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474"/>
      <c r="BC29" s="474"/>
      <c r="BD29" s="474"/>
      <c r="BE29" s="474"/>
      <c r="BF29" s="474"/>
      <c r="BG29" s="474"/>
      <c r="BH29" s="474"/>
      <c r="BI29" s="474"/>
      <c r="BJ29" s="474"/>
      <c r="BK29" s="474"/>
      <c r="BL29" s="474"/>
      <c r="BM29" s="474"/>
      <c r="BN29" s="474"/>
      <c r="BO29" s="474"/>
      <c r="BP29" s="474"/>
      <c r="BQ29" s="474"/>
      <c r="BR29" s="474"/>
      <c r="BS29" s="474"/>
      <c r="BT29" s="474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  <c r="CF29" s="474"/>
      <c r="CG29" s="474"/>
      <c r="CH29" s="474"/>
      <c r="CI29" s="474"/>
      <c r="CJ29" s="474"/>
      <c r="CK29" s="474"/>
      <c r="CL29" s="474"/>
      <c r="CM29" s="474"/>
      <c r="CN29" s="474"/>
      <c r="CO29" s="474"/>
      <c r="CP29" s="474"/>
      <c r="CQ29" s="474"/>
      <c r="CR29" s="474"/>
      <c r="CS29" s="474"/>
      <c r="CT29" s="474"/>
      <c r="CU29" s="474"/>
      <c r="CV29" s="474"/>
      <c r="CW29" s="474"/>
      <c r="CX29" s="474"/>
      <c r="CY29" s="474"/>
      <c r="CZ29" s="474"/>
      <c r="DA29" s="474"/>
      <c r="DB29" s="474"/>
      <c r="DC29" s="474"/>
      <c r="DD29" s="474"/>
      <c r="DE29" s="474"/>
      <c r="DF29" s="474"/>
      <c r="DG29" s="474"/>
      <c r="DH29" s="474"/>
      <c r="DI29" s="474"/>
      <c r="DJ29" s="474"/>
      <c r="DK29" s="474"/>
      <c r="DL29" s="474"/>
      <c r="DM29" s="474"/>
      <c r="DN29" s="474"/>
      <c r="DO29" s="474"/>
      <c r="DP29" s="474"/>
      <c r="DQ29" s="474"/>
      <c r="DR29" s="474"/>
      <c r="DS29" s="474"/>
      <c r="DT29" s="474"/>
      <c r="DU29" s="474"/>
      <c r="DV29" s="474"/>
      <c r="DW29" s="474"/>
      <c r="DX29" s="474"/>
      <c r="DY29" s="474"/>
      <c r="DZ29" s="474"/>
      <c r="EA29" s="474"/>
      <c r="EB29" s="474"/>
      <c r="EC29" s="474"/>
      <c r="ED29" s="474"/>
      <c r="EE29" s="474"/>
      <c r="EF29" s="474"/>
      <c r="EG29" s="474"/>
      <c r="EH29" s="474"/>
      <c r="EI29" s="474"/>
      <c r="EJ29" s="474"/>
      <c r="EK29" s="474"/>
      <c r="EL29" s="474"/>
      <c r="EM29" s="474"/>
      <c r="EN29" s="474"/>
      <c r="EO29" s="474"/>
      <c r="EP29" s="474"/>
      <c r="EQ29" s="474"/>
      <c r="ER29" s="474"/>
      <c r="ES29" s="474"/>
      <c r="ET29" s="474"/>
      <c r="EU29" s="474"/>
      <c r="EV29" s="474"/>
      <c r="EW29" s="474"/>
      <c r="EX29" s="474"/>
      <c r="EY29" s="474"/>
      <c r="EZ29" s="474"/>
      <c r="FA29" s="474"/>
      <c r="FB29" s="474"/>
      <c r="FC29" s="474"/>
      <c r="FD29" s="474"/>
      <c r="FE29" s="474"/>
      <c r="FF29" s="474"/>
      <c r="FG29" s="474"/>
      <c r="FH29" s="474"/>
      <c r="FI29" s="474"/>
      <c r="FJ29" s="474"/>
      <c r="FK29" s="474"/>
      <c r="FL29" s="474"/>
      <c r="FM29" s="474"/>
      <c r="FN29" s="474"/>
      <c r="FO29" s="474"/>
      <c r="FP29" s="474"/>
      <c r="FQ29" s="474"/>
      <c r="FR29" s="474"/>
      <c r="FS29" s="474"/>
      <c r="FT29" s="474"/>
      <c r="FU29" s="474"/>
      <c r="FV29" s="474"/>
      <c r="FW29" s="474"/>
      <c r="FX29" s="474"/>
      <c r="FY29" s="474"/>
      <c r="FZ29" s="474"/>
      <c r="GA29" s="474"/>
      <c r="GB29" s="474"/>
      <c r="GC29" s="474"/>
      <c r="GD29" s="474"/>
      <c r="GE29" s="474"/>
      <c r="GF29" s="474"/>
      <c r="GG29" s="474"/>
      <c r="GH29" s="474"/>
      <c r="GI29" s="474"/>
      <c r="GJ29" s="474"/>
      <c r="GK29" s="474"/>
      <c r="GL29" s="474"/>
      <c r="GM29" s="474"/>
      <c r="GN29" s="474"/>
      <c r="GO29" s="474"/>
      <c r="GP29" s="474"/>
      <c r="GQ29" s="474"/>
      <c r="GR29" s="474"/>
      <c r="GS29" s="474"/>
      <c r="GT29" s="474"/>
      <c r="GU29" s="474"/>
      <c r="GV29" s="474"/>
      <c r="GW29" s="474"/>
      <c r="GX29" s="474"/>
      <c r="GY29" s="474"/>
      <c r="GZ29" s="474"/>
      <c r="HA29" s="474"/>
      <c r="HB29" s="474"/>
      <c r="HC29" s="474"/>
      <c r="HD29" s="474"/>
      <c r="HE29" s="474"/>
      <c r="HF29" s="474"/>
      <c r="HG29" s="474"/>
      <c r="HH29" s="474"/>
      <c r="HI29" s="474"/>
      <c r="HJ29" s="474"/>
      <c r="HK29" s="474"/>
      <c r="HL29" s="474"/>
      <c r="HM29" s="474"/>
      <c r="HN29" s="474"/>
      <c r="HO29" s="474"/>
      <c r="HP29" s="474"/>
      <c r="HQ29" s="474"/>
      <c r="HR29" s="474"/>
      <c r="HS29" s="474"/>
      <c r="HT29" s="474"/>
      <c r="HU29" s="474"/>
      <c r="HV29" s="474"/>
      <c r="HW29" s="474"/>
      <c r="HX29" s="474"/>
      <c r="HY29" s="474"/>
      <c r="HZ29" s="474"/>
      <c r="IA29" s="474"/>
      <c r="IB29" s="474"/>
      <c r="IC29" s="474"/>
      <c r="ID29" s="474"/>
      <c r="IE29" s="474"/>
      <c r="IF29" s="474"/>
      <c r="IG29" s="474"/>
      <c r="IH29" s="474"/>
      <c r="II29" s="474"/>
      <c r="IJ29" s="474"/>
      <c r="IK29" s="474"/>
      <c r="IL29" s="474"/>
      <c r="IM29" s="474"/>
      <c r="IN29" s="474"/>
      <c r="IO29" s="474"/>
      <c r="IP29" s="474"/>
      <c r="IQ29" s="474"/>
      <c r="IR29" s="474"/>
      <c r="IS29" s="474"/>
      <c r="IT29" s="474"/>
    </row>
    <row r="30" spans="1:254" ht="15" customHeight="1" x14ac:dyDescent="0.25">
      <c r="A30" s="445" t="s">
        <v>1543</v>
      </c>
      <c r="B30" s="445" t="s">
        <v>1542</v>
      </c>
      <c r="C30" s="96">
        <v>307398.18199999997</v>
      </c>
      <c r="D30" s="96">
        <v>722178.29299999995</v>
      </c>
      <c r="E30" s="96">
        <v>3923441.8769999999</v>
      </c>
      <c r="F30" s="96">
        <v>4632171.415</v>
      </c>
      <c r="G30" s="96">
        <v>117491.6</v>
      </c>
      <c r="H30" s="96">
        <v>158165.95699999999</v>
      </c>
      <c r="I30" s="96">
        <v>1219844.442</v>
      </c>
      <c r="J30" s="96">
        <v>1331418.301</v>
      </c>
      <c r="O30" s="463"/>
      <c r="P30" s="474"/>
      <c r="Q30" s="474"/>
      <c r="R30" s="474"/>
      <c r="S30" s="474"/>
      <c r="T30" s="474"/>
      <c r="U30" s="474"/>
      <c r="V30" s="474"/>
      <c r="W30" s="474"/>
      <c r="X30" s="474"/>
      <c r="Y30" s="474"/>
      <c r="Z30" s="474"/>
      <c r="AA30" s="474"/>
      <c r="AB30" s="474"/>
      <c r="AC30" s="474"/>
      <c r="AD30" s="474"/>
      <c r="AE30" s="474"/>
      <c r="AF30" s="474"/>
      <c r="AG30" s="474"/>
      <c r="AH30" s="474"/>
      <c r="AI30" s="474"/>
      <c r="AJ30" s="474"/>
      <c r="AK30" s="474"/>
      <c r="AL30" s="474"/>
      <c r="AM30" s="474"/>
      <c r="AN30" s="474"/>
      <c r="AO30" s="474"/>
      <c r="AP30" s="474"/>
      <c r="AQ30" s="474"/>
      <c r="AR30" s="474"/>
      <c r="AS30" s="474"/>
      <c r="AT30" s="474"/>
      <c r="AU30" s="474"/>
      <c r="AV30" s="474"/>
      <c r="AW30" s="474"/>
      <c r="AX30" s="474"/>
      <c r="AY30" s="474"/>
      <c r="AZ30" s="474"/>
      <c r="BA30" s="474"/>
      <c r="BB30" s="474"/>
      <c r="BC30" s="474"/>
      <c r="BD30" s="474"/>
      <c r="BE30" s="474"/>
      <c r="BF30" s="474"/>
      <c r="BG30" s="474"/>
      <c r="BH30" s="474"/>
      <c r="BI30" s="474"/>
      <c r="BJ30" s="474"/>
      <c r="BK30" s="474"/>
      <c r="BL30" s="474"/>
      <c r="BM30" s="474"/>
      <c r="BN30" s="474"/>
      <c r="BO30" s="474"/>
      <c r="BP30" s="474"/>
      <c r="BQ30" s="474"/>
      <c r="BR30" s="474"/>
      <c r="BS30" s="474"/>
      <c r="BT30" s="474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4"/>
      <c r="CI30" s="474"/>
      <c r="CJ30" s="474"/>
      <c r="CK30" s="474"/>
      <c r="CL30" s="474"/>
      <c r="CM30" s="474"/>
      <c r="CN30" s="474"/>
      <c r="CO30" s="474"/>
      <c r="CP30" s="474"/>
      <c r="CQ30" s="474"/>
      <c r="CR30" s="474"/>
      <c r="CS30" s="474"/>
      <c r="CT30" s="474"/>
      <c r="CU30" s="474"/>
      <c r="CV30" s="474"/>
      <c r="CW30" s="474"/>
      <c r="CX30" s="474"/>
      <c r="CY30" s="474"/>
      <c r="CZ30" s="474"/>
      <c r="DA30" s="474"/>
      <c r="DB30" s="474"/>
      <c r="DC30" s="474"/>
      <c r="DD30" s="474"/>
      <c r="DE30" s="474"/>
      <c r="DF30" s="474"/>
      <c r="DG30" s="474"/>
      <c r="DH30" s="474"/>
      <c r="DI30" s="474"/>
      <c r="DJ30" s="474"/>
      <c r="DK30" s="474"/>
      <c r="DL30" s="474"/>
      <c r="DM30" s="474"/>
      <c r="DN30" s="474"/>
      <c r="DO30" s="474"/>
      <c r="DP30" s="474"/>
      <c r="DQ30" s="474"/>
      <c r="DR30" s="474"/>
      <c r="DS30" s="474"/>
      <c r="DT30" s="474"/>
      <c r="DU30" s="474"/>
      <c r="DV30" s="474"/>
      <c r="DW30" s="474"/>
      <c r="DX30" s="474"/>
      <c r="DY30" s="474"/>
      <c r="DZ30" s="474"/>
      <c r="EA30" s="474"/>
      <c r="EB30" s="474"/>
      <c r="EC30" s="474"/>
      <c r="ED30" s="474"/>
      <c r="EE30" s="474"/>
      <c r="EF30" s="474"/>
      <c r="EG30" s="474"/>
      <c r="EH30" s="474"/>
      <c r="EI30" s="474"/>
      <c r="EJ30" s="474"/>
      <c r="EK30" s="474"/>
      <c r="EL30" s="474"/>
      <c r="EM30" s="474"/>
      <c r="EN30" s="474"/>
      <c r="EO30" s="474"/>
      <c r="EP30" s="474"/>
      <c r="EQ30" s="474"/>
      <c r="ER30" s="474"/>
      <c r="ES30" s="474"/>
      <c r="ET30" s="474"/>
      <c r="EU30" s="474"/>
      <c r="EV30" s="474"/>
      <c r="EW30" s="474"/>
      <c r="EX30" s="474"/>
      <c r="EY30" s="474"/>
      <c r="EZ30" s="474"/>
      <c r="FA30" s="474"/>
      <c r="FB30" s="474"/>
      <c r="FC30" s="474"/>
      <c r="FD30" s="474"/>
      <c r="FE30" s="474"/>
      <c r="FF30" s="474"/>
      <c r="FG30" s="474"/>
      <c r="FH30" s="474"/>
      <c r="FI30" s="474"/>
      <c r="FJ30" s="474"/>
      <c r="FK30" s="474"/>
      <c r="FL30" s="474"/>
      <c r="FM30" s="474"/>
      <c r="FN30" s="474"/>
      <c r="FO30" s="474"/>
      <c r="FP30" s="474"/>
      <c r="FQ30" s="474"/>
      <c r="FR30" s="474"/>
      <c r="FS30" s="474"/>
      <c r="FT30" s="474"/>
      <c r="FU30" s="474"/>
      <c r="FV30" s="474"/>
      <c r="FW30" s="474"/>
      <c r="FX30" s="474"/>
      <c r="FY30" s="474"/>
      <c r="FZ30" s="474"/>
      <c r="GA30" s="474"/>
      <c r="GB30" s="474"/>
      <c r="GC30" s="474"/>
      <c r="GD30" s="474"/>
      <c r="GE30" s="474"/>
      <c r="GF30" s="474"/>
      <c r="GG30" s="474"/>
      <c r="GH30" s="474"/>
      <c r="GI30" s="474"/>
      <c r="GJ30" s="474"/>
      <c r="GK30" s="474"/>
      <c r="GL30" s="474"/>
      <c r="GM30" s="474"/>
      <c r="GN30" s="474"/>
      <c r="GO30" s="474"/>
      <c r="GP30" s="474"/>
      <c r="GQ30" s="474"/>
      <c r="GR30" s="474"/>
      <c r="GS30" s="474"/>
      <c r="GT30" s="474"/>
      <c r="GU30" s="474"/>
      <c r="GV30" s="474"/>
      <c r="GW30" s="474"/>
      <c r="GX30" s="474"/>
      <c r="GY30" s="474"/>
      <c r="GZ30" s="474"/>
      <c r="HA30" s="474"/>
      <c r="HB30" s="474"/>
      <c r="HC30" s="474"/>
      <c r="HD30" s="474"/>
      <c r="HE30" s="474"/>
      <c r="HF30" s="474"/>
      <c r="HG30" s="474"/>
      <c r="HH30" s="474"/>
      <c r="HI30" s="474"/>
      <c r="HJ30" s="474"/>
      <c r="HK30" s="474"/>
      <c r="HL30" s="474"/>
      <c r="HM30" s="474"/>
      <c r="HN30" s="474"/>
      <c r="HO30" s="474"/>
      <c r="HP30" s="474"/>
      <c r="HQ30" s="474"/>
      <c r="HR30" s="474"/>
      <c r="HS30" s="474"/>
      <c r="HT30" s="474"/>
      <c r="HU30" s="474"/>
      <c r="HV30" s="474"/>
      <c r="HW30" s="474"/>
      <c r="HX30" s="474"/>
      <c r="HY30" s="474"/>
      <c r="HZ30" s="474"/>
      <c r="IA30" s="474"/>
      <c r="IB30" s="474"/>
      <c r="IC30" s="474"/>
      <c r="ID30" s="474"/>
      <c r="IE30" s="474"/>
      <c r="IF30" s="474"/>
      <c r="IG30" s="474"/>
      <c r="IH30" s="474"/>
      <c r="II30" s="474"/>
      <c r="IJ30" s="474"/>
      <c r="IK30" s="474"/>
      <c r="IL30" s="474"/>
      <c r="IM30" s="474"/>
      <c r="IN30" s="474"/>
      <c r="IO30" s="474"/>
      <c r="IP30" s="474"/>
      <c r="IQ30" s="474"/>
      <c r="IR30" s="474"/>
      <c r="IS30" s="474"/>
      <c r="IT30" s="474"/>
    </row>
    <row r="31" spans="1:254" s="471" customFormat="1" ht="22.9" customHeight="1" x14ac:dyDescent="0.25">
      <c r="A31" s="445"/>
      <c r="B31" s="444" t="s">
        <v>1303</v>
      </c>
      <c r="C31" s="96"/>
      <c r="D31" s="96"/>
      <c r="E31" s="96"/>
      <c r="F31" s="96"/>
      <c r="G31" s="96"/>
      <c r="H31" s="96"/>
      <c r="I31" s="96"/>
      <c r="J31" s="96"/>
      <c r="O31" s="472"/>
      <c r="P31" s="475"/>
      <c r="Q31" s="475"/>
      <c r="R31" s="475"/>
      <c r="S31" s="475"/>
      <c r="T31" s="475"/>
      <c r="U31" s="475"/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  <c r="DJ31" s="475"/>
      <c r="DK31" s="475"/>
      <c r="DL31" s="475"/>
      <c r="DM31" s="475"/>
      <c r="DN31" s="475"/>
      <c r="DO31" s="475"/>
      <c r="DP31" s="475"/>
      <c r="DQ31" s="475"/>
      <c r="DR31" s="475"/>
      <c r="DS31" s="475"/>
      <c r="DT31" s="475"/>
      <c r="DU31" s="475"/>
      <c r="DV31" s="475"/>
      <c r="DW31" s="475"/>
      <c r="DX31" s="475"/>
      <c r="DY31" s="475"/>
      <c r="DZ31" s="475"/>
      <c r="EA31" s="475"/>
      <c r="EB31" s="475"/>
      <c r="EC31" s="475"/>
      <c r="ED31" s="475"/>
      <c r="EE31" s="475"/>
      <c r="EF31" s="475"/>
      <c r="EG31" s="475"/>
      <c r="EH31" s="475"/>
      <c r="EI31" s="475"/>
      <c r="EJ31" s="475"/>
      <c r="EK31" s="475"/>
      <c r="EL31" s="475"/>
      <c r="EM31" s="475"/>
      <c r="EN31" s="475"/>
      <c r="EO31" s="475"/>
      <c r="EP31" s="475"/>
      <c r="EQ31" s="475"/>
      <c r="ER31" s="475"/>
      <c r="ES31" s="475"/>
      <c r="ET31" s="475"/>
      <c r="EU31" s="475"/>
      <c r="EV31" s="475"/>
      <c r="EW31" s="475"/>
      <c r="EX31" s="475"/>
      <c r="EY31" s="475"/>
      <c r="EZ31" s="475"/>
      <c r="FA31" s="475"/>
      <c r="FB31" s="475"/>
      <c r="FC31" s="475"/>
      <c r="FD31" s="475"/>
      <c r="FE31" s="475"/>
      <c r="FF31" s="475"/>
      <c r="FG31" s="475"/>
      <c r="FH31" s="475"/>
      <c r="FI31" s="475"/>
      <c r="FJ31" s="475"/>
      <c r="FK31" s="475"/>
      <c r="FL31" s="475"/>
      <c r="FM31" s="475"/>
      <c r="FN31" s="475"/>
      <c r="FO31" s="475"/>
      <c r="FP31" s="475"/>
      <c r="FQ31" s="475"/>
      <c r="FR31" s="475"/>
      <c r="FS31" s="475"/>
      <c r="FT31" s="475"/>
      <c r="FU31" s="475"/>
      <c r="FV31" s="475"/>
      <c r="FW31" s="475"/>
      <c r="FX31" s="475"/>
      <c r="FY31" s="475"/>
      <c r="FZ31" s="475"/>
      <c r="GA31" s="475"/>
      <c r="GB31" s="475"/>
      <c r="GC31" s="475"/>
      <c r="GD31" s="475"/>
      <c r="GE31" s="475"/>
      <c r="GF31" s="475"/>
      <c r="GG31" s="475"/>
      <c r="GH31" s="475"/>
      <c r="GI31" s="475"/>
      <c r="GJ31" s="475"/>
      <c r="GK31" s="475"/>
      <c r="GL31" s="475"/>
      <c r="GM31" s="475"/>
      <c r="GN31" s="475"/>
      <c r="GO31" s="475"/>
      <c r="GP31" s="475"/>
      <c r="GQ31" s="475"/>
      <c r="GR31" s="475"/>
      <c r="GS31" s="475"/>
      <c r="GT31" s="475"/>
      <c r="GU31" s="475"/>
      <c r="GV31" s="475"/>
      <c r="GW31" s="475"/>
      <c r="GX31" s="475"/>
      <c r="GY31" s="475"/>
      <c r="GZ31" s="475"/>
      <c r="HA31" s="475"/>
      <c r="HB31" s="475"/>
      <c r="HC31" s="475"/>
      <c r="HD31" s="475"/>
      <c r="HE31" s="475"/>
      <c r="HF31" s="475"/>
      <c r="HG31" s="475"/>
      <c r="HH31" s="475"/>
      <c r="HI31" s="475"/>
      <c r="HJ31" s="475"/>
      <c r="HK31" s="475"/>
      <c r="HL31" s="475"/>
      <c r="HM31" s="475"/>
      <c r="HN31" s="475"/>
      <c r="HO31" s="475"/>
      <c r="HP31" s="475"/>
      <c r="HQ31" s="475"/>
      <c r="HR31" s="475"/>
      <c r="HS31" s="475"/>
      <c r="HT31" s="475"/>
      <c r="HU31" s="475"/>
      <c r="HV31" s="475"/>
      <c r="HW31" s="475"/>
      <c r="HX31" s="475"/>
      <c r="HY31" s="475"/>
      <c r="HZ31" s="475"/>
      <c r="IA31" s="475"/>
      <c r="IB31" s="475"/>
      <c r="IC31" s="475"/>
      <c r="ID31" s="475"/>
      <c r="IE31" s="475"/>
      <c r="IF31" s="475"/>
      <c r="IG31" s="475"/>
      <c r="IH31" s="475"/>
      <c r="II31" s="475"/>
      <c r="IJ31" s="475"/>
      <c r="IK31" s="475"/>
      <c r="IL31" s="475"/>
      <c r="IM31" s="475"/>
      <c r="IN31" s="475"/>
      <c r="IO31" s="475"/>
      <c r="IP31" s="475"/>
      <c r="IQ31" s="475"/>
      <c r="IR31" s="475"/>
      <c r="IS31" s="475"/>
      <c r="IT31" s="475"/>
    </row>
    <row r="32" spans="1:254" ht="9.9499999999999993" customHeight="1" x14ac:dyDescent="0.25">
      <c r="A32" s="445"/>
      <c r="B32" s="445"/>
      <c r="C32" s="96"/>
      <c r="D32" s="96"/>
      <c r="E32" s="96"/>
      <c r="F32" s="96"/>
      <c r="G32" s="96"/>
      <c r="H32" s="96"/>
      <c r="I32" s="96"/>
      <c r="J32" s="96"/>
      <c r="O32" s="463"/>
      <c r="P32" s="474"/>
      <c r="Q32" s="474"/>
      <c r="R32" s="474"/>
      <c r="S32" s="474"/>
      <c r="T32" s="474"/>
      <c r="U32" s="474"/>
      <c r="V32" s="474"/>
      <c r="W32" s="474"/>
      <c r="X32" s="474"/>
      <c r="Y32" s="474"/>
      <c r="Z32" s="474"/>
      <c r="AA32" s="474"/>
      <c r="AB32" s="474"/>
      <c r="AC32" s="474"/>
      <c r="AD32" s="474"/>
      <c r="AE32" s="474"/>
      <c r="AF32" s="474"/>
      <c r="AG32" s="474"/>
      <c r="AH32" s="474"/>
      <c r="AI32" s="474"/>
      <c r="AJ32" s="474"/>
      <c r="AK32" s="474"/>
      <c r="AL32" s="474"/>
      <c r="AM32" s="474"/>
      <c r="AN32" s="474"/>
      <c r="AO32" s="474"/>
      <c r="AP32" s="474"/>
      <c r="AQ32" s="474"/>
      <c r="AR32" s="474"/>
      <c r="AS32" s="474"/>
      <c r="AT32" s="474"/>
      <c r="AU32" s="474"/>
      <c r="AV32" s="474"/>
      <c r="AW32" s="474"/>
      <c r="AX32" s="474"/>
      <c r="AY32" s="474"/>
      <c r="AZ32" s="474"/>
      <c r="BA32" s="474"/>
      <c r="BB32" s="474"/>
      <c r="BC32" s="474"/>
      <c r="BD32" s="474"/>
      <c r="BE32" s="474"/>
      <c r="BF32" s="474"/>
      <c r="BG32" s="474"/>
      <c r="BH32" s="474"/>
      <c r="BI32" s="474"/>
      <c r="BJ32" s="474"/>
      <c r="BK32" s="474"/>
      <c r="BL32" s="474"/>
      <c r="BM32" s="474"/>
      <c r="BN32" s="474"/>
      <c r="BO32" s="474"/>
      <c r="BP32" s="474"/>
      <c r="BQ32" s="474"/>
      <c r="BR32" s="474"/>
      <c r="BS32" s="474"/>
      <c r="BT32" s="474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4"/>
      <c r="CI32" s="474"/>
      <c r="CJ32" s="474"/>
      <c r="CK32" s="474"/>
      <c r="CL32" s="474"/>
      <c r="CM32" s="474"/>
      <c r="CN32" s="474"/>
      <c r="CO32" s="474"/>
      <c r="CP32" s="474"/>
      <c r="CQ32" s="474"/>
      <c r="CR32" s="474"/>
      <c r="CS32" s="474"/>
      <c r="CT32" s="474"/>
      <c r="CU32" s="474"/>
      <c r="CV32" s="474"/>
      <c r="CW32" s="474"/>
      <c r="CX32" s="474"/>
      <c r="CY32" s="474"/>
      <c r="CZ32" s="474"/>
      <c r="DA32" s="474"/>
      <c r="DB32" s="474"/>
      <c r="DC32" s="474"/>
      <c r="DD32" s="474"/>
      <c r="DE32" s="474"/>
      <c r="DF32" s="474"/>
      <c r="DG32" s="474"/>
      <c r="DH32" s="474"/>
      <c r="DI32" s="474"/>
      <c r="DJ32" s="474"/>
      <c r="DK32" s="474"/>
      <c r="DL32" s="474"/>
      <c r="DM32" s="474"/>
      <c r="DN32" s="474"/>
      <c r="DO32" s="474"/>
      <c r="DP32" s="474"/>
      <c r="DQ32" s="474"/>
      <c r="DR32" s="474"/>
      <c r="DS32" s="474"/>
      <c r="DT32" s="474"/>
      <c r="DU32" s="474"/>
      <c r="DV32" s="474"/>
      <c r="DW32" s="474"/>
      <c r="DX32" s="474"/>
      <c r="DY32" s="474"/>
      <c r="DZ32" s="474"/>
      <c r="EA32" s="474"/>
      <c r="EB32" s="474"/>
      <c r="EC32" s="474"/>
      <c r="ED32" s="474"/>
      <c r="EE32" s="474"/>
      <c r="EF32" s="474"/>
      <c r="EG32" s="474"/>
      <c r="EH32" s="474"/>
      <c r="EI32" s="474"/>
      <c r="EJ32" s="474"/>
      <c r="EK32" s="474"/>
      <c r="EL32" s="474"/>
      <c r="EM32" s="474"/>
      <c r="EN32" s="474"/>
      <c r="EO32" s="474"/>
      <c r="EP32" s="474"/>
      <c r="EQ32" s="474"/>
      <c r="ER32" s="474"/>
      <c r="ES32" s="474"/>
      <c r="ET32" s="474"/>
      <c r="EU32" s="474"/>
      <c r="EV32" s="474"/>
      <c r="EW32" s="474"/>
      <c r="EX32" s="474"/>
      <c r="EY32" s="474"/>
      <c r="EZ32" s="474"/>
      <c r="FA32" s="474"/>
      <c r="FB32" s="474"/>
      <c r="FC32" s="474"/>
      <c r="FD32" s="474"/>
      <c r="FE32" s="474"/>
      <c r="FF32" s="474"/>
      <c r="FG32" s="474"/>
      <c r="FH32" s="474"/>
      <c r="FI32" s="474"/>
      <c r="FJ32" s="474"/>
      <c r="FK32" s="474"/>
      <c r="FL32" s="474"/>
      <c r="FM32" s="474"/>
      <c r="FN32" s="474"/>
      <c r="FO32" s="474"/>
      <c r="FP32" s="474"/>
      <c r="FQ32" s="474"/>
      <c r="FR32" s="474"/>
      <c r="FS32" s="474"/>
      <c r="FT32" s="474"/>
      <c r="FU32" s="474"/>
      <c r="FV32" s="474"/>
      <c r="FW32" s="474"/>
      <c r="FX32" s="474"/>
      <c r="FY32" s="474"/>
      <c r="FZ32" s="474"/>
      <c r="GA32" s="474"/>
      <c r="GB32" s="474"/>
      <c r="GC32" s="474"/>
      <c r="GD32" s="474"/>
      <c r="GE32" s="474"/>
      <c r="GF32" s="474"/>
      <c r="GG32" s="474"/>
      <c r="GH32" s="474"/>
      <c r="GI32" s="474"/>
      <c r="GJ32" s="474"/>
      <c r="GK32" s="474"/>
      <c r="GL32" s="474"/>
      <c r="GM32" s="474"/>
      <c r="GN32" s="474"/>
      <c r="GO32" s="474"/>
      <c r="GP32" s="474"/>
      <c r="GQ32" s="474"/>
      <c r="GR32" s="474"/>
      <c r="GS32" s="474"/>
      <c r="GT32" s="474"/>
      <c r="GU32" s="474"/>
      <c r="GV32" s="474"/>
      <c r="GW32" s="474"/>
      <c r="GX32" s="474"/>
      <c r="GY32" s="474"/>
      <c r="GZ32" s="474"/>
      <c r="HA32" s="474"/>
      <c r="HB32" s="474"/>
      <c r="HC32" s="474"/>
      <c r="HD32" s="474"/>
      <c r="HE32" s="474"/>
      <c r="HF32" s="474"/>
      <c r="HG32" s="474"/>
      <c r="HH32" s="474"/>
      <c r="HI32" s="474"/>
      <c r="HJ32" s="474"/>
      <c r="HK32" s="474"/>
      <c r="HL32" s="474"/>
      <c r="HM32" s="474"/>
      <c r="HN32" s="474"/>
      <c r="HO32" s="474"/>
      <c r="HP32" s="474"/>
      <c r="HQ32" s="474"/>
      <c r="HR32" s="474"/>
      <c r="HS32" s="474"/>
      <c r="HT32" s="474"/>
      <c r="HU32" s="474"/>
      <c r="HV32" s="474"/>
      <c r="HW32" s="474"/>
      <c r="HX32" s="474"/>
      <c r="HY32" s="474"/>
      <c r="HZ32" s="474"/>
      <c r="IA32" s="474"/>
      <c r="IB32" s="474"/>
      <c r="IC32" s="474"/>
      <c r="ID32" s="474"/>
      <c r="IE32" s="474"/>
      <c r="IF32" s="474"/>
      <c r="IG32" s="474"/>
      <c r="IH32" s="474"/>
      <c r="II32" s="474"/>
      <c r="IJ32" s="474"/>
      <c r="IK32" s="474"/>
      <c r="IL32" s="474"/>
      <c r="IM32" s="474"/>
      <c r="IN32" s="474"/>
      <c r="IO32" s="474"/>
      <c r="IP32" s="474"/>
      <c r="IQ32" s="474"/>
      <c r="IR32" s="474"/>
      <c r="IS32" s="474"/>
      <c r="IT32" s="474"/>
    </row>
    <row r="33" spans="1:254" ht="22.15" customHeight="1" x14ac:dyDescent="0.25">
      <c r="A33" s="445" t="s">
        <v>1541</v>
      </c>
      <c r="B33" s="445" t="s">
        <v>1540</v>
      </c>
      <c r="C33" s="96">
        <v>608220.61</v>
      </c>
      <c r="D33" s="96">
        <v>780276.07</v>
      </c>
      <c r="E33" s="96">
        <v>8532306.6170000006</v>
      </c>
      <c r="F33" s="96">
        <v>9717631.284</v>
      </c>
      <c r="G33" s="96">
        <v>784907.83799999999</v>
      </c>
      <c r="H33" s="96">
        <v>861917.56400000001</v>
      </c>
      <c r="I33" s="96">
        <v>8811689.4389999993</v>
      </c>
      <c r="J33" s="96">
        <v>9608164.2870000005</v>
      </c>
      <c r="O33" s="463"/>
      <c r="P33" s="474"/>
      <c r="Q33" s="474"/>
      <c r="R33" s="474"/>
      <c r="S33" s="474"/>
      <c r="T33" s="474"/>
      <c r="U33" s="474"/>
      <c r="V33" s="474"/>
      <c r="W33" s="474"/>
      <c r="X33" s="474"/>
      <c r="Y33" s="474"/>
      <c r="Z33" s="474"/>
      <c r="AA33" s="474"/>
      <c r="AB33" s="474"/>
      <c r="AC33" s="474"/>
      <c r="AD33" s="474"/>
      <c r="AE33" s="474"/>
      <c r="AF33" s="474"/>
      <c r="AG33" s="474"/>
      <c r="AH33" s="474"/>
      <c r="AI33" s="474"/>
      <c r="AJ33" s="474"/>
      <c r="AK33" s="474"/>
      <c r="AL33" s="474"/>
      <c r="AM33" s="474"/>
      <c r="AN33" s="474"/>
      <c r="AO33" s="474"/>
      <c r="AP33" s="474"/>
      <c r="AQ33" s="474"/>
      <c r="AR33" s="474"/>
      <c r="AS33" s="474"/>
      <c r="AT33" s="474"/>
      <c r="AU33" s="474"/>
      <c r="AV33" s="474"/>
      <c r="AW33" s="474"/>
      <c r="AX33" s="474"/>
      <c r="AY33" s="474"/>
      <c r="AZ33" s="474"/>
      <c r="BA33" s="474"/>
      <c r="BB33" s="474"/>
      <c r="BC33" s="474"/>
      <c r="BD33" s="474"/>
      <c r="BE33" s="474"/>
      <c r="BF33" s="474"/>
      <c r="BG33" s="474"/>
      <c r="BH33" s="474"/>
      <c r="BI33" s="474"/>
      <c r="BJ33" s="474"/>
      <c r="BK33" s="474"/>
      <c r="BL33" s="474"/>
      <c r="BM33" s="474"/>
      <c r="BN33" s="474"/>
      <c r="BO33" s="474"/>
      <c r="BP33" s="474"/>
      <c r="BQ33" s="474"/>
      <c r="BR33" s="474"/>
      <c r="BS33" s="474"/>
      <c r="BT33" s="474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4"/>
      <c r="CI33" s="474"/>
      <c r="CJ33" s="474"/>
      <c r="CK33" s="474"/>
      <c r="CL33" s="474"/>
      <c r="CM33" s="474"/>
      <c r="CN33" s="474"/>
      <c r="CO33" s="474"/>
      <c r="CP33" s="474"/>
      <c r="CQ33" s="474"/>
      <c r="CR33" s="474"/>
      <c r="CS33" s="474"/>
      <c r="CT33" s="474"/>
      <c r="CU33" s="474"/>
      <c r="CV33" s="474"/>
      <c r="CW33" s="474"/>
      <c r="CX33" s="474"/>
      <c r="CY33" s="474"/>
      <c r="CZ33" s="474"/>
      <c r="DA33" s="474"/>
      <c r="DB33" s="474"/>
      <c r="DC33" s="474"/>
      <c r="DD33" s="474"/>
      <c r="DE33" s="474"/>
      <c r="DF33" s="474"/>
      <c r="DG33" s="474"/>
      <c r="DH33" s="474"/>
      <c r="DI33" s="474"/>
      <c r="DJ33" s="474"/>
      <c r="DK33" s="474"/>
      <c r="DL33" s="474"/>
      <c r="DM33" s="474"/>
      <c r="DN33" s="474"/>
      <c r="DO33" s="474"/>
      <c r="DP33" s="474"/>
      <c r="DQ33" s="474"/>
      <c r="DR33" s="474"/>
      <c r="DS33" s="474"/>
      <c r="DT33" s="474"/>
      <c r="DU33" s="474"/>
      <c r="DV33" s="474"/>
      <c r="DW33" s="474"/>
      <c r="DX33" s="474"/>
      <c r="DY33" s="474"/>
      <c r="DZ33" s="474"/>
      <c r="EA33" s="474"/>
      <c r="EB33" s="474"/>
      <c r="EC33" s="474"/>
      <c r="ED33" s="474"/>
      <c r="EE33" s="474"/>
      <c r="EF33" s="474"/>
      <c r="EG33" s="474"/>
      <c r="EH33" s="474"/>
      <c r="EI33" s="474"/>
      <c r="EJ33" s="474"/>
      <c r="EK33" s="474"/>
      <c r="EL33" s="474"/>
      <c r="EM33" s="474"/>
      <c r="EN33" s="474"/>
      <c r="EO33" s="474"/>
      <c r="EP33" s="474"/>
      <c r="EQ33" s="474"/>
      <c r="ER33" s="474"/>
      <c r="ES33" s="474"/>
      <c r="ET33" s="474"/>
      <c r="EU33" s="474"/>
      <c r="EV33" s="474"/>
      <c r="EW33" s="474"/>
      <c r="EX33" s="474"/>
      <c r="EY33" s="474"/>
      <c r="EZ33" s="474"/>
      <c r="FA33" s="474"/>
      <c r="FB33" s="474"/>
      <c r="FC33" s="474"/>
      <c r="FD33" s="474"/>
      <c r="FE33" s="474"/>
      <c r="FF33" s="474"/>
      <c r="FG33" s="474"/>
      <c r="FH33" s="474"/>
      <c r="FI33" s="474"/>
      <c r="FJ33" s="474"/>
      <c r="FK33" s="474"/>
      <c r="FL33" s="474"/>
      <c r="FM33" s="474"/>
      <c r="FN33" s="474"/>
      <c r="FO33" s="474"/>
      <c r="FP33" s="474"/>
      <c r="FQ33" s="474"/>
      <c r="FR33" s="474"/>
      <c r="FS33" s="474"/>
      <c r="FT33" s="474"/>
      <c r="FU33" s="474"/>
      <c r="FV33" s="474"/>
      <c r="FW33" s="474"/>
      <c r="FX33" s="474"/>
      <c r="FY33" s="474"/>
      <c r="FZ33" s="474"/>
      <c r="GA33" s="474"/>
      <c r="GB33" s="474"/>
      <c r="GC33" s="474"/>
      <c r="GD33" s="474"/>
      <c r="GE33" s="474"/>
      <c r="GF33" s="474"/>
      <c r="GG33" s="474"/>
      <c r="GH33" s="474"/>
      <c r="GI33" s="474"/>
      <c r="GJ33" s="474"/>
      <c r="GK33" s="474"/>
      <c r="GL33" s="474"/>
      <c r="GM33" s="474"/>
      <c r="GN33" s="474"/>
      <c r="GO33" s="474"/>
      <c r="GP33" s="474"/>
      <c r="GQ33" s="474"/>
      <c r="GR33" s="474"/>
      <c r="GS33" s="474"/>
      <c r="GT33" s="474"/>
      <c r="GU33" s="474"/>
      <c r="GV33" s="474"/>
      <c r="GW33" s="474"/>
      <c r="GX33" s="474"/>
      <c r="GY33" s="474"/>
      <c r="GZ33" s="474"/>
      <c r="HA33" s="474"/>
      <c r="HB33" s="474"/>
      <c r="HC33" s="474"/>
      <c r="HD33" s="474"/>
      <c r="HE33" s="474"/>
      <c r="HF33" s="474"/>
      <c r="HG33" s="474"/>
      <c r="HH33" s="474"/>
      <c r="HI33" s="474"/>
      <c r="HJ33" s="474"/>
      <c r="HK33" s="474"/>
      <c r="HL33" s="474"/>
      <c r="HM33" s="474"/>
      <c r="HN33" s="474"/>
      <c r="HO33" s="474"/>
      <c r="HP33" s="474"/>
      <c r="HQ33" s="474"/>
      <c r="HR33" s="474"/>
      <c r="HS33" s="474"/>
      <c r="HT33" s="474"/>
      <c r="HU33" s="474"/>
      <c r="HV33" s="474"/>
      <c r="HW33" s="474"/>
      <c r="HX33" s="474"/>
      <c r="HY33" s="474"/>
      <c r="HZ33" s="474"/>
      <c r="IA33" s="474"/>
      <c r="IB33" s="474"/>
      <c r="IC33" s="474"/>
      <c r="ID33" s="474"/>
      <c r="IE33" s="474"/>
      <c r="IF33" s="474"/>
      <c r="IG33" s="474"/>
      <c r="IH33" s="474"/>
      <c r="II33" s="474"/>
      <c r="IJ33" s="474"/>
      <c r="IK33" s="474"/>
      <c r="IL33" s="474"/>
      <c r="IM33" s="474"/>
      <c r="IN33" s="474"/>
      <c r="IO33" s="474"/>
      <c r="IP33" s="474"/>
      <c r="IQ33" s="474"/>
      <c r="IR33" s="474"/>
      <c r="IS33" s="474"/>
      <c r="IT33" s="474"/>
    </row>
    <row r="34" spans="1:254" s="471" customFormat="1" ht="27.75" customHeight="1" x14ac:dyDescent="0.25">
      <c r="A34" s="445"/>
      <c r="B34" s="444" t="s">
        <v>1539</v>
      </c>
      <c r="C34" s="96"/>
      <c r="D34" s="96"/>
      <c r="E34" s="96"/>
      <c r="F34" s="96"/>
      <c r="G34" s="96"/>
      <c r="H34" s="96"/>
      <c r="I34" s="96"/>
      <c r="J34" s="96"/>
      <c r="O34" s="472"/>
      <c r="P34" s="475"/>
      <c r="Q34" s="475"/>
      <c r="R34" s="475"/>
      <c r="S34" s="475"/>
      <c r="T34" s="475"/>
      <c r="U34" s="475"/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  <c r="DJ34" s="475"/>
      <c r="DK34" s="475"/>
      <c r="DL34" s="475"/>
      <c r="DM34" s="475"/>
      <c r="DN34" s="475"/>
      <c r="DO34" s="475"/>
      <c r="DP34" s="475"/>
      <c r="DQ34" s="475"/>
      <c r="DR34" s="475"/>
      <c r="DS34" s="475"/>
      <c r="DT34" s="475"/>
      <c r="DU34" s="475"/>
      <c r="DV34" s="475"/>
      <c r="DW34" s="475"/>
      <c r="DX34" s="475"/>
      <c r="DY34" s="475"/>
      <c r="DZ34" s="475"/>
      <c r="EA34" s="475"/>
      <c r="EB34" s="475"/>
      <c r="EC34" s="475"/>
      <c r="ED34" s="475"/>
      <c r="EE34" s="475"/>
      <c r="EF34" s="475"/>
      <c r="EG34" s="475"/>
      <c r="EH34" s="475"/>
      <c r="EI34" s="475"/>
      <c r="EJ34" s="475"/>
      <c r="EK34" s="475"/>
      <c r="EL34" s="475"/>
      <c r="EM34" s="475"/>
      <c r="EN34" s="475"/>
      <c r="EO34" s="475"/>
      <c r="EP34" s="475"/>
      <c r="EQ34" s="475"/>
      <c r="ER34" s="475"/>
      <c r="ES34" s="475"/>
      <c r="ET34" s="475"/>
      <c r="EU34" s="475"/>
      <c r="EV34" s="475"/>
      <c r="EW34" s="475"/>
      <c r="EX34" s="475"/>
      <c r="EY34" s="475"/>
      <c r="EZ34" s="475"/>
      <c r="FA34" s="475"/>
      <c r="FB34" s="475"/>
      <c r="FC34" s="475"/>
      <c r="FD34" s="475"/>
      <c r="FE34" s="475"/>
      <c r="FF34" s="475"/>
      <c r="FG34" s="475"/>
      <c r="FH34" s="475"/>
      <c r="FI34" s="475"/>
      <c r="FJ34" s="475"/>
      <c r="FK34" s="475"/>
      <c r="FL34" s="475"/>
      <c r="FM34" s="475"/>
      <c r="FN34" s="475"/>
      <c r="FO34" s="475"/>
      <c r="FP34" s="475"/>
      <c r="FQ34" s="475"/>
      <c r="FR34" s="475"/>
      <c r="FS34" s="475"/>
      <c r="FT34" s="475"/>
      <c r="FU34" s="475"/>
      <c r="FV34" s="475"/>
      <c r="FW34" s="475"/>
      <c r="FX34" s="475"/>
      <c r="FY34" s="475"/>
      <c r="FZ34" s="475"/>
      <c r="GA34" s="475"/>
      <c r="GB34" s="475"/>
      <c r="GC34" s="475"/>
      <c r="GD34" s="475"/>
      <c r="GE34" s="475"/>
      <c r="GF34" s="475"/>
      <c r="GG34" s="475"/>
      <c r="GH34" s="475"/>
      <c r="GI34" s="475"/>
      <c r="GJ34" s="475"/>
      <c r="GK34" s="475"/>
      <c r="GL34" s="475"/>
      <c r="GM34" s="475"/>
      <c r="GN34" s="475"/>
      <c r="GO34" s="475"/>
      <c r="GP34" s="475"/>
      <c r="GQ34" s="475"/>
      <c r="GR34" s="475"/>
      <c r="GS34" s="475"/>
      <c r="GT34" s="475"/>
      <c r="GU34" s="475"/>
      <c r="GV34" s="475"/>
      <c r="GW34" s="475"/>
      <c r="GX34" s="475"/>
      <c r="GY34" s="475"/>
      <c r="GZ34" s="475"/>
      <c r="HA34" s="475"/>
      <c r="HB34" s="475"/>
      <c r="HC34" s="475"/>
      <c r="HD34" s="475"/>
      <c r="HE34" s="475"/>
      <c r="HF34" s="475"/>
      <c r="HG34" s="475"/>
      <c r="HH34" s="475"/>
      <c r="HI34" s="475"/>
      <c r="HJ34" s="475"/>
      <c r="HK34" s="475"/>
      <c r="HL34" s="475"/>
      <c r="HM34" s="475"/>
      <c r="HN34" s="475"/>
      <c r="HO34" s="475"/>
      <c r="HP34" s="475"/>
      <c r="HQ34" s="475"/>
      <c r="HR34" s="475"/>
      <c r="HS34" s="475"/>
      <c r="HT34" s="475"/>
      <c r="HU34" s="475"/>
      <c r="HV34" s="475"/>
      <c r="HW34" s="475"/>
      <c r="HX34" s="475"/>
      <c r="HY34" s="475"/>
      <c r="HZ34" s="475"/>
      <c r="IA34" s="475"/>
      <c r="IB34" s="475"/>
      <c r="IC34" s="475"/>
      <c r="ID34" s="475"/>
      <c r="IE34" s="475"/>
      <c r="IF34" s="475"/>
      <c r="IG34" s="475"/>
      <c r="IH34" s="475"/>
      <c r="II34" s="475"/>
      <c r="IJ34" s="475"/>
      <c r="IK34" s="475"/>
      <c r="IL34" s="475"/>
      <c r="IM34" s="475"/>
      <c r="IN34" s="475"/>
      <c r="IO34" s="475"/>
      <c r="IP34" s="475"/>
      <c r="IQ34" s="475"/>
      <c r="IR34" s="475"/>
      <c r="IS34" s="475"/>
      <c r="IT34" s="475"/>
    </row>
    <row r="35" spans="1:254" ht="9.9499999999999993" customHeight="1" x14ac:dyDescent="0.25">
      <c r="A35" s="445"/>
      <c r="B35" s="445"/>
      <c r="C35" s="96"/>
      <c r="D35" s="96"/>
      <c r="E35" s="96"/>
      <c r="F35" s="96"/>
      <c r="G35" s="96"/>
      <c r="H35" s="96"/>
      <c r="I35" s="96"/>
      <c r="J35" s="96"/>
      <c r="O35" s="463"/>
      <c r="P35" s="474"/>
      <c r="Q35" s="474"/>
      <c r="R35" s="474"/>
      <c r="S35" s="474"/>
      <c r="T35" s="474"/>
      <c r="U35" s="474"/>
      <c r="V35" s="474"/>
      <c r="W35" s="474"/>
      <c r="X35" s="474"/>
      <c r="Y35" s="474"/>
      <c r="Z35" s="474"/>
      <c r="AA35" s="474"/>
      <c r="AB35" s="474"/>
      <c r="AC35" s="474"/>
      <c r="AD35" s="474"/>
      <c r="AE35" s="474"/>
      <c r="AF35" s="474"/>
      <c r="AG35" s="474"/>
      <c r="AH35" s="474"/>
      <c r="AI35" s="474"/>
      <c r="AJ35" s="474"/>
      <c r="AK35" s="474"/>
      <c r="AL35" s="474"/>
      <c r="AM35" s="474"/>
      <c r="AN35" s="474"/>
      <c r="AO35" s="474"/>
      <c r="AP35" s="474"/>
      <c r="AQ35" s="474"/>
      <c r="AR35" s="474"/>
      <c r="AS35" s="474"/>
      <c r="AT35" s="474"/>
      <c r="AU35" s="474"/>
      <c r="AV35" s="474"/>
      <c r="AW35" s="474"/>
      <c r="AX35" s="474"/>
      <c r="AY35" s="474"/>
      <c r="AZ35" s="474"/>
      <c r="BA35" s="474"/>
      <c r="BB35" s="474"/>
      <c r="BC35" s="474"/>
      <c r="BD35" s="474"/>
      <c r="BE35" s="474"/>
      <c r="BF35" s="474"/>
      <c r="BG35" s="474"/>
      <c r="BH35" s="474"/>
      <c r="BI35" s="474"/>
      <c r="BJ35" s="474"/>
      <c r="BK35" s="474"/>
      <c r="BL35" s="474"/>
      <c r="BM35" s="474"/>
      <c r="BN35" s="474"/>
      <c r="BO35" s="474"/>
      <c r="BP35" s="474"/>
      <c r="BQ35" s="474"/>
      <c r="BR35" s="474"/>
      <c r="BS35" s="474"/>
      <c r="BT35" s="474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74"/>
      <c r="CI35" s="474"/>
      <c r="CJ35" s="474"/>
      <c r="CK35" s="474"/>
      <c r="CL35" s="474"/>
      <c r="CM35" s="474"/>
      <c r="CN35" s="474"/>
      <c r="CO35" s="474"/>
      <c r="CP35" s="474"/>
      <c r="CQ35" s="474"/>
      <c r="CR35" s="474"/>
      <c r="CS35" s="474"/>
      <c r="CT35" s="474"/>
      <c r="CU35" s="474"/>
      <c r="CV35" s="474"/>
      <c r="CW35" s="474"/>
      <c r="CX35" s="474"/>
      <c r="CY35" s="474"/>
      <c r="CZ35" s="474"/>
      <c r="DA35" s="474"/>
      <c r="DB35" s="474"/>
      <c r="DC35" s="474"/>
      <c r="DD35" s="474"/>
      <c r="DE35" s="474"/>
      <c r="DF35" s="474"/>
      <c r="DG35" s="474"/>
      <c r="DH35" s="474"/>
      <c r="DI35" s="474"/>
      <c r="DJ35" s="474"/>
      <c r="DK35" s="474"/>
      <c r="DL35" s="474"/>
      <c r="DM35" s="474"/>
      <c r="DN35" s="474"/>
      <c r="DO35" s="474"/>
      <c r="DP35" s="474"/>
      <c r="DQ35" s="474"/>
      <c r="DR35" s="474"/>
      <c r="DS35" s="474"/>
      <c r="DT35" s="474"/>
      <c r="DU35" s="474"/>
      <c r="DV35" s="474"/>
      <c r="DW35" s="474"/>
      <c r="DX35" s="474"/>
      <c r="DY35" s="474"/>
      <c r="DZ35" s="474"/>
      <c r="EA35" s="474"/>
      <c r="EB35" s="474"/>
      <c r="EC35" s="474"/>
      <c r="ED35" s="474"/>
      <c r="EE35" s="474"/>
      <c r="EF35" s="474"/>
      <c r="EG35" s="474"/>
      <c r="EH35" s="474"/>
      <c r="EI35" s="474"/>
      <c r="EJ35" s="474"/>
      <c r="EK35" s="474"/>
      <c r="EL35" s="474"/>
      <c r="EM35" s="474"/>
      <c r="EN35" s="474"/>
      <c r="EO35" s="474"/>
      <c r="EP35" s="474"/>
      <c r="EQ35" s="474"/>
      <c r="ER35" s="474"/>
      <c r="ES35" s="474"/>
      <c r="ET35" s="474"/>
      <c r="EU35" s="474"/>
      <c r="EV35" s="474"/>
      <c r="EW35" s="474"/>
      <c r="EX35" s="474"/>
      <c r="EY35" s="474"/>
      <c r="EZ35" s="474"/>
      <c r="FA35" s="474"/>
      <c r="FB35" s="474"/>
      <c r="FC35" s="474"/>
      <c r="FD35" s="474"/>
      <c r="FE35" s="474"/>
      <c r="FF35" s="474"/>
      <c r="FG35" s="474"/>
      <c r="FH35" s="474"/>
      <c r="FI35" s="474"/>
      <c r="FJ35" s="474"/>
      <c r="FK35" s="474"/>
      <c r="FL35" s="474"/>
      <c r="FM35" s="474"/>
      <c r="FN35" s="474"/>
      <c r="FO35" s="474"/>
      <c r="FP35" s="474"/>
      <c r="FQ35" s="474"/>
      <c r="FR35" s="474"/>
      <c r="FS35" s="474"/>
      <c r="FT35" s="474"/>
      <c r="FU35" s="474"/>
      <c r="FV35" s="474"/>
      <c r="FW35" s="474"/>
      <c r="FX35" s="474"/>
      <c r="FY35" s="474"/>
      <c r="FZ35" s="474"/>
      <c r="GA35" s="474"/>
      <c r="GB35" s="474"/>
      <c r="GC35" s="474"/>
      <c r="GD35" s="474"/>
      <c r="GE35" s="474"/>
      <c r="GF35" s="474"/>
      <c r="GG35" s="474"/>
      <c r="GH35" s="474"/>
      <c r="GI35" s="474"/>
      <c r="GJ35" s="474"/>
      <c r="GK35" s="474"/>
      <c r="GL35" s="474"/>
      <c r="GM35" s="474"/>
      <c r="GN35" s="474"/>
      <c r="GO35" s="474"/>
      <c r="GP35" s="474"/>
      <c r="GQ35" s="474"/>
      <c r="GR35" s="474"/>
      <c r="GS35" s="474"/>
      <c r="GT35" s="474"/>
      <c r="GU35" s="474"/>
      <c r="GV35" s="474"/>
      <c r="GW35" s="474"/>
      <c r="GX35" s="474"/>
      <c r="GY35" s="474"/>
      <c r="GZ35" s="474"/>
      <c r="HA35" s="474"/>
      <c r="HB35" s="474"/>
      <c r="HC35" s="474"/>
      <c r="HD35" s="474"/>
      <c r="HE35" s="474"/>
      <c r="HF35" s="474"/>
      <c r="HG35" s="474"/>
      <c r="HH35" s="474"/>
      <c r="HI35" s="474"/>
      <c r="HJ35" s="474"/>
      <c r="HK35" s="474"/>
      <c r="HL35" s="474"/>
      <c r="HM35" s="474"/>
      <c r="HN35" s="474"/>
      <c r="HO35" s="474"/>
      <c r="HP35" s="474"/>
      <c r="HQ35" s="474"/>
      <c r="HR35" s="474"/>
      <c r="HS35" s="474"/>
      <c r="HT35" s="474"/>
      <c r="HU35" s="474"/>
      <c r="HV35" s="474"/>
      <c r="HW35" s="474"/>
      <c r="HX35" s="474"/>
      <c r="HY35" s="474"/>
      <c r="HZ35" s="474"/>
      <c r="IA35" s="474"/>
      <c r="IB35" s="474"/>
      <c r="IC35" s="474"/>
      <c r="ID35" s="474"/>
      <c r="IE35" s="474"/>
      <c r="IF35" s="474"/>
      <c r="IG35" s="474"/>
      <c r="IH35" s="474"/>
      <c r="II35" s="474"/>
      <c r="IJ35" s="474"/>
      <c r="IK35" s="474"/>
      <c r="IL35" s="474"/>
      <c r="IM35" s="474"/>
      <c r="IN35" s="474"/>
      <c r="IO35" s="474"/>
      <c r="IP35" s="474"/>
      <c r="IQ35" s="474"/>
      <c r="IR35" s="474"/>
      <c r="IS35" s="474"/>
      <c r="IT35" s="474"/>
    </row>
    <row r="36" spans="1:254" ht="24.75" customHeight="1" x14ac:dyDescent="0.25">
      <c r="A36" s="445" t="s">
        <v>1538</v>
      </c>
      <c r="B36" s="445" t="s">
        <v>1537</v>
      </c>
      <c r="C36" s="96">
        <v>383830.43699999998</v>
      </c>
      <c r="D36" s="96">
        <v>448903.76400000002</v>
      </c>
      <c r="E36" s="96">
        <v>4576176.6390000004</v>
      </c>
      <c r="F36" s="96">
        <v>5539851.1540000001</v>
      </c>
      <c r="G36" s="96">
        <v>210827.80900000001</v>
      </c>
      <c r="H36" s="96">
        <v>278226.429</v>
      </c>
      <c r="I36" s="96">
        <v>2700110.8149999999</v>
      </c>
      <c r="J36" s="96">
        <v>2992875.227</v>
      </c>
      <c r="O36" s="463"/>
      <c r="P36" s="474"/>
      <c r="Q36" s="474"/>
      <c r="R36" s="474"/>
      <c r="S36" s="474"/>
      <c r="T36" s="474"/>
      <c r="U36" s="474"/>
      <c r="V36" s="474"/>
      <c r="W36" s="474"/>
      <c r="X36" s="474"/>
      <c r="Y36" s="474"/>
      <c r="Z36" s="474"/>
      <c r="AA36" s="474"/>
      <c r="AB36" s="474"/>
      <c r="AC36" s="474"/>
      <c r="AD36" s="474"/>
      <c r="AE36" s="474"/>
      <c r="AF36" s="474"/>
      <c r="AG36" s="474"/>
      <c r="AH36" s="474"/>
      <c r="AI36" s="474"/>
      <c r="AJ36" s="474"/>
      <c r="AK36" s="474"/>
      <c r="AL36" s="474"/>
      <c r="AM36" s="474"/>
      <c r="AN36" s="474"/>
      <c r="AO36" s="474"/>
      <c r="AP36" s="474"/>
      <c r="AQ36" s="474"/>
      <c r="AR36" s="474"/>
      <c r="AS36" s="474"/>
      <c r="AT36" s="474"/>
      <c r="AU36" s="474"/>
      <c r="AV36" s="474"/>
      <c r="AW36" s="474"/>
      <c r="AX36" s="474"/>
      <c r="AY36" s="474"/>
      <c r="AZ36" s="474"/>
      <c r="BA36" s="474"/>
      <c r="BB36" s="474"/>
      <c r="BC36" s="474"/>
      <c r="BD36" s="474"/>
      <c r="BE36" s="474"/>
      <c r="BF36" s="474"/>
      <c r="BG36" s="474"/>
      <c r="BH36" s="474"/>
      <c r="BI36" s="474"/>
      <c r="BJ36" s="474"/>
      <c r="BK36" s="474"/>
      <c r="BL36" s="474"/>
      <c r="BM36" s="474"/>
      <c r="BN36" s="474"/>
      <c r="BO36" s="474"/>
      <c r="BP36" s="474"/>
      <c r="BQ36" s="474"/>
      <c r="BR36" s="474"/>
      <c r="BS36" s="474"/>
      <c r="BT36" s="474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74"/>
      <c r="CI36" s="474"/>
      <c r="CJ36" s="474"/>
      <c r="CK36" s="474"/>
      <c r="CL36" s="474"/>
      <c r="CM36" s="474"/>
      <c r="CN36" s="474"/>
      <c r="CO36" s="474"/>
      <c r="CP36" s="474"/>
      <c r="CQ36" s="474"/>
      <c r="CR36" s="474"/>
      <c r="CS36" s="474"/>
      <c r="CT36" s="474"/>
      <c r="CU36" s="474"/>
      <c r="CV36" s="474"/>
      <c r="CW36" s="474"/>
      <c r="CX36" s="474"/>
      <c r="CY36" s="474"/>
      <c r="CZ36" s="474"/>
      <c r="DA36" s="474"/>
      <c r="DB36" s="474"/>
      <c r="DC36" s="474"/>
      <c r="DD36" s="474"/>
      <c r="DE36" s="474"/>
      <c r="DF36" s="474"/>
      <c r="DG36" s="474"/>
      <c r="DH36" s="474"/>
      <c r="DI36" s="474"/>
      <c r="DJ36" s="474"/>
      <c r="DK36" s="474"/>
      <c r="DL36" s="474"/>
      <c r="DM36" s="474"/>
      <c r="DN36" s="474"/>
      <c r="DO36" s="474"/>
      <c r="DP36" s="474"/>
      <c r="DQ36" s="474"/>
      <c r="DR36" s="474"/>
      <c r="DS36" s="474"/>
      <c r="DT36" s="474"/>
      <c r="DU36" s="474"/>
      <c r="DV36" s="474"/>
      <c r="DW36" s="474"/>
      <c r="DX36" s="474"/>
      <c r="DY36" s="474"/>
      <c r="DZ36" s="474"/>
      <c r="EA36" s="474"/>
      <c r="EB36" s="474"/>
      <c r="EC36" s="474"/>
      <c r="ED36" s="474"/>
      <c r="EE36" s="474"/>
      <c r="EF36" s="474"/>
      <c r="EG36" s="474"/>
      <c r="EH36" s="474"/>
      <c r="EI36" s="474"/>
      <c r="EJ36" s="474"/>
      <c r="EK36" s="474"/>
      <c r="EL36" s="474"/>
      <c r="EM36" s="474"/>
      <c r="EN36" s="474"/>
      <c r="EO36" s="474"/>
      <c r="EP36" s="474"/>
      <c r="EQ36" s="474"/>
      <c r="ER36" s="474"/>
      <c r="ES36" s="474"/>
      <c r="ET36" s="474"/>
      <c r="EU36" s="474"/>
      <c r="EV36" s="474"/>
      <c r="EW36" s="474"/>
      <c r="EX36" s="474"/>
      <c r="EY36" s="474"/>
      <c r="EZ36" s="474"/>
      <c r="FA36" s="474"/>
      <c r="FB36" s="474"/>
      <c r="FC36" s="474"/>
      <c r="FD36" s="474"/>
      <c r="FE36" s="474"/>
      <c r="FF36" s="474"/>
      <c r="FG36" s="474"/>
      <c r="FH36" s="474"/>
      <c r="FI36" s="474"/>
      <c r="FJ36" s="474"/>
      <c r="FK36" s="474"/>
      <c r="FL36" s="474"/>
      <c r="FM36" s="474"/>
      <c r="FN36" s="474"/>
      <c r="FO36" s="474"/>
      <c r="FP36" s="474"/>
      <c r="FQ36" s="474"/>
      <c r="FR36" s="474"/>
      <c r="FS36" s="474"/>
      <c r="FT36" s="474"/>
      <c r="FU36" s="474"/>
      <c r="FV36" s="474"/>
      <c r="FW36" s="474"/>
      <c r="FX36" s="474"/>
      <c r="FY36" s="474"/>
      <c r="FZ36" s="474"/>
      <c r="GA36" s="474"/>
      <c r="GB36" s="474"/>
      <c r="GC36" s="474"/>
      <c r="GD36" s="474"/>
      <c r="GE36" s="474"/>
      <c r="GF36" s="474"/>
      <c r="GG36" s="474"/>
      <c r="GH36" s="474"/>
      <c r="GI36" s="474"/>
      <c r="GJ36" s="474"/>
      <c r="GK36" s="474"/>
      <c r="GL36" s="474"/>
      <c r="GM36" s="474"/>
      <c r="GN36" s="474"/>
      <c r="GO36" s="474"/>
      <c r="GP36" s="474"/>
      <c r="GQ36" s="474"/>
      <c r="GR36" s="474"/>
      <c r="GS36" s="474"/>
      <c r="GT36" s="474"/>
      <c r="GU36" s="474"/>
      <c r="GV36" s="474"/>
      <c r="GW36" s="474"/>
      <c r="GX36" s="474"/>
      <c r="GY36" s="474"/>
      <c r="GZ36" s="474"/>
      <c r="HA36" s="474"/>
      <c r="HB36" s="474"/>
      <c r="HC36" s="474"/>
      <c r="HD36" s="474"/>
      <c r="HE36" s="474"/>
      <c r="HF36" s="474"/>
      <c r="HG36" s="474"/>
      <c r="HH36" s="474"/>
      <c r="HI36" s="474"/>
      <c r="HJ36" s="474"/>
      <c r="HK36" s="474"/>
      <c r="HL36" s="474"/>
      <c r="HM36" s="474"/>
      <c r="HN36" s="474"/>
      <c r="HO36" s="474"/>
      <c r="HP36" s="474"/>
      <c r="HQ36" s="474"/>
      <c r="HR36" s="474"/>
      <c r="HS36" s="474"/>
      <c r="HT36" s="474"/>
      <c r="HU36" s="474"/>
      <c r="HV36" s="474"/>
      <c r="HW36" s="474"/>
      <c r="HX36" s="474"/>
      <c r="HY36" s="474"/>
      <c r="HZ36" s="474"/>
      <c r="IA36" s="474"/>
      <c r="IB36" s="474"/>
      <c r="IC36" s="474"/>
      <c r="ID36" s="474"/>
      <c r="IE36" s="474"/>
      <c r="IF36" s="474"/>
      <c r="IG36" s="474"/>
      <c r="IH36" s="474"/>
      <c r="II36" s="474"/>
      <c r="IJ36" s="474"/>
      <c r="IK36" s="474"/>
      <c r="IL36" s="474"/>
      <c r="IM36" s="474"/>
      <c r="IN36" s="474"/>
      <c r="IO36" s="474"/>
      <c r="IP36" s="474"/>
      <c r="IQ36" s="474"/>
      <c r="IR36" s="474"/>
      <c r="IS36" s="474"/>
      <c r="IT36" s="474"/>
    </row>
    <row r="37" spans="1:254" s="471" customFormat="1" ht="28.5" customHeight="1" x14ac:dyDescent="0.25">
      <c r="A37" s="445"/>
      <c r="B37" s="444" t="s">
        <v>842</v>
      </c>
      <c r="C37" s="96"/>
      <c r="D37" s="96"/>
      <c r="E37" s="96"/>
      <c r="F37" s="96"/>
      <c r="G37" s="96"/>
      <c r="H37" s="96"/>
      <c r="I37" s="96"/>
      <c r="J37" s="96"/>
      <c r="O37" s="472"/>
      <c r="P37" s="475"/>
      <c r="Q37" s="475"/>
      <c r="R37" s="475"/>
      <c r="S37" s="475"/>
      <c r="T37" s="475"/>
      <c r="U37" s="475"/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  <c r="DJ37" s="475"/>
      <c r="DK37" s="475"/>
      <c r="DL37" s="475"/>
      <c r="DM37" s="475"/>
      <c r="DN37" s="475"/>
      <c r="DO37" s="475"/>
      <c r="DP37" s="475"/>
      <c r="DQ37" s="475"/>
      <c r="DR37" s="475"/>
      <c r="DS37" s="475"/>
      <c r="DT37" s="475"/>
      <c r="DU37" s="475"/>
      <c r="DV37" s="475"/>
      <c r="DW37" s="475"/>
      <c r="DX37" s="475"/>
      <c r="DY37" s="475"/>
      <c r="DZ37" s="475"/>
      <c r="EA37" s="475"/>
      <c r="EB37" s="475"/>
      <c r="EC37" s="475"/>
      <c r="ED37" s="475"/>
      <c r="EE37" s="475"/>
      <c r="EF37" s="475"/>
      <c r="EG37" s="475"/>
      <c r="EH37" s="475"/>
      <c r="EI37" s="475"/>
      <c r="EJ37" s="475"/>
      <c r="EK37" s="475"/>
      <c r="EL37" s="475"/>
      <c r="EM37" s="475"/>
      <c r="EN37" s="475"/>
      <c r="EO37" s="475"/>
      <c r="EP37" s="475"/>
      <c r="EQ37" s="475"/>
      <c r="ER37" s="475"/>
      <c r="ES37" s="475"/>
      <c r="ET37" s="475"/>
      <c r="EU37" s="475"/>
      <c r="EV37" s="475"/>
      <c r="EW37" s="475"/>
      <c r="EX37" s="475"/>
      <c r="EY37" s="475"/>
      <c r="EZ37" s="475"/>
      <c r="FA37" s="475"/>
      <c r="FB37" s="475"/>
      <c r="FC37" s="475"/>
      <c r="FD37" s="475"/>
      <c r="FE37" s="475"/>
      <c r="FF37" s="475"/>
      <c r="FG37" s="475"/>
      <c r="FH37" s="475"/>
      <c r="FI37" s="475"/>
      <c r="FJ37" s="475"/>
      <c r="FK37" s="475"/>
      <c r="FL37" s="475"/>
      <c r="FM37" s="475"/>
      <c r="FN37" s="475"/>
      <c r="FO37" s="475"/>
      <c r="FP37" s="475"/>
      <c r="FQ37" s="475"/>
      <c r="FR37" s="475"/>
      <c r="FS37" s="475"/>
      <c r="FT37" s="475"/>
      <c r="FU37" s="475"/>
      <c r="FV37" s="475"/>
      <c r="FW37" s="475"/>
      <c r="FX37" s="475"/>
      <c r="FY37" s="475"/>
      <c r="FZ37" s="475"/>
      <c r="GA37" s="475"/>
      <c r="GB37" s="475"/>
      <c r="GC37" s="475"/>
      <c r="GD37" s="475"/>
      <c r="GE37" s="475"/>
      <c r="GF37" s="475"/>
      <c r="GG37" s="475"/>
      <c r="GH37" s="475"/>
      <c r="GI37" s="475"/>
      <c r="GJ37" s="475"/>
      <c r="GK37" s="475"/>
      <c r="GL37" s="475"/>
      <c r="GM37" s="475"/>
      <c r="GN37" s="475"/>
      <c r="GO37" s="475"/>
      <c r="GP37" s="475"/>
      <c r="GQ37" s="475"/>
      <c r="GR37" s="475"/>
      <c r="GS37" s="475"/>
      <c r="GT37" s="475"/>
      <c r="GU37" s="475"/>
      <c r="GV37" s="475"/>
      <c r="GW37" s="475"/>
      <c r="GX37" s="475"/>
      <c r="GY37" s="475"/>
      <c r="GZ37" s="475"/>
      <c r="HA37" s="475"/>
      <c r="HB37" s="475"/>
      <c r="HC37" s="475"/>
      <c r="HD37" s="475"/>
      <c r="HE37" s="475"/>
      <c r="HF37" s="475"/>
      <c r="HG37" s="475"/>
      <c r="HH37" s="475"/>
      <c r="HI37" s="475"/>
      <c r="HJ37" s="475"/>
      <c r="HK37" s="475"/>
      <c r="HL37" s="475"/>
      <c r="HM37" s="475"/>
      <c r="HN37" s="475"/>
      <c r="HO37" s="475"/>
      <c r="HP37" s="475"/>
      <c r="HQ37" s="475"/>
      <c r="HR37" s="475"/>
      <c r="HS37" s="475"/>
      <c r="HT37" s="475"/>
      <c r="HU37" s="475"/>
      <c r="HV37" s="475"/>
      <c r="HW37" s="475"/>
      <c r="HX37" s="475"/>
      <c r="HY37" s="475"/>
      <c r="HZ37" s="475"/>
      <c r="IA37" s="475"/>
      <c r="IB37" s="475"/>
      <c r="IC37" s="475"/>
      <c r="ID37" s="475"/>
      <c r="IE37" s="475"/>
      <c r="IF37" s="475"/>
      <c r="IG37" s="475"/>
      <c r="IH37" s="475"/>
      <c r="II37" s="475"/>
      <c r="IJ37" s="475"/>
      <c r="IK37" s="475"/>
      <c r="IL37" s="475"/>
      <c r="IM37" s="475"/>
      <c r="IN37" s="475"/>
      <c r="IO37" s="475"/>
      <c r="IP37" s="475"/>
      <c r="IQ37" s="475"/>
      <c r="IR37" s="475"/>
      <c r="IS37" s="475"/>
      <c r="IT37" s="475"/>
    </row>
    <row r="38" spans="1:254" ht="9.9499999999999993" customHeight="1" x14ac:dyDescent="0.25">
      <c r="A38" s="445"/>
      <c r="B38" s="445"/>
      <c r="C38" s="96"/>
      <c r="D38" s="96"/>
      <c r="E38" s="96"/>
      <c r="F38" s="96"/>
      <c r="G38" s="96"/>
      <c r="H38" s="96"/>
      <c r="I38" s="96"/>
      <c r="J38" s="96"/>
      <c r="O38" s="463"/>
      <c r="P38" s="474"/>
      <c r="Q38" s="474"/>
      <c r="R38" s="474"/>
      <c r="S38" s="474"/>
      <c r="T38" s="474"/>
      <c r="U38" s="474"/>
      <c r="V38" s="474"/>
      <c r="W38" s="474"/>
      <c r="X38" s="474"/>
      <c r="Y38" s="474"/>
      <c r="Z38" s="474"/>
      <c r="AA38" s="474"/>
      <c r="AB38" s="474"/>
      <c r="AC38" s="474"/>
      <c r="AD38" s="474"/>
      <c r="AE38" s="474"/>
      <c r="AF38" s="474"/>
      <c r="AG38" s="474"/>
      <c r="AH38" s="474"/>
      <c r="AI38" s="474"/>
      <c r="AJ38" s="474"/>
      <c r="AK38" s="474"/>
      <c r="AL38" s="474"/>
      <c r="AM38" s="474"/>
      <c r="AN38" s="474"/>
      <c r="AO38" s="474"/>
      <c r="AP38" s="474"/>
      <c r="AQ38" s="474"/>
      <c r="AR38" s="474"/>
      <c r="AS38" s="474"/>
      <c r="AT38" s="474"/>
      <c r="AU38" s="474"/>
      <c r="AV38" s="474"/>
      <c r="AW38" s="474"/>
      <c r="AX38" s="474"/>
      <c r="AY38" s="474"/>
      <c r="AZ38" s="474"/>
      <c r="BA38" s="474"/>
      <c r="BB38" s="474"/>
      <c r="BC38" s="474"/>
      <c r="BD38" s="474"/>
      <c r="BE38" s="474"/>
      <c r="BF38" s="474"/>
      <c r="BG38" s="474"/>
      <c r="BH38" s="474"/>
      <c r="BI38" s="474"/>
      <c r="BJ38" s="474"/>
      <c r="BK38" s="474"/>
      <c r="BL38" s="474"/>
      <c r="BM38" s="474"/>
      <c r="BN38" s="474"/>
      <c r="BO38" s="474"/>
      <c r="BP38" s="474"/>
      <c r="BQ38" s="474"/>
      <c r="BR38" s="474"/>
      <c r="BS38" s="474"/>
      <c r="BT38" s="474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  <c r="CF38" s="474"/>
      <c r="CG38" s="474"/>
      <c r="CH38" s="474"/>
      <c r="CI38" s="474"/>
      <c r="CJ38" s="474"/>
      <c r="CK38" s="474"/>
      <c r="CL38" s="474"/>
      <c r="CM38" s="474"/>
      <c r="CN38" s="474"/>
      <c r="CO38" s="474"/>
      <c r="CP38" s="474"/>
      <c r="CQ38" s="474"/>
      <c r="CR38" s="474"/>
      <c r="CS38" s="474"/>
      <c r="CT38" s="474"/>
      <c r="CU38" s="474"/>
      <c r="CV38" s="474"/>
      <c r="CW38" s="474"/>
      <c r="CX38" s="474"/>
      <c r="CY38" s="474"/>
      <c r="CZ38" s="474"/>
      <c r="DA38" s="474"/>
      <c r="DB38" s="474"/>
      <c r="DC38" s="474"/>
      <c r="DD38" s="474"/>
      <c r="DE38" s="474"/>
      <c r="DF38" s="474"/>
      <c r="DG38" s="474"/>
      <c r="DH38" s="474"/>
      <c r="DI38" s="474"/>
      <c r="DJ38" s="474"/>
      <c r="DK38" s="474"/>
      <c r="DL38" s="474"/>
      <c r="DM38" s="474"/>
      <c r="DN38" s="474"/>
      <c r="DO38" s="474"/>
      <c r="DP38" s="474"/>
      <c r="DQ38" s="474"/>
      <c r="DR38" s="474"/>
      <c r="DS38" s="474"/>
      <c r="DT38" s="474"/>
      <c r="DU38" s="474"/>
      <c r="DV38" s="474"/>
      <c r="DW38" s="474"/>
      <c r="DX38" s="474"/>
      <c r="DY38" s="474"/>
      <c r="DZ38" s="474"/>
      <c r="EA38" s="474"/>
      <c r="EB38" s="474"/>
      <c r="EC38" s="474"/>
      <c r="ED38" s="474"/>
      <c r="EE38" s="474"/>
      <c r="EF38" s="474"/>
      <c r="EG38" s="474"/>
      <c r="EH38" s="474"/>
      <c r="EI38" s="474"/>
      <c r="EJ38" s="474"/>
      <c r="EK38" s="474"/>
      <c r="EL38" s="474"/>
      <c r="EM38" s="474"/>
      <c r="EN38" s="474"/>
      <c r="EO38" s="474"/>
      <c r="EP38" s="474"/>
      <c r="EQ38" s="474"/>
      <c r="ER38" s="474"/>
      <c r="ES38" s="474"/>
      <c r="ET38" s="474"/>
      <c r="EU38" s="474"/>
      <c r="EV38" s="474"/>
      <c r="EW38" s="474"/>
      <c r="EX38" s="474"/>
      <c r="EY38" s="474"/>
      <c r="EZ38" s="474"/>
      <c r="FA38" s="474"/>
      <c r="FB38" s="474"/>
      <c r="FC38" s="474"/>
      <c r="FD38" s="474"/>
      <c r="FE38" s="474"/>
      <c r="FF38" s="474"/>
      <c r="FG38" s="474"/>
      <c r="FH38" s="474"/>
      <c r="FI38" s="474"/>
      <c r="FJ38" s="474"/>
      <c r="FK38" s="474"/>
      <c r="FL38" s="474"/>
      <c r="FM38" s="474"/>
      <c r="FN38" s="474"/>
      <c r="FO38" s="474"/>
      <c r="FP38" s="474"/>
      <c r="FQ38" s="474"/>
      <c r="FR38" s="474"/>
      <c r="FS38" s="474"/>
      <c r="FT38" s="474"/>
      <c r="FU38" s="474"/>
      <c r="FV38" s="474"/>
      <c r="FW38" s="474"/>
      <c r="FX38" s="474"/>
      <c r="FY38" s="474"/>
      <c r="FZ38" s="474"/>
      <c r="GA38" s="474"/>
      <c r="GB38" s="474"/>
      <c r="GC38" s="474"/>
      <c r="GD38" s="474"/>
      <c r="GE38" s="474"/>
      <c r="GF38" s="474"/>
      <c r="GG38" s="474"/>
      <c r="GH38" s="474"/>
      <c r="GI38" s="474"/>
      <c r="GJ38" s="474"/>
      <c r="GK38" s="474"/>
      <c r="GL38" s="474"/>
      <c r="GM38" s="474"/>
      <c r="GN38" s="474"/>
      <c r="GO38" s="474"/>
      <c r="GP38" s="474"/>
      <c r="GQ38" s="474"/>
      <c r="GR38" s="474"/>
      <c r="GS38" s="474"/>
      <c r="GT38" s="474"/>
      <c r="GU38" s="474"/>
      <c r="GV38" s="474"/>
      <c r="GW38" s="474"/>
      <c r="GX38" s="474"/>
      <c r="GY38" s="474"/>
      <c r="GZ38" s="474"/>
      <c r="HA38" s="474"/>
      <c r="HB38" s="474"/>
      <c r="HC38" s="474"/>
      <c r="HD38" s="474"/>
      <c r="HE38" s="474"/>
      <c r="HF38" s="474"/>
      <c r="HG38" s="474"/>
      <c r="HH38" s="474"/>
      <c r="HI38" s="474"/>
      <c r="HJ38" s="474"/>
      <c r="HK38" s="474"/>
      <c r="HL38" s="474"/>
      <c r="HM38" s="474"/>
      <c r="HN38" s="474"/>
      <c r="HO38" s="474"/>
      <c r="HP38" s="474"/>
      <c r="HQ38" s="474"/>
      <c r="HR38" s="474"/>
      <c r="HS38" s="474"/>
      <c r="HT38" s="474"/>
      <c r="HU38" s="474"/>
      <c r="HV38" s="474"/>
      <c r="HW38" s="474"/>
      <c r="HX38" s="474"/>
      <c r="HY38" s="474"/>
      <c r="HZ38" s="474"/>
      <c r="IA38" s="474"/>
      <c r="IB38" s="474"/>
      <c r="IC38" s="474"/>
      <c r="ID38" s="474"/>
      <c r="IE38" s="474"/>
      <c r="IF38" s="474"/>
      <c r="IG38" s="474"/>
      <c r="IH38" s="474"/>
      <c r="II38" s="474"/>
      <c r="IJ38" s="474"/>
      <c r="IK38" s="474"/>
      <c r="IL38" s="474"/>
      <c r="IM38" s="474"/>
      <c r="IN38" s="474"/>
      <c r="IO38" s="474"/>
      <c r="IP38" s="474"/>
      <c r="IQ38" s="474"/>
      <c r="IR38" s="474"/>
      <c r="IS38" s="474"/>
      <c r="IT38" s="474"/>
    </row>
    <row r="39" spans="1:254" ht="27" customHeight="1" x14ac:dyDescent="0.25">
      <c r="A39" s="445" t="s">
        <v>1536</v>
      </c>
      <c r="B39" s="445" t="s">
        <v>1535</v>
      </c>
      <c r="C39" s="96">
        <v>607285.70700000005</v>
      </c>
      <c r="D39" s="96">
        <v>715559.38100000005</v>
      </c>
      <c r="E39" s="96">
        <v>6719571.3949999996</v>
      </c>
      <c r="F39" s="96">
        <v>7873122.4510000004</v>
      </c>
      <c r="G39" s="96">
        <v>854120.04299999995</v>
      </c>
      <c r="H39" s="96">
        <v>1094256.9850000001</v>
      </c>
      <c r="I39" s="96">
        <v>8943505.7379999999</v>
      </c>
      <c r="J39" s="96">
        <v>10514429.956</v>
      </c>
      <c r="O39" s="463"/>
      <c r="P39" s="474"/>
      <c r="Q39" s="474"/>
      <c r="R39" s="474"/>
      <c r="S39" s="474"/>
      <c r="T39" s="474"/>
      <c r="U39" s="474"/>
      <c r="V39" s="474"/>
      <c r="W39" s="474"/>
      <c r="X39" s="474"/>
      <c r="Y39" s="474"/>
      <c r="Z39" s="474"/>
      <c r="AA39" s="474"/>
      <c r="AB39" s="474"/>
      <c r="AC39" s="474"/>
      <c r="AD39" s="474"/>
      <c r="AE39" s="474"/>
      <c r="AF39" s="474"/>
      <c r="AG39" s="474"/>
      <c r="AH39" s="474"/>
      <c r="AI39" s="474"/>
      <c r="AJ39" s="474"/>
      <c r="AK39" s="474"/>
      <c r="AL39" s="474"/>
      <c r="AM39" s="474"/>
      <c r="AN39" s="474"/>
      <c r="AO39" s="474"/>
      <c r="AP39" s="474"/>
      <c r="AQ39" s="474"/>
      <c r="AR39" s="474"/>
      <c r="AS39" s="474"/>
      <c r="AT39" s="474"/>
      <c r="AU39" s="474"/>
      <c r="AV39" s="474"/>
      <c r="AW39" s="474"/>
      <c r="AX39" s="474"/>
      <c r="AY39" s="474"/>
      <c r="AZ39" s="474"/>
      <c r="BA39" s="474"/>
      <c r="BB39" s="474"/>
      <c r="BC39" s="474"/>
      <c r="BD39" s="474"/>
      <c r="BE39" s="474"/>
      <c r="BF39" s="474"/>
      <c r="BG39" s="474"/>
      <c r="BH39" s="474"/>
      <c r="BI39" s="474"/>
      <c r="BJ39" s="474"/>
      <c r="BK39" s="474"/>
      <c r="BL39" s="474"/>
      <c r="BM39" s="474"/>
      <c r="BN39" s="474"/>
      <c r="BO39" s="474"/>
      <c r="BP39" s="474"/>
      <c r="BQ39" s="474"/>
      <c r="BR39" s="474"/>
      <c r="BS39" s="474"/>
      <c r="BT39" s="474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  <c r="CF39" s="474"/>
      <c r="CG39" s="474"/>
      <c r="CH39" s="474"/>
      <c r="CI39" s="474"/>
      <c r="CJ39" s="474"/>
      <c r="CK39" s="474"/>
      <c r="CL39" s="474"/>
      <c r="CM39" s="474"/>
      <c r="CN39" s="474"/>
      <c r="CO39" s="474"/>
      <c r="CP39" s="474"/>
      <c r="CQ39" s="474"/>
      <c r="CR39" s="474"/>
      <c r="CS39" s="474"/>
      <c r="CT39" s="474"/>
      <c r="CU39" s="474"/>
      <c r="CV39" s="474"/>
      <c r="CW39" s="474"/>
      <c r="CX39" s="474"/>
      <c r="CY39" s="474"/>
      <c r="CZ39" s="474"/>
      <c r="DA39" s="474"/>
      <c r="DB39" s="474"/>
      <c r="DC39" s="474"/>
      <c r="DD39" s="474"/>
      <c r="DE39" s="474"/>
      <c r="DF39" s="474"/>
      <c r="DG39" s="474"/>
      <c r="DH39" s="474"/>
      <c r="DI39" s="474"/>
      <c r="DJ39" s="474"/>
      <c r="DK39" s="474"/>
      <c r="DL39" s="474"/>
      <c r="DM39" s="474"/>
      <c r="DN39" s="474"/>
      <c r="DO39" s="474"/>
      <c r="DP39" s="474"/>
      <c r="DQ39" s="474"/>
      <c r="DR39" s="474"/>
      <c r="DS39" s="474"/>
      <c r="DT39" s="474"/>
      <c r="DU39" s="474"/>
      <c r="DV39" s="474"/>
      <c r="DW39" s="474"/>
      <c r="DX39" s="474"/>
      <c r="DY39" s="474"/>
      <c r="DZ39" s="474"/>
      <c r="EA39" s="474"/>
      <c r="EB39" s="474"/>
      <c r="EC39" s="474"/>
      <c r="ED39" s="474"/>
      <c r="EE39" s="474"/>
      <c r="EF39" s="474"/>
      <c r="EG39" s="474"/>
      <c r="EH39" s="474"/>
      <c r="EI39" s="474"/>
      <c r="EJ39" s="474"/>
      <c r="EK39" s="474"/>
      <c r="EL39" s="474"/>
      <c r="EM39" s="474"/>
      <c r="EN39" s="474"/>
      <c r="EO39" s="474"/>
      <c r="EP39" s="474"/>
      <c r="EQ39" s="474"/>
      <c r="ER39" s="474"/>
      <c r="ES39" s="474"/>
      <c r="ET39" s="474"/>
      <c r="EU39" s="474"/>
      <c r="EV39" s="474"/>
      <c r="EW39" s="474"/>
      <c r="EX39" s="474"/>
      <c r="EY39" s="474"/>
      <c r="EZ39" s="474"/>
      <c r="FA39" s="474"/>
      <c r="FB39" s="474"/>
      <c r="FC39" s="474"/>
      <c r="FD39" s="474"/>
      <c r="FE39" s="474"/>
      <c r="FF39" s="474"/>
      <c r="FG39" s="474"/>
      <c r="FH39" s="474"/>
      <c r="FI39" s="474"/>
      <c r="FJ39" s="474"/>
      <c r="FK39" s="474"/>
      <c r="FL39" s="474"/>
      <c r="FM39" s="474"/>
      <c r="FN39" s="474"/>
      <c r="FO39" s="474"/>
      <c r="FP39" s="474"/>
      <c r="FQ39" s="474"/>
      <c r="FR39" s="474"/>
      <c r="FS39" s="474"/>
      <c r="FT39" s="474"/>
      <c r="FU39" s="474"/>
      <c r="FV39" s="474"/>
      <c r="FW39" s="474"/>
      <c r="FX39" s="474"/>
      <c r="FY39" s="474"/>
      <c r="FZ39" s="474"/>
      <c r="GA39" s="474"/>
      <c r="GB39" s="474"/>
      <c r="GC39" s="474"/>
      <c r="GD39" s="474"/>
      <c r="GE39" s="474"/>
      <c r="GF39" s="474"/>
      <c r="GG39" s="474"/>
      <c r="GH39" s="474"/>
      <c r="GI39" s="474"/>
      <c r="GJ39" s="474"/>
      <c r="GK39" s="474"/>
      <c r="GL39" s="474"/>
      <c r="GM39" s="474"/>
      <c r="GN39" s="474"/>
      <c r="GO39" s="474"/>
      <c r="GP39" s="474"/>
      <c r="GQ39" s="474"/>
      <c r="GR39" s="474"/>
      <c r="GS39" s="474"/>
      <c r="GT39" s="474"/>
      <c r="GU39" s="474"/>
      <c r="GV39" s="474"/>
      <c r="GW39" s="474"/>
      <c r="GX39" s="474"/>
      <c r="GY39" s="474"/>
      <c r="GZ39" s="474"/>
      <c r="HA39" s="474"/>
      <c r="HB39" s="474"/>
      <c r="HC39" s="474"/>
      <c r="HD39" s="474"/>
      <c r="HE39" s="474"/>
      <c r="HF39" s="474"/>
      <c r="HG39" s="474"/>
      <c r="HH39" s="474"/>
      <c r="HI39" s="474"/>
      <c r="HJ39" s="474"/>
      <c r="HK39" s="474"/>
      <c r="HL39" s="474"/>
      <c r="HM39" s="474"/>
      <c r="HN39" s="474"/>
      <c r="HO39" s="474"/>
      <c r="HP39" s="474"/>
      <c r="HQ39" s="474"/>
      <c r="HR39" s="474"/>
      <c r="HS39" s="474"/>
      <c r="HT39" s="474"/>
      <c r="HU39" s="474"/>
      <c r="HV39" s="474"/>
      <c r="HW39" s="474"/>
      <c r="HX39" s="474"/>
      <c r="HY39" s="474"/>
      <c r="HZ39" s="474"/>
      <c r="IA39" s="474"/>
      <c r="IB39" s="474"/>
      <c r="IC39" s="474"/>
      <c r="ID39" s="474"/>
      <c r="IE39" s="474"/>
      <c r="IF39" s="474"/>
      <c r="IG39" s="474"/>
      <c r="IH39" s="474"/>
      <c r="II39" s="474"/>
      <c r="IJ39" s="474"/>
      <c r="IK39" s="474"/>
      <c r="IL39" s="474"/>
      <c r="IM39" s="474"/>
      <c r="IN39" s="474"/>
      <c r="IO39" s="474"/>
      <c r="IP39" s="474"/>
      <c r="IQ39" s="474"/>
      <c r="IR39" s="474"/>
      <c r="IS39" s="474"/>
      <c r="IT39" s="474"/>
    </row>
    <row r="40" spans="1:254" s="471" customFormat="1" ht="27" customHeight="1" x14ac:dyDescent="0.25">
      <c r="A40" s="445"/>
      <c r="B40" s="444" t="s">
        <v>1308</v>
      </c>
      <c r="C40" s="96"/>
      <c r="D40" s="96"/>
      <c r="E40" s="96"/>
      <c r="F40" s="96"/>
      <c r="G40" s="96"/>
      <c r="H40" s="96"/>
      <c r="I40" s="96"/>
      <c r="J40" s="96"/>
      <c r="O40" s="472"/>
      <c r="P40" s="475"/>
      <c r="Q40" s="475"/>
      <c r="R40" s="475"/>
      <c r="S40" s="475"/>
      <c r="T40" s="475"/>
      <c r="U40" s="475"/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  <c r="DJ40" s="475"/>
      <c r="DK40" s="475"/>
      <c r="DL40" s="475"/>
      <c r="DM40" s="475"/>
      <c r="DN40" s="475"/>
      <c r="DO40" s="475"/>
      <c r="DP40" s="475"/>
      <c r="DQ40" s="475"/>
      <c r="DR40" s="475"/>
      <c r="DS40" s="475"/>
      <c r="DT40" s="475"/>
      <c r="DU40" s="475"/>
      <c r="DV40" s="475"/>
      <c r="DW40" s="475"/>
      <c r="DX40" s="475"/>
      <c r="DY40" s="475"/>
      <c r="DZ40" s="475"/>
      <c r="EA40" s="475"/>
      <c r="EB40" s="475"/>
      <c r="EC40" s="475"/>
      <c r="ED40" s="475"/>
      <c r="EE40" s="475"/>
      <c r="EF40" s="475"/>
      <c r="EG40" s="475"/>
      <c r="EH40" s="475"/>
      <c r="EI40" s="475"/>
      <c r="EJ40" s="475"/>
      <c r="EK40" s="475"/>
      <c r="EL40" s="475"/>
      <c r="EM40" s="475"/>
      <c r="EN40" s="475"/>
      <c r="EO40" s="475"/>
      <c r="EP40" s="475"/>
      <c r="EQ40" s="475"/>
      <c r="ER40" s="475"/>
      <c r="ES40" s="475"/>
      <c r="ET40" s="475"/>
      <c r="EU40" s="475"/>
      <c r="EV40" s="475"/>
      <c r="EW40" s="475"/>
      <c r="EX40" s="475"/>
      <c r="EY40" s="475"/>
      <c r="EZ40" s="475"/>
      <c r="FA40" s="475"/>
      <c r="FB40" s="475"/>
      <c r="FC40" s="475"/>
      <c r="FD40" s="475"/>
      <c r="FE40" s="475"/>
      <c r="FF40" s="475"/>
      <c r="FG40" s="475"/>
      <c r="FH40" s="475"/>
      <c r="FI40" s="475"/>
      <c r="FJ40" s="475"/>
      <c r="FK40" s="475"/>
      <c r="FL40" s="475"/>
      <c r="FM40" s="475"/>
      <c r="FN40" s="475"/>
      <c r="FO40" s="475"/>
      <c r="FP40" s="475"/>
      <c r="FQ40" s="475"/>
      <c r="FR40" s="475"/>
      <c r="FS40" s="475"/>
      <c r="FT40" s="475"/>
      <c r="FU40" s="475"/>
      <c r="FV40" s="475"/>
      <c r="FW40" s="475"/>
      <c r="FX40" s="475"/>
      <c r="FY40" s="475"/>
      <c r="FZ40" s="475"/>
      <c r="GA40" s="475"/>
      <c r="GB40" s="475"/>
      <c r="GC40" s="475"/>
      <c r="GD40" s="475"/>
      <c r="GE40" s="475"/>
      <c r="GF40" s="475"/>
      <c r="GG40" s="475"/>
      <c r="GH40" s="475"/>
      <c r="GI40" s="475"/>
      <c r="GJ40" s="475"/>
      <c r="GK40" s="475"/>
      <c r="GL40" s="475"/>
      <c r="GM40" s="475"/>
      <c r="GN40" s="475"/>
      <c r="GO40" s="475"/>
      <c r="GP40" s="475"/>
      <c r="GQ40" s="475"/>
      <c r="GR40" s="475"/>
      <c r="GS40" s="475"/>
      <c r="GT40" s="475"/>
      <c r="GU40" s="475"/>
      <c r="GV40" s="475"/>
      <c r="GW40" s="475"/>
      <c r="GX40" s="475"/>
      <c r="GY40" s="475"/>
      <c r="GZ40" s="475"/>
      <c r="HA40" s="475"/>
      <c r="HB40" s="475"/>
      <c r="HC40" s="475"/>
      <c r="HD40" s="475"/>
      <c r="HE40" s="475"/>
      <c r="HF40" s="475"/>
      <c r="HG40" s="475"/>
      <c r="HH40" s="475"/>
      <c r="HI40" s="475"/>
      <c r="HJ40" s="475"/>
      <c r="HK40" s="475"/>
      <c r="HL40" s="475"/>
      <c r="HM40" s="475"/>
      <c r="HN40" s="475"/>
      <c r="HO40" s="475"/>
      <c r="HP40" s="475"/>
      <c r="HQ40" s="475"/>
      <c r="HR40" s="475"/>
      <c r="HS40" s="475"/>
      <c r="HT40" s="475"/>
      <c r="HU40" s="475"/>
      <c r="HV40" s="475"/>
      <c r="HW40" s="475"/>
      <c r="HX40" s="475"/>
      <c r="HY40" s="475"/>
      <c r="HZ40" s="475"/>
      <c r="IA40" s="475"/>
      <c r="IB40" s="475"/>
      <c r="IC40" s="475"/>
      <c r="ID40" s="475"/>
      <c r="IE40" s="475"/>
      <c r="IF40" s="475"/>
      <c r="IG40" s="475"/>
      <c r="IH40" s="475"/>
      <c r="II40" s="475"/>
      <c r="IJ40" s="475"/>
      <c r="IK40" s="475"/>
      <c r="IL40" s="475"/>
      <c r="IM40" s="475"/>
      <c r="IN40" s="475"/>
      <c r="IO40" s="475"/>
      <c r="IP40" s="475"/>
      <c r="IQ40" s="475"/>
      <c r="IR40" s="475"/>
      <c r="IS40" s="475"/>
      <c r="IT40" s="475"/>
    </row>
    <row r="41" spans="1:254" ht="9.9499999999999993" customHeight="1" x14ac:dyDescent="0.25">
      <c r="A41" s="445"/>
      <c r="B41" s="445"/>
      <c r="C41" s="96"/>
      <c r="D41" s="96"/>
      <c r="E41" s="96"/>
      <c r="F41" s="96"/>
      <c r="G41" s="96"/>
      <c r="H41" s="96"/>
      <c r="I41" s="96"/>
      <c r="J41" s="96"/>
      <c r="O41" s="463"/>
      <c r="P41" s="474"/>
      <c r="Q41" s="474"/>
      <c r="R41" s="474"/>
      <c r="S41" s="474"/>
      <c r="T41" s="474"/>
      <c r="U41" s="474"/>
      <c r="V41" s="474"/>
      <c r="W41" s="474"/>
      <c r="X41" s="474"/>
      <c r="Y41" s="474"/>
      <c r="Z41" s="474"/>
      <c r="AA41" s="474"/>
      <c r="AB41" s="474"/>
      <c r="AC41" s="474"/>
      <c r="AD41" s="474"/>
      <c r="AE41" s="474"/>
      <c r="AF41" s="474"/>
      <c r="AG41" s="474"/>
      <c r="AH41" s="474"/>
      <c r="AI41" s="474"/>
      <c r="AJ41" s="474"/>
      <c r="AK41" s="474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4"/>
      <c r="BG41" s="474"/>
      <c r="BH41" s="474"/>
      <c r="BI41" s="474"/>
      <c r="BJ41" s="474"/>
      <c r="BK41" s="474"/>
      <c r="BL41" s="474"/>
      <c r="BM41" s="474"/>
      <c r="BN41" s="474"/>
      <c r="BO41" s="474"/>
      <c r="BP41" s="474"/>
      <c r="BQ41" s="474"/>
      <c r="BR41" s="474"/>
      <c r="BS41" s="474"/>
      <c r="BT41" s="474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  <c r="CF41" s="474"/>
      <c r="CG41" s="474"/>
      <c r="CH41" s="474"/>
      <c r="CI41" s="474"/>
      <c r="CJ41" s="474"/>
      <c r="CK41" s="474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474"/>
      <c r="CW41" s="474"/>
      <c r="CX41" s="474"/>
      <c r="CY41" s="474"/>
      <c r="CZ41" s="474"/>
      <c r="DA41" s="474"/>
      <c r="DB41" s="474"/>
      <c r="DC41" s="474"/>
      <c r="DD41" s="474"/>
      <c r="DE41" s="474"/>
      <c r="DF41" s="474"/>
      <c r="DG41" s="474"/>
      <c r="DH41" s="474"/>
      <c r="DI41" s="474"/>
      <c r="DJ41" s="474"/>
      <c r="DK41" s="474"/>
      <c r="DL41" s="474"/>
      <c r="DM41" s="474"/>
      <c r="DN41" s="474"/>
      <c r="DO41" s="474"/>
      <c r="DP41" s="474"/>
      <c r="DQ41" s="474"/>
      <c r="DR41" s="474"/>
      <c r="DS41" s="474"/>
      <c r="DT41" s="474"/>
      <c r="DU41" s="474"/>
      <c r="DV41" s="474"/>
      <c r="DW41" s="474"/>
      <c r="DX41" s="474"/>
      <c r="DY41" s="474"/>
      <c r="DZ41" s="474"/>
      <c r="EA41" s="474"/>
      <c r="EB41" s="474"/>
      <c r="EC41" s="474"/>
      <c r="ED41" s="474"/>
      <c r="EE41" s="474"/>
      <c r="EF41" s="474"/>
      <c r="EG41" s="474"/>
      <c r="EH41" s="474"/>
      <c r="EI41" s="474"/>
      <c r="EJ41" s="474"/>
      <c r="EK41" s="474"/>
      <c r="EL41" s="474"/>
      <c r="EM41" s="474"/>
      <c r="EN41" s="474"/>
      <c r="EO41" s="474"/>
      <c r="EP41" s="474"/>
      <c r="EQ41" s="474"/>
      <c r="ER41" s="474"/>
      <c r="ES41" s="474"/>
      <c r="ET41" s="474"/>
      <c r="EU41" s="474"/>
      <c r="EV41" s="474"/>
      <c r="EW41" s="474"/>
      <c r="EX41" s="474"/>
      <c r="EY41" s="474"/>
      <c r="EZ41" s="474"/>
      <c r="FA41" s="474"/>
      <c r="FB41" s="474"/>
      <c r="FC41" s="474"/>
      <c r="FD41" s="474"/>
      <c r="FE41" s="474"/>
      <c r="FF41" s="474"/>
      <c r="FG41" s="474"/>
      <c r="FH41" s="474"/>
      <c r="FI41" s="474"/>
      <c r="FJ41" s="474"/>
      <c r="FK41" s="474"/>
      <c r="FL41" s="474"/>
      <c r="FM41" s="474"/>
      <c r="FN41" s="474"/>
      <c r="FO41" s="474"/>
      <c r="FP41" s="474"/>
      <c r="FQ41" s="474"/>
      <c r="FR41" s="474"/>
      <c r="FS41" s="474"/>
      <c r="FT41" s="474"/>
      <c r="FU41" s="474"/>
      <c r="FV41" s="474"/>
      <c r="FW41" s="474"/>
      <c r="FX41" s="474"/>
      <c r="FY41" s="474"/>
      <c r="FZ41" s="474"/>
      <c r="GA41" s="474"/>
      <c r="GB41" s="474"/>
      <c r="GC41" s="474"/>
      <c r="GD41" s="474"/>
      <c r="GE41" s="474"/>
      <c r="GF41" s="474"/>
      <c r="GG41" s="474"/>
      <c r="GH41" s="474"/>
      <c r="GI41" s="474"/>
      <c r="GJ41" s="474"/>
      <c r="GK41" s="474"/>
      <c r="GL41" s="474"/>
      <c r="GM41" s="474"/>
      <c r="GN41" s="474"/>
      <c r="GO41" s="474"/>
      <c r="GP41" s="474"/>
      <c r="GQ41" s="474"/>
      <c r="GR41" s="474"/>
      <c r="GS41" s="474"/>
      <c r="GT41" s="474"/>
      <c r="GU41" s="474"/>
      <c r="GV41" s="474"/>
      <c r="GW41" s="474"/>
      <c r="GX41" s="474"/>
      <c r="GY41" s="474"/>
      <c r="GZ41" s="474"/>
      <c r="HA41" s="474"/>
      <c r="HB41" s="474"/>
      <c r="HC41" s="474"/>
      <c r="HD41" s="474"/>
      <c r="HE41" s="474"/>
      <c r="HF41" s="474"/>
      <c r="HG41" s="474"/>
      <c r="HH41" s="474"/>
      <c r="HI41" s="474"/>
      <c r="HJ41" s="474"/>
      <c r="HK41" s="474"/>
      <c r="HL41" s="474"/>
      <c r="HM41" s="474"/>
      <c r="HN41" s="474"/>
      <c r="HO41" s="474"/>
      <c r="HP41" s="474"/>
      <c r="HQ41" s="474"/>
      <c r="HR41" s="474"/>
      <c r="HS41" s="474"/>
      <c r="HT41" s="474"/>
      <c r="HU41" s="474"/>
      <c r="HV41" s="474"/>
      <c r="HW41" s="474"/>
      <c r="HX41" s="474"/>
      <c r="HY41" s="474"/>
      <c r="HZ41" s="474"/>
      <c r="IA41" s="474"/>
      <c r="IB41" s="474"/>
      <c r="IC41" s="474"/>
      <c r="ID41" s="474"/>
      <c r="IE41" s="474"/>
      <c r="IF41" s="474"/>
      <c r="IG41" s="474"/>
      <c r="IH41" s="474"/>
      <c r="II41" s="474"/>
      <c r="IJ41" s="474"/>
      <c r="IK41" s="474"/>
      <c r="IL41" s="474"/>
      <c r="IM41" s="474"/>
      <c r="IN41" s="474"/>
      <c r="IO41" s="474"/>
      <c r="IP41" s="474"/>
      <c r="IQ41" s="474"/>
      <c r="IR41" s="474"/>
      <c r="IS41" s="474"/>
      <c r="IT41" s="474"/>
    </row>
    <row r="42" spans="1:254" ht="15" customHeight="1" x14ac:dyDescent="0.25">
      <c r="A42" s="445">
        <v>11</v>
      </c>
      <c r="B42" s="445" t="s">
        <v>1534</v>
      </c>
      <c r="C42" s="96">
        <v>183798.071</v>
      </c>
      <c r="D42" s="96">
        <v>249326.98800000001</v>
      </c>
      <c r="E42" s="96">
        <v>1749833.916</v>
      </c>
      <c r="F42" s="96">
        <v>2022720.96</v>
      </c>
      <c r="G42" s="96">
        <v>273877.783</v>
      </c>
      <c r="H42" s="96">
        <v>259184.818</v>
      </c>
      <c r="I42" s="96">
        <v>2265746.875</v>
      </c>
      <c r="J42" s="96">
        <v>2288443.2030000002</v>
      </c>
      <c r="O42" s="463"/>
      <c r="P42" s="474"/>
      <c r="Q42" s="474"/>
      <c r="R42" s="474"/>
      <c r="S42" s="474"/>
      <c r="T42" s="474"/>
      <c r="U42" s="474"/>
      <c r="V42" s="474"/>
      <c r="W42" s="474"/>
      <c r="X42" s="474"/>
      <c r="Y42" s="474"/>
      <c r="Z42" s="474"/>
      <c r="AA42" s="474"/>
      <c r="AB42" s="474"/>
      <c r="AC42" s="474"/>
      <c r="AD42" s="474"/>
      <c r="AE42" s="474"/>
      <c r="AF42" s="474"/>
      <c r="AG42" s="474"/>
      <c r="AH42" s="474"/>
      <c r="AI42" s="474"/>
      <c r="AJ42" s="474"/>
      <c r="AK42" s="474"/>
      <c r="AL42" s="474"/>
      <c r="AM42" s="474"/>
      <c r="AN42" s="474"/>
      <c r="AO42" s="474"/>
      <c r="AP42" s="474"/>
      <c r="AQ42" s="474"/>
      <c r="AR42" s="474"/>
      <c r="AS42" s="474"/>
      <c r="AT42" s="474"/>
      <c r="AU42" s="474"/>
      <c r="AV42" s="474"/>
      <c r="AW42" s="474"/>
      <c r="AX42" s="474"/>
      <c r="AY42" s="474"/>
      <c r="AZ42" s="474"/>
      <c r="BA42" s="474"/>
      <c r="BB42" s="474"/>
      <c r="BC42" s="474"/>
      <c r="BD42" s="474"/>
      <c r="BE42" s="474"/>
      <c r="BF42" s="474"/>
      <c r="BG42" s="474"/>
      <c r="BH42" s="474"/>
      <c r="BI42" s="474"/>
      <c r="BJ42" s="474"/>
      <c r="BK42" s="474"/>
      <c r="BL42" s="474"/>
      <c r="BM42" s="474"/>
      <c r="BN42" s="474"/>
      <c r="BO42" s="474"/>
      <c r="BP42" s="474"/>
      <c r="BQ42" s="474"/>
      <c r="BR42" s="474"/>
      <c r="BS42" s="474"/>
      <c r="BT42" s="474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  <c r="CF42" s="474"/>
      <c r="CG42" s="474"/>
      <c r="CH42" s="474"/>
      <c r="CI42" s="474"/>
      <c r="CJ42" s="474"/>
      <c r="CK42" s="474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474"/>
      <c r="CW42" s="474"/>
      <c r="CX42" s="474"/>
      <c r="CY42" s="474"/>
      <c r="CZ42" s="474"/>
      <c r="DA42" s="474"/>
      <c r="DB42" s="474"/>
      <c r="DC42" s="474"/>
      <c r="DD42" s="474"/>
      <c r="DE42" s="474"/>
      <c r="DF42" s="474"/>
      <c r="DG42" s="474"/>
      <c r="DH42" s="474"/>
      <c r="DI42" s="474"/>
      <c r="DJ42" s="474"/>
      <c r="DK42" s="474"/>
      <c r="DL42" s="474"/>
      <c r="DM42" s="474"/>
      <c r="DN42" s="474"/>
      <c r="DO42" s="474"/>
      <c r="DP42" s="474"/>
      <c r="DQ42" s="474"/>
      <c r="DR42" s="474"/>
      <c r="DS42" s="474"/>
      <c r="DT42" s="474"/>
      <c r="DU42" s="474"/>
      <c r="DV42" s="474"/>
      <c r="DW42" s="474"/>
      <c r="DX42" s="474"/>
      <c r="DY42" s="474"/>
      <c r="DZ42" s="474"/>
      <c r="EA42" s="474"/>
      <c r="EB42" s="474"/>
      <c r="EC42" s="474"/>
      <c r="ED42" s="474"/>
      <c r="EE42" s="474"/>
      <c r="EF42" s="474"/>
      <c r="EG42" s="474"/>
      <c r="EH42" s="474"/>
      <c r="EI42" s="474"/>
      <c r="EJ42" s="474"/>
      <c r="EK42" s="474"/>
      <c r="EL42" s="474"/>
      <c r="EM42" s="474"/>
      <c r="EN42" s="474"/>
      <c r="EO42" s="474"/>
      <c r="EP42" s="474"/>
      <c r="EQ42" s="474"/>
      <c r="ER42" s="474"/>
      <c r="ES42" s="474"/>
      <c r="ET42" s="474"/>
      <c r="EU42" s="474"/>
      <c r="EV42" s="474"/>
      <c r="EW42" s="474"/>
      <c r="EX42" s="474"/>
      <c r="EY42" s="474"/>
      <c r="EZ42" s="474"/>
      <c r="FA42" s="474"/>
      <c r="FB42" s="474"/>
      <c r="FC42" s="474"/>
      <c r="FD42" s="474"/>
      <c r="FE42" s="474"/>
      <c r="FF42" s="474"/>
      <c r="FG42" s="474"/>
      <c r="FH42" s="474"/>
      <c r="FI42" s="474"/>
      <c r="FJ42" s="474"/>
      <c r="FK42" s="474"/>
      <c r="FL42" s="474"/>
      <c r="FM42" s="474"/>
      <c r="FN42" s="474"/>
      <c r="FO42" s="474"/>
      <c r="FP42" s="474"/>
      <c r="FQ42" s="474"/>
      <c r="FR42" s="474"/>
      <c r="FS42" s="474"/>
      <c r="FT42" s="474"/>
      <c r="FU42" s="474"/>
      <c r="FV42" s="474"/>
      <c r="FW42" s="474"/>
      <c r="FX42" s="474"/>
      <c r="FY42" s="474"/>
      <c r="FZ42" s="474"/>
      <c r="GA42" s="474"/>
      <c r="GB42" s="474"/>
      <c r="GC42" s="474"/>
      <c r="GD42" s="474"/>
      <c r="GE42" s="474"/>
      <c r="GF42" s="474"/>
      <c r="GG42" s="474"/>
      <c r="GH42" s="474"/>
      <c r="GI42" s="474"/>
      <c r="GJ42" s="474"/>
      <c r="GK42" s="474"/>
      <c r="GL42" s="474"/>
      <c r="GM42" s="474"/>
      <c r="GN42" s="474"/>
      <c r="GO42" s="474"/>
      <c r="GP42" s="474"/>
      <c r="GQ42" s="474"/>
      <c r="GR42" s="474"/>
      <c r="GS42" s="474"/>
      <c r="GT42" s="474"/>
      <c r="GU42" s="474"/>
      <c r="GV42" s="474"/>
      <c r="GW42" s="474"/>
      <c r="GX42" s="474"/>
      <c r="GY42" s="474"/>
      <c r="GZ42" s="474"/>
      <c r="HA42" s="474"/>
      <c r="HB42" s="474"/>
      <c r="HC42" s="474"/>
      <c r="HD42" s="474"/>
      <c r="HE42" s="474"/>
      <c r="HF42" s="474"/>
      <c r="HG42" s="474"/>
      <c r="HH42" s="474"/>
      <c r="HI42" s="474"/>
      <c r="HJ42" s="474"/>
      <c r="HK42" s="474"/>
      <c r="HL42" s="474"/>
      <c r="HM42" s="474"/>
      <c r="HN42" s="474"/>
      <c r="HO42" s="474"/>
      <c r="HP42" s="474"/>
      <c r="HQ42" s="474"/>
      <c r="HR42" s="474"/>
      <c r="HS42" s="474"/>
      <c r="HT42" s="474"/>
      <c r="HU42" s="474"/>
      <c r="HV42" s="474"/>
      <c r="HW42" s="474"/>
      <c r="HX42" s="474"/>
      <c r="HY42" s="474"/>
      <c r="HZ42" s="474"/>
      <c r="IA42" s="474"/>
      <c r="IB42" s="474"/>
      <c r="IC42" s="474"/>
      <c r="ID42" s="474"/>
      <c r="IE42" s="474"/>
      <c r="IF42" s="474"/>
      <c r="IG42" s="474"/>
      <c r="IH42" s="474"/>
      <c r="II42" s="474"/>
      <c r="IJ42" s="474"/>
      <c r="IK42" s="474"/>
      <c r="IL42" s="474"/>
      <c r="IM42" s="474"/>
      <c r="IN42" s="474"/>
      <c r="IO42" s="474"/>
      <c r="IP42" s="474"/>
      <c r="IQ42" s="474"/>
      <c r="IR42" s="474"/>
      <c r="IS42" s="474"/>
      <c r="IT42" s="474"/>
    </row>
    <row r="43" spans="1:254" s="471" customFormat="1" ht="15" customHeight="1" x14ac:dyDescent="0.25">
      <c r="A43" s="445"/>
      <c r="B43" s="444" t="s">
        <v>1310</v>
      </c>
      <c r="C43" s="96"/>
      <c r="D43" s="96"/>
      <c r="E43" s="96"/>
      <c r="F43" s="96"/>
      <c r="G43" s="96"/>
      <c r="H43" s="96"/>
      <c r="I43" s="96"/>
      <c r="J43" s="96"/>
      <c r="O43" s="472"/>
      <c r="P43" s="475"/>
      <c r="Q43" s="475"/>
      <c r="R43" s="475"/>
      <c r="S43" s="475"/>
      <c r="T43" s="475"/>
      <c r="U43" s="475"/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  <c r="DJ43" s="475"/>
      <c r="DK43" s="475"/>
      <c r="DL43" s="475"/>
      <c r="DM43" s="475"/>
      <c r="DN43" s="475"/>
      <c r="DO43" s="475"/>
      <c r="DP43" s="475"/>
      <c r="DQ43" s="475"/>
      <c r="DR43" s="475"/>
      <c r="DS43" s="475"/>
      <c r="DT43" s="475"/>
      <c r="DU43" s="475"/>
      <c r="DV43" s="475"/>
      <c r="DW43" s="475"/>
      <c r="DX43" s="475"/>
      <c r="DY43" s="475"/>
      <c r="DZ43" s="475"/>
      <c r="EA43" s="475"/>
      <c r="EB43" s="475"/>
      <c r="EC43" s="475"/>
      <c r="ED43" s="475"/>
      <c r="EE43" s="475"/>
      <c r="EF43" s="475"/>
      <c r="EG43" s="475"/>
      <c r="EH43" s="475"/>
      <c r="EI43" s="475"/>
      <c r="EJ43" s="475"/>
      <c r="EK43" s="475"/>
      <c r="EL43" s="475"/>
      <c r="EM43" s="475"/>
      <c r="EN43" s="475"/>
      <c r="EO43" s="475"/>
      <c r="EP43" s="475"/>
      <c r="EQ43" s="475"/>
      <c r="ER43" s="475"/>
      <c r="ES43" s="475"/>
      <c r="ET43" s="475"/>
      <c r="EU43" s="475"/>
      <c r="EV43" s="475"/>
      <c r="EW43" s="475"/>
      <c r="EX43" s="475"/>
      <c r="EY43" s="475"/>
      <c r="EZ43" s="475"/>
      <c r="FA43" s="475"/>
      <c r="FB43" s="475"/>
      <c r="FC43" s="475"/>
      <c r="FD43" s="475"/>
      <c r="FE43" s="475"/>
      <c r="FF43" s="475"/>
      <c r="FG43" s="475"/>
      <c r="FH43" s="475"/>
      <c r="FI43" s="475"/>
      <c r="FJ43" s="475"/>
      <c r="FK43" s="475"/>
      <c r="FL43" s="475"/>
      <c r="FM43" s="475"/>
      <c r="FN43" s="475"/>
      <c r="FO43" s="475"/>
      <c r="FP43" s="475"/>
      <c r="FQ43" s="475"/>
      <c r="FR43" s="475"/>
      <c r="FS43" s="475"/>
      <c r="FT43" s="475"/>
      <c r="FU43" s="475"/>
      <c r="FV43" s="475"/>
      <c r="FW43" s="475"/>
      <c r="FX43" s="475"/>
      <c r="FY43" s="475"/>
      <c r="FZ43" s="475"/>
      <c r="GA43" s="475"/>
      <c r="GB43" s="475"/>
      <c r="GC43" s="475"/>
      <c r="GD43" s="475"/>
      <c r="GE43" s="475"/>
      <c r="GF43" s="475"/>
      <c r="GG43" s="475"/>
      <c r="GH43" s="475"/>
      <c r="GI43" s="475"/>
      <c r="GJ43" s="475"/>
      <c r="GK43" s="475"/>
      <c r="GL43" s="475"/>
      <c r="GM43" s="475"/>
      <c r="GN43" s="475"/>
      <c r="GO43" s="475"/>
      <c r="GP43" s="475"/>
      <c r="GQ43" s="475"/>
      <c r="GR43" s="475"/>
      <c r="GS43" s="475"/>
      <c r="GT43" s="475"/>
      <c r="GU43" s="475"/>
      <c r="GV43" s="475"/>
      <c r="GW43" s="475"/>
      <c r="GX43" s="475"/>
      <c r="GY43" s="475"/>
      <c r="GZ43" s="475"/>
      <c r="HA43" s="475"/>
      <c r="HB43" s="475"/>
      <c r="HC43" s="475"/>
      <c r="HD43" s="475"/>
      <c r="HE43" s="475"/>
      <c r="HF43" s="475"/>
      <c r="HG43" s="475"/>
      <c r="HH43" s="475"/>
      <c r="HI43" s="475"/>
      <c r="HJ43" s="475"/>
      <c r="HK43" s="475"/>
      <c r="HL43" s="475"/>
      <c r="HM43" s="475"/>
      <c r="HN43" s="475"/>
      <c r="HO43" s="475"/>
      <c r="HP43" s="475"/>
      <c r="HQ43" s="475"/>
      <c r="HR43" s="475"/>
      <c r="HS43" s="475"/>
      <c r="HT43" s="475"/>
      <c r="HU43" s="475"/>
      <c r="HV43" s="475"/>
      <c r="HW43" s="475"/>
      <c r="HX43" s="475"/>
      <c r="HY43" s="475"/>
      <c r="HZ43" s="475"/>
      <c r="IA43" s="475"/>
      <c r="IB43" s="475"/>
      <c r="IC43" s="475"/>
      <c r="ID43" s="475"/>
      <c r="IE43" s="475"/>
      <c r="IF43" s="475"/>
      <c r="IG43" s="475"/>
      <c r="IH43" s="475"/>
      <c r="II43" s="475"/>
      <c r="IJ43" s="475"/>
      <c r="IK43" s="475"/>
      <c r="IL43" s="475"/>
      <c r="IM43" s="475"/>
      <c r="IN43" s="475"/>
      <c r="IO43" s="475"/>
      <c r="IP43" s="475"/>
      <c r="IQ43" s="475"/>
      <c r="IR43" s="475"/>
      <c r="IS43" s="475"/>
      <c r="IT43" s="475"/>
    </row>
    <row r="44" spans="1:254" ht="9.9499999999999993" customHeight="1" x14ac:dyDescent="0.25">
      <c r="A44" s="445"/>
      <c r="B44" s="445"/>
      <c r="C44" s="96"/>
      <c r="D44" s="96"/>
      <c r="E44" s="96"/>
      <c r="F44" s="96"/>
      <c r="G44" s="96"/>
      <c r="H44" s="96"/>
      <c r="I44" s="96"/>
      <c r="J44" s="96"/>
      <c r="O44" s="463"/>
      <c r="P44" s="474"/>
      <c r="Q44" s="474"/>
      <c r="R44" s="474"/>
      <c r="S44" s="474"/>
      <c r="T44" s="474"/>
      <c r="U44" s="474"/>
      <c r="V44" s="474"/>
      <c r="W44" s="474"/>
      <c r="X44" s="474"/>
      <c r="Y44" s="474"/>
      <c r="Z44" s="474"/>
      <c r="AA44" s="474"/>
      <c r="AB44" s="474"/>
      <c r="AC44" s="474"/>
      <c r="AD44" s="474"/>
      <c r="AE44" s="474"/>
      <c r="AF44" s="474"/>
      <c r="AG44" s="474"/>
      <c r="AH44" s="474"/>
      <c r="AI44" s="474"/>
      <c r="AJ44" s="474"/>
      <c r="AK44" s="474"/>
      <c r="AL44" s="474"/>
      <c r="AM44" s="474"/>
      <c r="AN44" s="474"/>
      <c r="AO44" s="474"/>
      <c r="AP44" s="474"/>
      <c r="AQ44" s="474"/>
      <c r="AR44" s="474"/>
      <c r="AS44" s="474"/>
      <c r="AT44" s="474"/>
      <c r="AU44" s="474"/>
      <c r="AV44" s="474"/>
      <c r="AW44" s="474"/>
      <c r="AX44" s="474"/>
      <c r="AY44" s="474"/>
      <c r="AZ44" s="474"/>
      <c r="BA44" s="474"/>
      <c r="BB44" s="474"/>
      <c r="BC44" s="474"/>
      <c r="BD44" s="474"/>
      <c r="BE44" s="474"/>
      <c r="BF44" s="474"/>
      <c r="BG44" s="474"/>
      <c r="BH44" s="474"/>
      <c r="BI44" s="474"/>
      <c r="BJ44" s="474"/>
      <c r="BK44" s="474"/>
      <c r="BL44" s="474"/>
      <c r="BM44" s="474"/>
      <c r="BN44" s="474"/>
      <c r="BO44" s="474"/>
      <c r="BP44" s="474"/>
      <c r="BQ44" s="474"/>
      <c r="BR44" s="474"/>
      <c r="BS44" s="474"/>
      <c r="BT44" s="474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  <c r="CF44" s="474"/>
      <c r="CG44" s="474"/>
      <c r="CH44" s="474"/>
      <c r="CI44" s="474"/>
      <c r="CJ44" s="474"/>
      <c r="CK44" s="474"/>
      <c r="CL44" s="474"/>
      <c r="CM44" s="474"/>
      <c r="CN44" s="474"/>
      <c r="CO44" s="474"/>
      <c r="CP44" s="474"/>
      <c r="CQ44" s="474"/>
      <c r="CR44" s="474"/>
      <c r="CS44" s="474"/>
      <c r="CT44" s="474"/>
      <c r="CU44" s="474"/>
      <c r="CV44" s="474"/>
      <c r="CW44" s="474"/>
      <c r="CX44" s="474"/>
      <c r="CY44" s="474"/>
      <c r="CZ44" s="474"/>
      <c r="DA44" s="474"/>
      <c r="DB44" s="474"/>
      <c r="DC44" s="474"/>
      <c r="DD44" s="474"/>
      <c r="DE44" s="474"/>
      <c r="DF44" s="474"/>
      <c r="DG44" s="474"/>
      <c r="DH44" s="474"/>
      <c r="DI44" s="474"/>
      <c r="DJ44" s="474"/>
      <c r="DK44" s="474"/>
      <c r="DL44" s="474"/>
      <c r="DM44" s="474"/>
      <c r="DN44" s="474"/>
      <c r="DO44" s="474"/>
      <c r="DP44" s="474"/>
      <c r="DQ44" s="474"/>
      <c r="DR44" s="474"/>
      <c r="DS44" s="474"/>
      <c r="DT44" s="474"/>
      <c r="DU44" s="474"/>
      <c r="DV44" s="474"/>
      <c r="DW44" s="474"/>
      <c r="DX44" s="474"/>
      <c r="DY44" s="474"/>
      <c r="DZ44" s="474"/>
      <c r="EA44" s="474"/>
      <c r="EB44" s="474"/>
      <c r="EC44" s="474"/>
      <c r="ED44" s="474"/>
      <c r="EE44" s="474"/>
      <c r="EF44" s="474"/>
      <c r="EG44" s="474"/>
      <c r="EH44" s="474"/>
      <c r="EI44" s="474"/>
      <c r="EJ44" s="474"/>
      <c r="EK44" s="474"/>
      <c r="EL44" s="474"/>
      <c r="EM44" s="474"/>
      <c r="EN44" s="474"/>
      <c r="EO44" s="474"/>
      <c r="EP44" s="474"/>
      <c r="EQ44" s="474"/>
      <c r="ER44" s="474"/>
      <c r="ES44" s="474"/>
      <c r="ET44" s="474"/>
      <c r="EU44" s="474"/>
      <c r="EV44" s="474"/>
      <c r="EW44" s="474"/>
      <c r="EX44" s="474"/>
      <c r="EY44" s="474"/>
      <c r="EZ44" s="474"/>
      <c r="FA44" s="474"/>
      <c r="FB44" s="474"/>
      <c r="FC44" s="474"/>
      <c r="FD44" s="474"/>
      <c r="FE44" s="474"/>
      <c r="FF44" s="474"/>
      <c r="FG44" s="474"/>
      <c r="FH44" s="474"/>
      <c r="FI44" s="474"/>
      <c r="FJ44" s="474"/>
      <c r="FK44" s="474"/>
      <c r="FL44" s="474"/>
      <c r="FM44" s="474"/>
      <c r="FN44" s="474"/>
      <c r="FO44" s="474"/>
      <c r="FP44" s="474"/>
      <c r="FQ44" s="474"/>
      <c r="FR44" s="474"/>
      <c r="FS44" s="474"/>
      <c r="FT44" s="474"/>
      <c r="FU44" s="474"/>
      <c r="FV44" s="474"/>
      <c r="FW44" s="474"/>
      <c r="FX44" s="474"/>
      <c r="FY44" s="474"/>
      <c r="FZ44" s="474"/>
      <c r="GA44" s="474"/>
      <c r="GB44" s="474"/>
      <c r="GC44" s="474"/>
      <c r="GD44" s="474"/>
      <c r="GE44" s="474"/>
      <c r="GF44" s="474"/>
      <c r="GG44" s="474"/>
      <c r="GH44" s="474"/>
      <c r="GI44" s="474"/>
      <c r="GJ44" s="474"/>
      <c r="GK44" s="474"/>
      <c r="GL44" s="474"/>
      <c r="GM44" s="474"/>
      <c r="GN44" s="474"/>
      <c r="GO44" s="474"/>
      <c r="GP44" s="474"/>
      <c r="GQ44" s="474"/>
      <c r="GR44" s="474"/>
      <c r="GS44" s="474"/>
      <c r="GT44" s="474"/>
      <c r="GU44" s="474"/>
      <c r="GV44" s="474"/>
      <c r="GW44" s="474"/>
      <c r="GX44" s="474"/>
      <c r="GY44" s="474"/>
      <c r="GZ44" s="474"/>
      <c r="HA44" s="474"/>
      <c r="HB44" s="474"/>
      <c r="HC44" s="474"/>
      <c r="HD44" s="474"/>
      <c r="HE44" s="474"/>
      <c r="HF44" s="474"/>
      <c r="HG44" s="474"/>
      <c r="HH44" s="474"/>
      <c r="HI44" s="474"/>
      <c r="HJ44" s="474"/>
      <c r="HK44" s="474"/>
      <c r="HL44" s="474"/>
      <c r="HM44" s="474"/>
      <c r="HN44" s="474"/>
      <c r="HO44" s="474"/>
      <c r="HP44" s="474"/>
      <c r="HQ44" s="474"/>
      <c r="HR44" s="474"/>
      <c r="HS44" s="474"/>
      <c r="HT44" s="474"/>
      <c r="HU44" s="474"/>
      <c r="HV44" s="474"/>
      <c r="HW44" s="474"/>
      <c r="HX44" s="474"/>
      <c r="HY44" s="474"/>
      <c r="HZ44" s="474"/>
      <c r="IA44" s="474"/>
      <c r="IB44" s="474"/>
      <c r="IC44" s="474"/>
      <c r="ID44" s="474"/>
      <c r="IE44" s="474"/>
      <c r="IF44" s="474"/>
      <c r="IG44" s="474"/>
      <c r="IH44" s="474"/>
      <c r="II44" s="474"/>
      <c r="IJ44" s="474"/>
      <c r="IK44" s="474"/>
      <c r="IL44" s="474"/>
      <c r="IM44" s="474"/>
      <c r="IN44" s="474"/>
      <c r="IO44" s="474"/>
      <c r="IP44" s="474"/>
      <c r="IQ44" s="474"/>
      <c r="IR44" s="474"/>
      <c r="IS44" s="474"/>
      <c r="IT44" s="474"/>
    </row>
    <row r="45" spans="1:254" ht="15" customHeight="1" x14ac:dyDescent="0.25">
      <c r="A45" s="445">
        <v>12</v>
      </c>
      <c r="B45" s="445" t="s">
        <v>1533</v>
      </c>
      <c r="C45" s="96">
        <v>84274.769</v>
      </c>
      <c r="D45" s="96">
        <v>42574.819000000003</v>
      </c>
      <c r="E45" s="96">
        <v>877444.91599999997</v>
      </c>
      <c r="F45" s="96">
        <v>607691.26199999999</v>
      </c>
      <c r="G45" s="96">
        <v>27996.062999999998</v>
      </c>
      <c r="H45" s="96">
        <v>29532.485000000001</v>
      </c>
      <c r="I45" s="96">
        <v>329188.58199999999</v>
      </c>
      <c r="J45" s="96">
        <v>209359.50099999999</v>
      </c>
      <c r="O45" s="463"/>
      <c r="P45" s="474"/>
      <c r="Q45" s="474"/>
      <c r="R45" s="474"/>
      <c r="S45" s="474"/>
      <c r="T45" s="474"/>
      <c r="U45" s="474"/>
      <c r="V45" s="474"/>
      <c r="W45" s="474"/>
      <c r="X45" s="474"/>
      <c r="Y45" s="474"/>
      <c r="Z45" s="474"/>
      <c r="AA45" s="474"/>
      <c r="AB45" s="474"/>
      <c r="AC45" s="474"/>
      <c r="AD45" s="474"/>
      <c r="AE45" s="474"/>
      <c r="AF45" s="474"/>
      <c r="AG45" s="474"/>
      <c r="AH45" s="474"/>
      <c r="AI45" s="474"/>
      <c r="AJ45" s="474"/>
      <c r="AK45" s="474"/>
      <c r="AL45" s="474"/>
      <c r="AM45" s="474"/>
      <c r="AN45" s="474"/>
      <c r="AO45" s="474"/>
      <c r="AP45" s="474"/>
      <c r="AQ45" s="474"/>
      <c r="AR45" s="474"/>
      <c r="AS45" s="474"/>
      <c r="AT45" s="474"/>
      <c r="AU45" s="474"/>
      <c r="AV45" s="474"/>
      <c r="AW45" s="474"/>
      <c r="AX45" s="474"/>
      <c r="AY45" s="474"/>
      <c r="AZ45" s="474"/>
      <c r="BA45" s="474"/>
      <c r="BB45" s="474"/>
      <c r="BC45" s="474"/>
      <c r="BD45" s="474"/>
      <c r="BE45" s="474"/>
      <c r="BF45" s="474"/>
      <c r="BG45" s="474"/>
      <c r="BH45" s="474"/>
      <c r="BI45" s="474"/>
      <c r="BJ45" s="474"/>
      <c r="BK45" s="474"/>
      <c r="BL45" s="474"/>
      <c r="BM45" s="474"/>
      <c r="BN45" s="474"/>
      <c r="BO45" s="474"/>
      <c r="BP45" s="474"/>
      <c r="BQ45" s="474"/>
      <c r="BR45" s="474"/>
      <c r="BS45" s="474"/>
      <c r="BT45" s="474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  <c r="CF45" s="474"/>
      <c r="CG45" s="474"/>
      <c r="CH45" s="474"/>
      <c r="CI45" s="474"/>
      <c r="CJ45" s="474"/>
      <c r="CK45" s="474"/>
      <c r="CL45" s="474"/>
      <c r="CM45" s="474"/>
      <c r="CN45" s="474"/>
      <c r="CO45" s="474"/>
      <c r="CP45" s="474"/>
      <c r="CQ45" s="474"/>
      <c r="CR45" s="474"/>
      <c r="CS45" s="474"/>
      <c r="CT45" s="474"/>
      <c r="CU45" s="474"/>
      <c r="CV45" s="474"/>
      <c r="CW45" s="474"/>
      <c r="CX45" s="474"/>
      <c r="CY45" s="474"/>
      <c r="CZ45" s="474"/>
      <c r="DA45" s="474"/>
      <c r="DB45" s="474"/>
      <c r="DC45" s="474"/>
      <c r="DD45" s="474"/>
      <c r="DE45" s="474"/>
      <c r="DF45" s="474"/>
      <c r="DG45" s="474"/>
      <c r="DH45" s="474"/>
      <c r="DI45" s="474"/>
      <c r="DJ45" s="474"/>
      <c r="DK45" s="474"/>
      <c r="DL45" s="474"/>
      <c r="DM45" s="474"/>
      <c r="DN45" s="474"/>
      <c r="DO45" s="474"/>
      <c r="DP45" s="474"/>
      <c r="DQ45" s="474"/>
      <c r="DR45" s="474"/>
      <c r="DS45" s="474"/>
      <c r="DT45" s="474"/>
      <c r="DU45" s="474"/>
      <c r="DV45" s="474"/>
      <c r="DW45" s="474"/>
      <c r="DX45" s="474"/>
      <c r="DY45" s="474"/>
      <c r="DZ45" s="474"/>
      <c r="EA45" s="474"/>
      <c r="EB45" s="474"/>
      <c r="EC45" s="474"/>
      <c r="ED45" s="474"/>
      <c r="EE45" s="474"/>
      <c r="EF45" s="474"/>
      <c r="EG45" s="474"/>
      <c r="EH45" s="474"/>
      <c r="EI45" s="474"/>
      <c r="EJ45" s="474"/>
      <c r="EK45" s="474"/>
      <c r="EL45" s="474"/>
      <c r="EM45" s="474"/>
      <c r="EN45" s="474"/>
      <c r="EO45" s="474"/>
      <c r="EP45" s="474"/>
      <c r="EQ45" s="474"/>
      <c r="ER45" s="474"/>
      <c r="ES45" s="474"/>
      <c r="ET45" s="474"/>
      <c r="EU45" s="474"/>
      <c r="EV45" s="474"/>
      <c r="EW45" s="474"/>
      <c r="EX45" s="474"/>
      <c r="EY45" s="474"/>
      <c r="EZ45" s="474"/>
      <c r="FA45" s="474"/>
      <c r="FB45" s="474"/>
      <c r="FC45" s="474"/>
      <c r="FD45" s="474"/>
      <c r="FE45" s="474"/>
      <c r="FF45" s="474"/>
      <c r="FG45" s="474"/>
      <c r="FH45" s="474"/>
      <c r="FI45" s="474"/>
      <c r="FJ45" s="474"/>
      <c r="FK45" s="474"/>
      <c r="FL45" s="474"/>
      <c r="FM45" s="474"/>
      <c r="FN45" s="474"/>
      <c r="FO45" s="474"/>
      <c r="FP45" s="474"/>
      <c r="FQ45" s="474"/>
      <c r="FR45" s="474"/>
      <c r="FS45" s="474"/>
      <c r="FT45" s="474"/>
      <c r="FU45" s="474"/>
      <c r="FV45" s="474"/>
      <c r="FW45" s="474"/>
      <c r="FX45" s="474"/>
      <c r="FY45" s="474"/>
      <c r="FZ45" s="474"/>
      <c r="GA45" s="474"/>
      <c r="GB45" s="474"/>
      <c r="GC45" s="474"/>
      <c r="GD45" s="474"/>
      <c r="GE45" s="474"/>
      <c r="GF45" s="474"/>
      <c r="GG45" s="474"/>
      <c r="GH45" s="474"/>
      <c r="GI45" s="474"/>
      <c r="GJ45" s="474"/>
      <c r="GK45" s="474"/>
      <c r="GL45" s="474"/>
      <c r="GM45" s="474"/>
      <c r="GN45" s="474"/>
      <c r="GO45" s="474"/>
      <c r="GP45" s="474"/>
      <c r="GQ45" s="474"/>
      <c r="GR45" s="474"/>
      <c r="GS45" s="474"/>
      <c r="GT45" s="474"/>
      <c r="GU45" s="474"/>
      <c r="GV45" s="474"/>
      <c r="GW45" s="474"/>
      <c r="GX45" s="474"/>
      <c r="GY45" s="474"/>
      <c r="GZ45" s="474"/>
      <c r="HA45" s="474"/>
      <c r="HB45" s="474"/>
      <c r="HC45" s="474"/>
      <c r="HD45" s="474"/>
      <c r="HE45" s="474"/>
      <c r="HF45" s="474"/>
      <c r="HG45" s="474"/>
      <c r="HH45" s="474"/>
      <c r="HI45" s="474"/>
      <c r="HJ45" s="474"/>
      <c r="HK45" s="474"/>
      <c r="HL45" s="474"/>
      <c r="HM45" s="474"/>
      <c r="HN45" s="474"/>
      <c r="HO45" s="474"/>
      <c r="HP45" s="474"/>
      <c r="HQ45" s="474"/>
      <c r="HR45" s="474"/>
      <c r="HS45" s="474"/>
      <c r="HT45" s="474"/>
      <c r="HU45" s="474"/>
      <c r="HV45" s="474"/>
      <c r="HW45" s="474"/>
      <c r="HX45" s="474"/>
      <c r="HY45" s="474"/>
      <c r="HZ45" s="474"/>
      <c r="IA45" s="474"/>
      <c r="IB45" s="474"/>
      <c r="IC45" s="474"/>
      <c r="ID45" s="474"/>
      <c r="IE45" s="474"/>
      <c r="IF45" s="474"/>
      <c r="IG45" s="474"/>
      <c r="IH45" s="474"/>
      <c r="II45" s="474"/>
      <c r="IJ45" s="474"/>
      <c r="IK45" s="474"/>
      <c r="IL45" s="474"/>
      <c r="IM45" s="474"/>
      <c r="IN45" s="474"/>
      <c r="IO45" s="474"/>
      <c r="IP45" s="474"/>
      <c r="IQ45" s="474"/>
      <c r="IR45" s="474"/>
      <c r="IS45" s="474"/>
      <c r="IT45" s="474"/>
    </row>
    <row r="46" spans="1:254" s="471" customFormat="1" ht="24" x14ac:dyDescent="0.25">
      <c r="A46" s="445"/>
      <c r="B46" s="444" t="s">
        <v>1312</v>
      </c>
      <c r="C46" s="96"/>
      <c r="D46" s="96"/>
      <c r="E46" s="96"/>
      <c r="F46" s="96"/>
      <c r="G46" s="96"/>
      <c r="H46" s="96"/>
      <c r="I46" s="96"/>
      <c r="J46" s="96"/>
      <c r="O46" s="472"/>
      <c r="P46" s="475"/>
      <c r="Q46" s="475"/>
      <c r="R46" s="475"/>
      <c r="S46" s="475"/>
      <c r="T46" s="475"/>
      <c r="U46" s="475"/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  <c r="DJ46" s="475"/>
      <c r="DK46" s="475"/>
      <c r="DL46" s="475"/>
      <c r="DM46" s="475"/>
      <c r="DN46" s="475"/>
      <c r="DO46" s="475"/>
      <c r="DP46" s="475"/>
      <c r="DQ46" s="475"/>
      <c r="DR46" s="475"/>
      <c r="DS46" s="475"/>
      <c r="DT46" s="475"/>
      <c r="DU46" s="475"/>
      <c r="DV46" s="475"/>
      <c r="DW46" s="475"/>
      <c r="DX46" s="475"/>
      <c r="DY46" s="475"/>
      <c r="DZ46" s="475"/>
      <c r="EA46" s="475"/>
      <c r="EB46" s="475"/>
      <c r="EC46" s="475"/>
      <c r="ED46" s="475"/>
      <c r="EE46" s="475"/>
      <c r="EF46" s="475"/>
      <c r="EG46" s="475"/>
      <c r="EH46" s="475"/>
      <c r="EI46" s="475"/>
      <c r="EJ46" s="475"/>
      <c r="EK46" s="475"/>
      <c r="EL46" s="475"/>
      <c r="EM46" s="475"/>
      <c r="EN46" s="475"/>
      <c r="EO46" s="475"/>
      <c r="EP46" s="475"/>
      <c r="EQ46" s="475"/>
      <c r="ER46" s="475"/>
      <c r="ES46" s="475"/>
      <c r="ET46" s="475"/>
      <c r="EU46" s="475"/>
      <c r="EV46" s="475"/>
      <c r="EW46" s="475"/>
      <c r="EX46" s="475"/>
      <c r="EY46" s="475"/>
      <c r="EZ46" s="475"/>
      <c r="FA46" s="475"/>
      <c r="FB46" s="475"/>
      <c r="FC46" s="475"/>
      <c r="FD46" s="475"/>
      <c r="FE46" s="475"/>
      <c r="FF46" s="475"/>
      <c r="FG46" s="475"/>
      <c r="FH46" s="475"/>
      <c r="FI46" s="475"/>
      <c r="FJ46" s="475"/>
      <c r="FK46" s="475"/>
      <c r="FL46" s="475"/>
      <c r="FM46" s="475"/>
      <c r="FN46" s="475"/>
      <c r="FO46" s="475"/>
      <c r="FP46" s="475"/>
      <c r="FQ46" s="475"/>
      <c r="FR46" s="475"/>
      <c r="FS46" s="475"/>
      <c r="FT46" s="475"/>
      <c r="FU46" s="475"/>
      <c r="FV46" s="475"/>
      <c r="FW46" s="475"/>
      <c r="FX46" s="475"/>
      <c r="FY46" s="475"/>
      <c r="FZ46" s="475"/>
      <c r="GA46" s="475"/>
      <c r="GB46" s="475"/>
      <c r="GC46" s="475"/>
      <c r="GD46" s="475"/>
      <c r="GE46" s="475"/>
      <c r="GF46" s="475"/>
      <c r="GG46" s="475"/>
      <c r="GH46" s="475"/>
      <c r="GI46" s="475"/>
      <c r="GJ46" s="475"/>
      <c r="GK46" s="475"/>
      <c r="GL46" s="475"/>
      <c r="GM46" s="475"/>
      <c r="GN46" s="475"/>
      <c r="GO46" s="475"/>
      <c r="GP46" s="475"/>
      <c r="GQ46" s="475"/>
      <c r="GR46" s="475"/>
      <c r="GS46" s="475"/>
      <c r="GT46" s="475"/>
      <c r="GU46" s="475"/>
      <c r="GV46" s="475"/>
      <c r="GW46" s="475"/>
      <c r="GX46" s="475"/>
      <c r="GY46" s="475"/>
      <c r="GZ46" s="475"/>
      <c r="HA46" s="475"/>
      <c r="HB46" s="475"/>
      <c r="HC46" s="475"/>
      <c r="HD46" s="475"/>
      <c r="HE46" s="475"/>
      <c r="HF46" s="475"/>
      <c r="HG46" s="475"/>
      <c r="HH46" s="475"/>
      <c r="HI46" s="475"/>
      <c r="HJ46" s="475"/>
      <c r="HK46" s="475"/>
      <c r="HL46" s="475"/>
      <c r="HM46" s="475"/>
      <c r="HN46" s="475"/>
      <c r="HO46" s="475"/>
      <c r="HP46" s="475"/>
      <c r="HQ46" s="475"/>
      <c r="HR46" s="475"/>
      <c r="HS46" s="475"/>
      <c r="HT46" s="475"/>
      <c r="HU46" s="475"/>
      <c r="HV46" s="475"/>
      <c r="HW46" s="475"/>
      <c r="HX46" s="475"/>
      <c r="HY46" s="475"/>
      <c r="HZ46" s="475"/>
      <c r="IA46" s="475"/>
      <c r="IB46" s="475"/>
      <c r="IC46" s="475"/>
      <c r="ID46" s="475"/>
      <c r="IE46" s="475"/>
      <c r="IF46" s="475"/>
      <c r="IG46" s="475"/>
      <c r="IH46" s="475"/>
      <c r="II46" s="475"/>
      <c r="IJ46" s="475"/>
      <c r="IK46" s="475"/>
      <c r="IL46" s="475"/>
      <c r="IM46" s="475"/>
      <c r="IN46" s="475"/>
      <c r="IO46" s="475"/>
      <c r="IP46" s="475"/>
      <c r="IQ46" s="475"/>
      <c r="IR46" s="475"/>
      <c r="IS46" s="475"/>
      <c r="IT46" s="475"/>
    </row>
    <row r="47" spans="1:254" ht="9.9499999999999993" customHeight="1" x14ac:dyDescent="0.25">
      <c r="A47" s="445"/>
      <c r="B47" s="445"/>
      <c r="C47" s="96"/>
      <c r="D47" s="96"/>
      <c r="E47" s="96"/>
      <c r="F47" s="96"/>
      <c r="G47" s="96"/>
      <c r="H47" s="96"/>
      <c r="I47" s="96"/>
      <c r="J47" s="96"/>
      <c r="O47" s="463"/>
      <c r="P47" s="474"/>
      <c r="Q47" s="474"/>
      <c r="R47" s="474"/>
      <c r="S47" s="474"/>
      <c r="T47" s="474"/>
      <c r="U47" s="474"/>
      <c r="V47" s="474"/>
      <c r="W47" s="474"/>
      <c r="X47" s="474"/>
      <c r="Y47" s="474"/>
      <c r="Z47" s="474"/>
      <c r="AA47" s="474"/>
      <c r="AB47" s="474"/>
      <c r="AC47" s="474"/>
      <c r="AD47" s="474"/>
      <c r="AE47" s="474"/>
      <c r="AF47" s="474"/>
      <c r="AG47" s="474"/>
      <c r="AH47" s="474"/>
      <c r="AI47" s="474"/>
      <c r="AJ47" s="474"/>
      <c r="AK47" s="474"/>
      <c r="AL47" s="474"/>
      <c r="AM47" s="474"/>
      <c r="AN47" s="474"/>
      <c r="AO47" s="474"/>
      <c r="AP47" s="474"/>
      <c r="AQ47" s="474"/>
      <c r="AR47" s="474"/>
      <c r="AS47" s="474"/>
      <c r="AT47" s="474"/>
      <c r="AU47" s="474"/>
      <c r="AV47" s="474"/>
      <c r="AW47" s="474"/>
      <c r="AX47" s="474"/>
      <c r="AY47" s="474"/>
      <c r="AZ47" s="474"/>
      <c r="BA47" s="474"/>
      <c r="BB47" s="474"/>
      <c r="BC47" s="474"/>
      <c r="BD47" s="474"/>
      <c r="BE47" s="474"/>
      <c r="BF47" s="474"/>
      <c r="BG47" s="474"/>
      <c r="BH47" s="474"/>
      <c r="BI47" s="474"/>
      <c r="BJ47" s="474"/>
      <c r="BK47" s="474"/>
      <c r="BL47" s="474"/>
      <c r="BM47" s="474"/>
      <c r="BN47" s="474"/>
      <c r="BO47" s="474"/>
      <c r="BP47" s="474"/>
      <c r="BQ47" s="474"/>
      <c r="BR47" s="474"/>
      <c r="BS47" s="474"/>
      <c r="BT47" s="474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4"/>
      <c r="CO47" s="474"/>
      <c r="CP47" s="474"/>
      <c r="CQ47" s="474"/>
      <c r="CR47" s="474"/>
      <c r="CS47" s="474"/>
      <c r="CT47" s="474"/>
      <c r="CU47" s="474"/>
      <c r="CV47" s="474"/>
      <c r="CW47" s="474"/>
      <c r="CX47" s="474"/>
      <c r="CY47" s="474"/>
      <c r="CZ47" s="474"/>
      <c r="DA47" s="474"/>
      <c r="DB47" s="474"/>
      <c r="DC47" s="474"/>
      <c r="DD47" s="474"/>
      <c r="DE47" s="474"/>
      <c r="DF47" s="474"/>
      <c r="DG47" s="474"/>
      <c r="DH47" s="474"/>
      <c r="DI47" s="474"/>
      <c r="DJ47" s="474"/>
      <c r="DK47" s="474"/>
      <c r="DL47" s="474"/>
      <c r="DM47" s="474"/>
      <c r="DN47" s="474"/>
      <c r="DO47" s="474"/>
      <c r="DP47" s="474"/>
      <c r="DQ47" s="474"/>
      <c r="DR47" s="474"/>
      <c r="DS47" s="474"/>
      <c r="DT47" s="474"/>
      <c r="DU47" s="474"/>
      <c r="DV47" s="474"/>
      <c r="DW47" s="474"/>
      <c r="DX47" s="474"/>
      <c r="DY47" s="474"/>
      <c r="DZ47" s="474"/>
      <c r="EA47" s="474"/>
      <c r="EB47" s="474"/>
      <c r="EC47" s="474"/>
      <c r="ED47" s="474"/>
      <c r="EE47" s="474"/>
      <c r="EF47" s="474"/>
      <c r="EG47" s="474"/>
      <c r="EH47" s="474"/>
      <c r="EI47" s="474"/>
      <c r="EJ47" s="474"/>
      <c r="EK47" s="474"/>
      <c r="EL47" s="474"/>
      <c r="EM47" s="474"/>
      <c r="EN47" s="474"/>
      <c r="EO47" s="474"/>
      <c r="EP47" s="474"/>
      <c r="EQ47" s="474"/>
      <c r="ER47" s="474"/>
      <c r="ES47" s="474"/>
      <c r="ET47" s="474"/>
      <c r="EU47" s="474"/>
      <c r="EV47" s="474"/>
      <c r="EW47" s="474"/>
      <c r="EX47" s="474"/>
      <c r="EY47" s="474"/>
      <c r="EZ47" s="474"/>
      <c r="FA47" s="474"/>
      <c r="FB47" s="474"/>
      <c r="FC47" s="474"/>
      <c r="FD47" s="474"/>
      <c r="FE47" s="474"/>
      <c r="FF47" s="474"/>
      <c r="FG47" s="474"/>
      <c r="FH47" s="474"/>
      <c r="FI47" s="474"/>
      <c r="FJ47" s="474"/>
      <c r="FK47" s="474"/>
      <c r="FL47" s="474"/>
      <c r="FM47" s="474"/>
      <c r="FN47" s="474"/>
      <c r="FO47" s="474"/>
      <c r="FP47" s="474"/>
      <c r="FQ47" s="474"/>
      <c r="FR47" s="474"/>
      <c r="FS47" s="474"/>
      <c r="FT47" s="474"/>
      <c r="FU47" s="474"/>
      <c r="FV47" s="474"/>
      <c r="FW47" s="474"/>
      <c r="FX47" s="474"/>
      <c r="FY47" s="474"/>
      <c r="FZ47" s="474"/>
      <c r="GA47" s="474"/>
      <c r="GB47" s="474"/>
      <c r="GC47" s="474"/>
      <c r="GD47" s="474"/>
      <c r="GE47" s="474"/>
      <c r="GF47" s="474"/>
      <c r="GG47" s="474"/>
      <c r="GH47" s="474"/>
      <c r="GI47" s="474"/>
      <c r="GJ47" s="474"/>
      <c r="GK47" s="474"/>
      <c r="GL47" s="474"/>
      <c r="GM47" s="474"/>
      <c r="GN47" s="474"/>
      <c r="GO47" s="474"/>
      <c r="GP47" s="474"/>
      <c r="GQ47" s="474"/>
      <c r="GR47" s="474"/>
      <c r="GS47" s="474"/>
      <c r="GT47" s="474"/>
      <c r="GU47" s="474"/>
      <c r="GV47" s="474"/>
      <c r="GW47" s="474"/>
      <c r="GX47" s="474"/>
      <c r="GY47" s="474"/>
      <c r="GZ47" s="474"/>
      <c r="HA47" s="474"/>
      <c r="HB47" s="474"/>
      <c r="HC47" s="474"/>
      <c r="HD47" s="474"/>
      <c r="HE47" s="474"/>
      <c r="HF47" s="474"/>
      <c r="HG47" s="474"/>
      <c r="HH47" s="474"/>
      <c r="HI47" s="474"/>
      <c r="HJ47" s="474"/>
      <c r="HK47" s="474"/>
      <c r="HL47" s="474"/>
      <c r="HM47" s="474"/>
      <c r="HN47" s="474"/>
      <c r="HO47" s="474"/>
      <c r="HP47" s="474"/>
      <c r="HQ47" s="474"/>
      <c r="HR47" s="474"/>
      <c r="HS47" s="474"/>
      <c r="HT47" s="474"/>
      <c r="HU47" s="474"/>
      <c r="HV47" s="474"/>
      <c r="HW47" s="474"/>
      <c r="HX47" s="474"/>
      <c r="HY47" s="474"/>
      <c r="HZ47" s="474"/>
      <c r="IA47" s="474"/>
      <c r="IB47" s="474"/>
      <c r="IC47" s="474"/>
      <c r="ID47" s="474"/>
      <c r="IE47" s="474"/>
      <c r="IF47" s="474"/>
      <c r="IG47" s="474"/>
      <c r="IH47" s="474"/>
      <c r="II47" s="474"/>
      <c r="IJ47" s="474"/>
      <c r="IK47" s="474"/>
      <c r="IL47" s="474"/>
      <c r="IM47" s="474"/>
      <c r="IN47" s="474"/>
      <c r="IO47" s="474"/>
      <c r="IP47" s="474"/>
      <c r="IQ47" s="474"/>
      <c r="IR47" s="474"/>
      <c r="IS47" s="474"/>
      <c r="IT47" s="474"/>
    </row>
    <row r="48" spans="1:254" ht="15" customHeight="1" x14ac:dyDescent="0.25">
      <c r="A48" s="445">
        <v>21</v>
      </c>
      <c r="B48" s="445" t="s">
        <v>1532</v>
      </c>
      <c r="C48" s="96">
        <v>12283.898999999999</v>
      </c>
      <c r="D48" s="96">
        <v>447.57299999999998</v>
      </c>
      <c r="E48" s="96">
        <v>146540.43</v>
      </c>
      <c r="F48" s="96">
        <v>145387.747</v>
      </c>
      <c r="G48" s="96">
        <v>1151.8989999999999</v>
      </c>
      <c r="H48" s="96">
        <v>1450.973</v>
      </c>
      <c r="I48" s="96">
        <v>13447.4</v>
      </c>
      <c r="J48" s="96">
        <v>13626.269</v>
      </c>
      <c r="O48" s="463"/>
      <c r="P48" s="474"/>
      <c r="Q48" s="474"/>
      <c r="R48" s="474"/>
      <c r="S48" s="474"/>
      <c r="T48" s="474"/>
      <c r="U48" s="474"/>
      <c r="V48" s="474"/>
      <c r="W48" s="474"/>
      <c r="X48" s="474"/>
      <c r="Y48" s="474"/>
      <c r="Z48" s="474"/>
      <c r="AA48" s="474"/>
      <c r="AB48" s="474"/>
      <c r="AC48" s="474"/>
      <c r="AD48" s="474"/>
      <c r="AE48" s="474"/>
      <c r="AF48" s="474"/>
      <c r="AG48" s="474"/>
      <c r="AH48" s="474"/>
      <c r="AI48" s="474"/>
      <c r="AJ48" s="474"/>
      <c r="AK48" s="474"/>
      <c r="AL48" s="474"/>
      <c r="AM48" s="474"/>
      <c r="AN48" s="474"/>
      <c r="AO48" s="474"/>
      <c r="AP48" s="474"/>
      <c r="AQ48" s="474"/>
      <c r="AR48" s="474"/>
      <c r="AS48" s="474"/>
      <c r="AT48" s="474"/>
      <c r="AU48" s="474"/>
      <c r="AV48" s="474"/>
      <c r="AW48" s="474"/>
      <c r="AX48" s="474"/>
      <c r="AY48" s="474"/>
      <c r="AZ48" s="474"/>
      <c r="BA48" s="474"/>
      <c r="BB48" s="474"/>
      <c r="BC48" s="474"/>
      <c r="BD48" s="474"/>
      <c r="BE48" s="474"/>
      <c r="BF48" s="474"/>
      <c r="BG48" s="474"/>
      <c r="BH48" s="474"/>
      <c r="BI48" s="474"/>
      <c r="BJ48" s="474"/>
      <c r="BK48" s="474"/>
      <c r="BL48" s="474"/>
      <c r="BM48" s="474"/>
      <c r="BN48" s="474"/>
      <c r="BO48" s="474"/>
      <c r="BP48" s="474"/>
      <c r="BQ48" s="474"/>
      <c r="BR48" s="474"/>
      <c r="BS48" s="474"/>
      <c r="BT48" s="474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  <c r="CF48" s="474"/>
      <c r="CG48" s="474"/>
      <c r="CH48" s="474"/>
      <c r="CI48" s="474"/>
      <c r="CJ48" s="474"/>
      <c r="CK48" s="474"/>
      <c r="CL48" s="474"/>
      <c r="CM48" s="474"/>
      <c r="CN48" s="474"/>
      <c r="CO48" s="474"/>
      <c r="CP48" s="474"/>
      <c r="CQ48" s="474"/>
      <c r="CR48" s="474"/>
      <c r="CS48" s="474"/>
      <c r="CT48" s="474"/>
      <c r="CU48" s="474"/>
      <c r="CV48" s="474"/>
      <c r="CW48" s="474"/>
      <c r="CX48" s="474"/>
      <c r="CY48" s="474"/>
      <c r="CZ48" s="474"/>
      <c r="DA48" s="474"/>
      <c r="DB48" s="474"/>
      <c r="DC48" s="474"/>
      <c r="DD48" s="474"/>
      <c r="DE48" s="474"/>
      <c r="DF48" s="474"/>
      <c r="DG48" s="474"/>
      <c r="DH48" s="474"/>
      <c r="DI48" s="474"/>
      <c r="DJ48" s="474"/>
      <c r="DK48" s="474"/>
      <c r="DL48" s="474"/>
      <c r="DM48" s="474"/>
      <c r="DN48" s="474"/>
      <c r="DO48" s="474"/>
      <c r="DP48" s="474"/>
      <c r="DQ48" s="474"/>
      <c r="DR48" s="474"/>
      <c r="DS48" s="474"/>
      <c r="DT48" s="474"/>
      <c r="DU48" s="474"/>
      <c r="DV48" s="474"/>
      <c r="DW48" s="474"/>
      <c r="DX48" s="474"/>
      <c r="DY48" s="474"/>
      <c r="DZ48" s="474"/>
      <c r="EA48" s="474"/>
      <c r="EB48" s="474"/>
      <c r="EC48" s="474"/>
      <c r="ED48" s="474"/>
      <c r="EE48" s="474"/>
      <c r="EF48" s="474"/>
      <c r="EG48" s="474"/>
      <c r="EH48" s="474"/>
      <c r="EI48" s="474"/>
      <c r="EJ48" s="474"/>
      <c r="EK48" s="474"/>
      <c r="EL48" s="474"/>
      <c r="EM48" s="474"/>
      <c r="EN48" s="474"/>
      <c r="EO48" s="474"/>
      <c r="EP48" s="474"/>
      <c r="EQ48" s="474"/>
      <c r="ER48" s="474"/>
      <c r="ES48" s="474"/>
      <c r="ET48" s="474"/>
      <c r="EU48" s="474"/>
      <c r="EV48" s="474"/>
      <c r="EW48" s="474"/>
      <c r="EX48" s="474"/>
      <c r="EY48" s="474"/>
      <c r="EZ48" s="474"/>
      <c r="FA48" s="474"/>
      <c r="FB48" s="474"/>
      <c r="FC48" s="474"/>
      <c r="FD48" s="474"/>
      <c r="FE48" s="474"/>
      <c r="FF48" s="474"/>
      <c r="FG48" s="474"/>
      <c r="FH48" s="474"/>
      <c r="FI48" s="474"/>
      <c r="FJ48" s="474"/>
      <c r="FK48" s="474"/>
      <c r="FL48" s="474"/>
      <c r="FM48" s="474"/>
      <c r="FN48" s="474"/>
      <c r="FO48" s="474"/>
      <c r="FP48" s="474"/>
      <c r="FQ48" s="474"/>
      <c r="FR48" s="474"/>
      <c r="FS48" s="474"/>
      <c r="FT48" s="474"/>
      <c r="FU48" s="474"/>
      <c r="FV48" s="474"/>
      <c r="FW48" s="474"/>
      <c r="FX48" s="474"/>
      <c r="FY48" s="474"/>
      <c r="FZ48" s="474"/>
      <c r="GA48" s="474"/>
      <c r="GB48" s="474"/>
      <c r="GC48" s="474"/>
      <c r="GD48" s="474"/>
      <c r="GE48" s="474"/>
      <c r="GF48" s="474"/>
      <c r="GG48" s="474"/>
      <c r="GH48" s="474"/>
      <c r="GI48" s="474"/>
      <c r="GJ48" s="474"/>
      <c r="GK48" s="474"/>
      <c r="GL48" s="474"/>
      <c r="GM48" s="474"/>
      <c r="GN48" s="474"/>
      <c r="GO48" s="474"/>
      <c r="GP48" s="474"/>
      <c r="GQ48" s="474"/>
      <c r="GR48" s="474"/>
      <c r="GS48" s="474"/>
      <c r="GT48" s="474"/>
      <c r="GU48" s="474"/>
      <c r="GV48" s="474"/>
      <c r="GW48" s="474"/>
      <c r="GX48" s="474"/>
      <c r="GY48" s="474"/>
      <c r="GZ48" s="474"/>
      <c r="HA48" s="474"/>
      <c r="HB48" s="474"/>
      <c r="HC48" s="474"/>
      <c r="HD48" s="474"/>
      <c r="HE48" s="474"/>
      <c r="HF48" s="474"/>
      <c r="HG48" s="474"/>
      <c r="HH48" s="474"/>
      <c r="HI48" s="474"/>
      <c r="HJ48" s="474"/>
      <c r="HK48" s="474"/>
      <c r="HL48" s="474"/>
      <c r="HM48" s="474"/>
      <c r="HN48" s="474"/>
      <c r="HO48" s="474"/>
      <c r="HP48" s="474"/>
      <c r="HQ48" s="474"/>
      <c r="HR48" s="474"/>
      <c r="HS48" s="474"/>
      <c r="HT48" s="474"/>
      <c r="HU48" s="474"/>
      <c r="HV48" s="474"/>
      <c r="HW48" s="474"/>
      <c r="HX48" s="474"/>
      <c r="HY48" s="474"/>
      <c r="HZ48" s="474"/>
      <c r="IA48" s="474"/>
      <c r="IB48" s="474"/>
      <c r="IC48" s="474"/>
      <c r="ID48" s="474"/>
      <c r="IE48" s="474"/>
      <c r="IF48" s="474"/>
      <c r="IG48" s="474"/>
      <c r="IH48" s="474"/>
      <c r="II48" s="474"/>
      <c r="IJ48" s="474"/>
      <c r="IK48" s="474"/>
      <c r="IL48" s="474"/>
      <c r="IM48" s="474"/>
      <c r="IN48" s="474"/>
      <c r="IO48" s="474"/>
      <c r="IP48" s="474"/>
      <c r="IQ48" s="474"/>
      <c r="IR48" s="474"/>
      <c r="IS48" s="474"/>
      <c r="IT48" s="474"/>
    </row>
    <row r="49" spans="1:254" s="471" customFormat="1" x14ac:dyDescent="0.25">
      <c r="A49" s="445"/>
      <c r="B49" s="444" t="s">
        <v>1314</v>
      </c>
      <c r="C49" s="96"/>
      <c r="D49" s="96"/>
      <c r="E49" s="96"/>
      <c r="F49" s="96"/>
      <c r="G49" s="96"/>
      <c r="H49" s="96"/>
      <c r="I49" s="96"/>
      <c r="J49" s="96"/>
      <c r="O49" s="472"/>
      <c r="P49" s="475"/>
      <c r="Q49" s="475"/>
      <c r="R49" s="475"/>
      <c r="S49" s="475"/>
      <c r="T49" s="475"/>
      <c r="U49" s="475"/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  <c r="DJ49" s="475"/>
      <c r="DK49" s="475"/>
      <c r="DL49" s="475"/>
      <c r="DM49" s="475"/>
      <c r="DN49" s="475"/>
      <c r="DO49" s="475"/>
      <c r="DP49" s="475"/>
      <c r="DQ49" s="475"/>
      <c r="DR49" s="475"/>
      <c r="DS49" s="475"/>
      <c r="DT49" s="475"/>
      <c r="DU49" s="475"/>
      <c r="DV49" s="475"/>
      <c r="DW49" s="475"/>
      <c r="DX49" s="475"/>
      <c r="DY49" s="475"/>
      <c r="DZ49" s="475"/>
      <c r="EA49" s="475"/>
      <c r="EB49" s="475"/>
      <c r="EC49" s="475"/>
      <c r="ED49" s="475"/>
      <c r="EE49" s="475"/>
      <c r="EF49" s="475"/>
      <c r="EG49" s="475"/>
      <c r="EH49" s="475"/>
      <c r="EI49" s="475"/>
      <c r="EJ49" s="475"/>
      <c r="EK49" s="475"/>
      <c r="EL49" s="475"/>
      <c r="EM49" s="475"/>
      <c r="EN49" s="475"/>
      <c r="EO49" s="475"/>
      <c r="EP49" s="475"/>
      <c r="EQ49" s="475"/>
      <c r="ER49" s="475"/>
      <c r="ES49" s="475"/>
      <c r="ET49" s="475"/>
      <c r="EU49" s="475"/>
      <c r="EV49" s="475"/>
      <c r="EW49" s="475"/>
      <c r="EX49" s="475"/>
      <c r="EY49" s="475"/>
      <c r="EZ49" s="475"/>
      <c r="FA49" s="475"/>
      <c r="FB49" s="475"/>
      <c r="FC49" s="475"/>
      <c r="FD49" s="475"/>
      <c r="FE49" s="475"/>
      <c r="FF49" s="475"/>
      <c r="FG49" s="475"/>
      <c r="FH49" s="475"/>
      <c r="FI49" s="475"/>
      <c r="FJ49" s="475"/>
      <c r="FK49" s="475"/>
      <c r="FL49" s="475"/>
      <c r="FM49" s="475"/>
      <c r="FN49" s="475"/>
      <c r="FO49" s="475"/>
      <c r="FP49" s="475"/>
      <c r="FQ49" s="475"/>
      <c r="FR49" s="475"/>
      <c r="FS49" s="475"/>
      <c r="FT49" s="475"/>
      <c r="FU49" s="475"/>
      <c r="FV49" s="475"/>
      <c r="FW49" s="475"/>
      <c r="FX49" s="475"/>
      <c r="FY49" s="475"/>
      <c r="FZ49" s="475"/>
      <c r="GA49" s="475"/>
      <c r="GB49" s="475"/>
      <c r="GC49" s="475"/>
      <c r="GD49" s="475"/>
      <c r="GE49" s="475"/>
      <c r="GF49" s="475"/>
      <c r="GG49" s="475"/>
      <c r="GH49" s="475"/>
      <c r="GI49" s="475"/>
      <c r="GJ49" s="475"/>
      <c r="GK49" s="475"/>
      <c r="GL49" s="475"/>
      <c r="GM49" s="475"/>
      <c r="GN49" s="475"/>
      <c r="GO49" s="475"/>
      <c r="GP49" s="475"/>
      <c r="GQ49" s="475"/>
      <c r="GR49" s="475"/>
      <c r="GS49" s="475"/>
      <c r="GT49" s="475"/>
      <c r="GU49" s="475"/>
      <c r="GV49" s="475"/>
      <c r="GW49" s="475"/>
      <c r="GX49" s="475"/>
      <c r="GY49" s="475"/>
      <c r="GZ49" s="475"/>
      <c r="HA49" s="475"/>
      <c r="HB49" s="475"/>
      <c r="HC49" s="475"/>
      <c r="HD49" s="475"/>
      <c r="HE49" s="475"/>
      <c r="HF49" s="475"/>
      <c r="HG49" s="475"/>
      <c r="HH49" s="475"/>
      <c r="HI49" s="475"/>
      <c r="HJ49" s="475"/>
      <c r="HK49" s="475"/>
      <c r="HL49" s="475"/>
      <c r="HM49" s="475"/>
      <c r="HN49" s="475"/>
      <c r="HO49" s="475"/>
      <c r="HP49" s="475"/>
      <c r="HQ49" s="475"/>
      <c r="HR49" s="475"/>
      <c r="HS49" s="475"/>
      <c r="HT49" s="475"/>
      <c r="HU49" s="475"/>
      <c r="HV49" s="475"/>
      <c r="HW49" s="475"/>
      <c r="HX49" s="475"/>
      <c r="HY49" s="475"/>
      <c r="HZ49" s="475"/>
      <c r="IA49" s="475"/>
      <c r="IB49" s="475"/>
      <c r="IC49" s="475"/>
      <c r="ID49" s="475"/>
      <c r="IE49" s="475"/>
      <c r="IF49" s="475"/>
      <c r="IG49" s="475"/>
      <c r="IH49" s="475"/>
      <c r="II49" s="475"/>
      <c r="IJ49" s="475"/>
      <c r="IK49" s="475"/>
      <c r="IL49" s="475"/>
      <c r="IM49" s="475"/>
      <c r="IN49" s="475"/>
      <c r="IO49" s="475"/>
      <c r="IP49" s="475"/>
      <c r="IQ49" s="475"/>
      <c r="IR49" s="475"/>
      <c r="IS49" s="475"/>
      <c r="IT49" s="475"/>
    </row>
    <row r="50" spans="1:254" ht="9.9499999999999993" customHeight="1" x14ac:dyDescent="0.25">
      <c r="A50" s="445"/>
      <c r="B50" s="445"/>
      <c r="C50" s="96"/>
      <c r="D50" s="96"/>
      <c r="E50" s="96"/>
      <c r="F50" s="96"/>
      <c r="G50" s="96"/>
      <c r="H50" s="96"/>
      <c r="I50" s="96"/>
      <c r="J50" s="96"/>
      <c r="O50" s="463"/>
      <c r="P50" s="474"/>
      <c r="Q50" s="474"/>
      <c r="R50" s="474"/>
      <c r="S50" s="474"/>
      <c r="T50" s="474"/>
      <c r="U50" s="474"/>
      <c r="V50" s="474"/>
      <c r="W50" s="474"/>
      <c r="X50" s="474"/>
      <c r="Y50" s="474"/>
      <c r="Z50" s="474"/>
      <c r="AA50" s="474"/>
      <c r="AB50" s="474"/>
      <c r="AC50" s="474"/>
      <c r="AD50" s="474"/>
      <c r="AE50" s="474"/>
      <c r="AF50" s="474"/>
      <c r="AG50" s="474"/>
      <c r="AH50" s="474"/>
      <c r="AI50" s="474"/>
      <c r="AJ50" s="474"/>
      <c r="AK50" s="474"/>
      <c r="AL50" s="474"/>
      <c r="AM50" s="474"/>
      <c r="AN50" s="474"/>
      <c r="AO50" s="474"/>
      <c r="AP50" s="474"/>
      <c r="AQ50" s="474"/>
      <c r="AR50" s="474"/>
      <c r="AS50" s="474"/>
      <c r="AT50" s="474"/>
      <c r="AU50" s="474"/>
      <c r="AV50" s="474"/>
      <c r="AW50" s="474"/>
      <c r="AX50" s="474"/>
      <c r="AY50" s="474"/>
      <c r="AZ50" s="474"/>
      <c r="BA50" s="474"/>
      <c r="BB50" s="474"/>
      <c r="BC50" s="474"/>
      <c r="BD50" s="474"/>
      <c r="BE50" s="474"/>
      <c r="BF50" s="474"/>
      <c r="BG50" s="474"/>
      <c r="BH50" s="474"/>
      <c r="BI50" s="474"/>
      <c r="BJ50" s="474"/>
      <c r="BK50" s="474"/>
      <c r="BL50" s="474"/>
      <c r="BM50" s="474"/>
      <c r="BN50" s="474"/>
      <c r="BO50" s="474"/>
      <c r="BP50" s="474"/>
      <c r="BQ50" s="474"/>
      <c r="BR50" s="474"/>
      <c r="BS50" s="474"/>
      <c r="BT50" s="474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  <c r="CF50" s="474"/>
      <c r="CG50" s="474"/>
      <c r="CH50" s="474"/>
      <c r="CI50" s="474"/>
      <c r="CJ50" s="474"/>
      <c r="CK50" s="474"/>
      <c r="CL50" s="474"/>
      <c r="CM50" s="474"/>
      <c r="CN50" s="474"/>
      <c r="CO50" s="474"/>
      <c r="CP50" s="474"/>
      <c r="CQ50" s="474"/>
      <c r="CR50" s="474"/>
      <c r="CS50" s="474"/>
      <c r="CT50" s="474"/>
      <c r="CU50" s="474"/>
      <c r="CV50" s="474"/>
      <c r="CW50" s="474"/>
      <c r="CX50" s="474"/>
      <c r="CY50" s="474"/>
      <c r="CZ50" s="474"/>
      <c r="DA50" s="474"/>
      <c r="DB50" s="474"/>
      <c r="DC50" s="474"/>
      <c r="DD50" s="474"/>
      <c r="DE50" s="474"/>
      <c r="DF50" s="474"/>
      <c r="DG50" s="474"/>
      <c r="DH50" s="474"/>
      <c r="DI50" s="474"/>
      <c r="DJ50" s="474"/>
      <c r="DK50" s="474"/>
      <c r="DL50" s="474"/>
      <c r="DM50" s="474"/>
      <c r="DN50" s="474"/>
      <c r="DO50" s="474"/>
      <c r="DP50" s="474"/>
      <c r="DQ50" s="474"/>
      <c r="DR50" s="474"/>
      <c r="DS50" s="474"/>
      <c r="DT50" s="474"/>
      <c r="DU50" s="474"/>
      <c r="DV50" s="474"/>
      <c r="DW50" s="474"/>
      <c r="DX50" s="474"/>
      <c r="DY50" s="474"/>
      <c r="DZ50" s="474"/>
      <c r="EA50" s="474"/>
      <c r="EB50" s="474"/>
      <c r="EC50" s="474"/>
      <c r="ED50" s="474"/>
      <c r="EE50" s="474"/>
      <c r="EF50" s="474"/>
      <c r="EG50" s="474"/>
      <c r="EH50" s="474"/>
      <c r="EI50" s="474"/>
      <c r="EJ50" s="474"/>
      <c r="EK50" s="474"/>
      <c r="EL50" s="474"/>
      <c r="EM50" s="474"/>
      <c r="EN50" s="474"/>
      <c r="EO50" s="474"/>
      <c r="EP50" s="474"/>
      <c r="EQ50" s="474"/>
      <c r="ER50" s="474"/>
      <c r="ES50" s="474"/>
      <c r="ET50" s="474"/>
      <c r="EU50" s="474"/>
      <c r="EV50" s="474"/>
      <c r="EW50" s="474"/>
      <c r="EX50" s="474"/>
      <c r="EY50" s="474"/>
      <c r="EZ50" s="474"/>
      <c r="FA50" s="474"/>
      <c r="FB50" s="474"/>
      <c r="FC50" s="474"/>
      <c r="FD50" s="474"/>
      <c r="FE50" s="474"/>
      <c r="FF50" s="474"/>
      <c r="FG50" s="474"/>
      <c r="FH50" s="474"/>
      <c r="FI50" s="474"/>
      <c r="FJ50" s="474"/>
      <c r="FK50" s="474"/>
      <c r="FL50" s="474"/>
      <c r="FM50" s="474"/>
      <c r="FN50" s="474"/>
      <c r="FO50" s="474"/>
      <c r="FP50" s="474"/>
      <c r="FQ50" s="474"/>
      <c r="FR50" s="474"/>
      <c r="FS50" s="474"/>
      <c r="FT50" s="474"/>
      <c r="FU50" s="474"/>
      <c r="FV50" s="474"/>
      <c r="FW50" s="474"/>
      <c r="FX50" s="474"/>
      <c r="FY50" s="474"/>
      <c r="FZ50" s="474"/>
      <c r="GA50" s="474"/>
      <c r="GB50" s="474"/>
      <c r="GC50" s="474"/>
      <c r="GD50" s="474"/>
      <c r="GE50" s="474"/>
      <c r="GF50" s="474"/>
      <c r="GG50" s="474"/>
      <c r="GH50" s="474"/>
      <c r="GI50" s="474"/>
      <c r="GJ50" s="474"/>
      <c r="GK50" s="474"/>
      <c r="GL50" s="474"/>
      <c r="GM50" s="474"/>
      <c r="GN50" s="474"/>
      <c r="GO50" s="474"/>
      <c r="GP50" s="474"/>
      <c r="GQ50" s="474"/>
      <c r="GR50" s="474"/>
      <c r="GS50" s="474"/>
      <c r="GT50" s="474"/>
      <c r="GU50" s="474"/>
      <c r="GV50" s="474"/>
      <c r="GW50" s="474"/>
      <c r="GX50" s="474"/>
      <c r="GY50" s="474"/>
      <c r="GZ50" s="474"/>
      <c r="HA50" s="474"/>
      <c r="HB50" s="474"/>
      <c r="HC50" s="474"/>
      <c r="HD50" s="474"/>
      <c r="HE50" s="474"/>
      <c r="HF50" s="474"/>
      <c r="HG50" s="474"/>
      <c r="HH50" s="474"/>
      <c r="HI50" s="474"/>
      <c r="HJ50" s="474"/>
      <c r="HK50" s="474"/>
      <c r="HL50" s="474"/>
      <c r="HM50" s="474"/>
      <c r="HN50" s="474"/>
      <c r="HO50" s="474"/>
      <c r="HP50" s="474"/>
      <c r="HQ50" s="474"/>
      <c r="HR50" s="474"/>
      <c r="HS50" s="474"/>
      <c r="HT50" s="474"/>
      <c r="HU50" s="474"/>
      <c r="HV50" s="474"/>
      <c r="HW50" s="474"/>
      <c r="HX50" s="474"/>
      <c r="HY50" s="474"/>
      <c r="HZ50" s="474"/>
      <c r="IA50" s="474"/>
      <c r="IB50" s="474"/>
      <c r="IC50" s="474"/>
      <c r="ID50" s="474"/>
      <c r="IE50" s="474"/>
      <c r="IF50" s="474"/>
      <c r="IG50" s="474"/>
      <c r="IH50" s="474"/>
      <c r="II50" s="474"/>
      <c r="IJ50" s="474"/>
      <c r="IK50" s="474"/>
      <c r="IL50" s="474"/>
      <c r="IM50" s="474"/>
      <c r="IN50" s="474"/>
      <c r="IO50" s="474"/>
      <c r="IP50" s="474"/>
      <c r="IQ50" s="474"/>
      <c r="IR50" s="474"/>
      <c r="IS50" s="474"/>
      <c r="IT50" s="474"/>
    </row>
    <row r="51" spans="1:254" ht="27" customHeight="1" x14ac:dyDescent="0.25">
      <c r="A51" s="445">
        <v>22</v>
      </c>
      <c r="B51" s="445" t="s">
        <v>1531</v>
      </c>
      <c r="C51" s="96">
        <v>164851.58199999999</v>
      </c>
      <c r="D51" s="96">
        <v>217354.33799999999</v>
      </c>
      <c r="E51" s="96">
        <v>1883859.1270000001</v>
      </c>
      <c r="F51" s="96">
        <v>2500032.6030000001</v>
      </c>
      <c r="G51" s="96">
        <v>7729.31</v>
      </c>
      <c r="H51" s="96">
        <v>8824.8850000000002</v>
      </c>
      <c r="I51" s="96">
        <v>88297.035000000003</v>
      </c>
      <c r="J51" s="96">
        <v>67365.187000000005</v>
      </c>
      <c r="O51" s="463"/>
      <c r="P51" s="474"/>
      <c r="Q51" s="474"/>
      <c r="R51" s="474"/>
      <c r="S51" s="474"/>
      <c r="T51" s="474"/>
      <c r="U51" s="474"/>
      <c r="V51" s="474"/>
      <c r="W51" s="474"/>
      <c r="X51" s="474"/>
      <c r="Y51" s="474"/>
      <c r="Z51" s="474"/>
      <c r="AA51" s="474"/>
      <c r="AB51" s="474"/>
      <c r="AC51" s="474"/>
      <c r="AD51" s="474"/>
      <c r="AE51" s="474"/>
      <c r="AF51" s="474"/>
      <c r="AG51" s="474"/>
      <c r="AH51" s="474"/>
      <c r="AI51" s="474"/>
      <c r="AJ51" s="474"/>
      <c r="AK51" s="474"/>
      <c r="AL51" s="474"/>
      <c r="AM51" s="474"/>
      <c r="AN51" s="474"/>
      <c r="AO51" s="474"/>
      <c r="AP51" s="474"/>
      <c r="AQ51" s="474"/>
      <c r="AR51" s="474"/>
      <c r="AS51" s="474"/>
      <c r="AT51" s="474"/>
      <c r="AU51" s="474"/>
      <c r="AV51" s="474"/>
      <c r="AW51" s="474"/>
      <c r="AX51" s="474"/>
      <c r="AY51" s="474"/>
      <c r="AZ51" s="474"/>
      <c r="BA51" s="474"/>
      <c r="BB51" s="474"/>
      <c r="BC51" s="474"/>
      <c r="BD51" s="474"/>
      <c r="BE51" s="474"/>
      <c r="BF51" s="474"/>
      <c r="BG51" s="474"/>
      <c r="BH51" s="474"/>
      <c r="BI51" s="474"/>
      <c r="BJ51" s="474"/>
      <c r="BK51" s="474"/>
      <c r="BL51" s="474"/>
      <c r="BM51" s="474"/>
      <c r="BN51" s="474"/>
      <c r="BO51" s="474"/>
      <c r="BP51" s="474"/>
      <c r="BQ51" s="474"/>
      <c r="BR51" s="474"/>
      <c r="BS51" s="474"/>
      <c r="BT51" s="474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  <c r="CF51" s="474"/>
      <c r="CG51" s="474"/>
      <c r="CH51" s="474"/>
      <c r="CI51" s="474"/>
      <c r="CJ51" s="474"/>
      <c r="CK51" s="474"/>
      <c r="CL51" s="474"/>
      <c r="CM51" s="474"/>
      <c r="CN51" s="474"/>
      <c r="CO51" s="474"/>
      <c r="CP51" s="474"/>
      <c r="CQ51" s="474"/>
      <c r="CR51" s="474"/>
      <c r="CS51" s="474"/>
      <c r="CT51" s="474"/>
      <c r="CU51" s="474"/>
      <c r="CV51" s="474"/>
      <c r="CW51" s="474"/>
      <c r="CX51" s="474"/>
      <c r="CY51" s="474"/>
      <c r="CZ51" s="474"/>
      <c r="DA51" s="474"/>
      <c r="DB51" s="474"/>
      <c r="DC51" s="474"/>
      <c r="DD51" s="474"/>
      <c r="DE51" s="474"/>
      <c r="DF51" s="474"/>
      <c r="DG51" s="474"/>
      <c r="DH51" s="474"/>
      <c r="DI51" s="474"/>
      <c r="DJ51" s="474"/>
      <c r="DK51" s="474"/>
      <c r="DL51" s="474"/>
      <c r="DM51" s="474"/>
      <c r="DN51" s="474"/>
      <c r="DO51" s="474"/>
      <c r="DP51" s="474"/>
      <c r="DQ51" s="474"/>
      <c r="DR51" s="474"/>
      <c r="DS51" s="474"/>
      <c r="DT51" s="474"/>
      <c r="DU51" s="474"/>
      <c r="DV51" s="474"/>
      <c r="DW51" s="474"/>
      <c r="DX51" s="474"/>
      <c r="DY51" s="474"/>
      <c r="DZ51" s="474"/>
      <c r="EA51" s="474"/>
      <c r="EB51" s="474"/>
      <c r="EC51" s="474"/>
      <c r="ED51" s="474"/>
      <c r="EE51" s="474"/>
      <c r="EF51" s="474"/>
      <c r="EG51" s="474"/>
      <c r="EH51" s="474"/>
      <c r="EI51" s="474"/>
      <c r="EJ51" s="474"/>
      <c r="EK51" s="474"/>
      <c r="EL51" s="474"/>
      <c r="EM51" s="474"/>
      <c r="EN51" s="474"/>
      <c r="EO51" s="474"/>
      <c r="EP51" s="474"/>
      <c r="EQ51" s="474"/>
      <c r="ER51" s="474"/>
      <c r="ES51" s="474"/>
      <c r="ET51" s="474"/>
      <c r="EU51" s="474"/>
      <c r="EV51" s="474"/>
      <c r="EW51" s="474"/>
      <c r="EX51" s="474"/>
      <c r="EY51" s="474"/>
      <c r="EZ51" s="474"/>
      <c r="FA51" s="474"/>
      <c r="FB51" s="474"/>
      <c r="FC51" s="474"/>
      <c r="FD51" s="474"/>
      <c r="FE51" s="474"/>
      <c r="FF51" s="474"/>
      <c r="FG51" s="474"/>
      <c r="FH51" s="474"/>
      <c r="FI51" s="474"/>
      <c r="FJ51" s="474"/>
      <c r="FK51" s="474"/>
      <c r="FL51" s="474"/>
      <c r="FM51" s="474"/>
      <c r="FN51" s="474"/>
      <c r="FO51" s="474"/>
      <c r="FP51" s="474"/>
      <c r="FQ51" s="474"/>
      <c r="FR51" s="474"/>
      <c r="FS51" s="474"/>
      <c r="FT51" s="474"/>
      <c r="FU51" s="474"/>
      <c r="FV51" s="474"/>
      <c r="FW51" s="474"/>
      <c r="FX51" s="474"/>
      <c r="FY51" s="474"/>
      <c r="FZ51" s="474"/>
      <c r="GA51" s="474"/>
      <c r="GB51" s="474"/>
      <c r="GC51" s="474"/>
      <c r="GD51" s="474"/>
      <c r="GE51" s="474"/>
      <c r="GF51" s="474"/>
      <c r="GG51" s="474"/>
      <c r="GH51" s="474"/>
      <c r="GI51" s="474"/>
      <c r="GJ51" s="474"/>
      <c r="GK51" s="474"/>
      <c r="GL51" s="474"/>
      <c r="GM51" s="474"/>
      <c r="GN51" s="474"/>
      <c r="GO51" s="474"/>
      <c r="GP51" s="474"/>
      <c r="GQ51" s="474"/>
      <c r="GR51" s="474"/>
      <c r="GS51" s="474"/>
      <c r="GT51" s="474"/>
      <c r="GU51" s="474"/>
      <c r="GV51" s="474"/>
      <c r="GW51" s="474"/>
      <c r="GX51" s="474"/>
      <c r="GY51" s="474"/>
      <c r="GZ51" s="474"/>
      <c r="HA51" s="474"/>
      <c r="HB51" s="474"/>
      <c r="HC51" s="474"/>
      <c r="HD51" s="474"/>
      <c r="HE51" s="474"/>
      <c r="HF51" s="474"/>
      <c r="HG51" s="474"/>
      <c r="HH51" s="474"/>
      <c r="HI51" s="474"/>
      <c r="HJ51" s="474"/>
      <c r="HK51" s="474"/>
      <c r="HL51" s="474"/>
      <c r="HM51" s="474"/>
      <c r="HN51" s="474"/>
      <c r="HO51" s="474"/>
      <c r="HP51" s="474"/>
      <c r="HQ51" s="474"/>
      <c r="HR51" s="474"/>
      <c r="HS51" s="474"/>
      <c r="HT51" s="474"/>
      <c r="HU51" s="474"/>
      <c r="HV51" s="474"/>
      <c r="HW51" s="474"/>
      <c r="HX51" s="474"/>
      <c r="HY51" s="474"/>
      <c r="HZ51" s="474"/>
      <c r="IA51" s="474"/>
      <c r="IB51" s="474"/>
      <c r="IC51" s="474"/>
      <c r="ID51" s="474"/>
      <c r="IE51" s="474"/>
      <c r="IF51" s="474"/>
      <c r="IG51" s="474"/>
      <c r="IH51" s="474"/>
      <c r="II51" s="474"/>
      <c r="IJ51" s="474"/>
      <c r="IK51" s="474"/>
      <c r="IL51" s="474"/>
      <c r="IM51" s="474"/>
      <c r="IN51" s="474"/>
      <c r="IO51" s="474"/>
      <c r="IP51" s="474"/>
      <c r="IQ51" s="474"/>
      <c r="IR51" s="474"/>
      <c r="IS51" s="474"/>
      <c r="IT51" s="474"/>
    </row>
    <row r="52" spans="1:254" s="471" customFormat="1" ht="15" customHeight="1" x14ac:dyDescent="0.25">
      <c r="A52" s="445"/>
      <c r="B52" s="444" t="s">
        <v>1316</v>
      </c>
      <c r="C52" s="96"/>
      <c r="D52" s="96"/>
      <c r="E52" s="96"/>
      <c r="F52" s="96"/>
      <c r="G52" s="96"/>
      <c r="H52" s="96"/>
      <c r="I52" s="96"/>
      <c r="J52" s="96"/>
      <c r="O52" s="472"/>
      <c r="P52" s="475"/>
      <c r="Q52" s="475"/>
      <c r="R52" s="475"/>
      <c r="S52" s="475"/>
      <c r="T52" s="475"/>
      <c r="U52" s="475"/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  <c r="DJ52" s="475"/>
      <c r="DK52" s="475"/>
      <c r="DL52" s="475"/>
      <c r="DM52" s="475"/>
      <c r="DN52" s="475"/>
      <c r="DO52" s="475"/>
      <c r="DP52" s="475"/>
      <c r="DQ52" s="475"/>
      <c r="DR52" s="475"/>
      <c r="DS52" s="475"/>
      <c r="DT52" s="475"/>
      <c r="DU52" s="475"/>
      <c r="DV52" s="475"/>
      <c r="DW52" s="475"/>
      <c r="DX52" s="475"/>
      <c r="DY52" s="475"/>
      <c r="DZ52" s="475"/>
      <c r="EA52" s="475"/>
      <c r="EB52" s="475"/>
      <c r="EC52" s="475"/>
      <c r="ED52" s="475"/>
      <c r="EE52" s="475"/>
      <c r="EF52" s="475"/>
      <c r="EG52" s="475"/>
      <c r="EH52" s="475"/>
      <c r="EI52" s="475"/>
      <c r="EJ52" s="475"/>
      <c r="EK52" s="475"/>
      <c r="EL52" s="475"/>
      <c r="EM52" s="475"/>
      <c r="EN52" s="475"/>
      <c r="EO52" s="475"/>
      <c r="EP52" s="475"/>
      <c r="EQ52" s="475"/>
      <c r="ER52" s="475"/>
      <c r="ES52" s="475"/>
      <c r="ET52" s="475"/>
      <c r="EU52" s="475"/>
      <c r="EV52" s="475"/>
      <c r="EW52" s="475"/>
      <c r="EX52" s="475"/>
      <c r="EY52" s="475"/>
      <c r="EZ52" s="475"/>
      <c r="FA52" s="475"/>
      <c r="FB52" s="475"/>
      <c r="FC52" s="475"/>
      <c r="FD52" s="475"/>
      <c r="FE52" s="475"/>
      <c r="FF52" s="475"/>
      <c r="FG52" s="475"/>
      <c r="FH52" s="475"/>
      <c r="FI52" s="475"/>
      <c r="FJ52" s="475"/>
      <c r="FK52" s="475"/>
      <c r="FL52" s="475"/>
      <c r="FM52" s="475"/>
      <c r="FN52" s="475"/>
      <c r="FO52" s="475"/>
      <c r="FP52" s="475"/>
      <c r="FQ52" s="475"/>
      <c r="FR52" s="475"/>
      <c r="FS52" s="475"/>
      <c r="FT52" s="475"/>
      <c r="FU52" s="475"/>
      <c r="FV52" s="475"/>
      <c r="FW52" s="475"/>
      <c r="FX52" s="475"/>
      <c r="FY52" s="475"/>
      <c r="FZ52" s="475"/>
      <c r="GA52" s="475"/>
      <c r="GB52" s="475"/>
      <c r="GC52" s="475"/>
      <c r="GD52" s="475"/>
      <c r="GE52" s="475"/>
      <c r="GF52" s="475"/>
      <c r="GG52" s="475"/>
      <c r="GH52" s="475"/>
      <c r="GI52" s="475"/>
      <c r="GJ52" s="475"/>
      <c r="GK52" s="475"/>
      <c r="GL52" s="475"/>
      <c r="GM52" s="475"/>
      <c r="GN52" s="475"/>
      <c r="GO52" s="475"/>
      <c r="GP52" s="475"/>
      <c r="GQ52" s="475"/>
      <c r="GR52" s="475"/>
      <c r="GS52" s="475"/>
      <c r="GT52" s="475"/>
      <c r="GU52" s="475"/>
      <c r="GV52" s="475"/>
      <c r="GW52" s="475"/>
      <c r="GX52" s="475"/>
      <c r="GY52" s="475"/>
      <c r="GZ52" s="475"/>
      <c r="HA52" s="475"/>
      <c r="HB52" s="475"/>
      <c r="HC52" s="475"/>
      <c r="HD52" s="475"/>
      <c r="HE52" s="475"/>
      <c r="HF52" s="475"/>
      <c r="HG52" s="475"/>
      <c r="HH52" s="475"/>
      <c r="HI52" s="475"/>
      <c r="HJ52" s="475"/>
      <c r="HK52" s="475"/>
      <c r="HL52" s="475"/>
      <c r="HM52" s="475"/>
      <c r="HN52" s="475"/>
      <c r="HO52" s="475"/>
      <c r="HP52" s="475"/>
      <c r="HQ52" s="475"/>
      <c r="HR52" s="475"/>
      <c r="HS52" s="475"/>
      <c r="HT52" s="475"/>
      <c r="HU52" s="475"/>
      <c r="HV52" s="475"/>
      <c r="HW52" s="475"/>
      <c r="HX52" s="475"/>
      <c r="HY52" s="475"/>
      <c r="HZ52" s="475"/>
      <c r="IA52" s="475"/>
      <c r="IB52" s="475"/>
      <c r="IC52" s="475"/>
      <c r="ID52" s="475"/>
      <c r="IE52" s="475"/>
      <c r="IF52" s="475"/>
      <c r="IG52" s="475"/>
      <c r="IH52" s="475"/>
      <c r="II52" s="475"/>
      <c r="IJ52" s="475"/>
      <c r="IK52" s="475"/>
      <c r="IL52" s="475"/>
      <c r="IM52" s="475"/>
      <c r="IN52" s="475"/>
      <c r="IO52" s="475"/>
      <c r="IP52" s="475"/>
      <c r="IQ52" s="475"/>
      <c r="IR52" s="475"/>
      <c r="IS52" s="475"/>
      <c r="IT52" s="475"/>
    </row>
    <row r="53" spans="1:254" ht="9.9499999999999993" customHeight="1" x14ac:dyDescent="0.25">
      <c r="A53" s="445"/>
      <c r="B53" s="445"/>
      <c r="C53" s="96"/>
      <c r="D53" s="96"/>
      <c r="E53" s="96"/>
      <c r="F53" s="96"/>
      <c r="G53" s="96"/>
      <c r="H53" s="96"/>
      <c r="I53" s="96"/>
      <c r="J53" s="96"/>
      <c r="O53" s="463"/>
      <c r="P53" s="474"/>
      <c r="Q53" s="474"/>
      <c r="R53" s="474"/>
      <c r="S53" s="474"/>
      <c r="T53" s="474"/>
      <c r="U53" s="474"/>
      <c r="V53" s="474"/>
      <c r="W53" s="474"/>
      <c r="X53" s="474"/>
      <c r="Y53" s="474"/>
      <c r="Z53" s="474"/>
      <c r="AA53" s="474"/>
      <c r="AB53" s="474"/>
      <c r="AC53" s="474"/>
      <c r="AD53" s="474"/>
      <c r="AE53" s="474"/>
      <c r="AF53" s="474"/>
      <c r="AG53" s="474"/>
      <c r="AH53" s="474"/>
      <c r="AI53" s="474"/>
      <c r="AJ53" s="474"/>
      <c r="AK53" s="474"/>
      <c r="AL53" s="474"/>
      <c r="AM53" s="474"/>
      <c r="AN53" s="474"/>
      <c r="AO53" s="474"/>
      <c r="AP53" s="474"/>
      <c r="AQ53" s="474"/>
      <c r="AR53" s="474"/>
      <c r="AS53" s="474"/>
      <c r="AT53" s="474"/>
      <c r="AU53" s="474"/>
      <c r="AV53" s="474"/>
      <c r="AW53" s="474"/>
      <c r="AX53" s="474"/>
      <c r="AY53" s="474"/>
      <c r="AZ53" s="474"/>
      <c r="BA53" s="474"/>
      <c r="BB53" s="474"/>
      <c r="BC53" s="474"/>
      <c r="BD53" s="474"/>
      <c r="BE53" s="474"/>
      <c r="BF53" s="474"/>
      <c r="BG53" s="474"/>
      <c r="BH53" s="474"/>
      <c r="BI53" s="474"/>
      <c r="BJ53" s="474"/>
      <c r="BK53" s="474"/>
      <c r="BL53" s="474"/>
      <c r="BM53" s="474"/>
      <c r="BN53" s="474"/>
      <c r="BO53" s="474"/>
      <c r="BP53" s="474"/>
      <c r="BQ53" s="474"/>
      <c r="BR53" s="474"/>
      <c r="BS53" s="474"/>
      <c r="BT53" s="474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  <c r="CF53" s="474"/>
      <c r="CG53" s="474"/>
      <c r="CH53" s="474"/>
      <c r="CI53" s="474"/>
      <c r="CJ53" s="474"/>
      <c r="CK53" s="474"/>
      <c r="CL53" s="474"/>
      <c r="CM53" s="474"/>
      <c r="CN53" s="474"/>
      <c r="CO53" s="474"/>
      <c r="CP53" s="474"/>
      <c r="CQ53" s="474"/>
      <c r="CR53" s="474"/>
      <c r="CS53" s="474"/>
      <c r="CT53" s="474"/>
      <c r="CU53" s="474"/>
      <c r="CV53" s="474"/>
      <c r="CW53" s="474"/>
      <c r="CX53" s="474"/>
      <c r="CY53" s="474"/>
      <c r="CZ53" s="474"/>
      <c r="DA53" s="474"/>
      <c r="DB53" s="474"/>
      <c r="DC53" s="474"/>
      <c r="DD53" s="474"/>
      <c r="DE53" s="474"/>
      <c r="DF53" s="474"/>
      <c r="DG53" s="474"/>
      <c r="DH53" s="474"/>
      <c r="DI53" s="474"/>
      <c r="DJ53" s="474"/>
      <c r="DK53" s="474"/>
      <c r="DL53" s="474"/>
      <c r="DM53" s="474"/>
      <c r="DN53" s="474"/>
      <c r="DO53" s="474"/>
      <c r="DP53" s="474"/>
      <c r="DQ53" s="474"/>
      <c r="DR53" s="474"/>
      <c r="DS53" s="474"/>
      <c r="DT53" s="474"/>
      <c r="DU53" s="474"/>
      <c r="DV53" s="474"/>
      <c r="DW53" s="474"/>
      <c r="DX53" s="474"/>
      <c r="DY53" s="474"/>
      <c r="DZ53" s="474"/>
      <c r="EA53" s="474"/>
      <c r="EB53" s="474"/>
      <c r="EC53" s="474"/>
      <c r="ED53" s="474"/>
      <c r="EE53" s="474"/>
      <c r="EF53" s="474"/>
      <c r="EG53" s="474"/>
      <c r="EH53" s="474"/>
      <c r="EI53" s="474"/>
      <c r="EJ53" s="474"/>
      <c r="EK53" s="474"/>
      <c r="EL53" s="474"/>
      <c r="EM53" s="474"/>
      <c r="EN53" s="474"/>
      <c r="EO53" s="474"/>
      <c r="EP53" s="474"/>
      <c r="EQ53" s="474"/>
      <c r="ER53" s="474"/>
      <c r="ES53" s="474"/>
      <c r="ET53" s="474"/>
      <c r="EU53" s="474"/>
      <c r="EV53" s="474"/>
      <c r="EW53" s="474"/>
      <c r="EX53" s="474"/>
      <c r="EY53" s="474"/>
      <c r="EZ53" s="474"/>
      <c r="FA53" s="474"/>
      <c r="FB53" s="474"/>
      <c r="FC53" s="474"/>
      <c r="FD53" s="474"/>
      <c r="FE53" s="474"/>
      <c r="FF53" s="474"/>
      <c r="FG53" s="474"/>
      <c r="FH53" s="474"/>
      <c r="FI53" s="474"/>
      <c r="FJ53" s="474"/>
      <c r="FK53" s="474"/>
      <c r="FL53" s="474"/>
      <c r="FM53" s="474"/>
      <c r="FN53" s="474"/>
      <c r="FO53" s="474"/>
      <c r="FP53" s="474"/>
      <c r="FQ53" s="474"/>
      <c r="FR53" s="474"/>
      <c r="FS53" s="474"/>
      <c r="FT53" s="474"/>
      <c r="FU53" s="474"/>
      <c r="FV53" s="474"/>
      <c r="FW53" s="474"/>
      <c r="FX53" s="474"/>
      <c r="FY53" s="474"/>
      <c r="FZ53" s="474"/>
      <c r="GA53" s="474"/>
      <c r="GB53" s="474"/>
      <c r="GC53" s="474"/>
      <c r="GD53" s="474"/>
      <c r="GE53" s="474"/>
      <c r="GF53" s="474"/>
      <c r="GG53" s="474"/>
      <c r="GH53" s="474"/>
      <c r="GI53" s="474"/>
      <c r="GJ53" s="474"/>
      <c r="GK53" s="474"/>
      <c r="GL53" s="474"/>
      <c r="GM53" s="474"/>
      <c r="GN53" s="474"/>
      <c r="GO53" s="474"/>
      <c r="GP53" s="474"/>
      <c r="GQ53" s="474"/>
      <c r="GR53" s="474"/>
      <c r="GS53" s="474"/>
      <c r="GT53" s="474"/>
      <c r="GU53" s="474"/>
      <c r="GV53" s="474"/>
      <c r="GW53" s="474"/>
      <c r="GX53" s="474"/>
      <c r="GY53" s="474"/>
      <c r="GZ53" s="474"/>
      <c r="HA53" s="474"/>
      <c r="HB53" s="474"/>
      <c r="HC53" s="474"/>
      <c r="HD53" s="474"/>
      <c r="HE53" s="474"/>
      <c r="HF53" s="474"/>
      <c r="HG53" s="474"/>
      <c r="HH53" s="474"/>
      <c r="HI53" s="474"/>
      <c r="HJ53" s="474"/>
      <c r="HK53" s="474"/>
      <c r="HL53" s="474"/>
      <c r="HM53" s="474"/>
      <c r="HN53" s="474"/>
      <c r="HO53" s="474"/>
      <c r="HP53" s="474"/>
      <c r="HQ53" s="474"/>
      <c r="HR53" s="474"/>
      <c r="HS53" s="474"/>
      <c r="HT53" s="474"/>
      <c r="HU53" s="474"/>
      <c r="HV53" s="474"/>
      <c r="HW53" s="474"/>
      <c r="HX53" s="474"/>
      <c r="HY53" s="474"/>
      <c r="HZ53" s="474"/>
      <c r="IA53" s="474"/>
      <c r="IB53" s="474"/>
      <c r="IC53" s="474"/>
      <c r="ID53" s="474"/>
      <c r="IE53" s="474"/>
      <c r="IF53" s="474"/>
      <c r="IG53" s="474"/>
      <c r="IH53" s="474"/>
      <c r="II53" s="474"/>
      <c r="IJ53" s="474"/>
      <c r="IK53" s="474"/>
      <c r="IL53" s="474"/>
      <c r="IM53" s="474"/>
      <c r="IN53" s="474"/>
      <c r="IO53" s="474"/>
      <c r="IP53" s="474"/>
      <c r="IQ53" s="474"/>
      <c r="IR53" s="474"/>
      <c r="IS53" s="474"/>
      <c r="IT53" s="474"/>
    </row>
    <row r="54" spans="1:254" ht="27" customHeight="1" x14ac:dyDescent="0.25">
      <c r="A54" s="445">
        <v>23</v>
      </c>
      <c r="B54" s="445" t="s">
        <v>1530</v>
      </c>
      <c r="C54" s="96">
        <v>1563964.473</v>
      </c>
      <c r="D54" s="96">
        <v>1250732.2919999999</v>
      </c>
      <c r="E54" s="96">
        <v>11424304.857999999</v>
      </c>
      <c r="F54" s="96">
        <v>17667333.546999998</v>
      </c>
      <c r="G54" s="96">
        <v>722153.45600000001</v>
      </c>
      <c r="H54" s="96">
        <v>731929.48499999999</v>
      </c>
      <c r="I54" s="96">
        <v>7290566.6090000002</v>
      </c>
      <c r="J54" s="96">
        <v>8994665.4690000005</v>
      </c>
      <c r="O54" s="463"/>
      <c r="P54" s="474"/>
      <c r="Q54" s="474"/>
      <c r="R54" s="474"/>
      <c r="S54" s="474"/>
      <c r="T54" s="474"/>
      <c r="U54" s="474"/>
      <c r="V54" s="474"/>
      <c r="W54" s="474"/>
      <c r="X54" s="474"/>
      <c r="Y54" s="474"/>
      <c r="Z54" s="474"/>
      <c r="AA54" s="474"/>
      <c r="AB54" s="474"/>
      <c r="AC54" s="474"/>
      <c r="AD54" s="474"/>
      <c r="AE54" s="474"/>
      <c r="AF54" s="474"/>
      <c r="AG54" s="474"/>
      <c r="AH54" s="474"/>
      <c r="AI54" s="474"/>
      <c r="AJ54" s="474"/>
      <c r="AK54" s="474"/>
      <c r="AL54" s="474"/>
      <c r="AM54" s="474"/>
      <c r="AN54" s="474"/>
      <c r="AO54" s="474"/>
      <c r="AP54" s="474"/>
      <c r="AQ54" s="474"/>
      <c r="AR54" s="474"/>
      <c r="AS54" s="474"/>
      <c r="AT54" s="474"/>
      <c r="AU54" s="474"/>
      <c r="AV54" s="474"/>
      <c r="AW54" s="474"/>
      <c r="AX54" s="474"/>
      <c r="AY54" s="474"/>
      <c r="AZ54" s="474"/>
      <c r="BA54" s="474"/>
      <c r="BB54" s="474"/>
      <c r="BC54" s="474"/>
      <c r="BD54" s="474"/>
      <c r="BE54" s="474"/>
      <c r="BF54" s="474"/>
      <c r="BG54" s="474"/>
      <c r="BH54" s="474"/>
      <c r="BI54" s="474"/>
      <c r="BJ54" s="474"/>
      <c r="BK54" s="474"/>
      <c r="BL54" s="474"/>
      <c r="BM54" s="474"/>
      <c r="BN54" s="474"/>
      <c r="BO54" s="474"/>
      <c r="BP54" s="474"/>
      <c r="BQ54" s="474"/>
      <c r="BR54" s="474"/>
      <c r="BS54" s="474"/>
      <c r="BT54" s="474"/>
      <c r="BU54" s="474"/>
      <c r="BV54" s="474"/>
      <c r="BW54" s="474"/>
      <c r="BX54" s="474"/>
      <c r="BY54" s="474"/>
      <c r="BZ54" s="474"/>
      <c r="CA54" s="474"/>
      <c r="CB54" s="474"/>
      <c r="CC54" s="474"/>
      <c r="CD54" s="474"/>
      <c r="CE54" s="474"/>
      <c r="CF54" s="474"/>
      <c r="CG54" s="474"/>
      <c r="CH54" s="474"/>
      <c r="CI54" s="474"/>
      <c r="CJ54" s="474"/>
      <c r="CK54" s="474"/>
      <c r="CL54" s="474"/>
      <c r="CM54" s="474"/>
      <c r="CN54" s="474"/>
      <c r="CO54" s="474"/>
      <c r="CP54" s="474"/>
      <c r="CQ54" s="474"/>
      <c r="CR54" s="474"/>
      <c r="CS54" s="474"/>
      <c r="CT54" s="474"/>
      <c r="CU54" s="474"/>
      <c r="CV54" s="474"/>
      <c r="CW54" s="474"/>
      <c r="CX54" s="474"/>
      <c r="CY54" s="474"/>
      <c r="CZ54" s="474"/>
      <c r="DA54" s="474"/>
      <c r="DB54" s="474"/>
      <c r="DC54" s="474"/>
      <c r="DD54" s="474"/>
      <c r="DE54" s="474"/>
      <c r="DF54" s="474"/>
      <c r="DG54" s="474"/>
      <c r="DH54" s="474"/>
      <c r="DI54" s="474"/>
      <c r="DJ54" s="474"/>
      <c r="DK54" s="474"/>
      <c r="DL54" s="474"/>
      <c r="DM54" s="474"/>
      <c r="DN54" s="474"/>
      <c r="DO54" s="474"/>
      <c r="DP54" s="474"/>
      <c r="DQ54" s="474"/>
      <c r="DR54" s="474"/>
      <c r="DS54" s="474"/>
      <c r="DT54" s="474"/>
      <c r="DU54" s="474"/>
      <c r="DV54" s="474"/>
      <c r="DW54" s="474"/>
      <c r="DX54" s="474"/>
      <c r="DY54" s="474"/>
      <c r="DZ54" s="474"/>
      <c r="EA54" s="474"/>
      <c r="EB54" s="474"/>
      <c r="EC54" s="474"/>
      <c r="ED54" s="474"/>
      <c r="EE54" s="474"/>
      <c r="EF54" s="474"/>
      <c r="EG54" s="474"/>
      <c r="EH54" s="474"/>
      <c r="EI54" s="474"/>
      <c r="EJ54" s="474"/>
      <c r="EK54" s="474"/>
      <c r="EL54" s="474"/>
      <c r="EM54" s="474"/>
      <c r="EN54" s="474"/>
      <c r="EO54" s="474"/>
      <c r="EP54" s="474"/>
      <c r="EQ54" s="474"/>
      <c r="ER54" s="474"/>
      <c r="ES54" s="474"/>
      <c r="ET54" s="474"/>
      <c r="EU54" s="474"/>
      <c r="EV54" s="474"/>
      <c r="EW54" s="474"/>
      <c r="EX54" s="474"/>
      <c r="EY54" s="474"/>
      <c r="EZ54" s="474"/>
      <c r="FA54" s="474"/>
      <c r="FB54" s="474"/>
      <c r="FC54" s="474"/>
      <c r="FD54" s="474"/>
      <c r="FE54" s="474"/>
      <c r="FF54" s="474"/>
      <c r="FG54" s="474"/>
      <c r="FH54" s="474"/>
      <c r="FI54" s="474"/>
      <c r="FJ54" s="474"/>
      <c r="FK54" s="474"/>
      <c r="FL54" s="474"/>
      <c r="FM54" s="474"/>
      <c r="FN54" s="474"/>
      <c r="FO54" s="474"/>
      <c r="FP54" s="474"/>
      <c r="FQ54" s="474"/>
      <c r="FR54" s="474"/>
      <c r="FS54" s="474"/>
      <c r="FT54" s="474"/>
      <c r="FU54" s="474"/>
      <c r="FV54" s="474"/>
      <c r="FW54" s="474"/>
      <c r="FX54" s="474"/>
      <c r="FY54" s="474"/>
      <c r="FZ54" s="474"/>
      <c r="GA54" s="474"/>
      <c r="GB54" s="474"/>
      <c r="GC54" s="474"/>
      <c r="GD54" s="474"/>
      <c r="GE54" s="474"/>
      <c r="GF54" s="474"/>
      <c r="GG54" s="474"/>
      <c r="GH54" s="474"/>
      <c r="GI54" s="474"/>
      <c r="GJ54" s="474"/>
      <c r="GK54" s="474"/>
      <c r="GL54" s="474"/>
      <c r="GM54" s="474"/>
      <c r="GN54" s="474"/>
      <c r="GO54" s="474"/>
      <c r="GP54" s="474"/>
      <c r="GQ54" s="474"/>
      <c r="GR54" s="474"/>
      <c r="GS54" s="474"/>
      <c r="GT54" s="474"/>
      <c r="GU54" s="474"/>
      <c r="GV54" s="474"/>
      <c r="GW54" s="474"/>
      <c r="GX54" s="474"/>
      <c r="GY54" s="474"/>
      <c r="GZ54" s="474"/>
      <c r="HA54" s="474"/>
      <c r="HB54" s="474"/>
      <c r="HC54" s="474"/>
      <c r="HD54" s="474"/>
      <c r="HE54" s="474"/>
      <c r="HF54" s="474"/>
      <c r="HG54" s="474"/>
      <c r="HH54" s="474"/>
      <c r="HI54" s="474"/>
      <c r="HJ54" s="474"/>
      <c r="HK54" s="474"/>
      <c r="HL54" s="474"/>
      <c r="HM54" s="474"/>
      <c r="HN54" s="474"/>
      <c r="HO54" s="474"/>
      <c r="HP54" s="474"/>
      <c r="HQ54" s="474"/>
      <c r="HR54" s="474"/>
      <c r="HS54" s="474"/>
      <c r="HT54" s="474"/>
      <c r="HU54" s="474"/>
      <c r="HV54" s="474"/>
      <c r="HW54" s="474"/>
      <c r="HX54" s="474"/>
      <c r="HY54" s="474"/>
      <c r="HZ54" s="474"/>
      <c r="IA54" s="474"/>
      <c r="IB54" s="474"/>
      <c r="IC54" s="474"/>
      <c r="ID54" s="474"/>
      <c r="IE54" s="474"/>
      <c r="IF54" s="474"/>
      <c r="IG54" s="474"/>
      <c r="IH54" s="474"/>
      <c r="II54" s="474"/>
      <c r="IJ54" s="474"/>
      <c r="IK54" s="474"/>
      <c r="IL54" s="474"/>
      <c r="IM54" s="474"/>
      <c r="IN54" s="474"/>
      <c r="IO54" s="474"/>
      <c r="IP54" s="474"/>
      <c r="IQ54" s="474"/>
      <c r="IR54" s="474"/>
      <c r="IS54" s="474"/>
      <c r="IT54" s="474"/>
    </row>
    <row r="55" spans="1:254" s="471" customFormat="1" ht="27" customHeight="1" x14ac:dyDescent="0.25">
      <c r="A55" s="445"/>
      <c r="B55" s="444" t="s">
        <v>1318</v>
      </c>
      <c r="C55" s="96"/>
      <c r="D55" s="96"/>
      <c r="E55" s="96"/>
      <c r="F55" s="96"/>
      <c r="G55" s="96"/>
      <c r="H55" s="96"/>
      <c r="I55" s="96"/>
      <c r="J55" s="96"/>
      <c r="O55" s="472"/>
      <c r="P55" s="475"/>
      <c r="Q55" s="475"/>
      <c r="R55" s="475"/>
      <c r="S55" s="475"/>
      <c r="T55" s="475"/>
      <c r="U55" s="475"/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  <c r="DJ55" s="475"/>
      <c r="DK55" s="475"/>
      <c r="DL55" s="475"/>
      <c r="DM55" s="475"/>
      <c r="DN55" s="475"/>
      <c r="DO55" s="475"/>
      <c r="DP55" s="475"/>
      <c r="DQ55" s="475"/>
      <c r="DR55" s="475"/>
      <c r="DS55" s="475"/>
      <c r="DT55" s="475"/>
      <c r="DU55" s="475"/>
      <c r="DV55" s="475"/>
      <c r="DW55" s="475"/>
      <c r="DX55" s="475"/>
      <c r="DY55" s="475"/>
      <c r="DZ55" s="475"/>
      <c r="EA55" s="475"/>
      <c r="EB55" s="475"/>
      <c r="EC55" s="475"/>
      <c r="ED55" s="475"/>
      <c r="EE55" s="475"/>
      <c r="EF55" s="475"/>
      <c r="EG55" s="475"/>
      <c r="EH55" s="475"/>
      <c r="EI55" s="475"/>
      <c r="EJ55" s="475"/>
      <c r="EK55" s="475"/>
      <c r="EL55" s="475"/>
      <c r="EM55" s="475"/>
      <c r="EN55" s="475"/>
      <c r="EO55" s="475"/>
      <c r="EP55" s="475"/>
      <c r="EQ55" s="475"/>
      <c r="ER55" s="475"/>
      <c r="ES55" s="475"/>
      <c r="ET55" s="475"/>
      <c r="EU55" s="475"/>
      <c r="EV55" s="475"/>
      <c r="EW55" s="475"/>
      <c r="EX55" s="475"/>
      <c r="EY55" s="475"/>
      <c r="EZ55" s="475"/>
      <c r="FA55" s="475"/>
      <c r="FB55" s="475"/>
      <c r="FC55" s="475"/>
      <c r="FD55" s="475"/>
      <c r="FE55" s="475"/>
      <c r="FF55" s="475"/>
      <c r="FG55" s="475"/>
      <c r="FH55" s="475"/>
      <c r="FI55" s="475"/>
      <c r="FJ55" s="475"/>
      <c r="FK55" s="475"/>
      <c r="FL55" s="475"/>
      <c r="FM55" s="475"/>
      <c r="FN55" s="475"/>
      <c r="FO55" s="475"/>
      <c r="FP55" s="475"/>
      <c r="FQ55" s="475"/>
      <c r="FR55" s="475"/>
      <c r="FS55" s="475"/>
      <c r="FT55" s="475"/>
      <c r="FU55" s="475"/>
      <c r="FV55" s="475"/>
      <c r="FW55" s="475"/>
      <c r="FX55" s="475"/>
      <c r="FY55" s="475"/>
      <c r="FZ55" s="475"/>
      <c r="GA55" s="475"/>
      <c r="GB55" s="475"/>
      <c r="GC55" s="475"/>
      <c r="GD55" s="475"/>
      <c r="GE55" s="475"/>
      <c r="GF55" s="475"/>
      <c r="GG55" s="475"/>
      <c r="GH55" s="475"/>
      <c r="GI55" s="475"/>
      <c r="GJ55" s="475"/>
      <c r="GK55" s="475"/>
      <c r="GL55" s="475"/>
      <c r="GM55" s="475"/>
      <c r="GN55" s="475"/>
      <c r="GO55" s="475"/>
      <c r="GP55" s="475"/>
      <c r="GQ55" s="475"/>
      <c r="GR55" s="475"/>
      <c r="GS55" s="475"/>
      <c r="GT55" s="475"/>
      <c r="GU55" s="475"/>
      <c r="GV55" s="475"/>
      <c r="GW55" s="475"/>
      <c r="GX55" s="475"/>
      <c r="GY55" s="475"/>
      <c r="GZ55" s="475"/>
      <c r="HA55" s="475"/>
      <c r="HB55" s="475"/>
      <c r="HC55" s="475"/>
      <c r="HD55" s="475"/>
      <c r="HE55" s="475"/>
      <c r="HF55" s="475"/>
      <c r="HG55" s="475"/>
      <c r="HH55" s="475"/>
      <c r="HI55" s="475"/>
      <c r="HJ55" s="475"/>
      <c r="HK55" s="475"/>
      <c r="HL55" s="475"/>
      <c r="HM55" s="475"/>
      <c r="HN55" s="475"/>
      <c r="HO55" s="475"/>
      <c r="HP55" s="475"/>
      <c r="HQ55" s="475"/>
      <c r="HR55" s="475"/>
      <c r="HS55" s="475"/>
      <c r="HT55" s="475"/>
      <c r="HU55" s="475"/>
      <c r="HV55" s="475"/>
      <c r="HW55" s="475"/>
      <c r="HX55" s="475"/>
      <c r="HY55" s="475"/>
      <c r="HZ55" s="475"/>
      <c r="IA55" s="475"/>
      <c r="IB55" s="475"/>
      <c r="IC55" s="475"/>
      <c r="ID55" s="475"/>
      <c r="IE55" s="475"/>
      <c r="IF55" s="475"/>
      <c r="IG55" s="475"/>
      <c r="IH55" s="475"/>
      <c r="II55" s="475"/>
      <c r="IJ55" s="475"/>
      <c r="IK55" s="475"/>
      <c r="IL55" s="475"/>
      <c r="IM55" s="475"/>
      <c r="IN55" s="475"/>
      <c r="IO55" s="475"/>
      <c r="IP55" s="475"/>
      <c r="IQ55" s="475"/>
      <c r="IR55" s="475"/>
      <c r="IS55" s="475"/>
      <c r="IT55" s="475"/>
    </row>
    <row r="56" spans="1:254" ht="9.9499999999999993" customHeight="1" x14ac:dyDescent="0.25">
      <c r="A56" s="445"/>
      <c r="B56" s="445"/>
      <c r="C56" s="96"/>
      <c r="D56" s="96"/>
      <c r="E56" s="96"/>
      <c r="F56" s="96"/>
      <c r="G56" s="96"/>
      <c r="H56" s="96"/>
      <c r="I56" s="96"/>
      <c r="J56" s="96"/>
      <c r="O56" s="463"/>
      <c r="P56" s="474"/>
      <c r="Q56" s="474"/>
      <c r="R56" s="474"/>
      <c r="S56" s="474"/>
      <c r="T56" s="474"/>
      <c r="U56" s="474"/>
      <c r="V56" s="474"/>
      <c r="W56" s="474"/>
      <c r="X56" s="474"/>
      <c r="Y56" s="474"/>
      <c r="Z56" s="474"/>
      <c r="AA56" s="474"/>
      <c r="AB56" s="474"/>
      <c r="AC56" s="474"/>
      <c r="AD56" s="474"/>
      <c r="AE56" s="474"/>
      <c r="AF56" s="474"/>
      <c r="AG56" s="474"/>
      <c r="AH56" s="474"/>
      <c r="AI56" s="474"/>
      <c r="AJ56" s="474"/>
      <c r="AK56" s="474"/>
      <c r="AL56" s="474"/>
      <c r="AM56" s="474"/>
      <c r="AN56" s="474"/>
      <c r="AO56" s="474"/>
      <c r="AP56" s="474"/>
      <c r="AQ56" s="474"/>
      <c r="AR56" s="474"/>
      <c r="AS56" s="474"/>
      <c r="AT56" s="474"/>
      <c r="AU56" s="474"/>
      <c r="AV56" s="474"/>
      <c r="AW56" s="474"/>
      <c r="AX56" s="474"/>
      <c r="AY56" s="474"/>
      <c r="AZ56" s="474"/>
      <c r="BA56" s="474"/>
      <c r="BB56" s="474"/>
      <c r="BC56" s="474"/>
      <c r="BD56" s="474"/>
      <c r="BE56" s="474"/>
      <c r="BF56" s="474"/>
      <c r="BG56" s="474"/>
      <c r="BH56" s="474"/>
      <c r="BI56" s="474"/>
      <c r="BJ56" s="474"/>
      <c r="BK56" s="474"/>
      <c r="BL56" s="474"/>
      <c r="BM56" s="474"/>
      <c r="BN56" s="474"/>
      <c r="BO56" s="474"/>
      <c r="BP56" s="474"/>
      <c r="BQ56" s="474"/>
      <c r="BR56" s="474"/>
      <c r="BS56" s="474"/>
      <c r="BT56" s="474"/>
      <c r="BU56" s="474"/>
      <c r="BV56" s="474"/>
      <c r="BW56" s="474"/>
      <c r="BX56" s="474"/>
      <c r="BY56" s="474"/>
      <c r="BZ56" s="474"/>
      <c r="CA56" s="474"/>
      <c r="CB56" s="474"/>
      <c r="CC56" s="474"/>
      <c r="CD56" s="474"/>
      <c r="CE56" s="474"/>
      <c r="CF56" s="474"/>
      <c r="CG56" s="474"/>
      <c r="CH56" s="474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474"/>
      <c r="CW56" s="474"/>
      <c r="CX56" s="474"/>
      <c r="CY56" s="474"/>
      <c r="CZ56" s="474"/>
      <c r="DA56" s="474"/>
      <c r="DB56" s="474"/>
      <c r="DC56" s="474"/>
      <c r="DD56" s="474"/>
      <c r="DE56" s="474"/>
      <c r="DF56" s="474"/>
      <c r="DG56" s="474"/>
      <c r="DH56" s="474"/>
      <c r="DI56" s="474"/>
      <c r="DJ56" s="474"/>
      <c r="DK56" s="474"/>
      <c r="DL56" s="474"/>
      <c r="DM56" s="474"/>
      <c r="DN56" s="474"/>
      <c r="DO56" s="474"/>
      <c r="DP56" s="474"/>
      <c r="DQ56" s="474"/>
      <c r="DR56" s="474"/>
      <c r="DS56" s="474"/>
      <c r="DT56" s="474"/>
      <c r="DU56" s="474"/>
      <c r="DV56" s="474"/>
      <c r="DW56" s="474"/>
      <c r="DX56" s="474"/>
      <c r="DY56" s="474"/>
      <c r="DZ56" s="474"/>
      <c r="EA56" s="474"/>
      <c r="EB56" s="474"/>
      <c r="EC56" s="474"/>
      <c r="ED56" s="474"/>
      <c r="EE56" s="474"/>
      <c r="EF56" s="474"/>
      <c r="EG56" s="474"/>
      <c r="EH56" s="474"/>
      <c r="EI56" s="474"/>
      <c r="EJ56" s="474"/>
      <c r="EK56" s="474"/>
      <c r="EL56" s="474"/>
      <c r="EM56" s="474"/>
      <c r="EN56" s="474"/>
      <c r="EO56" s="474"/>
      <c r="EP56" s="474"/>
      <c r="EQ56" s="474"/>
      <c r="ER56" s="474"/>
      <c r="ES56" s="474"/>
      <c r="ET56" s="474"/>
      <c r="EU56" s="474"/>
      <c r="EV56" s="474"/>
      <c r="EW56" s="474"/>
      <c r="EX56" s="474"/>
      <c r="EY56" s="474"/>
      <c r="EZ56" s="474"/>
      <c r="FA56" s="474"/>
      <c r="FB56" s="474"/>
      <c r="FC56" s="474"/>
      <c r="FD56" s="474"/>
      <c r="FE56" s="474"/>
      <c r="FF56" s="474"/>
      <c r="FG56" s="474"/>
      <c r="FH56" s="474"/>
      <c r="FI56" s="474"/>
      <c r="FJ56" s="474"/>
      <c r="FK56" s="474"/>
      <c r="FL56" s="474"/>
      <c r="FM56" s="474"/>
      <c r="FN56" s="474"/>
      <c r="FO56" s="474"/>
      <c r="FP56" s="474"/>
      <c r="FQ56" s="474"/>
      <c r="FR56" s="474"/>
      <c r="FS56" s="474"/>
      <c r="FT56" s="474"/>
      <c r="FU56" s="474"/>
      <c r="FV56" s="474"/>
      <c r="FW56" s="474"/>
      <c r="FX56" s="474"/>
      <c r="FY56" s="474"/>
      <c r="FZ56" s="474"/>
      <c r="GA56" s="474"/>
      <c r="GB56" s="474"/>
      <c r="GC56" s="474"/>
      <c r="GD56" s="474"/>
      <c r="GE56" s="474"/>
      <c r="GF56" s="474"/>
      <c r="GG56" s="474"/>
      <c r="GH56" s="474"/>
      <c r="GI56" s="474"/>
      <c r="GJ56" s="474"/>
      <c r="GK56" s="474"/>
      <c r="GL56" s="474"/>
      <c r="GM56" s="474"/>
      <c r="GN56" s="474"/>
      <c r="GO56" s="474"/>
      <c r="GP56" s="474"/>
      <c r="GQ56" s="474"/>
      <c r="GR56" s="474"/>
      <c r="GS56" s="474"/>
      <c r="GT56" s="474"/>
      <c r="GU56" s="474"/>
      <c r="GV56" s="474"/>
      <c r="GW56" s="474"/>
      <c r="GX56" s="474"/>
      <c r="GY56" s="474"/>
      <c r="GZ56" s="474"/>
      <c r="HA56" s="474"/>
      <c r="HB56" s="474"/>
      <c r="HC56" s="474"/>
      <c r="HD56" s="474"/>
      <c r="HE56" s="474"/>
      <c r="HF56" s="474"/>
      <c r="HG56" s="474"/>
      <c r="HH56" s="474"/>
      <c r="HI56" s="474"/>
      <c r="HJ56" s="474"/>
      <c r="HK56" s="474"/>
      <c r="HL56" s="474"/>
      <c r="HM56" s="474"/>
      <c r="HN56" s="474"/>
      <c r="HO56" s="474"/>
      <c r="HP56" s="474"/>
      <c r="HQ56" s="474"/>
      <c r="HR56" s="474"/>
      <c r="HS56" s="474"/>
      <c r="HT56" s="474"/>
      <c r="HU56" s="474"/>
      <c r="HV56" s="474"/>
      <c r="HW56" s="474"/>
      <c r="HX56" s="474"/>
      <c r="HY56" s="474"/>
      <c r="HZ56" s="474"/>
      <c r="IA56" s="474"/>
      <c r="IB56" s="474"/>
      <c r="IC56" s="474"/>
      <c r="ID56" s="474"/>
      <c r="IE56" s="474"/>
      <c r="IF56" s="474"/>
      <c r="IG56" s="474"/>
      <c r="IH56" s="474"/>
      <c r="II56" s="474"/>
      <c r="IJ56" s="474"/>
      <c r="IK56" s="474"/>
      <c r="IL56" s="474"/>
      <c r="IM56" s="474"/>
      <c r="IN56" s="474"/>
      <c r="IO56" s="474"/>
      <c r="IP56" s="474"/>
      <c r="IQ56" s="474"/>
      <c r="IR56" s="474"/>
      <c r="IS56" s="474"/>
      <c r="IT56" s="474"/>
    </row>
    <row r="57" spans="1:254" ht="15" customHeight="1" x14ac:dyDescent="0.25">
      <c r="A57" s="445">
        <v>24</v>
      </c>
      <c r="B57" s="445" t="s">
        <v>1529</v>
      </c>
      <c r="C57" s="96">
        <v>88201.176000000007</v>
      </c>
      <c r="D57" s="96">
        <v>125561.905</v>
      </c>
      <c r="E57" s="96">
        <v>883343.13199999998</v>
      </c>
      <c r="F57" s="96">
        <v>1233130.8589999999</v>
      </c>
      <c r="G57" s="96">
        <v>404551.272</v>
      </c>
      <c r="H57" s="96">
        <v>452231.71299999999</v>
      </c>
      <c r="I57" s="96">
        <v>4365665.71</v>
      </c>
      <c r="J57" s="96">
        <v>4518085.8119999999</v>
      </c>
      <c r="O57" s="463"/>
      <c r="P57" s="474"/>
      <c r="Q57" s="474"/>
      <c r="R57" s="474"/>
      <c r="S57" s="474"/>
      <c r="T57" s="474"/>
      <c r="U57" s="474"/>
      <c r="V57" s="474"/>
      <c r="W57" s="474"/>
      <c r="X57" s="474"/>
      <c r="Y57" s="474"/>
      <c r="Z57" s="474"/>
      <c r="AA57" s="474"/>
      <c r="AB57" s="474"/>
      <c r="AC57" s="474"/>
      <c r="AD57" s="474"/>
      <c r="AE57" s="474"/>
      <c r="AF57" s="474"/>
      <c r="AG57" s="474"/>
      <c r="AH57" s="474"/>
      <c r="AI57" s="474"/>
      <c r="AJ57" s="474"/>
      <c r="AK57" s="474"/>
      <c r="AL57" s="474"/>
      <c r="AM57" s="474"/>
      <c r="AN57" s="474"/>
      <c r="AO57" s="474"/>
      <c r="AP57" s="474"/>
      <c r="AQ57" s="474"/>
      <c r="AR57" s="474"/>
      <c r="AS57" s="474"/>
      <c r="AT57" s="474"/>
      <c r="AU57" s="474"/>
      <c r="AV57" s="474"/>
      <c r="AW57" s="474"/>
      <c r="AX57" s="474"/>
      <c r="AY57" s="474"/>
      <c r="AZ57" s="474"/>
      <c r="BA57" s="474"/>
      <c r="BB57" s="474"/>
      <c r="BC57" s="474"/>
      <c r="BD57" s="474"/>
      <c r="BE57" s="474"/>
      <c r="BF57" s="474"/>
      <c r="BG57" s="474"/>
      <c r="BH57" s="474"/>
      <c r="BI57" s="474"/>
      <c r="BJ57" s="474"/>
      <c r="BK57" s="474"/>
      <c r="BL57" s="474"/>
      <c r="BM57" s="474"/>
      <c r="BN57" s="474"/>
      <c r="BO57" s="474"/>
      <c r="BP57" s="474"/>
      <c r="BQ57" s="474"/>
      <c r="BR57" s="474"/>
      <c r="BS57" s="474"/>
      <c r="BT57" s="474"/>
      <c r="BU57" s="474"/>
      <c r="BV57" s="474"/>
      <c r="BW57" s="474"/>
      <c r="BX57" s="474"/>
      <c r="BY57" s="474"/>
      <c r="BZ57" s="474"/>
      <c r="CA57" s="474"/>
      <c r="CB57" s="474"/>
      <c r="CC57" s="474"/>
      <c r="CD57" s="474"/>
      <c r="CE57" s="474"/>
      <c r="CF57" s="474"/>
      <c r="CG57" s="474"/>
      <c r="CH57" s="474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474"/>
      <c r="CW57" s="474"/>
      <c r="CX57" s="474"/>
      <c r="CY57" s="474"/>
      <c r="CZ57" s="474"/>
      <c r="DA57" s="474"/>
      <c r="DB57" s="474"/>
      <c r="DC57" s="474"/>
      <c r="DD57" s="474"/>
      <c r="DE57" s="474"/>
      <c r="DF57" s="474"/>
      <c r="DG57" s="474"/>
      <c r="DH57" s="474"/>
      <c r="DI57" s="474"/>
      <c r="DJ57" s="474"/>
      <c r="DK57" s="474"/>
      <c r="DL57" s="474"/>
      <c r="DM57" s="474"/>
      <c r="DN57" s="474"/>
      <c r="DO57" s="474"/>
      <c r="DP57" s="474"/>
      <c r="DQ57" s="474"/>
      <c r="DR57" s="474"/>
      <c r="DS57" s="474"/>
      <c r="DT57" s="474"/>
      <c r="DU57" s="474"/>
      <c r="DV57" s="474"/>
      <c r="DW57" s="474"/>
      <c r="DX57" s="474"/>
      <c r="DY57" s="474"/>
      <c r="DZ57" s="474"/>
      <c r="EA57" s="474"/>
      <c r="EB57" s="474"/>
      <c r="EC57" s="474"/>
      <c r="ED57" s="474"/>
      <c r="EE57" s="474"/>
      <c r="EF57" s="474"/>
      <c r="EG57" s="474"/>
      <c r="EH57" s="474"/>
      <c r="EI57" s="474"/>
      <c r="EJ57" s="474"/>
      <c r="EK57" s="474"/>
      <c r="EL57" s="474"/>
      <c r="EM57" s="474"/>
      <c r="EN57" s="474"/>
      <c r="EO57" s="474"/>
      <c r="EP57" s="474"/>
      <c r="EQ57" s="474"/>
      <c r="ER57" s="474"/>
      <c r="ES57" s="474"/>
      <c r="ET57" s="474"/>
      <c r="EU57" s="474"/>
      <c r="EV57" s="474"/>
      <c r="EW57" s="474"/>
      <c r="EX57" s="474"/>
      <c r="EY57" s="474"/>
      <c r="EZ57" s="474"/>
      <c r="FA57" s="474"/>
      <c r="FB57" s="474"/>
      <c r="FC57" s="474"/>
      <c r="FD57" s="474"/>
      <c r="FE57" s="474"/>
      <c r="FF57" s="474"/>
      <c r="FG57" s="474"/>
      <c r="FH57" s="474"/>
      <c r="FI57" s="474"/>
      <c r="FJ57" s="474"/>
      <c r="FK57" s="474"/>
      <c r="FL57" s="474"/>
      <c r="FM57" s="474"/>
      <c r="FN57" s="474"/>
      <c r="FO57" s="474"/>
      <c r="FP57" s="474"/>
      <c r="FQ57" s="474"/>
      <c r="FR57" s="474"/>
      <c r="FS57" s="474"/>
      <c r="FT57" s="474"/>
      <c r="FU57" s="474"/>
      <c r="FV57" s="474"/>
      <c r="FW57" s="474"/>
      <c r="FX57" s="474"/>
      <c r="FY57" s="474"/>
      <c r="FZ57" s="474"/>
      <c r="GA57" s="474"/>
      <c r="GB57" s="474"/>
      <c r="GC57" s="474"/>
      <c r="GD57" s="474"/>
      <c r="GE57" s="474"/>
      <c r="GF57" s="474"/>
      <c r="GG57" s="474"/>
      <c r="GH57" s="474"/>
      <c r="GI57" s="474"/>
      <c r="GJ57" s="474"/>
      <c r="GK57" s="474"/>
      <c r="GL57" s="474"/>
      <c r="GM57" s="474"/>
      <c r="GN57" s="474"/>
      <c r="GO57" s="474"/>
      <c r="GP57" s="474"/>
      <c r="GQ57" s="474"/>
      <c r="GR57" s="474"/>
      <c r="GS57" s="474"/>
      <c r="GT57" s="474"/>
      <c r="GU57" s="474"/>
      <c r="GV57" s="474"/>
      <c r="GW57" s="474"/>
      <c r="GX57" s="474"/>
      <c r="GY57" s="474"/>
      <c r="GZ57" s="474"/>
      <c r="HA57" s="474"/>
      <c r="HB57" s="474"/>
      <c r="HC57" s="474"/>
      <c r="HD57" s="474"/>
      <c r="HE57" s="474"/>
      <c r="HF57" s="474"/>
      <c r="HG57" s="474"/>
      <c r="HH57" s="474"/>
      <c r="HI57" s="474"/>
      <c r="HJ57" s="474"/>
      <c r="HK57" s="474"/>
      <c r="HL57" s="474"/>
      <c r="HM57" s="474"/>
      <c r="HN57" s="474"/>
      <c r="HO57" s="474"/>
      <c r="HP57" s="474"/>
      <c r="HQ57" s="474"/>
      <c r="HR57" s="474"/>
      <c r="HS57" s="474"/>
      <c r="HT57" s="474"/>
      <c r="HU57" s="474"/>
      <c r="HV57" s="474"/>
      <c r="HW57" s="474"/>
      <c r="HX57" s="474"/>
      <c r="HY57" s="474"/>
      <c r="HZ57" s="474"/>
      <c r="IA57" s="474"/>
      <c r="IB57" s="474"/>
      <c r="IC57" s="474"/>
      <c r="ID57" s="474"/>
      <c r="IE57" s="474"/>
      <c r="IF57" s="474"/>
      <c r="IG57" s="474"/>
      <c r="IH57" s="474"/>
      <c r="II57" s="474"/>
      <c r="IJ57" s="474"/>
      <c r="IK57" s="474"/>
      <c r="IL57" s="474"/>
      <c r="IM57" s="474"/>
      <c r="IN57" s="474"/>
      <c r="IO57" s="474"/>
      <c r="IP57" s="474"/>
      <c r="IQ57" s="474"/>
      <c r="IR57" s="474"/>
      <c r="IS57" s="474"/>
      <c r="IT57" s="474"/>
    </row>
    <row r="58" spans="1:254" s="471" customFormat="1" ht="15" customHeight="1" x14ac:dyDescent="0.25">
      <c r="A58" s="445"/>
      <c r="B58" s="444" t="s">
        <v>1320</v>
      </c>
      <c r="C58" s="96"/>
      <c r="D58" s="96"/>
      <c r="E58" s="96"/>
      <c r="F58" s="96"/>
      <c r="G58" s="96"/>
      <c r="H58" s="96"/>
      <c r="I58" s="96"/>
      <c r="J58" s="96"/>
      <c r="O58" s="472"/>
      <c r="P58" s="475"/>
      <c r="Q58" s="475"/>
      <c r="R58" s="475"/>
      <c r="S58" s="475"/>
      <c r="T58" s="475"/>
      <c r="U58" s="475"/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  <c r="DJ58" s="475"/>
      <c r="DK58" s="475"/>
      <c r="DL58" s="475"/>
      <c r="DM58" s="475"/>
      <c r="DN58" s="475"/>
      <c r="DO58" s="475"/>
      <c r="DP58" s="475"/>
      <c r="DQ58" s="475"/>
      <c r="DR58" s="475"/>
      <c r="DS58" s="475"/>
      <c r="DT58" s="475"/>
      <c r="DU58" s="475"/>
      <c r="DV58" s="475"/>
      <c r="DW58" s="475"/>
      <c r="DX58" s="475"/>
      <c r="DY58" s="475"/>
      <c r="DZ58" s="475"/>
      <c r="EA58" s="475"/>
      <c r="EB58" s="475"/>
      <c r="EC58" s="475"/>
      <c r="ED58" s="475"/>
      <c r="EE58" s="475"/>
      <c r="EF58" s="475"/>
      <c r="EG58" s="475"/>
      <c r="EH58" s="475"/>
      <c r="EI58" s="475"/>
      <c r="EJ58" s="475"/>
      <c r="EK58" s="475"/>
      <c r="EL58" s="475"/>
      <c r="EM58" s="475"/>
      <c r="EN58" s="475"/>
      <c r="EO58" s="475"/>
      <c r="EP58" s="475"/>
      <c r="EQ58" s="475"/>
      <c r="ER58" s="475"/>
      <c r="ES58" s="475"/>
      <c r="ET58" s="475"/>
      <c r="EU58" s="475"/>
      <c r="EV58" s="475"/>
      <c r="EW58" s="475"/>
      <c r="EX58" s="475"/>
      <c r="EY58" s="475"/>
      <c r="EZ58" s="475"/>
      <c r="FA58" s="475"/>
      <c r="FB58" s="475"/>
      <c r="FC58" s="475"/>
      <c r="FD58" s="475"/>
      <c r="FE58" s="475"/>
      <c r="FF58" s="475"/>
      <c r="FG58" s="475"/>
      <c r="FH58" s="475"/>
      <c r="FI58" s="475"/>
      <c r="FJ58" s="475"/>
      <c r="FK58" s="475"/>
      <c r="FL58" s="475"/>
      <c r="FM58" s="475"/>
      <c r="FN58" s="475"/>
      <c r="FO58" s="475"/>
      <c r="FP58" s="475"/>
      <c r="FQ58" s="475"/>
      <c r="FR58" s="475"/>
      <c r="FS58" s="475"/>
      <c r="FT58" s="475"/>
      <c r="FU58" s="475"/>
      <c r="FV58" s="475"/>
      <c r="FW58" s="475"/>
      <c r="FX58" s="475"/>
      <c r="FY58" s="475"/>
      <c r="FZ58" s="475"/>
      <c r="GA58" s="475"/>
      <c r="GB58" s="475"/>
      <c r="GC58" s="475"/>
      <c r="GD58" s="475"/>
      <c r="GE58" s="475"/>
      <c r="GF58" s="475"/>
      <c r="GG58" s="475"/>
      <c r="GH58" s="475"/>
      <c r="GI58" s="475"/>
      <c r="GJ58" s="475"/>
      <c r="GK58" s="475"/>
      <c r="GL58" s="475"/>
      <c r="GM58" s="475"/>
      <c r="GN58" s="475"/>
      <c r="GO58" s="475"/>
      <c r="GP58" s="475"/>
      <c r="GQ58" s="475"/>
      <c r="GR58" s="475"/>
      <c r="GS58" s="475"/>
      <c r="GT58" s="475"/>
      <c r="GU58" s="475"/>
      <c r="GV58" s="475"/>
      <c r="GW58" s="475"/>
      <c r="GX58" s="475"/>
      <c r="GY58" s="475"/>
      <c r="GZ58" s="475"/>
      <c r="HA58" s="475"/>
      <c r="HB58" s="475"/>
      <c r="HC58" s="475"/>
      <c r="HD58" s="475"/>
      <c r="HE58" s="475"/>
      <c r="HF58" s="475"/>
      <c r="HG58" s="475"/>
      <c r="HH58" s="475"/>
      <c r="HI58" s="475"/>
      <c r="HJ58" s="475"/>
      <c r="HK58" s="475"/>
      <c r="HL58" s="475"/>
      <c r="HM58" s="475"/>
      <c r="HN58" s="475"/>
      <c r="HO58" s="475"/>
      <c r="HP58" s="475"/>
      <c r="HQ58" s="475"/>
      <c r="HR58" s="475"/>
      <c r="HS58" s="475"/>
      <c r="HT58" s="475"/>
      <c r="HU58" s="475"/>
      <c r="HV58" s="475"/>
      <c r="HW58" s="475"/>
      <c r="HX58" s="475"/>
      <c r="HY58" s="475"/>
      <c r="HZ58" s="475"/>
      <c r="IA58" s="475"/>
      <c r="IB58" s="475"/>
      <c r="IC58" s="475"/>
      <c r="ID58" s="475"/>
      <c r="IE58" s="475"/>
      <c r="IF58" s="475"/>
      <c r="IG58" s="475"/>
      <c r="IH58" s="475"/>
      <c r="II58" s="475"/>
      <c r="IJ58" s="475"/>
      <c r="IK58" s="475"/>
      <c r="IL58" s="475"/>
      <c r="IM58" s="475"/>
      <c r="IN58" s="475"/>
      <c r="IO58" s="475"/>
      <c r="IP58" s="475"/>
      <c r="IQ58" s="475"/>
      <c r="IR58" s="475"/>
      <c r="IS58" s="475"/>
      <c r="IT58" s="475"/>
    </row>
    <row r="59" spans="1:254" ht="9.9499999999999993" customHeight="1" x14ac:dyDescent="0.25">
      <c r="A59" s="445"/>
      <c r="B59" s="445"/>
      <c r="C59" s="96"/>
      <c r="D59" s="96"/>
      <c r="E59" s="96"/>
      <c r="F59" s="96"/>
      <c r="G59" s="96"/>
      <c r="H59" s="96"/>
      <c r="I59" s="96"/>
      <c r="J59" s="96"/>
      <c r="O59" s="463"/>
      <c r="P59" s="474"/>
      <c r="Q59" s="474"/>
      <c r="R59" s="474"/>
      <c r="S59" s="474"/>
      <c r="T59" s="474"/>
      <c r="U59" s="474"/>
      <c r="V59" s="474"/>
      <c r="W59" s="474"/>
      <c r="X59" s="474"/>
      <c r="Y59" s="474"/>
      <c r="Z59" s="474"/>
      <c r="AA59" s="474"/>
      <c r="AB59" s="474"/>
      <c r="AC59" s="474"/>
      <c r="AD59" s="474"/>
      <c r="AE59" s="474"/>
      <c r="AF59" s="474"/>
      <c r="AG59" s="474"/>
      <c r="AH59" s="474"/>
      <c r="AI59" s="474"/>
      <c r="AJ59" s="474"/>
      <c r="AK59" s="474"/>
      <c r="AL59" s="474"/>
      <c r="AM59" s="474"/>
      <c r="AN59" s="474"/>
      <c r="AO59" s="474"/>
      <c r="AP59" s="474"/>
      <c r="AQ59" s="474"/>
      <c r="AR59" s="474"/>
      <c r="AS59" s="474"/>
      <c r="AT59" s="474"/>
      <c r="AU59" s="474"/>
      <c r="AV59" s="474"/>
      <c r="AW59" s="474"/>
      <c r="AX59" s="474"/>
      <c r="AY59" s="474"/>
      <c r="AZ59" s="474"/>
      <c r="BA59" s="474"/>
      <c r="BB59" s="474"/>
      <c r="BC59" s="474"/>
      <c r="BD59" s="474"/>
      <c r="BE59" s="474"/>
      <c r="BF59" s="474"/>
      <c r="BG59" s="474"/>
      <c r="BH59" s="474"/>
      <c r="BI59" s="474"/>
      <c r="BJ59" s="474"/>
      <c r="BK59" s="474"/>
      <c r="BL59" s="474"/>
      <c r="BM59" s="474"/>
      <c r="BN59" s="474"/>
      <c r="BO59" s="474"/>
      <c r="BP59" s="474"/>
      <c r="BQ59" s="474"/>
      <c r="BR59" s="474"/>
      <c r="BS59" s="474"/>
      <c r="BT59" s="474"/>
      <c r="BU59" s="474"/>
      <c r="BV59" s="474"/>
      <c r="BW59" s="474"/>
      <c r="BX59" s="474"/>
      <c r="BY59" s="474"/>
      <c r="BZ59" s="474"/>
      <c r="CA59" s="474"/>
      <c r="CB59" s="474"/>
      <c r="CC59" s="474"/>
      <c r="CD59" s="474"/>
      <c r="CE59" s="474"/>
      <c r="CF59" s="474"/>
      <c r="CG59" s="474"/>
      <c r="CH59" s="474"/>
      <c r="CI59" s="474"/>
      <c r="CJ59" s="474"/>
      <c r="CK59" s="474"/>
      <c r="CL59" s="474"/>
      <c r="CM59" s="474"/>
      <c r="CN59" s="474"/>
      <c r="CO59" s="474"/>
      <c r="CP59" s="474"/>
      <c r="CQ59" s="474"/>
      <c r="CR59" s="474"/>
      <c r="CS59" s="474"/>
      <c r="CT59" s="474"/>
      <c r="CU59" s="474"/>
      <c r="CV59" s="474"/>
      <c r="CW59" s="474"/>
      <c r="CX59" s="474"/>
      <c r="CY59" s="474"/>
      <c r="CZ59" s="474"/>
      <c r="DA59" s="474"/>
      <c r="DB59" s="474"/>
      <c r="DC59" s="474"/>
      <c r="DD59" s="474"/>
      <c r="DE59" s="474"/>
      <c r="DF59" s="474"/>
      <c r="DG59" s="474"/>
      <c r="DH59" s="474"/>
      <c r="DI59" s="474"/>
      <c r="DJ59" s="474"/>
      <c r="DK59" s="474"/>
      <c r="DL59" s="474"/>
      <c r="DM59" s="474"/>
      <c r="DN59" s="474"/>
      <c r="DO59" s="474"/>
      <c r="DP59" s="474"/>
      <c r="DQ59" s="474"/>
      <c r="DR59" s="474"/>
      <c r="DS59" s="474"/>
      <c r="DT59" s="474"/>
      <c r="DU59" s="474"/>
      <c r="DV59" s="474"/>
      <c r="DW59" s="474"/>
      <c r="DX59" s="474"/>
      <c r="DY59" s="474"/>
      <c r="DZ59" s="474"/>
      <c r="EA59" s="474"/>
      <c r="EB59" s="474"/>
      <c r="EC59" s="474"/>
      <c r="ED59" s="474"/>
      <c r="EE59" s="474"/>
      <c r="EF59" s="474"/>
      <c r="EG59" s="474"/>
      <c r="EH59" s="474"/>
      <c r="EI59" s="474"/>
      <c r="EJ59" s="474"/>
      <c r="EK59" s="474"/>
      <c r="EL59" s="474"/>
      <c r="EM59" s="474"/>
      <c r="EN59" s="474"/>
      <c r="EO59" s="474"/>
      <c r="EP59" s="474"/>
      <c r="EQ59" s="474"/>
      <c r="ER59" s="474"/>
      <c r="ES59" s="474"/>
      <c r="ET59" s="474"/>
      <c r="EU59" s="474"/>
      <c r="EV59" s="474"/>
      <c r="EW59" s="474"/>
      <c r="EX59" s="474"/>
      <c r="EY59" s="474"/>
      <c r="EZ59" s="474"/>
      <c r="FA59" s="474"/>
      <c r="FB59" s="474"/>
      <c r="FC59" s="474"/>
      <c r="FD59" s="474"/>
      <c r="FE59" s="474"/>
      <c r="FF59" s="474"/>
      <c r="FG59" s="474"/>
      <c r="FH59" s="474"/>
      <c r="FI59" s="474"/>
      <c r="FJ59" s="474"/>
      <c r="FK59" s="474"/>
      <c r="FL59" s="474"/>
      <c r="FM59" s="474"/>
      <c r="FN59" s="474"/>
      <c r="FO59" s="474"/>
      <c r="FP59" s="474"/>
      <c r="FQ59" s="474"/>
      <c r="FR59" s="474"/>
      <c r="FS59" s="474"/>
      <c r="FT59" s="474"/>
      <c r="FU59" s="474"/>
      <c r="FV59" s="474"/>
      <c r="FW59" s="474"/>
      <c r="FX59" s="474"/>
      <c r="FY59" s="474"/>
      <c r="FZ59" s="474"/>
      <c r="GA59" s="474"/>
      <c r="GB59" s="474"/>
      <c r="GC59" s="474"/>
      <c r="GD59" s="474"/>
      <c r="GE59" s="474"/>
      <c r="GF59" s="474"/>
      <c r="GG59" s="474"/>
      <c r="GH59" s="474"/>
      <c r="GI59" s="474"/>
      <c r="GJ59" s="474"/>
      <c r="GK59" s="474"/>
      <c r="GL59" s="474"/>
      <c r="GM59" s="474"/>
      <c r="GN59" s="474"/>
      <c r="GO59" s="474"/>
      <c r="GP59" s="474"/>
      <c r="GQ59" s="474"/>
      <c r="GR59" s="474"/>
      <c r="GS59" s="474"/>
      <c r="GT59" s="474"/>
      <c r="GU59" s="474"/>
      <c r="GV59" s="474"/>
      <c r="GW59" s="474"/>
      <c r="GX59" s="474"/>
      <c r="GY59" s="474"/>
      <c r="GZ59" s="474"/>
      <c r="HA59" s="474"/>
      <c r="HB59" s="474"/>
      <c r="HC59" s="474"/>
      <c r="HD59" s="474"/>
      <c r="HE59" s="474"/>
      <c r="HF59" s="474"/>
      <c r="HG59" s="474"/>
      <c r="HH59" s="474"/>
      <c r="HI59" s="474"/>
      <c r="HJ59" s="474"/>
      <c r="HK59" s="474"/>
      <c r="HL59" s="474"/>
      <c r="HM59" s="474"/>
      <c r="HN59" s="474"/>
      <c r="HO59" s="474"/>
      <c r="HP59" s="474"/>
      <c r="HQ59" s="474"/>
      <c r="HR59" s="474"/>
      <c r="HS59" s="474"/>
      <c r="HT59" s="474"/>
      <c r="HU59" s="474"/>
      <c r="HV59" s="474"/>
      <c r="HW59" s="474"/>
      <c r="HX59" s="474"/>
      <c r="HY59" s="474"/>
      <c r="HZ59" s="474"/>
      <c r="IA59" s="474"/>
      <c r="IB59" s="474"/>
      <c r="IC59" s="474"/>
      <c r="ID59" s="474"/>
      <c r="IE59" s="474"/>
      <c r="IF59" s="474"/>
      <c r="IG59" s="474"/>
      <c r="IH59" s="474"/>
      <c r="II59" s="474"/>
      <c r="IJ59" s="474"/>
      <c r="IK59" s="474"/>
      <c r="IL59" s="474"/>
      <c r="IM59" s="474"/>
      <c r="IN59" s="474"/>
      <c r="IO59" s="474"/>
      <c r="IP59" s="474"/>
      <c r="IQ59" s="474"/>
      <c r="IR59" s="474"/>
      <c r="IS59" s="474"/>
      <c r="IT59" s="474"/>
    </row>
    <row r="60" spans="1:254" ht="15" customHeight="1" x14ac:dyDescent="0.25">
      <c r="A60" s="445">
        <v>25</v>
      </c>
      <c r="B60" s="445" t="s">
        <v>1528</v>
      </c>
      <c r="C60" s="96">
        <v>227253.13099999999</v>
      </c>
      <c r="D60" s="96">
        <v>346931.152</v>
      </c>
      <c r="E60" s="96">
        <v>2137978.8029999998</v>
      </c>
      <c r="F60" s="96">
        <v>3304714.443</v>
      </c>
      <c r="G60" s="96">
        <v>171333.65900000001</v>
      </c>
      <c r="H60" s="96">
        <v>181548.10399999999</v>
      </c>
      <c r="I60" s="96">
        <v>1612174.602</v>
      </c>
      <c r="J60" s="96">
        <v>1711476.7050000001</v>
      </c>
      <c r="O60" s="463"/>
      <c r="P60" s="474"/>
      <c r="Q60" s="474"/>
      <c r="R60" s="474"/>
      <c r="S60" s="474"/>
      <c r="T60" s="474"/>
      <c r="U60" s="474"/>
      <c r="V60" s="474"/>
      <c r="W60" s="474"/>
      <c r="X60" s="474"/>
      <c r="Y60" s="474"/>
      <c r="Z60" s="474"/>
      <c r="AA60" s="474"/>
      <c r="AB60" s="474"/>
      <c r="AC60" s="474"/>
      <c r="AD60" s="474"/>
      <c r="AE60" s="474"/>
      <c r="AF60" s="474"/>
      <c r="AG60" s="474"/>
      <c r="AH60" s="474"/>
      <c r="AI60" s="474"/>
      <c r="AJ60" s="474"/>
      <c r="AK60" s="474"/>
      <c r="AL60" s="474"/>
      <c r="AM60" s="474"/>
      <c r="AN60" s="474"/>
      <c r="AO60" s="474"/>
      <c r="AP60" s="474"/>
      <c r="AQ60" s="474"/>
      <c r="AR60" s="474"/>
      <c r="AS60" s="474"/>
      <c r="AT60" s="474"/>
      <c r="AU60" s="474"/>
      <c r="AV60" s="474"/>
      <c r="AW60" s="474"/>
      <c r="AX60" s="474"/>
      <c r="AY60" s="474"/>
      <c r="AZ60" s="474"/>
      <c r="BA60" s="474"/>
      <c r="BB60" s="474"/>
      <c r="BC60" s="474"/>
      <c r="BD60" s="474"/>
      <c r="BE60" s="474"/>
      <c r="BF60" s="474"/>
      <c r="BG60" s="474"/>
      <c r="BH60" s="474"/>
      <c r="BI60" s="474"/>
      <c r="BJ60" s="474"/>
      <c r="BK60" s="474"/>
      <c r="BL60" s="474"/>
      <c r="BM60" s="474"/>
      <c r="BN60" s="474"/>
      <c r="BO60" s="474"/>
      <c r="BP60" s="474"/>
      <c r="BQ60" s="474"/>
      <c r="BR60" s="474"/>
      <c r="BS60" s="474"/>
      <c r="BT60" s="474"/>
      <c r="BU60" s="474"/>
      <c r="BV60" s="474"/>
      <c r="BW60" s="474"/>
      <c r="BX60" s="474"/>
      <c r="BY60" s="474"/>
      <c r="BZ60" s="474"/>
      <c r="CA60" s="474"/>
      <c r="CB60" s="474"/>
      <c r="CC60" s="474"/>
      <c r="CD60" s="474"/>
      <c r="CE60" s="474"/>
      <c r="CF60" s="474"/>
      <c r="CG60" s="474"/>
      <c r="CH60" s="474"/>
      <c r="CI60" s="474"/>
      <c r="CJ60" s="474"/>
      <c r="CK60" s="474"/>
      <c r="CL60" s="474"/>
      <c r="CM60" s="474"/>
      <c r="CN60" s="474"/>
      <c r="CO60" s="474"/>
      <c r="CP60" s="474"/>
      <c r="CQ60" s="474"/>
      <c r="CR60" s="474"/>
      <c r="CS60" s="474"/>
      <c r="CT60" s="474"/>
      <c r="CU60" s="474"/>
      <c r="CV60" s="474"/>
      <c r="CW60" s="474"/>
      <c r="CX60" s="474"/>
      <c r="CY60" s="474"/>
      <c r="CZ60" s="474"/>
      <c r="DA60" s="474"/>
      <c r="DB60" s="474"/>
      <c r="DC60" s="474"/>
      <c r="DD60" s="474"/>
      <c r="DE60" s="474"/>
      <c r="DF60" s="474"/>
      <c r="DG60" s="474"/>
      <c r="DH60" s="474"/>
      <c r="DI60" s="474"/>
      <c r="DJ60" s="474"/>
      <c r="DK60" s="474"/>
      <c r="DL60" s="474"/>
      <c r="DM60" s="474"/>
      <c r="DN60" s="474"/>
      <c r="DO60" s="474"/>
      <c r="DP60" s="474"/>
      <c r="DQ60" s="474"/>
      <c r="DR60" s="474"/>
      <c r="DS60" s="474"/>
      <c r="DT60" s="474"/>
      <c r="DU60" s="474"/>
      <c r="DV60" s="474"/>
      <c r="DW60" s="474"/>
      <c r="DX60" s="474"/>
      <c r="DY60" s="474"/>
      <c r="DZ60" s="474"/>
      <c r="EA60" s="474"/>
      <c r="EB60" s="474"/>
      <c r="EC60" s="474"/>
      <c r="ED60" s="474"/>
      <c r="EE60" s="474"/>
      <c r="EF60" s="474"/>
      <c r="EG60" s="474"/>
      <c r="EH60" s="474"/>
      <c r="EI60" s="474"/>
      <c r="EJ60" s="474"/>
      <c r="EK60" s="474"/>
      <c r="EL60" s="474"/>
      <c r="EM60" s="474"/>
      <c r="EN60" s="474"/>
      <c r="EO60" s="474"/>
      <c r="EP60" s="474"/>
      <c r="EQ60" s="474"/>
      <c r="ER60" s="474"/>
      <c r="ES60" s="474"/>
      <c r="ET60" s="474"/>
      <c r="EU60" s="474"/>
      <c r="EV60" s="474"/>
      <c r="EW60" s="474"/>
      <c r="EX60" s="474"/>
      <c r="EY60" s="474"/>
      <c r="EZ60" s="474"/>
      <c r="FA60" s="474"/>
      <c r="FB60" s="474"/>
      <c r="FC60" s="474"/>
      <c r="FD60" s="474"/>
      <c r="FE60" s="474"/>
      <c r="FF60" s="474"/>
      <c r="FG60" s="474"/>
      <c r="FH60" s="474"/>
      <c r="FI60" s="474"/>
      <c r="FJ60" s="474"/>
      <c r="FK60" s="474"/>
      <c r="FL60" s="474"/>
      <c r="FM60" s="474"/>
      <c r="FN60" s="474"/>
      <c r="FO60" s="474"/>
      <c r="FP60" s="474"/>
      <c r="FQ60" s="474"/>
      <c r="FR60" s="474"/>
      <c r="FS60" s="474"/>
      <c r="FT60" s="474"/>
      <c r="FU60" s="474"/>
      <c r="FV60" s="474"/>
      <c r="FW60" s="474"/>
      <c r="FX60" s="474"/>
      <c r="FY60" s="474"/>
      <c r="FZ60" s="474"/>
      <c r="GA60" s="474"/>
      <c r="GB60" s="474"/>
      <c r="GC60" s="474"/>
      <c r="GD60" s="474"/>
      <c r="GE60" s="474"/>
      <c r="GF60" s="474"/>
      <c r="GG60" s="474"/>
      <c r="GH60" s="474"/>
      <c r="GI60" s="474"/>
      <c r="GJ60" s="474"/>
      <c r="GK60" s="474"/>
      <c r="GL60" s="474"/>
      <c r="GM60" s="474"/>
      <c r="GN60" s="474"/>
      <c r="GO60" s="474"/>
      <c r="GP60" s="474"/>
      <c r="GQ60" s="474"/>
      <c r="GR60" s="474"/>
      <c r="GS60" s="474"/>
      <c r="GT60" s="474"/>
      <c r="GU60" s="474"/>
      <c r="GV60" s="474"/>
      <c r="GW60" s="474"/>
      <c r="GX60" s="474"/>
      <c r="GY60" s="474"/>
      <c r="GZ60" s="474"/>
      <c r="HA60" s="474"/>
      <c r="HB60" s="474"/>
      <c r="HC60" s="474"/>
      <c r="HD60" s="474"/>
      <c r="HE60" s="474"/>
      <c r="HF60" s="474"/>
      <c r="HG60" s="474"/>
      <c r="HH60" s="474"/>
      <c r="HI60" s="474"/>
      <c r="HJ60" s="474"/>
      <c r="HK60" s="474"/>
      <c r="HL60" s="474"/>
      <c r="HM60" s="474"/>
      <c r="HN60" s="474"/>
      <c r="HO60" s="474"/>
      <c r="HP60" s="474"/>
      <c r="HQ60" s="474"/>
      <c r="HR60" s="474"/>
      <c r="HS60" s="474"/>
      <c r="HT60" s="474"/>
      <c r="HU60" s="474"/>
      <c r="HV60" s="474"/>
      <c r="HW60" s="474"/>
      <c r="HX60" s="474"/>
      <c r="HY60" s="474"/>
      <c r="HZ60" s="474"/>
      <c r="IA60" s="474"/>
      <c r="IB60" s="474"/>
      <c r="IC60" s="474"/>
      <c r="ID60" s="474"/>
      <c r="IE60" s="474"/>
      <c r="IF60" s="474"/>
      <c r="IG60" s="474"/>
      <c r="IH60" s="474"/>
      <c r="II60" s="474"/>
      <c r="IJ60" s="474"/>
      <c r="IK60" s="474"/>
      <c r="IL60" s="474"/>
      <c r="IM60" s="474"/>
      <c r="IN60" s="474"/>
      <c r="IO60" s="474"/>
      <c r="IP60" s="474"/>
      <c r="IQ60" s="474"/>
      <c r="IR60" s="474"/>
      <c r="IS60" s="474"/>
      <c r="IT60" s="474"/>
    </row>
    <row r="61" spans="1:254" s="471" customFormat="1" ht="15" customHeight="1" x14ac:dyDescent="0.25">
      <c r="A61" s="445"/>
      <c r="B61" s="444" t="s">
        <v>876</v>
      </c>
      <c r="C61" s="96"/>
      <c r="D61" s="96"/>
      <c r="E61" s="96"/>
      <c r="F61" s="96"/>
      <c r="G61" s="96"/>
      <c r="H61" s="96"/>
      <c r="I61" s="96"/>
      <c r="J61" s="96"/>
      <c r="O61" s="472"/>
      <c r="P61" s="475"/>
      <c r="Q61" s="475"/>
      <c r="R61" s="475"/>
      <c r="S61" s="475"/>
      <c r="T61" s="475"/>
      <c r="U61" s="475"/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  <c r="DJ61" s="475"/>
      <c r="DK61" s="475"/>
      <c r="DL61" s="475"/>
      <c r="DM61" s="475"/>
      <c r="DN61" s="475"/>
      <c r="DO61" s="475"/>
      <c r="DP61" s="475"/>
      <c r="DQ61" s="475"/>
      <c r="DR61" s="475"/>
      <c r="DS61" s="475"/>
      <c r="DT61" s="475"/>
      <c r="DU61" s="475"/>
      <c r="DV61" s="475"/>
      <c r="DW61" s="475"/>
      <c r="DX61" s="475"/>
      <c r="DY61" s="475"/>
      <c r="DZ61" s="475"/>
      <c r="EA61" s="475"/>
      <c r="EB61" s="475"/>
      <c r="EC61" s="475"/>
      <c r="ED61" s="475"/>
      <c r="EE61" s="475"/>
      <c r="EF61" s="475"/>
      <c r="EG61" s="475"/>
      <c r="EH61" s="475"/>
      <c r="EI61" s="475"/>
      <c r="EJ61" s="475"/>
      <c r="EK61" s="475"/>
      <c r="EL61" s="475"/>
      <c r="EM61" s="475"/>
      <c r="EN61" s="475"/>
      <c r="EO61" s="475"/>
      <c r="EP61" s="475"/>
      <c r="EQ61" s="475"/>
      <c r="ER61" s="475"/>
      <c r="ES61" s="475"/>
      <c r="ET61" s="475"/>
      <c r="EU61" s="475"/>
      <c r="EV61" s="475"/>
      <c r="EW61" s="475"/>
      <c r="EX61" s="475"/>
      <c r="EY61" s="475"/>
      <c r="EZ61" s="475"/>
      <c r="FA61" s="475"/>
      <c r="FB61" s="475"/>
      <c r="FC61" s="475"/>
      <c r="FD61" s="475"/>
      <c r="FE61" s="475"/>
      <c r="FF61" s="475"/>
      <c r="FG61" s="475"/>
      <c r="FH61" s="475"/>
      <c r="FI61" s="475"/>
      <c r="FJ61" s="475"/>
      <c r="FK61" s="475"/>
      <c r="FL61" s="475"/>
      <c r="FM61" s="475"/>
      <c r="FN61" s="475"/>
      <c r="FO61" s="475"/>
      <c r="FP61" s="475"/>
      <c r="FQ61" s="475"/>
      <c r="FR61" s="475"/>
      <c r="FS61" s="475"/>
      <c r="FT61" s="475"/>
      <c r="FU61" s="475"/>
      <c r="FV61" s="475"/>
      <c r="FW61" s="475"/>
      <c r="FX61" s="475"/>
      <c r="FY61" s="475"/>
      <c r="FZ61" s="475"/>
      <c r="GA61" s="475"/>
      <c r="GB61" s="475"/>
      <c r="GC61" s="475"/>
      <c r="GD61" s="475"/>
      <c r="GE61" s="475"/>
      <c r="GF61" s="475"/>
      <c r="GG61" s="475"/>
      <c r="GH61" s="475"/>
      <c r="GI61" s="475"/>
      <c r="GJ61" s="475"/>
      <c r="GK61" s="475"/>
      <c r="GL61" s="475"/>
      <c r="GM61" s="475"/>
      <c r="GN61" s="475"/>
      <c r="GO61" s="475"/>
      <c r="GP61" s="475"/>
      <c r="GQ61" s="475"/>
      <c r="GR61" s="475"/>
      <c r="GS61" s="475"/>
      <c r="GT61" s="475"/>
      <c r="GU61" s="475"/>
      <c r="GV61" s="475"/>
      <c r="GW61" s="475"/>
      <c r="GX61" s="475"/>
      <c r="GY61" s="475"/>
      <c r="GZ61" s="475"/>
      <c r="HA61" s="475"/>
      <c r="HB61" s="475"/>
      <c r="HC61" s="475"/>
      <c r="HD61" s="475"/>
      <c r="HE61" s="475"/>
      <c r="HF61" s="475"/>
      <c r="HG61" s="475"/>
      <c r="HH61" s="475"/>
      <c r="HI61" s="475"/>
      <c r="HJ61" s="475"/>
      <c r="HK61" s="475"/>
      <c r="HL61" s="475"/>
      <c r="HM61" s="475"/>
      <c r="HN61" s="475"/>
      <c r="HO61" s="475"/>
      <c r="HP61" s="475"/>
      <c r="HQ61" s="475"/>
      <c r="HR61" s="475"/>
      <c r="HS61" s="475"/>
      <c r="HT61" s="475"/>
      <c r="HU61" s="475"/>
      <c r="HV61" s="475"/>
      <c r="HW61" s="475"/>
      <c r="HX61" s="475"/>
      <c r="HY61" s="475"/>
      <c r="HZ61" s="475"/>
      <c r="IA61" s="475"/>
      <c r="IB61" s="475"/>
      <c r="IC61" s="475"/>
      <c r="ID61" s="475"/>
      <c r="IE61" s="475"/>
      <c r="IF61" s="475"/>
      <c r="IG61" s="475"/>
      <c r="IH61" s="475"/>
      <c r="II61" s="475"/>
      <c r="IJ61" s="475"/>
      <c r="IK61" s="475"/>
      <c r="IL61" s="475"/>
      <c r="IM61" s="475"/>
      <c r="IN61" s="475"/>
      <c r="IO61" s="475"/>
      <c r="IP61" s="475"/>
      <c r="IQ61" s="475"/>
      <c r="IR61" s="475"/>
      <c r="IS61" s="475"/>
      <c r="IT61" s="475"/>
    </row>
    <row r="62" spans="1:254" ht="9.9499999999999993" customHeight="1" x14ac:dyDescent="0.25">
      <c r="A62" s="445"/>
      <c r="B62" s="445"/>
      <c r="C62" s="96"/>
      <c r="D62" s="96"/>
      <c r="E62" s="96"/>
      <c r="F62" s="96"/>
      <c r="G62" s="96"/>
      <c r="H62" s="96"/>
      <c r="I62" s="96"/>
      <c r="J62" s="96"/>
      <c r="O62" s="463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4"/>
      <c r="AI62" s="474"/>
      <c r="AJ62" s="474"/>
      <c r="AK62" s="474"/>
      <c r="AL62" s="474"/>
      <c r="AM62" s="474"/>
      <c r="AN62" s="474"/>
      <c r="AO62" s="474"/>
      <c r="AP62" s="474"/>
      <c r="AQ62" s="474"/>
      <c r="AR62" s="474"/>
      <c r="AS62" s="474"/>
      <c r="AT62" s="474"/>
      <c r="AU62" s="474"/>
      <c r="AV62" s="474"/>
      <c r="AW62" s="474"/>
      <c r="AX62" s="474"/>
      <c r="AY62" s="474"/>
      <c r="AZ62" s="474"/>
      <c r="BA62" s="474"/>
      <c r="BB62" s="474"/>
      <c r="BC62" s="474"/>
      <c r="BD62" s="474"/>
      <c r="BE62" s="474"/>
      <c r="BF62" s="474"/>
      <c r="BG62" s="474"/>
      <c r="BH62" s="474"/>
      <c r="BI62" s="474"/>
      <c r="BJ62" s="474"/>
      <c r="BK62" s="474"/>
      <c r="BL62" s="474"/>
      <c r="BM62" s="474"/>
      <c r="BN62" s="474"/>
      <c r="BO62" s="474"/>
      <c r="BP62" s="474"/>
      <c r="BQ62" s="474"/>
      <c r="BR62" s="474"/>
      <c r="BS62" s="474"/>
      <c r="BT62" s="474"/>
      <c r="BU62" s="474"/>
      <c r="BV62" s="474"/>
      <c r="BW62" s="474"/>
      <c r="BX62" s="474"/>
      <c r="BY62" s="474"/>
      <c r="BZ62" s="474"/>
      <c r="CA62" s="474"/>
      <c r="CB62" s="474"/>
      <c r="CC62" s="474"/>
      <c r="CD62" s="474"/>
      <c r="CE62" s="474"/>
      <c r="CF62" s="474"/>
      <c r="CG62" s="474"/>
      <c r="CH62" s="474"/>
      <c r="CI62" s="474"/>
      <c r="CJ62" s="474"/>
      <c r="CK62" s="474"/>
      <c r="CL62" s="474"/>
      <c r="CM62" s="474"/>
      <c r="CN62" s="474"/>
      <c r="CO62" s="474"/>
      <c r="CP62" s="474"/>
      <c r="CQ62" s="474"/>
      <c r="CR62" s="474"/>
      <c r="CS62" s="474"/>
      <c r="CT62" s="474"/>
      <c r="CU62" s="474"/>
      <c r="CV62" s="474"/>
      <c r="CW62" s="474"/>
      <c r="CX62" s="474"/>
      <c r="CY62" s="474"/>
      <c r="CZ62" s="474"/>
      <c r="DA62" s="474"/>
      <c r="DB62" s="474"/>
      <c r="DC62" s="474"/>
      <c r="DD62" s="474"/>
      <c r="DE62" s="474"/>
      <c r="DF62" s="474"/>
      <c r="DG62" s="474"/>
      <c r="DH62" s="474"/>
      <c r="DI62" s="474"/>
      <c r="DJ62" s="474"/>
      <c r="DK62" s="474"/>
      <c r="DL62" s="474"/>
      <c r="DM62" s="474"/>
      <c r="DN62" s="474"/>
      <c r="DO62" s="474"/>
      <c r="DP62" s="474"/>
      <c r="DQ62" s="474"/>
      <c r="DR62" s="474"/>
      <c r="DS62" s="474"/>
      <c r="DT62" s="474"/>
      <c r="DU62" s="474"/>
      <c r="DV62" s="474"/>
      <c r="DW62" s="474"/>
      <c r="DX62" s="474"/>
      <c r="DY62" s="474"/>
      <c r="DZ62" s="474"/>
      <c r="EA62" s="474"/>
      <c r="EB62" s="474"/>
      <c r="EC62" s="474"/>
      <c r="ED62" s="474"/>
      <c r="EE62" s="474"/>
      <c r="EF62" s="474"/>
      <c r="EG62" s="474"/>
      <c r="EH62" s="474"/>
      <c r="EI62" s="474"/>
      <c r="EJ62" s="474"/>
      <c r="EK62" s="474"/>
      <c r="EL62" s="474"/>
      <c r="EM62" s="474"/>
      <c r="EN62" s="474"/>
      <c r="EO62" s="474"/>
      <c r="EP62" s="474"/>
      <c r="EQ62" s="474"/>
      <c r="ER62" s="474"/>
      <c r="ES62" s="474"/>
      <c r="ET62" s="474"/>
      <c r="EU62" s="474"/>
      <c r="EV62" s="474"/>
      <c r="EW62" s="474"/>
      <c r="EX62" s="474"/>
      <c r="EY62" s="474"/>
      <c r="EZ62" s="474"/>
      <c r="FA62" s="474"/>
      <c r="FB62" s="474"/>
      <c r="FC62" s="474"/>
      <c r="FD62" s="474"/>
      <c r="FE62" s="474"/>
      <c r="FF62" s="474"/>
      <c r="FG62" s="474"/>
      <c r="FH62" s="474"/>
      <c r="FI62" s="474"/>
      <c r="FJ62" s="474"/>
      <c r="FK62" s="474"/>
      <c r="FL62" s="474"/>
      <c r="FM62" s="474"/>
      <c r="FN62" s="474"/>
      <c r="FO62" s="474"/>
      <c r="FP62" s="474"/>
      <c r="FQ62" s="474"/>
      <c r="FR62" s="474"/>
      <c r="FS62" s="474"/>
      <c r="FT62" s="474"/>
      <c r="FU62" s="474"/>
      <c r="FV62" s="474"/>
      <c r="FW62" s="474"/>
      <c r="FX62" s="474"/>
      <c r="FY62" s="474"/>
      <c r="FZ62" s="474"/>
      <c r="GA62" s="474"/>
      <c r="GB62" s="474"/>
      <c r="GC62" s="474"/>
      <c r="GD62" s="474"/>
      <c r="GE62" s="474"/>
      <c r="GF62" s="474"/>
      <c r="GG62" s="474"/>
      <c r="GH62" s="474"/>
      <c r="GI62" s="474"/>
      <c r="GJ62" s="474"/>
      <c r="GK62" s="474"/>
      <c r="GL62" s="474"/>
      <c r="GM62" s="474"/>
      <c r="GN62" s="474"/>
      <c r="GO62" s="474"/>
      <c r="GP62" s="474"/>
      <c r="GQ62" s="474"/>
      <c r="GR62" s="474"/>
      <c r="GS62" s="474"/>
      <c r="GT62" s="474"/>
      <c r="GU62" s="474"/>
      <c r="GV62" s="474"/>
      <c r="GW62" s="474"/>
      <c r="GX62" s="474"/>
      <c r="GY62" s="474"/>
      <c r="GZ62" s="474"/>
      <c r="HA62" s="474"/>
      <c r="HB62" s="474"/>
      <c r="HC62" s="474"/>
      <c r="HD62" s="474"/>
      <c r="HE62" s="474"/>
      <c r="HF62" s="474"/>
      <c r="HG62" s="474"/>
      <c r="HH62" s="474"/>
      <c r="HI62" s="474"/>
      <c r="HJ62" s="474"/>
      <c r="HK62" s="474"/>
      <c r="HL62" s="474"/>
      <c r="HM62" s="474"/>
      <c r="HN62" s="474"/>
      <c r="HO62" s="474"/>
      <c r="HP62" s="474"/>
      <c r="HQ62" s="474"/>
      <c r="HR62" s="474"/>
      <c r="HS62" s="474"/>
      <c r="HT62" s="474"/>
      <c r="HU62" s="474"/>
      <c r="HV62" s="474"/>
      <c r="HW62" s="474"/>
      <c r="HX62" s="474"/>
      <c r="HY62" s="474"/>
      <c r="HZ62" s="474"/>
      <c r="IA62" s="474"/>
      <c r="IB62" s="474"/>
      <c r="IC62" s="474"/>
      <c r="ID62" s="474"/>
      <c r="IE62" s="474"/>
      <c r="IF62" s="474"/>
      <c r="IG62" s="474"/>
      <c r="IH62" s="474"/>
      <c r="II62" s="474"/>
      <c r="IJ62" s="474"/>
      <c r="IK62" s="474"/>
      <c r="IL62" s="474"/>
      <c r="IM62" s="474"/>
      <c r="IN62" s="474"/>
      <c r="IO62" s="474"/>
      <c r="IP62" s="474"/>
      <c r="IQ62" s="474"/>
      <c r="IR62" s="474"/>
      <c r="IS62" s="474"/>
      <c r="IT62" s="474"/>
    </row>
    <row r="63" spans="1:254" ht="36.75" customHeight="1" x14ac:dyDescent="0.25">
      <c r="A63" s="445">
        <v>26</v>
      </c>
      <c r="B63" s="445" t="s">
        <v>1527</v>
      </c>
      <c r="C63" s="96">
        <v>165645.22700000001</v>
      </c>
      <c r="D63" s="96">
        <v>174709.88500000001</v>
      </c>
      <c r="E63" s="96">
        <v>1559829.7660000001</v>
      </c>
      <c r="F63" s="96">
        <v>1747956.7590000001</v>
      </c>
      <c r="G63" s="96">
        <v>128609.567</v>
      </c>
      <c r="H63" s="96">
        <v>174543.049</v>
      </c>
      <c r="I63" s="96">
        <v>1200101.5959999999</v>
      </c>
      <c r="J63" s="96">
        <v>1746780.3419999999</v>
      </c>
      <c r="O63" s="463"/>
      <c r="P63" s="474"/>
      <c r="Q63" s="474"/>
      <c r="R63" s="474"/>
      <c r="S63" s="474"/>
      <c r="T63" s="474"/>
      <c r="U63" s="474"/>
      <c r="V63" s="474"/>
      <c r="W63" s="474"/>
      <c r="X63" s="474"/>
      <c r="Y63" s="474"/>
      <c r="Z63" s="474"/>
      <c r="AA63" s="474"/>
      <c r="AB63" s="474"/>
      <c r="AC63" s="474"/>
      <c r="AD63" s="474"/>
      <c r="AE63" s="474"/>
      <c r="AF63" s="474"/>
      <c r="AG63" s="474"/>
      <c r="AH63" s="474"/>
      <c r="AI63" s="474"/>
      <c r="AJ63" s="474"/>
      <c r="AK63" s="474"/>
      <c r="AL63" s="474"/>
      <c r="AM63" s="474"/>
      <c r="AN63" s="474"/>
      <c r="AO63" s="474"/>
      <c r="AP63" s="474"/>
      <c r="AQ63" s="474"/>
      <c r="AR63" s="474"/>
      <c r="AS63" s="474"/>
      <c r="AT63" s="474"/>
      <c r="AU63" s="474"/>
      <c r="AV63" s="474"/>
      <c r="AW63" s="474"/>
      <c r="AX63" s="474"/>
      <c r="AY63" s="474"/>
      <c r="AZ63" s="474"/>
      <c r="BA63" s="474"/>
      <c r="BB63" s="474"/>
      <c r="BC63" s="474"/>
      <c r="BD63" s="474"/>
      <c r="BE63" s="474"/>
      <c r="BF63" s="474"/>
      <c r="BG63" s="474"/>
      <c r="BH63" s="474"/>
      <c r="BI63" s="474"/>
      <c r="BJ63" s="474"/>
      <c r="BK63" s="474"/>
      <c r="BL63" s="474"/>
      <c r="BM63" s="474"/>
      <c r="BN63" s="474"/>
      <c r="BO63" s="474"/>
      <c r="BP63" s="474"/>
      <c r="BQ63" s="474"/>
      <c r="BR63" s="474"/>
      <c r="BS63" s="474"/>
      <c r="BT63" s="474"/>
      <c r="BU63" s="474"/>
      <c r="BV63" s="474"/>
      <c r="BW63" s="474"/>
      <c r="BX63" s="474"/>
      <c r="BY63" s="474"/>
      <c r="BZ63" s="474"/>
      <c r="CA63" s="474"/>
      <c r="CB63" s="474"/>
      <c r="CC63" s="474"/>
      <c r="CD63" s="474"/>
      <c r="CE63" s="474"/>
      <c r="CF63" s="474"/>
      <c r="CG63" s="474"/>
      <c r="CH63" s="474"/>
      <c r="CI63" s="474"/>
      <c r="CJ63" s="474"/>
      <c r="CK63" s="474"/>
      <c r="CL63" s="474"/>
      <c r="CM63" s="474"/>
      <c r="CN63" s="474"/>
      <c r="CO63" s="474"/>
      <c r="CP63" s="474"/>
      <c r="CQ63" s="474"/>
      <c r="CR63" s="474"/>
      <c r="CS63" s="474"/>
      <c r="CT63" s="474"/>
      <c r="CU63" s="474"/>
      <c r="CV63" s="474"/>
      <c r="CW63" s="474"/>
      <c r="CX63" s="474"/>
      <c r="CY63" s="474"/>
      <c r="CZ63" s="474"/>
      <c r="DA63" s="474"/>
      <c r="DB63" s="474"/>
      <c r="DC63" s="474"/>
      <c r="DD63" s="474"/>
      <c r="DE63" s="474"/>
      <c r="DF63" s="474"/>
      <c r="DG63" s="474"/>
      <c r="DH63" s="474"/>
      <c r="DI63" s="474"/>
      <c r="DJ63" s="474"/>
      <c r="DK63" s="474"/>
      <c r="DL63" s="474"/>
      <c r="DM63" s="474"/>
      <c r="DN63" s="474"/>
      <c r="DO63" s="474"/>
      <c r="DP63" s="474"/>
      <c r="DQ63" s="474"/>
      <c r="DR63" s="474"/>
      <c r="DS63" s="474"/>
      <c r="DT63" s="474"/>
      <c r="DU63" s="474"/>
      <c r="DV63" s="474"/>
      <c r="DW63" s="474"/>
      <c r="DX63" s="474"/>
      <c r="DY63" s="474"/>
      <c r="DZ63" s="474"/>
      <c r="EA63" s="474"/>
      <c r="EB63" s="474"/>
      <c r="EC63" s="474"/>
      <c r="ED63" s="474"/>
      <c r="EE63" s="474"/>
      <c r="EF63" s="474"/>
      <c r="EG63" s="474"/>
      <c r="EH63" s="474"/>
      <c r="EI63" s="474"/>
      <c r="EJ63" s="474"/>
      <c r="EK63" s="474"/>
      <c r="EL63" s="474"/>
      <c r="EM63" s="474"/>
      <c r="EN63" s="474"/>
      <c r="EO63" s="474"/>
      <c r="EP63" s="474"/>
      <c r="EQ63" s="474"/>
      <c r="ER63" s="474"/>
      <c r="ES63" s="474"/>
      <c r="ET63" s="474"/>
      <c r="EU63" s="474"/>
      <c r="EV63" s="474"/>
      <c r="EW63" s="474"/>
      <c r="EX63" s="474"/>
      <c r="EY63" s="474"/>
      <c r="EZ63" s="474"/>
      <c r="FA63" s="474"/>
      <c r="FB63" s="474"/>
      <c r="FC63" s="474"/>
      <c r="FD63" s="474"/>
      <c r="FE63" s="474"/>
      <c r="FF63" s="474"/>
      <c r="FG63" s="474"/>
      <c r="FH63" s="474"/>
      <c r="FI63" s="474"/>
      <c r="FJ63" s="474"/>
      <c r="FK63" s="474"/>
      <c r="FL63" s="474"/>
      <c r="FM63" s="474"/>
      <c r="FN63" s="474"/>
      <c r="FO63" s="474"/>
      <c r="FP63" s="474"/>
      <c r="FQ63" s="474"/>
      <c r="FR63" s="474"/>
      <c r="FS63" s="474"/>
      <c r="FT63" s="474"/>
      <c r="FU63" s="474"/>
      <c r="FV63" s="474"/>
      <c r="FW63" s="474"/>
      <c r="FX63" s="474"/>
      <c r="FY63" s="474"/>
      <c r="FZ63" s="474"/>
      <c r="GA63" s="474"/>
      <c r="GB63" s="474"/>
      <c r="GC63" s="474"/>
      <c r="GD63" s="474"/>
      <c r="GE63" s="474"/>
      <c r="GF63" s="474"/>
      <c r="GG63" s="474"/>
      <c r="GH63" s="474"/>
      <c r="GI63" s="474"/>
      <c r="GJ63" s="474"/>
      <c r="GK63" s="474"/>
      <c r="GL63" s="474"/>
      <c r="GM63" s="474"/>
      <c r="GN63" s="474"/>
      <c r="GO63" s="474"/>
      <c r="GP63" s="474"/>
      <c r="GQ63" s="474"/>
      <c r="GR63" s="474"/>
      <c r="GS63" s="474"/>
      <c r="GT63" s="474"/>
      <c r="GU63" s="474"/>
      <c r="GV63" s="474"/>
      <c r="GW63" s="474"/>
      <c r="GX63" s="474"/>
      <c r="GY63" s="474"/>
      <c r="GZ63" s="474"/>
      <c r="HA63" s="474"/>
      <c r="HB63" s="474"/>
      <c r="HC63" s="474"/>
      <c r="HD63" s="474"/>
      <c r="HE63" s="474"/>
      <c r="HF63" s="474"/>
      <c r="HG63" s="474"/>
      <c r="HH63" s="474"/>
      <c r="HI63" s="474"/>
      <c r="HJ63" s="474"/>
      <c r="HK63" s="474"/>
      <c r="HL63" s="474"/>
      <c r="HM63" s="474"/>
      <c r="HN63" s="474"/>
      <c r="HO63" s="474"/>
      <c r="HP63" s="474"/>
      <c r="HQ63" s="474"/>
      <c r="HR63" s="474"/>
      <c r="HS63" s="474"/>
      <c r="HT63" s="474"/>
      <c r="HU63" s="474"/>
      <c r="HV63" s="474"/>
      <c r="HW63" s="474"/>
      <c r="HX63" s="474"/>
      <c r="HY63" s="474"/>
      <c r="HZ63" s="474"/>
      <c r="IA63" s="474"/>
      <c r="IB63" s="474"/>
      <c r="IC63" s="474"/>
      <c r="ID63" s="474"/>
      <c r="IE63" s="474"/>
      <c r="IF63" s="474"/>
      <c r="IG63" s="474"/>
      <c r="IH63" s="474"/>
      <c r="II63" s="474"/>
      <c r="IJ63" s="474"/>
      <c r="IK63" s="474"/>
      <c r="IL63" s="474"/>
      <c r="IM63" s="474"/>
      <c r="IN63" s="474"/>
      <c r="IO63" s="474"/>
      <c r="IP63" s="474"/>
      <c r="IQ63" s="474"/>
      <c r="IR63" s="474"/>
      <c r="IS63" s="474"/>
      <c r="IT63" s="474"/>
    </row>
    <row r="64" spans="1:254" s="471" customFormat="1" ht="36.75" customHeight="1" x14ac:dyDescent="0.25">
      <c r="A64" s="445"/>
      <c r="B64" s="444" t="s">
        <v>1526</v>
      </c>
      <c r="C64" s="96"/>
      <c r="D64" s="96"/>
      <c r="E64" s="96"/>
      <c r="F64" s="96"/>
      <c r="G64" s="96"/>
      <c r="H64" s="96"/>
      <c r="I64" s="96"/>
      <c r="J64" s="96"/>
      <c r="O64" s="472"/>
      <c r="P64" s="475"/>
      <c r="Q64" s="475"/>
      <c r="R64" s="475"/>
      <c r="S64" s="475"/>
      <c r="T64" s="475"/>
      <c r="U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  <c r="DJ64" s="475"/>
      <c r="DK64" s="475"/>
      <c r="DL64" s="475"/>
      <c r="DM64" s="475"/>
      <c r="DN64" s="475"/>
      <c r="DO64" s="475"/>
      <c r="DP64" s="475"/>
      <c r="DQ64" s="475"/>
      <c r="DR64" s="475"/>
      <c r="DS64" s="475"/>
      <c r="DT64" s="475"/>
      <c r="DU64" s="475"/>
      <c r="DV64" s="475"/>
      <c r="DW64" s="475"/>
      <c r="DX64" s="475"/>
      <c r="DY64" s="475"/>
      <c r="DZ64" s="475"/>
      <c r="EA64" s="475"/>
      <c r="EB64" s="475"/>
      <c r="EC64" s="475"/>
      <c r="ED64" s="475"/>
      <c r="EE64" s="475"/>
      <c r="EF64" s="475"/>
      <c r="EG64" s="475"/>
      <c r="EH64" s="475"/>
      <c r="EI64" s="475"/>
      <c r="EJ64" s="475"/>
      <c r="EK64" s="475"/>
      <c r="EL64" s="475"/>
      <c r="EM64" s="475"/>
      <c r="EN64" s="475"/>
      <c r="EO64" s="475"/>
      <c r="EP64" s="475"/>
      <c r="EQ64" s="475"/>
      <c r="ER64" s="475"/>
      <c r="ES64" s="475"/>
      <c r="ET64" s="475"/>
      <c r="EU64" s="475"/>
      <c r="EV64" s="475"/>
      <c r="EW64" s="475"/>
      <c r="EX64" s="475"/>
      <c r="EY64" s="475"/>
      <c r="EZ64" s="475"/>
      <c r="FA64" s="475"/>
      <c r="FB64" s="475"/>
      <c r="FC64" s="475"/>
      <c r="FD64" s="475"/>
      <c r="FE64" s="475"/>
      <c r="FF64" s="475"/>
      <c r="FG64" s="475"/>
      <c r="FH64" s="475"/>
      <c r="FI64" s="475"/>
      <c r="FJ64" s="475"/>
      <c r="FK64" s="475"/>
      <c r="FL64" s="475"/>
      <c r="FM64" s="475"/>
      <c r="FN64" s="475"/>
      <c r="FO64" s="475"/>
      <c r="FP64" s="475"/>
      <c r="FQ64" s="475"/>
      <c r="FR64" s="475"/>
      <c r="FS64" s="475"/>
      <c r="FT64" s="475"/>
      <c r="FU64" s="475"/>
      <c r="FV64" s="475"/>
      <c r="FW64" s="475"/>
      <c r="FX64" s="475"/>
      <c r="FY64" s="475"/>
      <c r="FZ64" s="475"/>
      <c r="GA64" s="475"/>
      <c r="GB64" s="475"/>
      <c r="GC64" s="475"/>
      <c r="GD64" s="475"/>
      <c r="GE64" s="475"/>
      <c r="GF64" s="475"/>
      <c r="GG64" s="475"/>
      <c r="GH64" s="475"/>
      <c r="GI64" s="475"/>
      <c r="GJ64" s="475"/>
      <c r="GK64" s="475"/>
      <c r="GL64" s="475"/>
      <c r="GM64" s="475"/>
      <c r="GN64" s="475"/>
      <c r="GO64" s="475"/>
      <c r="GP64" s="475"/>
      <c r="GQ64" s="475"/>
      <c r="GR64" s="475"/>
      <c r="GS64" s="475"/>
      <c r="GT64" s="475"/>
      <c r="GU64" s="475"/>
      <c r="GV64" s="475"/>
      <c r="GW64" s="475"/>
      <c r="GX64" s="475"/>
      <c r="GY64" s="475"/>
      <c r="GZ64" s="475"/>
      <c r="HA64" s="475"/>
      <c r="HB64" s="475"/>
      <c r="HC64" s="475"/>
      <c r="HD64" s="475"/>
      <c r="HE64" s="475"/>
      <c r="HF64" s="475"/>
      <c r="HG64" s="475"/>
      <c r="HH64" s="475"/>
      <c r="HI64" s="475"/>
      <c r="HJ64" s="475"/>
      <c r="HK64" s="475"/>
      <c r="HL64" s="475"/>
      <c r="HM64" s="475"/>
      <c r="HN64" s="475"/>
      <c r="HO64" s="475"/>
      <c r="HP64" s="475"/>
      <c r="HQ64" s="475"/>
      <c r="HR64" s="475"/>
      <c r="HS64" s="475"/>
      <c r="HT64" s="475"/>
      <c r="HU64" s="475"/>
      <c r="HV64" s="475"/>
      <c r="HW64" s="475"/>
      <c r="HX64" s="475"/>
      <c r="HY64" s="475"/>
      <c r="HZ64" s="475"/>
      <c r="IA64" s="475"/>
      <c r="IB64" s="475"/>
      <c r="IC64" s="475"/>
      <c r="ID64" s="475"/>
      <c r="IE64" s="475"/>
      <c r="IF64" s="475"/>
      <c r="IG64" s="475"/>
      <c r="IH64" s="475"/>
      <c r="II64" s="475"/>
      <c r="IJ64" s="475"/>
      <c r="IK64" s="475"/>
      <c r="IL64" s="475"/>
      <c r="IM64" s="475"/>
      <c r="IN64" s="475"/>
      <c r="IO64" s="475"/>
      <c r="IP64" s="475"/>
      <c r="IQ64" s="475"/>
      <c r="IR64" s="475"/>
      <c r="IS64" s="475"/>
      <c r="IT64" s="475"/>
    </row>
    <row r="65" spans="1:254" ht="9.9499999999999993" customHeight="1" x14ac:dyDescent="0.25">
      <c r="A65" s="445"/>
      <c r="B65" s="445"/>
      <c r="C65" s="96"/>
      <c r="D65" s="96"/>
      <c r="E65" s="96"/>
      <c r="F65" s="96"/>
      <c r="G65" s="96"/>
      <c r="H65" s="96"/>
      <c r="I65" s="96"/>
      <c r="J65" s="96"/>
      <c r="O65" s="463"/>
      <c r="P65" s="474"/>
      <c r="Q65" s="474"/>
      <c r="R65" s="474"/>
      <c r="S65" s="474"/>
      <c r="T65" s="474"/>
      <c r="U65" s="474"/>
      <c r="V65" s="474"/>
      <c r="W65" s="474"/>
      <c r="X65" s="474"/>
      <c r="Y65" s="474"/>
      <c r="Z65" s="474"/>
      <c r="AA65" s="474"/>
      <c r="AB65" s="474"/>
      <c r="AC65" s="474"/>
      <c r="AD65" s="474"/>
      <c r="AE65" s="474"/>
      <c r="AF65" s="474"/>
      <c r="AG65" s="474"/>
      <c r="AH65" s="474"/>
      <c r="AI65" s="474"/>
      <c r="AJ65" s="474"/>
      <c r="AK65" s="474"/>
      <c r="AL65" s="474"/>
      <c r="AM65" s="474"/>
      <c r="AN65" s="474"/>
      <c r="AO65" s="474"/>
      <c r="AP65" s="474"/>
      <c r="AQ65" s="474"/>
      <c r="AR65" s="474"/>
      <c r="AS65" s="474"/>
      <c r="AT65" s="474"/>
      <c r="AU65" s="474"/>
      <c r="AV65" s="474"/>
      <c r="AW65" s="474"/>
      <c r="AX65" s="474"/>
      <c r="AY65" s="474"/>
      <c r="AZ65" s="474"/>
      <c r="BA65" s="474"/>
      <c r="BB65" s="474"/>
      <c r="BC65" s="474"/>
      <c r="BD65" s="474"/>
      <c r="BE65" s="474"/>
      <c r="BF65" s="474"/>
      <c r="BG65" s="474"/>
      <c r="BH65" s="474"/>
      <c r="BI65" s="474"/>
      <c r="BJ65" s="474"/>
      <c r="BK65" s="474"/>
      <c r="BL65" s="474"/>
      <c r="BM65" s="474"/>
      <c r="BN65" s="474"/>
      <c r="BO65" s="474"/>
      <c r="BP65" s="474"/>
      <c r="BQ65" s="474"/>
      <c r="BR65" s="474"/>
      <c r="BS65" s="474"/>
      <c r="BT65" s="474"/>
      <c r="BU65" s="474"/>
      <c r="BV65" s="474"/>
      <c r="BW65" s="474"/>
      <c r="BX65" s="474"/>
      <c r="BY65" s="474"/>
      <c r="BZ65" s="474"/>
      <c r="CA65" s="474"/>
      <c r="CB65" s="474"/>
      <c r="CC65" s="474"/>
      <c r="CD65" s="474"/>
      <c r="CE65" s="474"/>
      <c r="CF65" s="474"/>
      <c r="CG65" s="474"/>
      <c r="CH65" s="474"/>
      <c r="CI65" s="474"/>
      <c r="CJ65" s="474"/>
      <c r="CK65" s="474"/>
      <c r="CL65" s="474"/>
      <c r="CM65" s="474"/>
      <c r="CN65" s="474"/>
      <c r="CO65" s="474"/>
      <c r="CP65" s="474"/>
      <c r="CQ65" s="474"/>
      <c r="CR65" s="474"/>
      <c r="CS65" s="474"/>
      <c r="CT65" s="474"/>
      <c r="CU65" s="474"/>
      <c r="CV65" s="474"/>
      <c r="CW65" s="474"/>
      <c r="CX65" s="474"/>
      <c r="CY65" s="474"/>
      <c r="CZ65" s="474"/>
      <c r="DA65" s="474"/>
      <c r="DB65" s="474"/>
      <c r="DC65" s="474"/>
      <c r="DD65" s="474"/>
      <c r="DE65" s="474"/>
      <c r="DF65" s="474"/>
      <c r="DG65" s="474"/>
      <c r="DH65" s="474"/>
      <c r="DI65" s="474"/>
      <c r="DJ65" s="474"/>
      <c r="DK65" s="474"/>
      <c r="DL65" s="474"/>
      <c r="DM65" s="474"/>
      <c r="DN65" s="474"/>
      <c r="DO65" s="474"/>
      <c r="DP65" s="474"/>
      <c r="DQ65" s="474"/>
      <c r="DR65" s="474"/>
      <c r="DS65" s="474"/>
      <c r="DT65" s="474"/>
      <c r="DU65" s="474"/>
      <c r="DV65" s="474"/>
      <c r="DW65" s="474"/>
      <c r="DX65" s="474"/>
      <c r="DY65" s="474"/>
      <c r="DZ65" s="474"/>
      <c r="EA65" s="474"/>
      <c r="EB65" s="474"/>
      <c r="EC65" s="474"/>
      <c r="ED65" s="474"/>
      <c r="EE65" s="474"/>
      <c r="EF65" s="474"/>
      <c r="EG65" s="474"/>
      <c r="EH65" s="474"/>
      <c r="EI65" s="474"/>
      <c r="EJ65" s="474"/>
      <c r="EK65" s="474"/>
      <c r="EL65" s="474"/>
      <c r="EM65" s="474"/>
      <c r="EN65" s="474"/>
      <c r="EO65" s="474"/>
      <c r="EP65" s="474"/>
      <c r="EQ65" s="474"/>
      <c r="ER65" s="474"/>
      <c r="ES65" s="474"/>
      <c r="ET65" s="474"/>
      <c r="EU65" s="474"/>
      <c r="EV65" s="474"/>
      <c r="EW65" s="474"/>
      <c r="EX65" s="474"/>
      <c r="EY65" s="474"/>
      <c r="EZ65" s="474"/>
      <c r="FA65" s="474"/>
      <c r="FB65" s="474"/>
      <c r="FC65" s="474"/>
      <c r="FD65" s="474"/>
      <c r="FE65" s="474"/>
      <c r="FF65" s="474"/>
      <c r="FG65" s="474"/>
      <c r="FH65" s="474"/>
      <c r="FI65" s="474"/>
      <c r="FJ65" s="474"/>
      <c r="FK65" s="474"/>
      <c r="FL65" s="474"/>
      <c r="FM65" s="474"/>
      <c r="FN65" s="474"/>
      <c r="FO65" s="474"/>
      <c r="FP65" s="474"/>
      <c r="FQ65" s="474"/>
      <c r="FR65" s="474"/>
      <c r="FS65" s="474"/>
      <c r="FT65" s="474"/>
      <c r="FU65" s="474"/>
      <c r="FV65" s="474"/>
      <c r="FW65" s="474"/>
      <c r="FX65" s="474"/>
      <c r="FY65" s="474"/>
      <c r="FZ65" s="474"/>
      <c r="GA65" s="474"/>
      <c r="GB65" s="474"/>
      <c r="GC65" s="474"/>
      <c r="GD65" s="474"/>
      <c r="GE65" s="474"/>
      <c r="GF65" s="474"/>
      <c r="GG65" s="474"/>
      <c r="GH65" s="474"/>
      <c r="GI65" s="474"/>
      <c r="GJ65" s="474"/>
      <c r="GK65" s="474"/>
      <c r="GL65" s="474"/>
      <c r="GM65" s="474"/>
      <c r="GN65" s="474"/>
      <c r="GO65" s="474"/>
      <c r="GP65" s="474"/>
      <c r="GQ65" s="474"/>
      <c r="GR65" s="474"/>
      <c r="GS65" s="474"/>
      <c r="GT65" s="474"/>
      <c r="GU65" s="474"/>
      <c r="GV65" s="474"/>
      <c r="GW65" s="474"/>
      <c r="GX65" s="474"/>
      <c r="GY65" s="474"/>
      <c r="GZ65" s="474"/>
      <c r="HA65" s="474"/>
      <c r="HB65" s="474"/>
      <c r="HC65" s="474"/>
      <c r="HD65" s="474"/>
      <c r="HE65" s="474"/>
      <c r="HF65" s="474"/>
      <c r="HG65" s="474"/>
      <c r="HH65" s="474"/>
      <c r="HI65" s="474"/>
      <c r="HJ65" s="474"/>
      <c r="HK65" s="474"/>
      <c r="HL65" s="474"/>
      <c r="HM65" s="474"/>
      <c r="HN65" s="474"/>
      <c r="HO65" s="474"/>
      <c r="HP65" s="474"/>
      <c r="HQ65" s="474"/>
      <c r="HR65" s="474"/>
      <c r="HS65" s="474"/>
      <c r="HT65" s="474"/>
      <c r="HU65" s="474"/>
      <c r="HV65" s="474"/>
      <c r="HW65" s="474"/>
      <c r="HX65" s="474"/>
      <c r="HY65" s="474"/>
      <c r="HZ65" s="474"/>
      <c r="IA65" s="474"/>
      <c r="IB65" s="474"/>
      <c r="IC65" s="474"/>
      <c r="ID65" s="474"/>
      <c r="IE65" s="474"/>
      <c r="IF65" s="474"/>
      <c r="IG65" s="474"/>
      <c r="IH65" s="474"/>
      <c r="II65" s="474"/>
      <c r="IJ65" s="474"/>
      <c r="IK65" s="474"/>
      <c r="IL65" s="474"/>
      <c r="IM65" s="474"/>
      <c r="IN65" s="474"/>
      <c r="IO65" s="474"/>
      <c r="IP65" s="474"/>
      <c r="IQ65" s="474"/>
      <c r="IR65" s="474"/>
      <c r="IS65" s="474"/>
      <c r="IT65" s="474"/>
    </row>
    <row r="66" spans="1:254" ht="37.5" customHeight="1" x14ac:dyDescent="0.25">
      <c r="A66" s="445">
        <v>27</v>
      </c>
      <c r="B66" s="445" t="s">
        <v>1525</v>
      </c>
      <c r="C66" s="96">
        <v>185127.23300000001</v>
      </c>
      <c r="D66" s="96">
        <v>190671.86199999999</v>
      </c>
      <c r="E66" s="96">
        <v>1900385.895</v>
      </c>
      <c r="F66" s="96">
        <v>2481247.3730000001</v>
      </c>
      <c r="G66" s="96">
        <v>155561.136</v>
      </c>
      <c r="H66" s="96">
        <v>157359.67600000001</v>
      </c>
      <c r="I66" s="96">
        <v>1308136.7120000001</v>
      </c>
      <c r="J66" s="96">
        <v>1477150.767</v>
      </c>
      <c r="O66" s="463"/>
    </row>
    <row r="67" spans="1:254" s="471" customFormat="1" ht="36" customHeight="1" x14ac:dyDescent="0.25">
      <c r="A67" s="445"/>
      <c r="B67" s="444" t="s">
        <v>1325</v>
      </c>
      <c r="C67" s="96"/>
      <c r="D67" s="96"/>
      <c r="E67" s="96"/>
      <c r="F67" s="96"/>
      <c r="G67" s="96"/>
      <c r="H67" s="96"/>
      <c r="I67" s="96"/>
      <c r="J67" s="96"/>
      <c r="O67" s="472"/>
    </row>
    <row r="68" spans="1:254" ht="9.9499999999999993" customHeight="1" x14ac:dyDescent="0.25">
      <c r="A68" s="445"/>
      <c r="B68" s="445"/>
      <c r="C68" s="96"/>
      <c r="D68" s="96"/>
      <c r="E68" s="96"/>
      <c r="F68" s="96"/>
      <c r="G68" s="96"/>
      <c r="H68" s="96"/>
      <c r="I68" s="96"/>
      <c r="J68" s="96"/>
      <c r="O68" s="463"/>
    </row>
    <row r="69" spans="1:254" ht="15" customHeight="1" x14ac:dyDescent="0.25">
      <c r="A69" s="445">
        <v>28</v>
      </c>
      <c r="B69" s="445" t="s">
        <v>1524</v>
      </c>
      <c r="C69" s="96">
        <v>2139409.3960000002</v>
      </c>
      <c r="D69" s="96">
        <v>2534300.5669999998</v>
      </c>
      <c r="E69" s="96">
        <v>20422662.267000001</v>
      </c>
      <c r="F69" s="96">
        <v>28791152.84</v>
      </c>
      <c r="G69" s="96">
        <v>603386.38899999997</v>
      </c>
      <c r="H69" s="96">
        <v>762773.05799999996</v>
      </c>
      <c r="I69" s="96">
        <v>7935777.9610000001</v>
      </c>
      <c r="J69" s="96">
        <v>9485668.0280000009</v>
      </c>
      <c r="O69" s="463"/>
    </row>
    <row r="70" spans="1:254" s="471" customFormat="1" ht="15" customHeight="1" x14ac:dyDescent="0.25">
      <c r="A70" s="445"/>
      <c r="B70" s="444" t="s">
        <v>1523</v>
      </c>
      <c r="C70" s="96"/>
      <c r="D70" s="96"/>
      <c r="E70" s="96"/>
      <c r="F70" s="96"/>
      <c r="G70" s="96"/>
      <c r="H70" s="96"/>
      <c r="I70" s="96"/>
      <c r="J70" s="96"/>
      <c r="O70" s="472"/>
    </row>
    <row r="71" spans="1:254" ht="9.9499999999999993" customHeight="1" x14ac:dyDescent="0.25">
      <c r="A71" s="445"/>
      <c r="B71" s="445"/>
      <c r="C71" s="96"/>
      <c r="D71" s="96"/>
      <c r="E71" s="96"/>
      <c r="F71" s="96"/>
      <c r="G71" s="96"/>
      <c r="H71" s="96"/>
      <c r="I71" s="96"/>
      <c r="J71" s="96"/>
      <c r="O71" s="463"/>
    </row>
    <row r="72" spans="1:254" ht="14.25" customHeight="1" x14ac:dyDescent="0.25">
      <c r="A72" s="445">
        <v>29</v>
      </c>
      <c r="B72" s="445" t="s">
        <v>1522</v>
      </c>
      <c r="C72" s="96">
        <v>64378.749000000003</v>
      </c>
      <c r="D72" s="96">
        <v>82493.319000000003</v>
      </c>
      <c r="E72" s="96">
        <v>753550.15599999996</v>
      </c>
      <c r="F72" s="96">
        <v>861578.56499999994</v>
      </c>
      <c r="G72" s="96">
        <v>112804.806</v>
      </c>
      <c r="H72" s="96">
        <v>94344.418999999994</v>
      </c>
      <c r="I72" s="96">
        <v>936633.91599999997</v>
      </c>
      <c r="J72" s="96">
        <v>905024.15800000005</v>
      </c>
      <c r="O72" s="463"/>
    </row>
    <row r="73" spans="1:254" s="471" customFormat="1" ht="26.25" customHeight="1" x14ac:dyDescent="0.25">
      <c r="A73" s="445"/>
      <c r="B73" s="444" t="s">
        <v>1329</v>
      </c>
      <c r="C73" s="96"/>
      <c r="D73" s="96"/>
      <c r="E73" s="96"/>
      <c r="F73" s="96"/>
      <c r="G73" s="96"/>
      <c r="H73" s="96"/>
      <c r="I73" s="96"/>
      <c r="J73" s="96"/>
      <c r="O73" s="472"/>
    </row>
    <row r="74" spans="1:254" ht="9.9499999999999993" customHeight="1" x14ac:dyDescent="0.25">
      <c r="A74" s="445"/>
      <c r="B74" s="445"/>
      <c r="C74" s="96"/>
      <c r="D74" s="96"/>
      <c r="E74" s="96"/>
      <c r="F74" s="96"/>
      <c r="G74" s="96"/>
      <c r="H74" s="96"/>
      <c r="I74" s="96"/>
      <c r="J74" s="96"/>
      <c r="O74" s="463"/>
    </row>
    <row r="75" spans="1:254" ht="13.5" customHeight="1" x14ac:dyDescent="0.25">
      <c r="A75" s="445">
        <v>32</v>
      </c>
      <c r="B75" s="445" t="s">
        <v>1521</v>
      </c>
      <c r="C75" s="96">
        <v>753891.12</v>
      </c>
      <c r="D75" s="96">
        <v>2674474.9730000002</v>
      </c>
      <c r="E75" s="96">
        <v>10892307.26</v>
      </c>
      <c r="F75" s="96">
        <v>18216533.043000001</v>
      </c>
      <c r="G75" s="96">
        <v>623.00300000000004</v>
      </c>
      <c r="H75" s="96">
        <v>26576.669000000002</v>
      </c>
      <c r="I75" s="96">
        <v>15426.605</v>
      </c>
      <c r="J75" s="96">
        <v>46029.574000000001</v>
      </c>
      <c r="O75" s="463"/>
    </row>
    <row r="76" spans="1:254" s="471" customFormat="1" ht="15" customHeight="1" x14ac:dyDescent="0.25">
      <c r="A76" s="445"/>
      <c r="B76" s="444" t="s">
        <v>1331</v>
      </c>
      <c r="C76" s="96"/>
      <c r="D76" s="96"/>
      <c r="E76" s="96"/>
      <c r="F76" s="96"/>
      <c r="G76" s="96"/>
      <c r="H76" s="96"/>
      <c r="I76" s="96"/>
      <c r="J76" s="96"/>
      <c r="O76" s="472"/>
    </row>
    <row r="77" spans="1:254" ht="9.9499999999999993" customHeight="1" x14ac:dyDescent="0.25">
      <c r="A77" s="445"/>
      <c r="B77" s="445"/>
      <c r="C77" s="96"/>
      <c r="D77" s="96"/>
      <c r="E77" s="96"/>
      <c r="F77" s="96"/>
      <c r="G77" s="96"/>
      <c r="H77" s="96"/>
      <c r="I77" s="96"/>
      <c r="J77" s="96"/>
      <c r="O77" s="463"/>
    </row>
    <row r="78" spans="1:254" ht="24" customHeight="1" x14ac:dyDescent="0.25">
      <c r="A78" s="445">
        <v>33</v>
      </c>
      <c r="B78" s="445" t="s">
        <v>1520</v>
      </c>
      <c r="C78" s="96">
        <v>5413452.142</v>
      </c>
      <c r="D78" s="96">
        <v>6780719.9199999999</v>
      </c>
      <c r="E78" s="96">
        <v>77835546.504999995</v>
      </c>
      <c r="F78" s="96">
        <v>101917276.56999999</v>
      </c>
      <c r="G78" s="96">
        <v>6723035.4299999997</v>
      </c>
      <c r="H78" s="96">
        <v>8014552.0669999998</v>
      </c>
      <c r="I78" s="96">
        <v>79430366.099999994</v>
      </c>
      <c r="J78" s="96">
        <v>111113950.13</v>
      </c>
      <c r="O78" s="463"/>
    </row>
    <row r="79" spans="1:254" s="471" customFormat="1" ht="24" x14ac:dyDescent="0.25">
      <c r="A79" s="445"/>
      <c r="B79" s="444" t="s">
        <v>1333</v>
      </c>
      <c r="C79" s="96"/>
      <c r="D79" s="96"/>
      <c r="E79" s="96"/>
      <c r="F79" s="96"/>
      <c r="G79" s="96"/>
      <c r="H79" s="96"/>
      <c r="I79" s="96"/>
      <c r="J79" s="96"/>
      <c r="O79" s="472"/>
    </row>
    <row r="80" spans="1:254" ht="9.9499999999999993" customHeight="1" x14ac:dyDescent="0.25">
      <c r="A80" s="445"/>
      <c r="B80" s="445"/>
      <c r="C80" s="96"/>
      <c r="D80" s="96"/>
      <c r="E80" s="96"/>
      <c r="F80" s="96"/>
      <c r="G80" s="96"/>
      <c r="H80" s="96"/>
      <c r="I80" s="96"/>
      <c r="J80" s="96"/>
      <c r="O80" s="463"/>
    </row>
    <row r="81" spans="1:15" ht="15" customHeight="1" x14ac:dyDescent="0.25">
      <c r="A81" s="445">
        <v>34</v>
      </c>
      <c r="B81" s="445" t="s">
        <v>1519</v>
      </c>
      <c r="C81" s="96">
        <v>259533.82399999999</v>
      </c>
      <c r="D81" s="96">
        <v>310259.71299999999</v>
      </c>
      <c r="E81" s="96">
        <v>6416236.1749999998</v>
      </c>
      <c r="F81" s="96">
        <v>3499611.5780000002</v>
      </c>
      <c r="G81" s="96">
        <v>3214572.93</v>
      </c>
      <c r="H81" s="96">
        <v>5383645.5480000004</v>
      </c>
      <c r="I81" s="96">
        <v>32070161.085999999</v>
      </c>
      <c r="J81" s="96">
        <v>43338837.597999997</v>
      </c>
      <c r="O81" s="463"/>
    </row>
    <row r="82" spans="1:15" s="471" customFormat="1" ht="15" customHeight="1" x14ac:dyDescent="0.25">
      <c r="A82" s="445"/>
      <c r="B82" s="444" t="s">
        <v>1335</v>
      </c>
      <c r="C82" s="96"/>
      <c r="D82" s="96"/>
      <c r="E82" s="96"/>
      <c r="F82" s="96"/>
      <c r="G82" s="96"/>
      <c r="H82" s="96"/>
      <c r="I82" s="96"/>
      <c r="J82" s="96"/>
      <c r="O82" s="472"/>
    </row>
    <row r="83" spans="1:15" ht="9.9499999999999993" customHeight="1" x14ac:dyDescent="0.25">
      <c r="A83" s="445"/>
      <c r="B83" s="445"/>
      <c r="C83" s="96"/>
      <c r="D83" s="96"/>
      <c r="E83" s="96"/>
      <c r="F83" s="96"/>
      <c r="G83" s="96"/>
      <c r="H83" s="96"/>
      <c r="I83" s="96"/>
      <c r="J83" s="96"/>
      <c r="O83" s="463"/>
    </row>
    <row r="84" spans="1:15" ht="15" customHeight="1" x14ac:dyDescent="0.25">
      <c r="A84" s="445">
        <v>35</v>
      </c>
      <c r="B84" s="445" t="s">
        <v>1518</v>
      </c>
      <c r="C84" s="96">
        <v>2197.6570000000002</v>
      </c>
      <c r="D84" s="96">
        <v>8.6539999999999999</v>
      </c>
      <c r="E84" s="96">
        <v>4895.076</v>
      </c>
      <c r="F84" s="96">
        <v>11353.65</v>
      </c>
      <c r="G84" s="96">
        <v>32330.249</v>
      </c>
      <c r="H84" s="96">
        <v>22272.647000000001</v>
      </c>
      <c r="I84" s="96">
        <v>499344.30200000003</v>
      </c>
      <c r="J84" s="96">
        <v>307288.74800000002</v>
      </c>
      <c r="O84" s="463"/>
    </row>
    <row r="85" spans="1:15" s="471" customFormat="1" ht="15" customHeight="1" x14ac:dyDescent="0.25">
      <c r="A85" s="445"/>
      <c r="B85" s="444" t="s">
        <v>942</v>
      </c>
      <c r="C85" s="96"/>
      <c r="D85" s="96"/>
      <c r="E85" s="96"/>
      <c r="F85" s="96"/>
      <c r="G85" s="96"/>
      <c r="H85" s="96"/>
      <c r="I85" s="96"/>
      <c r="J85" s="96"/>
      <c r="O85" s="472"/>
    </row>
    <row r="86" spans="1:15" ht="9.9499999999999993" customHeight="1" x14ac:dyDescent="0.25">
      <c r="A86" s="445"/>
      <c r="B86" s="445"/>
      <c r="C86" s="96"/>
      <c r="D86" s="96"/>
      <c r="E86" s="96"/>
      <c r="F86" s="96"/>
      <c r="G86" s="96"/>
      <c r="H86" s="96"/>
      <c r="I86" s="96"/>
      <c r="J86" s="96"/>
      <c r="O86" s="463"/>
    </row>
    <row r="87" spans="1:15" ht="15" customHeight="1" x14ac:dyDescent="0.25">
      <c r="A87" s="445">
        <v>41</v>
      </c>
      <c r="B87" s="445" t="s">
        <v>1517</v>
      </c>
      <c r="C87" s="96">
        <v>19439.073</v>
      </c>
      <c r="D87" s="96">
        <v>35274.120999999999</v>
      </c>
      <c r="E87" s="96">
        <v>293540.23599999998</v>
      </c>
      <c r="F87" s="96">
        <v>289898.58399999997</v>
      </c>
      <c r="G87" s="96">
        <v>10589.349</v>
      </c>
      <c r="H87" s="96">
        <v>5870.6509999999998</v>
      </c>
      <c r="I87" s="96">
        <v>178608.75599999999</v>
      </c>
      <c r="J87" s="96">
        <v>169566.114</v>
      </c>
      <c r="O87" s="463"/>
    </row>
    <row r="88" spans="1:15" s="471" customFormat="1" ht="15" customHeight="1" x14ac:dyDescent="0.25">
      <c r="A88" s="445"/>
      <c r="B88" s="444" t="s">
        <v>944</v>
      </c>
      <c r="C88" s="96"/>
      <c r="D88" s="96"/>
      <c r="E88" s="96"/>
      <c r="F88" s="96"/>
      <c r="G88" s="96"/>
      <c r="H88" s="96"/>
      <c r="I88" s="96"/>
      <c r="J88" s="96"/>
      <c r="O88" s="472"/>
    </row>
    <row r="89" spans="1:15" ht="9.9499999999999993" customHeight="1" x14ac:dyDescent="0.25">
      <c r="A89" s="445"/>
      <c r="B89" s="445"/>
      <c r="C89" s="96"/>
      <c r="D89" s="96"/>
      <c r="E89" s="96"/>
      <c r="F89" s="96"/>
      <c r="G89" s="96"/>
      <c r="H89" s="96"/>
      <c r="I89" s="96"/>
      <c r="J89" s="96"/>
      <c r="O89" s="463"/>
    </row>
    <row r="90" spans="1:15" ht="27" customHeight="1" x14ac:dyDescent="0.25">
      <c r="A90" s="445">
        <v>42</v>
      </c>
      <c r="B90" s="445" t="s">
        <v>1516</v>
      </c>
      <c r="C90" s="96">
        <v>1357233.0049999999</v>
      </c>
      <c r="D90" s="96">
        <v>748238.28</v>
      </c>
      <c r="E90" s="96">
        <v>6384803.7079999996</v>
      </c>
      <c r="F90" s="96">
        <v>10025116.016000001</v>
      </c>
      <c r="G90" s="96">
        <v>5962267.3600000003</v>
      </c>
      <c r="H90" s="96">
        <v>8128384.4139999999</v>
      </c>
      <c r="I90" s="96">
        <v>46351869.384999998</v>
      </c>
      <c r="J90" s="96">
        <v>66478550.075000003</v>
      </c>
      <c r="O90" s="463"/>
    </row>
    <row r="91" spans="1:15" s="471" customFormat="1" ht="27" customHeight="1" x14ac:dyDescent="0.25">
      <c r="A91" s="445"/>
      <c r="B91" s="444" t="s">
        <v>1339</v>
      </c>
      <c r="C91" s="96"/>
      <c r="D91" s="96"/>
      <c r="E91" s="96"/>
      <c r="F91" s="96"/>
      <c r="G91" s="96"/>
      <c r="H91" s="96"/>
      <c r="I91" s="96"/>
      <c r="J91" s="96"/>
      <c r="O91" s="463"/>
    </row>
    <row r="92" spans="1:15" ht="9.9499999999999993" customHeight="1" x14ac:dyDescent="0.25">
      <c r="A92" s="445"/>
      <c r="B92" s="445"/>
      <c r="C92" s="96"/>
      <c r="D92" s="96"/>
      <c r="E92" s="96"/>
      <c r="F92" s="96"/>
      <c r="G92" s="96"/>
      <c r="H92" s="96"/>
      <c r="I92" s="96"/>
      <c r="J92" s="96"/>
      <c r="O92" s="463"/>
    </row>
    <row r="93" spans="1:15" ht="27.75" customHeight="1" x14ac:dyDescent="0.25">
      <c r="A93" s="445">
        <v>43</v>
      </c>
      <c r="B93" s="445" t="s">
        <v>1515</v>
      </c>
      <c r="C93" s="96">
        <v>315024.24900000001</v>
      </c>
      <c r="D93" s="96">
        <v>328597.43199999997</v>
      </c>
      <c r="E93" s="96">
        <v>2235416.0989999999</v>
      </c>
      <c r="F93" s="96">
        <v>4247095.8020000001</v>
      </c>
      <c r="G93" s="96">
        <v>772619.48899999994</v>
      </c>
      <c r="H93" s="96">
        <v>1176847.3629999999</v>
      </c>
      <c r="I93" s="96">
        <v>8449654.3900000006</v>
      </c>
      <c r="J93" s="96">
        <v>12498593.550000001</v>
      </c>
      <c r="O93" s="463"/>
    </row>
    <row r="94" spans="1:15" s="471" customFormat="1" ht="36.75" customHeight="1" x14ac:dyDescent="0.25">
      <c r="A94" s="445"/>
      <c r="B94" s="444" t="s">
        <v>1514</v>
      </c>
      <c r="C94" s="96"/>
      <c r="D94" s="96"/>
      <c r="E94" s="96"/>
      <c r="F94" s="96"/>
      <c r="G94" s="96"/>
      <c r="H94" s="96"/>
      <c r="I94" s="96"/>
      <c r="J94" s="96"/>
      <c r="O94" s="472"/>
    </row>
    <row r="95" spans="1:15" x14ac:dyDescent="0.25">
      <c r="A95" s="445"/>
      <c r="B95" s="445"/>
      <c r="C95" s="96"/>
      <c r="D95" s="96"/>
      <c r="E95" s="96"/>
      <c r="F95" s="96"/>
      <c r="G95" s="96"/>
      <c r="H95" s="96"/>
      <c r="I95" s="96"/>
      <c r="J95" s="96"/>
      <c r="O95" s="463"/>
    </row>
    <row r="96" spans="1:15" ht="15" customHeight="1" x14ac:dyDescent="0.25">
      <c r="A96" s="445">
        <v>51</v>
      </c>
      <c r="B96" s="445" t="s">
        <v>1513</v>
      </c>
      <c r="C96" s="96">
        <v>1567508.5819999999</v>
      </c>
      <c r="D96" s="96">
        <v>2202329.5759999999</v>
      </c>
      <c r="E96" s="96">
        <v>14845836.558</v>
      </c>
      <c r="F96" s="96">
        <v>22767769.592999998</v>
      </c>
      <c r="G96" s="96">
        <v>2123474.2859999998</v>
      </c>
      <c r="H96" s="96">
        <v>4091094.324</v>
      </c>
      <c r="I96" s="96">
        <v>21676359.537</v>
      </c>
      <c r="J96" s="96">
        <v>37122239.795000002</v>
      </c>
      <c r="O96" s="463"/>
    </row>
    <row r="97" spans="1:15" s="471" customFormat="1" ht="15" customHeight="1" x14ac:dyDescent="0.25">
      <c r="A97" s="445"/>
      <c r="B97" s="444" t="s">
        <v>629</v>
      </c>
      <c r="C97" s="96"/>
      <c r="D97" s="96"/>
      <c r="E97" s="96"/>
      <c r="F97" s="96"/>
      <c r="G97" s="96"/>
      <c r="H97" s="96"/>
      <c r="I97" s="96"/>
      <c r="J97" s="96"/>
      <c r="O97" s="472"/>
    </row>
    <row r="98" spans="1:15" ht="9.9499999999999993" customHeight="1" x14ac:dyDescent="0.25">
      <c r="A98" s="445"/>
      <c r="B98" s="445"/>
      <c r="C98" s="96"/>
      <c r="D98" s="96"/>
      <c r="E98" s="96"/>
      <c r="F98" s="96"/>
      <c r="G98" s="96"/>
      <c r="H98" s="96"/>
      <c r="I98" s="96"/>
      <c r="J98" s="96"/>
      <c r="O98" s="463"/>
    </row>
    <row r="99" spans="1:15" ht="15" customHeight="1" x14ac:dyDescent="0.25">
      <c r="A99" s="445">
        <v>52</v>
      </c>
      <c r="B99" s="445" t="s">
        <v>1512</v>
      </c>
      <c r="C99" s="96">
        <v>831470.39899999998</v>
      </c>
      <c r="D99" s="96">
        <v>977836.17200000002</v>
      </c>
      <c r="E99" s="96">
        <v>7411083.4529999997</v>
      </c>
      <c r="F99" s="96">
        <v>9721355.2819999997</v>
      </c>
      <c r="G99" s="96">
        <v>457622.57400000002</v>
      </c>
      <c r="H99" s="96">
        <v>915835.91599999997</v>
      </c>
      <c r="I99" s="96">
        <v>4103488.5789999999</v>
      </c>
      <c r="J99" s="96">
        <v>7768378.9589999998</v>
      </c>
      <c r="O99" s="463"/>
    </row>
    <row r="100" spans="1:15" s="471" customFormat="1" ht="15" customHeight="1" x14ac:dyDescent="0.25">
      <c r="A100" s="445"/>
      <c r="B100" s="444" t="s">
        <v>1344</v>
      </c>
      <c r="C100" s="96"/>
      <c r="D100" s="96"/>
      <c r="E100" s="96"/>
      <c r="F100" s="96"/>
      <c r="G100" s="96"/>
      <c r="H100" s="96"/>
      <c r="I100" s="96"/>
      <c r="J100" s="96"/>
      <c r="O100" s="472"/>
    </row>
    <row r="101" spans="1:15" ht="9.9499999999999993" customHeight="1" x14ac:dyDescent="0.25">
      <c r="A101" s="445"/>
      <c r="B101" s="445"/>
      <c r="C101" s="96"/>
      <c r="D101" s="96"/>
      <c r="E101" s="96"/>
      <c r="F101" s="96"/>
      <c r="G101" s="96"/>
      <c r="H101" s="96"/>
      <c r="I101" s="96"/>
      <c r="J101" s="96"/>
      <c r="O101" s="463"/>
    </row>
    <row r="102" spans="1:15" ht="28.5" customHeight="1" x14ac:dyDescent="0.25">
      <c r="A102" s="445">
        <v>53</v>
      </c>
      <c r="B102" s="445" t="s">
        <v>1511</v>
      </c>
      <c r="C102" s="96">
        <v>348786.65899999999</v>
      </c>
      <c r="D102" s="96">
        <v>326123.049</v>
      </c>
      <c r="E102" s="96">
        <v>3230258.9539999999</v>
      </c>
      <c r="F102" s="96">
        <v>3779884.2910000002</v>
      </c>
      <c r="G102" s="96">
        <v>250633.2</v>
      </c>
      <c r="H102" s="96">
        <v>270294.70199999999</v>
      </c>
      <c r="I102" s="96">
        <v>2462290.9929999998</v>
      </c>
      <c r="J102" s="96">
        <v>3386297.085</v>
      </c>
      <c r="O102" s="463"/>
    </row>
    <row r="103" spans="1:15" s="471" customFormat="1" ht="22.9" customHeight="1" x14ac:dyDescent="0.25">
      <c r="A103" s="445"/>
      <c r="B103" s="444" t="s">
        <v>1346</v>
      </c>
      <c r="C103" s="96"/>
      <c r="D103" s="96"/>
      <c r="E103" s="96"/>
      <c r="F103" s="96"/>
      <c r="G103" s="96"/>
      <c r="H103" s="96"/>
      <c r="I103" s="96"/>
      <c r="J103" s="96"/>
      <c r="O103" s="472"/>
    </row>
    <row r="104" spans="1:15" ht="9.9499999999999993" customHeight="1" x14ac:dyDescent="0.25">
      <c r="A104" s="445"/>
      <c r="B104" s="445"/>
      <c r="C104" s="96"/>
      <c r="D104" s="96"/>
      <c r="E104" s="96"/>
      <c r="F104" s="96"/>
      <c r="G104" s="96"/>
      <c r="H104" s="96"/>
      <c r="I104" s="96"/>
      <c r="J104" s="96"/>
      <c r="O104" s="463"/>
    </row>
    <row r="105" spans="1:15" ht="15" customHeight="1" x14ac:dyDescent="0.25">
      <c r="A105" s="445">
        <v>54</v>
      </c>
      <c r="B105" s="445" t="s">
        <v>1510</v>
      </c>
      <c r="C105" s="96">
        <v>588031.32299999997</v>
      </c>
      <c r="D105" s="96">
        <v>896433.04200000002</v>
      </c>
      <c r="E105" s="96">
        <v>8159729.6770000001</v>
      </c>
      <c r="F105" s="96">
        <v>12145131.202</v>
      </c>
      <c r="G105" s="96">
        <v>172875.18</v>
      </c>
      <c r="H105" s="96">
        <v>253038.84599999999</v>
      </c>
      <c r="I105" s="96">
        <v>1949240.926</v>
      </c>
      <c r="J105" s="96">
        <v>2417438.62</v>
      </c>
      <c r="O105" s="463"/>
    </row>
    <row r="106" spans="1:15" ht="23.45" customHeight="1" x14ac:dyDescent="0.25">
      <c r="A106" s="445"/>
      <c r="B106" s="444" t="s">
        <v>1348</v>
      </c>
      <c r="C106" s="96"/>
      <c r="D106" s="96"/>
      <c r="E106" s="96"/>
      <c r="F106" s="96"/>
      <c r="G106" s="96"/>
      <c r="H106" s="96"/>
      <c r="I106" s="96"/>
      <c r="J106" s="96"/>
      <c r="O106" s="463"/>
    </row>
    <row r="107" spans="1:15" ht="9.9499999999999993" customHeight="1" x14ac:dyDescent="0.25">
      <c r="A107" s="445"/>
      <c r="B107" s="445"/>
      <c r="C107" s="96"/>
      <c r="D107" s="96"/>
      <c r="E107" s="96"/>
      <c r="F107" s="96"/>
      <c r="G107" s="96"/>
      <c r="H107" s="96"/>
      <c r="I107" s="96"/>
      <c r="J107" s="96"/>
      <c r="O107" s="463"/>
    </row>
    <row r="108" spans="1:15" ht="25.5" customHeight="1" x14ac:dyDescent="0.25">
      <c r="A108" s="445">
        <v>55</v>
      </c>
      <c r="B108" s="445" t="s">
        <v>1509</v>
      </c>
      <c r="C108" s="96">
        <v>613581.59100000001</v>
      </c>
      <c r="D108" s="96">
        <v>624804.94400000002</v>
      </c>
      <c r="E108" s="96">
        <v>6376580.3530000001</v>
      </c>
      <c r="F108" s="96">
        <v>6941229.9160000002</v>
      </c>
      <c r="G108" s="96">
        <v>460045.07299999997</v>
      </c>
      <c r="H108" s="96">
        <v>570907.696</v>
      </c>
      <c r="I108" s="96">
        <v>5416019.7050000001</v>
      </c>
      <c r="J108" s="96">
        <v>5905237.8899999997</v>
      </c>
      <c r="O108" s="463"/>
    </row>
    <row r="109" spans="1:15" s="471" customFormat="1" ht="37.5" customHeight="1" x14ac:dyDescent="0.25">
      <c r="A109" s="445"/>
      <c r="B109" s="444" t="s">
        <v>1508</v>
      </c>
      <c r="C109" s="96"/>
      <c r="D109" s="96"/>
      <c r="E109" s="96"/>
      <c r="F109" s="96"/>
      <c r="G109" s="96"/>
      <c r="H109" s="96"/>
      <c r="I109" s="96"/>
      <c r="J109" s="96"/>
      <c r="O109" s="472"/>
    </row>
    <row r="110" spans="1:15" ht="9.9499999999999993" customHeight="1" x14ac:dyDescent="0.25">
      <c r="A110" s="445"/>
      <c r="B110" s="445"/>
      <c r="C110" s="96"/>
      <c r="D110" s="96"/>
      <c r="E110" s="96"/>
      <c r="F110" s="96"/>
      <c r="G110" s="96"/>
      <c r="H110" s="96"/>
      <c r="I110" s="96"/>
      <c r="J110" s="96"/>
      <c r="O110" s="463"/>
    </row>
    <row r="111" spans="1:15" ht="15" customHeight="1" x14ac:dyDescent="0.25">
      <c r="A111" s="445">
        <v>56</v>
      </c>
      <c r="B111" s="445" t="s">
        <v>1507</v>
      </c>
      <c r="C111" s="96">
        <v>248865.52499999999</v>
      </c>
      <c r="D111" s="96">
        <v>792976.70400000003</v>
      </c>
      <c r="E111" s="96">
        <v>3199071.0469999998</v>
      </c>
      <c r="F111" s="96">
        <v>5251076.0159999998</v>
      </c>
      <c r="G111" s="96">
        <v>192865.03599999999</v>
      </c>
      <c r="H111" s="96">
        <v>480368.45899999997</v>
      </c>
      <c r="I111" s="96">
        <v>2462595.4610000001</v>
      </c>
      <c r="J111" s="96">
        <v>3951111.656</v>
      </c>
      <c r="O111" s="463"/>
    </row>
    <row r="112" spans="1:15" s="471" customFormat="1" ht="15" customHeight="1" x14ac:dyDescent="0.25">
      <c r="A112" s="445"/>
      <c r="B112" s="444" t="s">
        <v>988</v>
      </c>
      <c r="C112" s="96"/>
      <c r="D112" s="96"/>
      <c r="E112" s="96"/>
      <c r="F112" s="96"/>
      <c r="G112" s="96"/>
      <c r="H112" s="96"/>
      <c r="I112" s="96"/>
      <c r="J112" s="96"/>
      <c r="O112" s="472"/>
    </row>
    <row r="113" spans="1:15" ht="9.9499999999999993" customHeight="1" x14ac:dyDescent="0.25">
      <c r="A113" s="445"/>
      <c r="B113" s="445"/>
      <c r="C113" s="96"/>
      <c r="D113" s="96"/>
      <c r="E113" s="96"/>
      <c r="F113" s="96"/>
      <c r="G113" s="96"/>
      <c r="H113" s="96"/>
      <c r="I113" s="96"/>
      <c r="J113" s="96"/>
      <c r="O113" s="463"/>
    </row>
    <row r="114" spans="1:15" ht="15" customHeight="1" x14ac:dyDescent="0.25">
      <c r="A114" s="445">
        <v>57</v>
      </c>
      <c r="B114" s="445" t="s">
        <v>1506</v>
      </c>
      <c r="C114" s="96">
        <v>2224423.5669999998</v>
      </c>
      <c r="D114" s="96">
        <v>2401084.5</v>
      </c>
      <c r="E114" s="96">
        <v>21754492.213</v>
      </c>
      <c r="F114" s="96">
        <v>26220762.66</v>
      </c>
      <c r="G114" s="96">
        <v>2082274.2690000001</v>
      </c>
      <c r="H114" s="96">
        <v>2400849.62</v>
      </c>
      <c r="I114" s="96">
        <v>21085427.524</v>
      </c>
      <c r="J114" s="96">
        <v>26523320.555</v>
      </c>
      <c r="O114" s="463"/>
    </row>
    <row r="115" spans="1:15" s="471" customFormat="1" ht="15.75" customHeight="1" x14ac:dyDescent="0.25">
      <c r="A115" s="445"/>
      <c r="B115" s="444" t="s">
        <v>1353</v>
      </c>
      <c r="C115" s="96"/>
      <c r="D115" s="96"/>
      <c r="E115" s="96"/>
      <c r="F115" s="96"/>
      <c r="G115" s="96"/>
      <c r="H115" s="96"/>
      <c r="I115" s="96"/>
      <c r="J115" s="96"/>
      <c r="O115" s="472"/>
    </row>
    <row r="116" spans="1:15" ht="9.9499999999999993" customHeight="1" x14ac:dyDescent="0.25">
      <c r="A116" s="445"/>
      <c r="B116" s="445"/>
      <c r="C116" s="96"/>
      <c r="D116" s="96"/>
      <c r="E116" s="96"/>
      <c r="F116" s="96"/>
      <c r="G116" s="96"/>
      <c r="H116" s="96"/>
      <c r="I116" s="96"/>
      <c r="J116" s="96"/>
      <c r="O116" s="463"/>
    </row>
    <row r="117" spans="1:15" ht="15" customHeight="1" x14ac:dyDescent="0.25">
      <c r="A117" s="445">
        <v>58</v>
      </c>
      <c r="B117" s="445" t="s">
        <v>1505</v>
      </c>
      <c r="C117" s="96">
        <v>625153.90099999995</v>
      </c>
      <c r="D117" s="96">
        <v>658566.82299999997</v>
      </c>
      <c r="E117" s="96">
        <v>6291980.4270000001</v>
      </c>
      <c r="F117" s="96">
        <v>6960970.0559999999</v>
      </c>
      <c r="G117" s="96">
        <v>597472.55200000003</v>
      </c>
      <c r="H117" s="96">
        <v>668869.46100000001</v>
      </c>
      <c r="I117" s="96">
        <v>5808581.659</v>
      </c>
      <c r="J117" s="96">
        <v>7256640.6009999998</v>
      </c>
      <c r="O117" s="463"/>
    </row>
    <row r="118" spans="1:15" s="471" customFormat="1" ht="15" customHeight="1" x14ac:dyDescent="0.25">
      <c r="A118" s="445"/>
      <c r="B118" s="444" t="s">
        <v>1355</v>
      </c>
      <c r="C118" s="96"/>
      <c r="D118" s="96"/>
      <c r="E118" s="96"/>
      <c r="F118" s="96"/>
      <c r="G118" s="96"/>
      <c r="H118" s="96"/>
      <c r="I118" s="96"/>
      <c r="J118" s="96"/>
      <c r="O118" s="472"/>
    </row>
    <row r="119" spans="1:15" ht="9.9499999999999993" customHeight="1" x14ac:dyDescent="0.25">
      <c r="A119" s="445"/>
      <c r="B119" s="445"/>
      <c r="C119" s="96"/>
      <c r="D119" s="96"/>
      <c r="E119" s="96"/>
      <c r="F119" s="96"/>
      <c r="G119" s="96"/>
      <c r="H119" s="96"/>
      <c r="I119" s="96"/>
      <c r="J119" s="96"/>
      <c r="O119" s="463"/>
    </row>
    <row r="120" spans="1:15" ht="15" customHeight="1" x14ac:dyDescent="0.25">
      <c r="A120" s="445">
        <v>59</v>
      </c>
      <c r="B120" s="445" t="s">
        <v>1504</v>
      </c>
      <c r="C120" s="96">
        <v>1410480.8540000001</v>
      </c>
      <c r="D120" s="96">
        <v>1865268.0419999999</v>
      </c>
      <c r="E120" s="96">
        <v>14311371.304</v>
      </c>
      <c r="F120" s="96">
        <v>17893087.592</v>
      </c>
      <c r="G120" s="96">
        <v>1023841.027</v>
      </c>
      <c r="H120" s="96">
        <v>1301049.791</v>
      </c>
      <c r="I120" s="96">
        <v>9995951.0209999997</v>
      </c>
      <c r="J120" s="96">
        <v>13185212.088</v>
      </c>
      <c r="O120" s="463"/>
    </row>
    <row r="121" spans="1:15" s="471" customFormat="1" ht="22.9" customHeight="1" x14ac:dyDescent="0.25">
      <c r="A121" s="445"/>
      <c r="B121" s="444" t="s">
        <v>1503</v>
      </c>
      <c r="C121" s="96"/>
      <c r="D121" s="96"/>
      <c r="E121" s="96"/>
      <c r="F121" s="96"/>
      <c r="G121" s="96"/>
      <c r="H121" s="96"/>
      <c r="I121" s="96"/>
      <c r="J121" s="96"/>
      <c r="O121" s="472"/>
    </row>
    <row r="122" spans="1:15" ht="9.9499999999999993" customHeight="1" x14ac:dyDescent="0.25">
      <c r="A122" s="445"/>
      <c r="B122" s="445"/>
      <c r="C122" s="96"/>
      <c r="D122" s="96"/>
      <c r="E122" s="96"/>
      <c r="F122" s="96"/>
      <c r="G122" s="96"/>
      <c r="H122" s="96"/>
      <c r="I122" s="96"/>
      <c r="J122" s="96"/>
      <c r="O122" s="463"/>
    </row>
    <row r="123" spans="1:15" ht="27" customHeight="1" x14ac:dyDescent="0.25">
      <c r="A123" s="445">
        <v>61</v>
      </c>
      <c r="B123" s="445" t="s">
        <v>1502</v>
      </c>
      <c r="C123" s="96">
        <v>38167.985999999997</v>
      </c>
      <c r="D123" s="96">
        <v>31343.123</v>
      </c>
      <c r="E123" s="96">
        <v>309433.92300000001</v>
      </c>
      <c r="F123" s="96">
        <v>308265.40500000003</v>
      </c>
      <c r="G123" s="96">
        <v>27708.629000000001</v>
      </c>
      <c r="H123" s="96">
        <v>16235.200999999999</v>
      </c>
      <c r="I123" s="96">
        <v>183271.476</v>
      </c>
      <c r="J123" s="96">
        <v>284813.37</v>
      </c>
      <c r="O123" s="463"/>
    </row>
    <row r="124" spans="1:15" s="471" customFormat="1" ht="27" customHeight="1" x14ac:dyDescent="0.25">
      <c r="A124" s="445"/>
      <c r="B124" s="444" t="s">
        <v>1501</v>
      </c>
      <c r="C124" s="96"/>
      <c r="D124" s="96"/>
      <c r="E124" s="96"/>
      <c r="F124" s="96"/>
      <c r="G124" s="96"/>
      <c r="H124" s="96"/>
      <c r="I124" s="96"/>
      <c r="J124" s="96"/>
      <c r="O124" s="472"/>
    </row>
    <row r="125" spans="1:15" ht="9.9499999999999993" customHeight="1" x14ac:dyDescent="0.25">
      <c r="A125" s="445"/>
      <c r="B125" s="445"/>
      <c r="C125" s="96"/>
      <c r="D125" s="96"/>
      <c r="E125" s="96"/>
      <c r="F125" s="96"/>
      <c r="G125" s="96"/>
      <c r="H125" s="96"/>
      <c r="I125" s="96"/>
      <c r="J125" s="96"/>
      <c r="O125" s="463"/>
    </row>
    <row r="126" spans="1:15" ht="15" customHeight="1" x14ac:dyDescent="0.25">
      <c r="A126" s="445">
        <v>62</v>
      </c>
      <c r="B126" s="445" t="s">
        <v>1500</v>
      </c>
      <c r="C126" s="96">
        <v>400844.63799999998</v>
      </c>
      <c r="D126" s="96">
        <v>502759.11200000002</v>
      </c>
      <c r="E126" s="96">
        <v>4080418.537</v>
      </c>
      <c r="F126" s="96">
        <v>4834657.8559999997</v>
      </c>
      <c r="G126" s="96">
        <v>439463.48800000001</v>
      </c>
      <c r="H126" s="96">
        <v>546125.25300000003</v>
      </c>
      <c r="I126" s="96">
        <v>4377155.3629999999</v>
      </c>
      <c r="J126" s="96">
        <v>5375416.5049999999</v>
      </c>
      <c r="O126" s="463"/>
    </row>
    <row r="127" spans="1:15" s="471" customFormat="1" ht="15" customHeight="1" x14ac:dyDescent="0.25">
      <c r="A127" s="445"/>
      <c r="B127" s="444" t="s">
        <v>1361</v>
      </c>
      <c r="C127" s="96"/>
      <c r="D127" s="96"/>
      <c r="E127" s="96"/>
      <c r="F127" s="96"/>
      <c r="G127" s="96"/>
      <c r="H127" s="96"/>
      <c r="I127" s="96"/>
      <c r="J127" s="96"/>
      <c r="O127" s="472"/>
    </row>
    <row r="128" spans="1:15" ht="9.9499999999999993" customHeight="1" x14ac:dyDescent="0.25">
      <c r="A128" s="445"/>
      <c r="B128" s="445"/>
      <c r="C128" s="96"/>
      <c r="D128" s="96"/>
      <c r="E128" s="96"/>
      <c r="F128" s="96"/>
      <c r="G128" s="96"/>
      <c r="H128" s="96"/>
      <c r="I128" s="96"/>
      <c r="J128" s="96"/>
      <c r="O128" s="463"/>
    </row>
    <row r="129" spans="1:15" ht="26.25" customHeight="1" x14ac:dyDescent="0.25">
      <c r="A129" s="445">
        <v>63</v>
      </c>
      <c r="B129" s="445" t="s">
        <v>1499</v>
      </c>
      <c r="C129" s="96">
        <v>312278.147</v>
      </c>
      <c r="D129" s="96">
        <v>387864.408</v>
      </c>
      <c r="E129" s="96">
        <v>2521758.557</v>
      </c>
      <c r="F129" s="96">
        <v>3365055.7560000001</v>
      </c>
      <c r="G129" s="96">
        <v>481227.36300000001</v>
      </c>
      <c r="H129" s="96">
        <v>707725.39899999998</v>
      </c>
      <c r="I129" s="96">
        <v>5449496.5209999997</v>
      </c>
      <c r="J129" s="96">
        <v>6112688.074</v>
      </c>
      <c r="O129" s="463"/>
    </row>
    <row r="130" spans="1:15" s="471" customFormat="1" ht="24" x14ac:dyDescent="0.25">
      <c r="A130" s="445"/>
      <c r="B130" s="444" t="s">
        <v>1363</v>
      </c>
      <c r="C130" s="96"/>
      <c r="D130" s="96"/>
      <c r="E130" s="96"/>
      <c r="F130" s="96"/>
      <c r="G130" s="96"/>
      <c r="H130" s="96"/>
      <c r="I130" s="96"/>
      <c r="J130" s="96"/>
      <c r="O130" s="472"/>
    </row>
    <row r="131" spans="1:15" ht="9.9499999999999993" customHeight="1" x14ac:dyDescent="0.25">
      <c r="A131" s="445"/>
      <c r="B131" s="445"/>
      <c r="C131" s="96"/>
      <c r="D131" s="96"/>
      <c r="E131" s="96"/>
      <c r="F131" s="96"/>
      <c r="G131" s="96"/>
      <c r="H131" s="96"/>
      <c r="I131" s="96"/>
      <c r="J131" s="96"/>
      <c r="O131" s="463"/>
    </row>
    <row r="132" spans="1:15" ht="35.450000000000003" customHeight="1" x14ac:dyDescent="0.25">
      <c r="A132" s="445">
        <v>64</v>
      </c>
      <c r="B132" s="445" t="s">
        <v>1498</v>
      </c>
      <c r="C132" s="96">
        <v>693757.23</v>
      </c>
      <c r="D132" s="96">
        <v>804033.09199999995</v>
      </c>
      <c r="E132" s="96">
        <v>7513492.5020000003</v>
      </c>
      <c r="F132" s="96">
        <v>8746922.8059999999</v>
      </c>
      <c r="G132" s="96">
        <v>383412.598</v>
      </c>
      <c r="H132" s="96">
        <v>586678.00100000005</v>
      </c>
      <c r="I132" s="96">
        <v>4138753.2259999998</v>
      </c>
      <c r="J132" s="96">
        <v>6197917.1859999998</v>
      </c>
      <c r="O132" s="463"/>
    </row>
    <row r="133" spans="1:15" s="471" customFormat="1" ht="27" customHeight="1" x14ac:dyDescent="0.25">
      <c r="A133" s="445"/>
      <c r="B133" s="444" t="s">
        <v>1497</v>
      </c>
      <c r="C133" s="96"/>
      <c r="D133" s="96"/>
      <c r="E133" s="96"/>
      <c r="F133" s="96"/>
      <c r="G133" s="96"/>
      <c r="H133" s="96"/>
      <c r="I133" s="96"/>
      <c r="J133" s="96"/>
      <c r="O133" s="472"/>
    </row>
    <row r="134" spans="1:15" ht="9.9499999999999993" customHeight="1" x14ac:dyDescent="0.25">
      <c r="A134" s="445"/>
      <c r="B134" s="445"/>
      <c r="C134" s="96"/>
      <c r="D134" s="96"/>
      <c r="E134" s="96"/>
      <c r="F134" s="96"/>
      <c r="G134" s="96"/>
      <c r="H134" s="96"/>
      <c r="I134" s="96"/>
      <c r="J134" s="96"/>
      <c r="O134" s="463"/>
    </row>
    <row r="135" spans="1:15" ht="27" customHeight="1" x14ac:dyDescent="0.25">
      <c r="A135" s="445">
        <v>65</v>
      </c>
      <c r="B135" s="445" t="s">
        <v>1496</v>
      </c>
      <c r="C135" s="96">
        <v>612898.36499999999</v>
      </c>
      <c r="D135" s="96">
        <v>694312.65399999998</v>
      </c>
      <c r="E135" s="96">
        <v>7482476.7750000004</v>
      </c>
      <c r="F135" s="96">
        <v>6992897.5930000003</v>
      </c>
      <c r="G135" s="96">
        <v>680819.24300000002</v>
      </c>
      <c r="H135" s="96">
        <v>805151.92299999995</v>
      </c>
      <c r="I135" s="96">
        <v>6850079.6399999997</v>
      </c>
      <c r="J135" s="96">
        <v>8306642.977</v>
      </c>
      <c r="O135" s="463"/>
    </row>
    <row r="136" spans="1:15" s="471" customFormat="1" ht="27" customHeight="1" x14ac:dyDescent="0.25">
      <c r="A136" s="445"/>
      <c r="B136" s="444" t="s">
        <v>1495</v>
      </c>
      <c r="C136" s="96"/>
      <c r="D136" s="96"/>
      <c r="E136" s="96"/>
      <c r="F136" s="96"/>
      <c r="G136" s="96"/>
      <c r="H136" s="96"/>
      <c r="I136" s="96"/>
      <c r="J136" s="96"/>
      <c r="O136" s="472"/>
    </row>
    <row r="137" spans="1:15" ht="9.9499999999999993" customHeight="1" x14ac:dyDescent="0.25">
      <c r="A137" s="445"/>
      <c r="B137" s="445"/>
      <c r="C137" s="96"/>
      <c r="D137" s="96"/>
      <c r="E137" s="96"/>
      <c r="F137" s="96"/>
      <c r="G137" s="96"/>
      <c r="H137" s="96"/>
      <c r="I137" s="96"/>
      <c r="J137" s="96"/>
      <c r="O137" s="463"/>
    </row>
    <row r="138" spans="1:15" ht="15" customHeight="1" x14ac:dyDescent="0.25">
      <c r="A138" s="445">
        <v>66</v>
      </c>
      <c r="B138" s="445" t="s">
        <v>1494</v>
      </c>
      <c r="C138" s="96">
        <v>739149.647</v>
      </c>
      <c r="D138" s="96">
        <v>779005.91099999996</v>
      </c>
      <c r="E138" s="96">
        <v>6627646.3949999996</v>
      </c>
      <c r="F138" s="96">
        <v>7365462.9220000003</v>
      </c>
      <c r="G138" s="96">
        <v>966850.06299999997</v>
      </c>
      <c r="H138" s="96">
        <v>996530.54</v>
      </c>
      <c r="I138" s="96">
        <v>8346220.3949999996</v>
      </c>
      <c r="J138" s="96">
        <v>10571774.741</v>
      </c>
      <c r="O138" s="463"/>
    </row>
    <row r="139" spans="1:15" s="471" customFormat="1" ht="23.25" customHeight="1" x14ac:dyDescent="0.25">
      <c r="A139" s="445"/>
      <c r="B139" s="444" t="s">
        <v>1369</v>
      </c>
      <c r="C139" s="96"/>
      <c r="D139" s="96"/>
      <c r="E139" s="96"/>
      <c r="F139" s="96"/>
      <c r="G139" s="96"/>
      <c r="H139" s="96"/>
      <c r="I139" s="96"/>
      <c r="J139" s="96"/>
      <c r="O139" s="472"/>
    </row>
    <row r="140" spans="1:15" ht="9.9499999999999993" customHeight="1" x14ac:dyDescent="0.25">
      <c r="A140" s="445"/>
      <c r="B140" s="445"/>
      <c r="C140" s="96"/>
      <c r="D140" s="96"/>
      <c r="E140" s="96"/>
      <c r="F140" s="96"/>
      <c r="G140" s="96"/>
      <c r="H140" s="96"/>
      <c r="I140" s="96"/>
      <c r="J140" s="96"/>
      <c r="O140" s="463"/>
    </row>
    <row r="141" spans="1:15" ht="15" customHeight="1" x14ac:dyDescent="0.25">
      <c r="A141" s="445">
        <v>67</v>
      </c>
      <c r="B141" s="445" t="s">
        <v>1493</v>
      </c>
      <c r="C141" s="96">
        <v>1798046.317</v>
      </c>
      <c r="D141" s="96">
        <v>3263664.6409999998</v>
      </c>
      <c r="E141" s="96">
        <v>20543298.640999999</v>
      </c>
      <c r="F141" s="96">
        <v>28627310.296999998</v>
      </c>
      <c r="G141" s="96">
        <v>1992944.6850000001</v>
      </c>
      <c r="H141" s="96">
        <v>3196378.6039999998</v>
      </c>
      <c r="I141" s="96">
        <v>22685977.629999999</v>
      </c>
      <c r="J141" s="96">
        <v>29034511.971000001</v>
      </c>
      <c r="O141" s="463"/>
    </row>
    <row r="142" spans="1:15" s="471" customFormat="1" ht="15" customHeight="1" x14ac:dyDescent="0.25">
      <c r="A142" s="445"/>
      <c r="B142" s="444" t="s">
        <v>1371</v>
      </c>
      <c r="C142" s="96"/>
      <c r="D142" s="96"/>
      <c r="E142" s="96"/>
      <c r="F142" s="96"/>
      <c r="G142" s="96"/>
      <c r="H142" s="96"/>
      <c r="I142" s="96"/>
      <c r="J142" s="96"/>
      <c r="O142" s="472"/>
    </row>
    <row r="143" spans="1:15" ht="9.9499999999999993" customHeight="1" x14ac:dyDescent="0.25">
      <c r="A143" s="445"/>
      <c r="B143" s="445"/>
      <c r="C143" s="96"/>
      <c r="D143" s="96"/>
      <c r="E143" s="96"/>
      <c r="F143" s="96"/>
      <c r="G143" s="96"/>
      <c r="H143" s="96"/>
      <c r="I143" s="96"/>
      <c r="J143" s="96"/>
      <c r="O143" s="463"/>
    </row>
    <row r="144" spans="1:15" ht="15" customHeight="1" x14ac:dyDescent="0.25">
      <c r="A144" s="445">
        <v>68</v>
      </c>
      <c r="B144" s="445" t="s">
        <v>1492</v>
      </c>
      <c r="C144" s="96">
        <v>2690936.5060000001</v>
      </c>
      <c r="D144" s="96">
        <v>2498550.8879999998</v>
      </c>
      <c r="E144" s="96">
        <v>29171634.737</v>
      </c>
      <c r="F144" s="96">
        <v>29811804.868000001</v>
      </c>
      <c r="G144" s="96">
        <v>3035222.5260000001</v>
      </c>
      <c r="H144" s="96">
        <v>3922996.622</v>
      </c>
      <c r="I144" s="96">
        <v>25218921.658</v>
      </c>
      <c r="J144" s="96">
        <v>47534041.424000002</v>
      </c>
      <c r="O144" s="463"/>
    </row>
    <row r="145" spans="1:15" s="471" customFormat="1" ht="15" customHeight="1" x14ac:dyDescent="0.25">
      <c r="A145" s="445"/>
      <c r="B145" s="444" t="s">
        <v>1373</v>
      </c>
      <c r="C145" s="96"/>
      <c r="D145" s="96"/>
      <c r="E145" s="96"/>
      <c r="F145" s="96"/>
      <c r="G145" s="96"/>
      <c r="H145" s="96"/>
      <c r="I145" s="96"/>
      <c r="J145" s="96"/>
      <c r="O145" s="472"/>
    </row>
    <row r="146" spans="1:15" ht="9.9499999999999993" customHeight="1" x14ac:dyDescent="0.25">
      <c r="A146" s="445"/>
      <c r="B146" s="445"/>
      <c r="C146" s="96"/>
      <c r="D146" s="96"/>
      <c r="E146" s="96"/>
      <c r="F146" s="96"/>
      <c r="G146" s="96"/>
      <c r="H146" s="96"/>
      <c r="I146" s="96"/>
      <c r="J146" s="96"/>
      <c r="O146" s="463"/>
    </row>
    <row r="147" spans="1:15" ht="15" customHeight="1" x14ac:dyDescent="0.25">
      <c r="A147" s="445">
        <v>69</v>
      </c>
      <c r="B147" s="445" t="s">
        <v>1491</v>
      </c>
      <c r="C147" s="96">
        <v>1302372.9750000001</v>
      </c>
      <c r="D147" s="96">
        <v>1610066.1470000001</v>
      </c>
      <c r="E147" s="96">
        <v>12795282.183</v>
      </c>
      <c r="F147" s="96">
        <v>16371975.073000001</v>
      </c>
      <c r="G147" s="96">
        <v>1134634.696</v>
      </c>
      <c r="H147" s="96">
        <v>1451924.6580000001</v>
      </c>
      <c r="I147" s="96">
        <v>11223037.626</v>
      </c>
      <c r="J147" s="96">
        <v>14050886.673</v>
      </c>
      <c r="O147" s="463"/>
    </row>
    <row r="148" spans="1:15" s="471" customFormat="1" ht="15" customHeight="1" x14ac:dyDescent="0.25">
      <c r="A148" s="445"/>
      <c r="B148" s="444" t="s">
        <v>1490</v>
      </c>
      <c r="C148" s="96"/>
      <c r="D148" s="96"/>
      <c r="E148" s="96"/>
      <c r="F148" s="96"/>
      <c r="G148" s="96"/>
      <c r="H148" s="96"/>
      <c r="I148" s="96"/>
      <c r="J148" s="96"/>
      <c r="O148" s="472"/>
    </row>
    <row r="149" spans="1:15" ht="9.9499999999999993" customHeight="1" x14ac:dyDescent="0.25">
      <c r="A149" s="445"/>
      <c r="B149" s="445"/>
      <c r="C149" s="96"/>
      <c r="D149" s="96"/>
      <c r="E149" s="96"/>
      <c r="F149" s="96"/>
      <c r="G149" s="96"/>
      <c r="H149" s="96"/>
      <c r="I149" s="96"/>
      <c r="J149" s="96"/>
      <c r="O149" s="463"/>
    </row>
    <row r="150" spans="1:15" ht="24.75" customHeight="1" x14ac:dyDescent="0.25">
      <c r="A150" s="445">
        <v>71</v>
      </c>
      <c r="B150" s="445" t="s">
        <v>1489</v>
      </c>
      <c r="C150" s="96">
        <v>1063252.611</v>
      </c>
      <c r="D150" s="96">
        <v>1041179.66</v>
      </c>
      <c r="E150" s="96">
        <v>11134281.629000001</v>
      </c>
      <c r="F150" s="96">
        <v>10610844.983999999</v>
      </c>
      <c r="G150" s="96">
        <v>269833.511</v>
      </c>
      <c r="H150" s="96">
        <v>263989.46899999998</v>
      </c>
      <c r="I150" s="96">
        <v>2582839.2949999999</v>
      </c>
      <c r="J150" s="96">
        <v>2541923.6519999998</v>
      </c>
      <c r="O150" s="463"/>
    </row>
    <row r="151" spans="1:15" s="471" customFormat="1" ht="24" customHeight="1" x14ac:dyDescent="0.25">
      <c r="A151" s="445"/>
      <c r="B151" s="444" t="s">
        <v>1377</v>
      </c>
      <c r="C151" s="96"/>
      <c r="D151" s="96"/>
      <c r="E151" s="96"/>
      <c r="F151" s="96"/>
      <c r="G151" s="96"/>
      <c r="H151" s="96"/>
      <c r="I151" s="96"/>
      <c r="J151" s="96"/>
      <c r="O151" s="472"/>
    </row>
    <row r="152" spans="1:15" ht="9.9499999999999993" customHeight="1" x14ac:dyDescent="0.25">
      <c r="A152" s="445"/>
      <c r="B152" s="445"/>
      <c r="C152" s="96"/>
      <c r="D152" s="96"/>
      <c r="E152" s="96"/>
      <c r="F152" s="96"/>
      <c r="G152" s="96"/>
      <c r="H152" s="96"/>
      <c r="I152" s="96"/>
      <c r="J152" s="96"/>
      <c r="O152" s="463"/>
    </row>
    <row r="153" spans="1:15" ht="22.9" customHeight="1" x14ac:dyDescent="0.25">
      <c r="A153" s="445">
        <v>72</v>
      </c>
      <c r="B153" s="445" t="s">
        <v>1488</v>
      </c>
      <c r="C153" s="96">
        <v>1863050.915</v>
      </c>
      <c r="D153" s="96">
        <v>2873146.1009999998</v>
      </c>
      <c r="E153" s="96">
        <v>19167883.471999999</v>
      </c>
      <c r="F153" s="96">
        <v>24378888.903999999</v>
      </c>
      <c r="G153" s="96">
        <v>1653226.8389999999</v>
      </c>
      <c r="H153" s="96">
        <v>2478636.62</v>
      </c>
      <c r="I153" s="96">
        <v>17387998.596000001</v>
      </c>
      <c r="J153" s="96">
        <v>23698621.714000002</v>
      </c>
      <c r="O153" s="463"/>
    </row>
    <row r="154" spans="1:15" s="471" customFormat="1" ht="24" x14ac:dyDescent="0.25">
      <c r="A154" s="445"/>
      <c r="B154" s="444" t="s">
        <v>1379</v>
      </c>
      <c r="C154" s="96"/>
      <c r="D154" s="96"/>
      <c r="E154" s="96"/>
      <c r="F154" s="96"/>
      <c r="G154" s="96"/>
      <c r="H154" s="96"/>
      <c r="I154" s="96"/>
      <c r="J154" s="96"/>
      <c r="O154" s="472"/>
    </row>
    <row r="155" spans="1:15" ht="9.9499999999999993" customHeight="1" x14ac:dyDescent="0.25">
      <c r="A155" s="445"/>
      <c r="B155" s="445"/>
      <c r="C155" s="96"/>
      <c r="D155" s="96"/>
      <c r="E155" s="96"/>
      <c r="F155" s="96"/>
      <c r="G155" s="96"/>
      <c r="H155" s="96"/>
      <c r="I155" s="96"/>
      <c r="J155" s="96"/>
      <c r="O155" s="463"/>
    </row>
    <row r="156" spans="1:15" ht="15" customHeight="1" x14ac:dyDescent="0.25">
      <c r="A156" s="445">
        <v>73</v>
      </c>
      <c r="B156" s="445" t="s">
        <v>1487</v>
      </c>
      <c r="C156" s="96">
        <v>352448.36599999998</v>
      </c>
      <c r="D156" s="96">
        <v>417632.40899999999</v>
      </c>
      <c r="E156" s="96">
        <v>3357986.13</v>
      </c>
      <c r="F156" s="96">
        <v>4130885.5210000002</v>
      </c>
      <c r="G156" s="96">
        <v>161477.399</v>
      </c>
      <c r="H156" s="96">
        <v>207459.99</v>
      </c>
      <c r="I156" s="96">
        <v>1472600.8810000001</v>
      </c>
      <c r="J156" s="96">
        <v>2099831.8250000002</v>
      </c>
      <c r="O156" s="463"/>
    </row>
    <row r="157" spans="1:15" s="471" customFormat="1" ht="15" customHeight="1" x14ac:dyDescent="0.25">
      <c r="A157" s="445"/>
      <c r="B157" s="444" t="s">
        <v>1381</v>
      </c>
      <c r="C157" s="96"/>
      <c r="D157" s="96"/>
      <c r="E157" s="96"/>
      <c r="F157" s="96"/>
      <c r="G157" s="96"/>
      <c r="H157" s="96"/>
      <c r="I157" s="96"/>
      <c r="J157" s="96"/>
      <c r="O157" s="472"/>
    </row>
    <row r="158" spans="1:15" ht="9.9499999999999993" customHeight="1" x14ac:dyDescent="0.25">
      <c r="A158" s="445"/>
      <c r="B158" s="445"/>
      <c r="C158" s="96"/>
      <c r="D158" s="96"/>
      <c r="E158" s="96"/>
      <c r="F158" s="96"/>
      <c r="G158" s="96"/>
      <c r="H158" s="96"/>
      <c r="I158" s="96"/>
      <c r="J158" s="96"/>
      <c r="O158" s="463"/>
    </row>
    <row r="159" spans="1:15" ht="27" customHeight="1" x14ac:dyDescent="0.25">
      <c r="A159" s="445">
        <v>74</v>
      </c>
      <c r="B159" s="445" t="s">
        <v>1486</v>
      </c>
      <c r="C159" s="96">
        <v>2600376.7620000001</v>
      </c>
      <c r="D159" s="96">
        <v>3065242.2370000002</v>
      </c>
      <c r="E159" s="96">
        <v>26468746.059999999</v>
      </c>
      <c r="F159" s="96">
        <v>29517418.293000001</v>
      </c>
      <c r="G159" s="96">
        <v>1645221.6</v>
      </c>
      <c r="H159" s="96">
        <v>2171604.412</v>
      </c>
      <c r="I159" s="96">
        <v>18002231.98</v>
      </c>
      <c r="J159" s="96">
        <v>21581267.155000001</v>
      </c>
      <c r="O159" s="463"/>
    </row>
    <row r="160" spans="1:15" s="471" customFormat="1" ht="35.450000000000003" customHeight="1" x14ac:dyDescent="0.25">
      <c r="A160" s="445"/>
      <c r="B160" s="444" t="s">
        <v>1383</v>
      </c>
      <c r="C160" s="96"/>
      <c r="D160" s="96"/>
      <c r="E160" s="96"/>
      <c r="F160" s="96"/>
      <c r="G160" s="96"/>
      <c r="H160" s="96"/>
      <c r="I160" s="96"/>
      <c r="J160" s="96"/>
      <c r="O160" s="472"/>
    </row>
    <row r="161" spans="1:15" ht="9.9499999999999993" customHeight="1" x14ac:dyDescent="0.25">
      <c r="A161" s="445"/>
      <c r="B161" s="445"/>
      <c r="C161" s="96"/>
      <c r="D161" s="96"/>
      <c r="E161" s="96"/>
      <c r="F161" s="96"/>
      <c r="G161" s="96"/>
      <c r="H161" s="96"/>
      <c r="I161" s="96"/>
      <c r="J161" s="96"/>
      <c r="O161" s="463"/>
    </row>
    <row r="162" spans="1:15" ht="27" customHeight="1" x14ac:dyDescent="0.25">
      <c r="A162" s="445">
        <v>75</v>
      </c>
      <c r="B162" s="445" t="s">
        <v>1485</v>
      </c>
      <c r="C162" s="96">
        <v>1975866.801</v>
      </c>
      <c r="D162" s="96">
        <v>2465167.9950000001</v>
      </c>
      <c r="E162" s="96">
        <v>20772841.517999999</v>
      </c>
      <c r="F162" s="96">
        <v>26005081.072999999</v>
      </c>
      <c r="G162" s="96">
        <v>4127615.5550000002</v>
      </c>
      <c r="H162" s="96">
        <v>6585167.7410000004</v>
      </c>
      <c r="I162" s="96">
        <v>45409081.134000003</v>
      </c>
      <c r="J162" s="96">
        <v>54315744.148999996</v>
      </c>
      <c r="O162" s="463"/>
    </row>
    <row r="163" spans="1:15" s="471" customFormat="1" ht="27" customHeight="1" x14ac:dyDescent="0.25">
      <c r="A163" s="445"/>
      <c r="B163" s="444" t="s">
        <v>1385</v>
      </c>
      <c r="C163" s="96"/>
      <c r="D163" s="96"/>
      <c r="E163" s="96"/>
      <c r="F163" s="96"/>
      <c r="G163" s="96"/>
      <c r="H163" s="96"/>
      <c r="I163" s="96"/>
      <c r="J163" s="96"/>
      <c r="O163" s="472"/>
    </row>
    <row r="164" spans="1:15" ht="9.9499999999999993" customHeight="1" x14ac:dyDescent="0.25">
      <c r="A164" s="445"/>
      <c r="B164" s="445"/>
      <c r="C164" s="96"/>
      <c r="D164" s="96"/>
      <c r="E164" s="96"/>
      <c r="F164" s="96"/>
      <c r="G164" s="96"/>
      <c r="H164" s="96"/>
      <c r="I164" s="96"/>
      <c r="J164" s="96"/>
      <c r="O164" s="463"/>
    </row>
    <row r="165" spans="1:15" ht="39.75" customHeight="1" x14ac:dyDescent="0.25">
      <c r="A165" s="445">
        <v>76</v>
      </c>
      <c r="B165" s="445" t="s">
        <v>1484</v>
      </c>
      <c r="C165" s="96">
        <v>2676550.548</v>
      </c>
      <c r="D165" s="96">
        <v>2842288.969</v>
      </c>
      <c r="E165" s="96">
        <v>27097844.653000001</v>
      </c>
      <c r="F165" s="96">
        <v>31062492.846999999</v>
      </c>
      <c r="G165" s="96">
        <v>4295419.7240000004</v>
      </c>
      <c r="H165" s="96">
        <v>5027659.341</v>
      </c>
      <c r="I165" s="96">
        <v>44242924.791000001</v>
      </c>
      <c r="J165" s="96">
        <v>52433318.725000001</v>
      </c>
      <c r="O165" s="463"/>
    </row>
    <row r="166" spans="1:15" s="471" customFormat="1" ht="38.25" customHeight="1" x14ac:dyDescent="0.25">
      <c r="A166" s="445"/>
      <c r="B166" s="444" t="s">
        <v>1483</v>
      </c>
      <c r="C166" s="96"/>
      <c r="D166" s="96"/>
      <c r="E166" s="96"/>
      <c r="F166" s="96"/>
      <c r="G166" s="96"/>
      <c r="H166" s="96"/>
      <c r="I166" s="96"/>
      <c r="J166" s="96"/>
      <c r="O166" s="472"/>
    </row>
    <row r="167" spans="1:15" ht="9.9499999999999993" customHeight="1" x14ac:dyDescent="0.25">
      <c r="A167" s="445"/>
      <c r="B167" s="445"/>
      <c r="C167" s="96"/>
      <c r="D167" s="96"/>
      <c r="E167" s="96"/>
      <c r="F167" s="96"/>
      <c r="G167" s="96"/>
      <c r="H167" s="96"/>
      <c r="I167" s="96"/>
      <c r="J167" s="96"/>
      <c r="O167" s="463"/>
    </row>
    <row r="168" spans="1:15" ht="27" customHeight="1" x14ac:dyDescent="0.25">
      <c r="A168" s="445">
        <v>77</v>
      </c>
      <c r="B168" s="445" t="s">
        <v>1482</v>
      </c>
      <c r="C168" s="96">
        <v>18929975.467999998</v>
      </c>
      <c r="D168" s="96">
        <v>25383008.785999998</v>
      </c>
      <c r="E168" s="96">
        <v>205128872.01899999</v>
      </c>
      <c r="F168" s="96">
        <v>257478539.447</v>
      </c>
      <c r="G168" s="96">
        <v>28243816.822999999</v>
      </c>
      <c r="H168" s="96">
        <v>38288392.354999997</v>
      </c>
      <c r="I168" s="96">
        <v>296639867.005</v>
      </c>
      <c r="J168" s="96">
        <v>349203896.33899999</v>
      </c>
      <c r="O168" s="463"/>
    </row>
    <row r="169" spans="1:15" s="471" customFormat="1" ht="24.75" customHeight="1" x14ac:dyDescent="0.25">
      <c r="A169" s="445"/>
      <c r="B169" s="444" t="s">
        <v>1389</v>
      </c>
      <c r="C169" s="96"/>
      <c r="D169" s="96"/>
      <c r="E169" s="96"/>
      <c r="F169" s="96"/>
      <c r="G169" s="96"/>
      <c r="H169" s="96"/>
      <c r="I169" s="96"/>
      <c r="J169" s="96"/>
      <c r="O169" s="472"/>
    </row>
    <row r="170" spans="1:15" ht="9.9499999999999993" customHeight="1" x14ac:dyDescent="0.25">
      <c r="A170" s="445"/>
      <c r="B170" s="445"/>
      <c r="C170" s="96"/>
      <c r="D170" s="96"/>
      <c r="E170" s="96"/>
      <c r="F170" s="96"/>
      <c r="G170" s="96"/>
      <c r="H170" s="96"/>
      <c r="I170" s="96"/>
      <c r="J170" s="96"/>
      <c r="O170" s="463"/>
    </row>
    <row r="171" spans="1:15" ht="27" customHeight="1" x14ac:dyDescent="0.25">
      <c r="A171" s="445">
        <v>78</v>
      </c>
      <c r="B171" s="445" t="s">
        <v>1481</v>
      </c>
      <c r="C171" s="96">
        <v>2481540.6230000001</v>
      </c>
      <c r="D171" s="96">
        <v>2436843.6940000001</v>
      </c>
      <c r="E171" s="96">
        <v>18634343.287999999</v>
      </c>
      <c r="F171" s="96">
        <v>24225154.146000002</v>
      </c>
      <c r="G171" s="96">
        <v>844533.29099999997</v>
      </c>
      <c r="H171" s="96">
        <v>1002945.65</v>
      </c>
      <c r="I171" s="96">
        <v>8259442.4840000002</v>
      </c>
      <c r="J171" s="96">
        <v>9319242.9869999997</v>
      </c>
      <c r="O171" s="463"/>
    </row>
    <row r="172" spans="1:15" s="471" customFormat="1" ht="27" customHeight="1" x14ac:dyDescent="0.25">
      <c r="A172" s="445"/>
      <c r="B172" s="444" t="s">
        <v>1480</v>
      </c>
      <c r="C172" s="96"/>
      <c r="D172" s="96"/>
      <c r="E172" s="96"/>
      <c r="F172" s="96"/>
      <c r="G172" s="96"/>
      <c r="H172" s="96"/>
      <c r="I172" s="96"/>
      <c r="J172" s="96"/>
      <c r="O172" s="472"/>
    </row>
    <row r="173" spans="1:15" ht="9.9499999999999993" customHeight="1" x14ac:dyDescent="0.25">
      <c r="A173" s="445"/>
      <c r="B173" s="445"/>
      <c r="C173" s="96"/>
      <c r="D173" s="96"/>
      <c r="E173" s="96"/>
      <c r="F173" s="96"/>
      <c r="G173" s="96"/>
      <c r="H173" s="96"/>
      <c r="I173" s="96"/>
      <c r="J173" s="96"/>
      <c r="O173" s="463"/>
    </row>
    <row r="174" spans="1:15" ht="15" customHeight="1" x14ac:dyDescent="0.25">
      <c r="A174" s="445">
        <v>79</v>
      </c>
      <c r="B174" s="445" t="s">
        <v>1479</v>
      </c>
      <c r="C174" s="96">
        <v>707749.88899999997</v>
      </c>
      <c r="D174" s="96">
        <v>753587.89199999999</v>
      </c>
      <c r="E174" s="96">
        <v>17884747.827</v>
      </c>
      <c r="F174" s="96">
        <v>9363072.7050000001</v>
      </c>
      <c r="G174" s="96">
        <v>512980.45199999999</v>
      </c>
      <c r="H174" s="96">
        <v>493754.14199999999</v>
      </c>
      <c r="I174" s="96">
        <v>10200875.665999999</v>
      </c>
      <c r="J174" s="96">
        <v>6594838.7879999997</v>
      </c>
      <c r="O174" s="463"/>
    </row>
    <row r="175" spans="1:15" s="471" customFormat="1" ht="15" customHeight="1" x14ac:dyDescent="0.25">
      <c r="A175" s="445"/>
      <c r="B175" s="444" t="s">
        <v>1393</v>
      </c>
      <c r="C175" s="96"/>
      <c r="D175" s="96"/>
      <c r="E175" s="96"/>
      <c r="F175" s="96"/>
      <c r="G175" s="96"/>
      <c r="H175" s="96"/>
      <c r="I175" s="96"/>
      <c r="J175" s="96"/>
      <c r="O175" s="472"/>
    </row>
    <row r="176" spans="1:15" ht="9.9499999999999993" customHeight="1" x14ac:dyDescent="0.25">
      <c r="A176" s="445"/>
      <c r="B176" s="445"/>
      <c r="C176" s="96"/>
      <c r="D176" s="96"/>
      <c r="E176" s="96"/>
      <c r="F176" s="96"/>
      <c r="G176" s="96"/>
      <c r="H176" s="96"/>
      <c r="I176" s="96"/>
      <c r="J176" s="96"/>
      <c r="O176" s="463"/>
    </row>
    <row r="177" spans="1:15" ht="38.1" customHeight="1" x14ac:dyDescent="0.25">
      <c r="A177" s="445">
        <v>81</v>
      </c>
      <c r="B177" s="445" t="s">
        <v>1478</v>
      </c>
      <c r="C177" s="96">
        <v>101532.99400000001</v>
      </c>
      <c r="D177" s="96">
        <v>121733.61</v>
      </c>
      <c r="E177" s="96">
        <v>1009735.532</v>
      </c>
      <c r="F177" s="96">
        <v>1149134.308</v>
      </c>
      <c r="G177" s="96">
        <v>129294.302</v>
      </c>
      <c r="H177" s="96">
        <v>171508.21799999999</v>
      </c>
      <c r="I177" s="96">
        <v>1182696.4450000001</v>
      </c>
      <c r="J177" s="96">
        <v>1526195.6270000001</v>
      </c>
      <c r="O177" s="463"/>
    </row>
    <row r="178" spans="1:15" s="471" customFormat="1" ht="38.1" customHeight="1" x14ac:dyDescent="0.25">
      <c r="A178" s="445"/>
      <c r="B178" s="444" t="s">
        <v>1477</v>
      </c>
      <c r="C178" s="96"/>
      <c r="D178" s="96"/>
      <c r="E178" s="96"/>
      <c r="F178" s="96"/>
      <c r="G178" s="96"/>
      <c r="H178" s="96"/>
      <c r="I178" s="96"/>
      <c r="J178" s="96"/>
      <c r="O178" s="472"/>
    </row>
    <row r="179" spans="1:15" ht="9.9499999999999993" customHeight="1" x14ac:dyDescent="0.25">
      <c r="A179" s="445"/>
      <c r="B179" s="445"/>
      <c r="C179" s="96"/>
      <c r="D179" s="96"/>
      <c r="E179" s="96"/>
      <c r="F179" s="96"/>
      <c r="G179" s="96"/>
      <c r="H179" s="96"/>
      <c r="I179" s="96"/>
      <c r="J179" s="96"/>
      <c r="O179" s="463"/>
    </row>
    <row r="180" spans="1:15" ht="15" customHeight="1" x14ac:dyDescent="0.25">
      <c r="A180" s="445">
        <v>82</v>
      </c>
      <c r="B180" s="445" t="s">
        <v>1476</v>
      </c>
      <c r="C180" s="96">
        <v>464304.04</v>
      </c>
      <c r="D180" s="96">
        <v>499757.34700000001</v>
      </c>
      <c r="E180" s="96">
        <v>4310926.1459999997</v>
      </c>
      <c r="F180" s="96">
        <v>5197846.3329999996</v>
      </c>
      <c r="G180" s="96">
        <v>1395290.43</v>
      </c>
      <c r="H180" s="96">
        <v>1430004.567</v>
      </c>
      <c r="I180" s="96">
        <v>13510184.507999999</v>
      </c>
      <c r="J180" s="96">
        <v>12995320.622</v>
      </c>
      <c r="O180" s="463"/>
    </row>
    <row r="181" spans="1:15" s="471" customFormat="1" ht="12.75" customHeight="1" x14ac:dyDescent="0.25">
      <c r="A181" s="445"/>
      <c r="B181" s="444" t="s">
        <v>1230</v>
      </c>
      <c r="C181" s="96"/>
      <c r="D181" s="96"/>
      <c r="E181" s="96"/>
      <c r="F181" s="96"/>
      <c r="G181" s="96"/>
      <c r="H181" s="96"/>
      <c r="I181" s="96"/>
      <c r="J181" s="96"/>
      <c r="O181" s="472"/>
    </row>
    <row r="182" spans="1:15" ht="9.9499999999999993" customHeight="1" x14ac:dyDescent="0.25">
      <c r="A182" s="445"/>
      <c r="B182" s="445"/>
      <c r="C182" s="96"/>
      <c r="D182" s="96"/>
      <c r="E182" s="96"/>
      <c r="F182" s="96"/>
      <c r="G182" s="96"/>
      <c r="H182" s="96"/>
      <c r="I182" s="96"/>
      <c r="J182" s="96"/>
      <c r="O182" s="463"/>
    </row>
    <row r="183" spans="1:15" ht="27" customHeight="1" x14ac:dyDescent="0.25">
      <c r="A183" s="445">
        <v>83</v>
      </c>
      <c r="B183" s="445" t="s">
        <v>1475</v>
      </c>
      <c r="C183" s="96">
        <v>160267.57500000001</v>
      </c>
      <c r="D183" s="96">
        <v>207337.05900000001</v>
      </c>
      <c r="E183" s="96">
        <v>1560095.36</v>
      </c>
      <c r="F183" s="96">
        <v>1564256.888</v>
      </c>
      <c r="G183" s="96">
        <v>37876.159</v>
      </c>
      <c r="H183" s="96">
        <v>30315.718000000001</v>
      </c>
      <c r="I183" s="96">
        <v>245004.171</v>
      </c>
      <c r="J183" s="96">
        <v>315783.7</v>
      </c>
      <c r="O183" s="463"/>
    </row>
    <row r="184" spans="1:15" s="471" customFormat="1" ht="24" x14ac:dyDescent="0.25">
      <c r="A184" s="445"/>
      <c r="B184" s="444" t="s">
        <v>1232</v>
      </c>
      <c r="C184" s="96"/>
      <c r="D184" s="96"/>
      <c r="E184" s="96"/>
      <c r="F184" s="96"/>
      <c r="G184" s="96"/>
      <c r="H184" s="96"/>
      <c r="I184" s="96"/>
      <c r="J184" s="96"/>
      <c r="O184" s="472"/>
    </row>
    <row r="185" spans="1:15" ht="9.9499999999999993" customHeight="1" x14ac:dyDescent="0.25">
      <c r="A185" s="445"/>
      <c r="B185" s="445"/>
      <c r="C185" s="96"/>
      <c r="D185" s="96"/>
      <c r="E185" s="96"/>
      <c r="F185" s="96"/>
      <c r="G185" s="96"/>
      <c r="H185" s="96"/>
      <c r="I185" s="96"/>
      <c r="J185" s="96"/>
      <c r="O185" s="463"/>
    </row>
    <row r="186" spans="1:15" ht="15" customHeight="1" x14ac:dyDescent="0.25">
      <c r="A186" s="445">
        <v>84</v>
      </c>
      <c r="B186" s="445" t="s">
        <v>1474</v>
      </c>
      <c r="C186" s="96">
        <v>555352.674</v>
      </c>
      <c r="D186" s="96">
        <v>711465.96100000001</v>
      </c>
      <c r="E186" s="96">
        <v>5542165.824</v>
      </c>
      <c r="F186" s="96">
        <v>6902659.2110000001</v>
      </c>
      <c r="G186" s="96">
        <v>5213539.5980000002</v>
      </c>
      <c r="H186" s="96">
        <v>2869040.5430000001</v>
      </c>
      <c r="I186" s="96">
        <v>41617338.802000001</v>
      </c>
      <c r="J186" s="96">
        <v>60245068.726999998</v>
      </c>
      <c r="O186" s="463"/>
    </row>
    <row r="187" spans="1:15" s="471" customFormat="1" ht="25.5" customHeight="1" x14ac:dyDescent="0.25">
      <c r="A187" s="445"/>
      <c r="B187" s="444" t="s">
        <v>756</v>
      </c>
      <c r="C187" s="96"/>
      <c r="D187" s="96"/>
      <c r="E187" s="96"/>
      <c r="F187" s="96"/>
      <c r="G187" s="96"/>
      <c r="H187" s="96"/>
      <c r="I187" s="96"/>
      <c r="J187" s="96"/>
      <c r="O187" s="472"/>
    </row>
    <row r="188" spans="1:15" ht="9.9499999999999993" customHeight="1" x14ac:dyDescent="0.25">
      <c r="A188" s="445"/>
      <c r="B188" s="445"/>
      <c r="C188" s="96"/>
      <c r="D188" s="96"/>
      <c r="E188" s="96"/>
      <c r="F188" s="96"/>
      <c r="G188" s="96"/>
      <c r="H188" s="96"/>
      <c r="I188" s="96"/>
      <c r="J188" s="96"/>
      <c r="O188" s="463"/>
    </row>
    <row r="189" spans="1:15" ht="15" customHeight="1" x14ac:dyDescent="0.25">
      <c r="A189" s="445">
        <v>85</v>
      </c>
      <c r="B189" s="445" t="s">
        <v>1473</v>
      </c>
      <c r="C189" s="96">
        <v>161340.101</v>
      </c>
      <c r="D189" s="96">
        <v>176986.45199999999</v>
      </c>
      <c r="E189" s="96">
        <v>1780131.07</v>
      </c>
      <c r="F189" s="96">
        <v>1818057.0419999999</v>
      </c>
      <c r="G189" s="96">
        <v>76002.373999999996</v>
      </c>
      <c r="H189" s="96">
        <v>69855.736000000004</v>
      </c>
      <c r="I189" s="96">
        <v>632328.89800000004</v>
      </c>
      <c r="J189" s="96">
        <v>755170.88500000001</v>
      </c>
      <c r="O189" s="463"/>
    </row>
    <row r="190" spans="1:15" s="471" customFormat="1" ht="15" customHeight="1" x14ac:dyDescent="0.25">
      <c r="A190" s="445"/>
      <c r="B190" s="444" t="s">
        <v>1248</v>
      </c>
      <c r="C190" s="96"/>
      <c r="D190" s="96"/>
      <c r="E190" s="96"/>
      <c r="F190" s="96"/>
      <c r="G190" s="96"/>
      <c r="H190" s="96"/>
      <c r="I190" s="96"/>
      <c r="J190" s="96"/>
      <c r="O190" s="472"/>
    </row>
    <row r="191" spans="1:15" ht="9.9499999999999993" customHeight="1" x14ac:dyDescent="0.25">
      <c r="A191" s="445"/>
      <c r="B191" s="445"/>
      <c r="C191" s="96"/>
      <c r="D191" s="96"/>
      <c r="E191" s="96"/>
      <c r="F191" s="96"/>
      <c r="G191" s="96"/>
      <c r="H191" s="96"/>
      <c r="I191" s="96"/>
      <c r="J191" s="96"/>
      <c r="O191" s="463"/>
    </row>
    <row r="192" spans="1:15" ht="27" customHeight="1" x14ac:dyDescent="0.25">
      <c r="A192" s="445">
        <v>87</v>
      </c>
      <c r="B192" s="445" t="s">
        <v>1472</v>
      </c>
      <c r="C192" s="96">
        <v>1921901.4110000001</v>
      </c>
      <c r="D192" s="96">
        <v>2135476.5380000002</v>
      </c>
      <c r="E192" s="96">
        <v>19216734.831999999</v>
      </c>
      <c r="F192" s="96">
        <v>22458524.278000001</v>
      </c>
      <c r="G192" s="96">
        <v>3439861.5219999999</v>
      </c>
      <c r="H192" s="96">
        <v>4397987.0990000004</v>
      </c>
      <c r="I192" s="96">
        <v>38696823.101000004</v>
      </c>
      <c r="J192" s="96">
        <v>42870760.391000003</v>
      </c>
      <c r="O192" s="463"/>
    </row>
    <row r="193" spans="1:15" s="471" customFormat="1" ht="36" x14ac:dyDescent="0.25">
      <c r="A193" s="445"/>
      <c r="B193" s="444" t="s">
        <v>1401</v>
      </c>
      <c r="C193" s="96"/>
      <c r="D193" s="96"/>
      <c r="E193" s="96"/>
      <c r="F193" s="96"/>
      <c r="G193" s="96"/>
      <c r="H193" s="96"/>
      <c r="I193" s="96"/>
      <c r="J193" s="96"/>
      <c r="O193" s="472"/>
    </row>
    <row r="194" spans="1:15" ht="9.9499999999999993" customHeight="1" x14ac:dyDescent="0.25">
      <c r="A194" s="445"/>
      <c r="B194" s="445"/>
      <c r="C194" s="96"/>
      <c r="D194" s="96"/>
      <c r="E194" s="96"/>
      <c r="F194" s="96"/>
      <c r="G194" s="96"/>
      <c r="H194" s="96"/>
      <c r="I194" s="96"/>
      <c r="J194" s="96"/>
      <c r="O194" s="463"/>
    </row>
    <row r="195" spans="1:15" ht="38.1" customHeight="1" x14ac:dyDescent="0.25">
      <c r="A195" s="445">
        <v>88</v>
      </c>
      <c r="B195" s="445" t="s">
        <v>1471</v>
      </c>
      <c r="C195" s="96">
        <v>410707.85</v>
      </c>
      <c r="D195" s="96">
        <v>431275.79599999997</v>
      </c>
      <c r="E195" s="96">
        <v>4029846.38</v>
      </c>
      <c r="F195" s="96">
        <v>4396487.9510000004</v>
      </c>
      <c r="G195" s="96">
        <v>371664.57799999998</v>
      </c>
      <c r="H195" s="96">
        <v>397459.86900000001</v>
      </c>
      <c r="I195" s="96">
        <v>3523268.2340000002</v>
      </c>
      <c r="J195" s="96">
        <v>4057550.4530000002</v>
      </c>
      <c r="O195" s="463"/>
    </row>
    <row r="196" spans="1:15" s="471" customFormat="1" ht="38.1" customHeight="1" x14ac:dyDescent="0.25">
      <c r="A196" s="445"/>
      <c r="B196" s="444" t="s">
        <v>1470</v>
      </c>
      <c r="C196" s="96"/>
      <c r="D196" s="96"/>
      <c r="E196" s="96"/>
      <c r="F196" s="96"/>
      <c r="G196" s="96"/>
      <c r="H196" s="96"/>
      <c r="I196" s="96"/>
      <c r="J196" s="96"/>
      <c r="O196" s="472"/>
    </row>
    <row r="197" spans="1:15" ht="9.9499999999999993" customHeight="1" x14ac:dyDescent="0.25">
      <c r="A197" s="445"/>
      <c r="B197" s="445"/>
      <c r="C197" s="96"/>
      <c r="D197" s="96"/>
      <c r="E197" s="96"/>
      <c r="F197" s="96"/>
      <c r="G197" s="96"/>
      <c r="H197" s="96"/>
      <c r="I197" s="96"/>
      <c r="J197" s="96"/>
      <c r="O197" s="463"/>
    </row>
    <row r="198" spans="1:15" ht="15" customHeight="1" x14ac:dyDescent="0.25">
      <c r="A198" s="445">
        <v>89</v>
      </c>
      <c r="B198" s="445" t="s">
        <v>1469</v>
      </c>
      <c r="C198" s="96">
        <v>1732623.9339999999</v>
      </c>
      <c r="D198" s="96">
        <v>2037084.5619999999</v>
      </c>
      <c r="E198" s="96">
        <v>18438985.295000002</v>
      </c>
      <c r="F198" s="96">
        <v>21794181.476</v>
      </c>
      <c r="G198" s="96">
        <v>4240983.5870000003</v>
      </c>
      <c r="H198" s="96">
        <v>5531354.5190000003</v>
      </c>
      <c r="I198" s="96">
        <v>45242229.261</v>
      </c>
      <c r="J198" s="96">
        <v>53289618.861000001</v>
      </c>
      <c r="O198" s="463"/>
    </row>
    <row r="199" spans="1:15" s="471" customFormat="1" ht="24" customHeight="1" x14ac:dyDescent="0.25">
      <c r="A199" s="445"/>
      <c r="B199" s="444" t="s">
        <v>1284</v>
      </c>
      <c r="C199" s="96"/>
      <c r="D199" s="96"/>
      <c r="E199" s="96"/>
      <c r="F199" s="96"/>
      <c r="G199" s="96"/>
      <c r="H199" s="96"/>
      <c r="I199" s="96"/>
      <c r="J199" s="96"/>
      <c r="O199" s="472"/>
    </row>
    <row r="200" spans="1:15" ht="9.9499999999999993" customHeight="1" x14ac:dyDescent="0.25">
      <c r="A200" s="445"/>
      <c r="B200" s="445"/>
      <c r="C200" s="96"/>
      <c r="D200" s="96"/>
      <c r="E200" s="96"/>
      <c r="F200" s="96"/>
      <c r="G200" s="96"/>
      <c r="H200" s="96"/>
      <c r="I200" s="96"/>
      <c r="J200" s="96"/>
      <c r="O200" s="463"/>
    </row>
    <row r="201" spans="1:15" ht="15.75" customHeight="1" x14ac:dyDescent="0.25">
      <c r="A201" s="445">
        <v>93</v>
      </c>
      <c r="B201" s="445" t="s">
        <v>1468</v>
      </c>
      <c r="C201" s="96">
        <v>460506.15899999999</v>
      </c>
      <c r="D201" s="96">
        <v>503230.73599999998</v>
      </c>
      <c r="E201" s="96">
        <v>4672275.5839999998</v>
      </c>
      <c r="F201" s="96">
        <v>5545481.7779999999</v>
      </c>
      <c r="G201" s="96">
        <v>159967.43</v>
      </c>
      <c r="H201" s="96">
        <v>240088.86600000001</v>
      </c>
      <c r="I201" s="96">
        <v>1957679.17</v>
      </c>
      <c r="J201" s="96">
        <v>2543135.1150000002</v>
      </c>
      <c r="O201" s="463"/>
    </row>
    <row r="202" spans="1:15" s="471" customFormat="1" ht="15" customHeight="1" x14ac:dyDescent="0.25">
      <c r="A202" s="445"/>
      <c r="B202" s="444" t="s">
        <v>1286</v>
      </c>
      <c r="C202" s="96"/>
      <c r="D202" s="96"/>
      <c r="E202" s="96"/>
      <c r="F202" s="96"/>
      <c r="G202" s="96"/>
      <c r="H202" s="96"/>
      <c r="I202" s="96"/>
      <c r="J202" s="96"/>
      <c r="O202" s="472"/>
    </row>
    <row r="203" spans="1:15" ht="9.9499999999999993" customHeight="1" x14ac:dyDescent="0.25">
      <c r="A203" s="445"/>
      <c r="B203" s="445"/>
      <c r="C203" s="96"/>
      <c r="D203" s="96"/>
      <c r="E203" s="96"/>
      <c r="F203" s="96"/>
      <c r="G203" s="96"/>
      <c r="H203" s="96"/>
      <c r="I203" s="96"/>
      <c r="J203" s="96"/>
      <c r="O203" s="463"/>
    </row>
    <row r="204" spans="1:15" ht="15" customHeight="1" x14ac:dyDescent="0.25">
      <c r="A204" s="445">
        <v>96</v>
      </c>
      <c r="B204" s="445" t="s">
        <v>1467</v>
      </c>
      <c r="C204" s="96">
        <v>10335.056</v>
      </c>
      <c r="D204" s="96">
        <v>4006.3389999999999</v>
      </c>
      <c r="E204" s="96">
        <v>119750.96799999999</v>
      </c>
      <c r="F204" s="96">
        <v>104931.568</v>
      </c>
      <c r="G204" s="96">
        <v>6.0650000000000004</v>
      </c>
      <c r="H204" s="96">
        <v>166.892</v>
      </c>
      <c r="I204" s="96">
        <v>1764.597</v>
      </c>
      <c r="J204" s="96">
        <v>1300.3440000000001</v>
      </c>
      <c r="O204" s="463"/>
    </row>
    <row r="205" spans="1:15" s="471" customFormat="1" ht="15" customHeight="1" x14ac:dyDescent="0.25">
      <c r="A205" s="445"/>
      <c r="B205" s="444" t="s">
        <v>1288</v>
      </c>
      <c r="C205" s="96"/>
      <c r="D205" s="96"/>
      <c r="E205" s="96"/>
      <c r="F205" s="96"/>
      <c r="G205" s="96"/>
      <c r="H205" s="96"/>
      <c r="I205" s="96"/>
      <c r="J205" s="96"/>
      <c r="O205" s="472"/>
    </row>
    <row r="206" spans="1:15" ht="9.9499999999999993" customHeight="1" x14ac:dyDescent="0.25">
      <c r="A206" s="445"/>
      <c r="B206" s="445"/>
      <c r="C206" s="96"/>
      <c r="D206" s="96"/>
      <c r="E206" s="96"/>
      <c r="F206" s="96"/>
      <c r="G206" s="96"/>
      <c r="H206" s="96"/>
      <c r="I206" s="96"/>
      <c r="J206" s="96"/>
      <c r="O206" s="463"/>
    </row>
    <row r="207" spans="1:15" ht="15" customHeight="1" x14ac:dyDescent="0.25">
      <c r="A207" s="445">
        <v>97</v>
      </c>
      <c r="B207" s="445" t="s">
        <v>1466</v>
      </c>
      <c r="C207" s="96">
        <v>1561824.14</v>
      </c>
      <c r="D207" s="96">
        <v>1361484.8529999999</v>
      </c>
      <c r="E207" s="96">
        <v>10249798.878</v>
      </c>
      <c r="F207" s="96">
        <v>18313957.318999998</v>
      </c>
      <c r="G207" s="96">
        <v>148598.823</v>
      </c>
      <c r="H207" s="96">
        <v>159129.81200000001</v>
      </c>
      <c r="I207" s="96">
        <v>1465073.7180000001</v>
      </c>
      <c r="J207" s="96">
        <v>1583912.906</v>
      </c>
      <c r="O207" s="463"/>
    </row>
    <row r="208" spans="1:15" s="471" customFormat="1" ht="15" customHeight="1" x14ac:dyDescent="0.25">
      <c r="A208" s="445"/>
      <c r="B208" s="444" t="s">
        <v>1290</v>
      </c>
      <c r="C208" s="470"/>
      <c r="D208" s="470"/>
      <c r="E208" s="470"/>
      <c r="F208" s="470"/>
      <c r="G208" s="470"/>
      <c r="H208" s="470"/>
      <c r="I208" s="473"/>
      <c r="J208" s="473"/>
      <c r="O208" s="472"/>
    </row>
    <row r="209" spans="1:15" ht="6.75" customHeight="1" x14ac:dyDescent="0.25">
      <c r="A209" s="445"/>
      <c r="B209" s="445"/>
      <c r="C209" s="470"/>
      <c r="D209" s="470"/>
      <c r="E209" s="470"/>
      <c r="F209" s="470"/>
      <c r="G209" s="470"/>
      <c r="H209" s="470"/>
      <c r="I209" s="469"/>
      <c r="J209" s="469"/>
      <c r="O209" s="463"/>
    </row>
    <row r="210" spans="1:15" s="465" customFormat="1" ht="15" customHeight="1" x14ac:dyDescent="0.25">
      <c r="A210" s="468"/>
      <c r="B210" s="467" t="s">
        <v>140</v>
      </c>
      <c r="C210" s="420">
        <v>75116795.058999985</v>
      </c>
      <c r="D210" s="420">
        <v>92948506.276000008</v>
      </c>
      <c r="E210" s="420">
        <v>800481319.74299991</v>
      </c>
      <c r="F210" s="420">
        <v>987343974.11299992</v>
      </c>
      <c r="G210" s="420">
        <v>95847622.662</v>
      </c>
      <c r="H210" s="420">
        <v>124432647.96600002</v>
      </c>
      <c r="I210" s="420">
        <v>983826765.91900015</v>
      </c>
      <c r="J210" s="420">
        <v>1241022092.8310003</v>
      </c>
      <c r="O210" s="466"/>
    </row>
    <row r="211" spans="1:15" x14ac:dyDescent="0.25">
      <c r="C211" s="463"/>
      <c r="D211" s="463"/>
      <c r="E211" s="463"/>
      <c r="F211" s="464"/>
      <c r="G211" s="463"/>
      <c r="H211" s="463"/>
    </row>
    <row r="212" spans="1:15" x14ac:dyDescent="0.25">
      <c r="A212" s="456"/>
      <c r="B212" s="456"/>
      <c r="C212" s="462"/>
      <c r="D212" s="462"/>
      <c r="E212" s="462"/>
      <c r="G212" s="462"/>
      <c r="H212" s="462"/>
    </row>
    <row r="213" spans="1:15" x14ac:dyDescent="0.25">
      <c r="A213" s="456"/>
      <c r="B213" s="456"/>
      <c r="C213" s="461"/>
      <c r="D213" s="461"/>
      <c r="E213" s="461"/>
      <c r="F213" s="461"/>
      <c r="G213" s="461"/>
      <c r="H213" s="461"/>
      <c r="I213" s="461"/>
      <c r="J213" s="461"/>
    </row>
  </sheetData>
  <mergeCells count="12">
    <mergeCell ref="I8:J8"/>
    <mergeCell ref="A9:B9"/>
    <mergeCell ref="A10:B10"/>
    <mergeCell ref="A1:J1"/>
    <mergeCell ref="A3:J3"/>
    <mergeCell ref="A4:J4"/>
    <mergeCell ref="C7:F7"/>
    <mergeCell ref="G7:J7"/>
    <mergeCell ref="A8:B8"/>
    <mergeCell ref="C8:D8"/>
    <mergeCell ref="E8:F8"/>
    <mergeCell ref="G8:H8"/>
  </mergeCells>
  <pageMargins left="0.51181102362204722" right="0.51181102362204722" top="0.74803149606299213" bottom="0.74803149606299213" header="0.31496062992125984" footer="0.31496062992125984"/>
  <pageSetup paperSize="9" scale="71" firstPageNumber="4" orientation="portrait" useFirstPageNumber="1" r:id="rId1"/>
  <headerFooter alignWithMargins="0">
    <oddFooter>&amp;C&amp;P</oddFooter>
  </headerFooter>
  <rowBreaks count="3" manualBreakCount="3">
    <brk id="64" max="9" man="1"/>
    <brk id="115" max="9" man="1"/>
    <brk id="163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D7B97-0316-4DE8-A9ED-5C4DB5BE1C44}">
  <dimension ref="A1:K40"/>
  <sheetViews>
    <sheetView view="pageBreakPreview" topLeftCell="A46" zoomScaleNormal="100" zoomScaleSheetLayoutView="100" workbookViewId="0">
      <selection activeCell="H62" sqref="H62"/>
    </sheetView>
  </sheetViews>
  <sheetFormatPr defaultColWidth="9.140625" defaultRowHeight="15" customHeight="1" x14ac:dyDescent="0.2"/>
  <cols>
    <col min="1" max="1" width="30.28515625" style="3" customWidth="1"/>
    <col min="2" max="5" width="10.7109375" style="3" customWidth="1"/>
    <col min="6" max="6" width="1.5703125" style="3" customWidth="1"/>
    <col min="7" max="9" width="10.7109375" style="3" customWidth="1"/>
    <col min="10" max="10" width="12" style="3" bestFit="1" customWidth="1"/>
    <col min="11" max="232" width="9.140625" style="3"/>
    <col min="233" max="233" width="30.28515625" style="3" customWidth="1"/>
    <col min="234" max="241" width="10.7109375" style="3" customWidth="1"/>
    <col min="242" max="242" width="9.140625" style="3"/>
    <col min="243" max="243" width="10" style="3" bestFit="1" customWidth="1"/>
    <col min="244" max="16384" width="9.140625" style="3"/>
  </cols>
  <sheetData>
    <row r="1" spans="1:11" ht="24" customHeight="1" x14ac:dyDescent="0.2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24"/>
    </row>
    <row r="2" spans="1:11" ht="15" customHeight="1" x14ac:dyDescent="0.2">
      <c r="A2" s="241"/>
      <c r="B2" s="241"/>
      <c r="C2" s="241"/>
      <c r="D2" s="241"/>
      <c r="E2" s="241"/>
      <c r="F2" s="241"/>
      <c r="G2" s="241"/>
      <c r="H2" s="241"/>
      <c r="I2" s="241"/>
      <c r="J2" s="241"/>
    </row>
    <row r="3" spans="1:11" ht="15" customHeight="1" x14ac:dyDescent="0.2">
      <c r="A3" s="1008" t="s">
        <v>1435</v>
      </c>
      <c r="B3" s="1008"/>
      <c r="C3" s="1008"/>
      <c r="D3" s="1008"/>
      <c r="E3" s="1008"/>
      <c r="F3" s="1008"/>
      <c r="G3" s="1008"/>
      <c r="H3" s="1008"/>
      <c r="I3" s="1008"/>
      <c r="J3" s="1008"/>
    </row>
    <row r="4" spans="1:11" ht="15" customHeight="1" x14ac:dyDescent="0.2">
      <c r="A4" s="1007" t="s">
        <v>1436</v>
      </c>
      <c r="B4" s="1007"/>
      <c r="C4" s="1007"/>
      <c r="D4" s="1007"/>
      <c r="E4" s="1007"/>
      <c r="F4" s="1007"/>
      <c r="G4" s="1007"/>
      <c r="H4" s="1007"/>
      <c r="I4" s="1007"/>
      <c r="J4" s="1007"/>
    </row>
    <row r="5" spans="1:11" ht="6" customHeight="1" x14ac:dyDescent="0.2"/>
    <row r="7" spans="1:11" s="33" customFormat="1" ht="15" customHeight="1" x14ac:dyDescent="0.2">
      <c r="B7" s="1008" t="s">
        <v>18</v>
      </c>
      <c r="C7" s="1008"/>
      <c r="D7" s="1008"/>
      <c r="E7" s="1008"/>
      <c r="F7" s="241"/>
      <c r="G7" s="1008" t="s">
        <v>19</v>
      </c>
      <c r="H7" s="1008"/>
      <c r="I7" s="1008"/>
      <c r="J7" s="1008"/>
    </row>
    <row r="8" spans="1:11" s="33" customFormat="1" ht="15" customHeight="1" x14ac:dyDescent="0.2">
      <c r="A8" s="33" t="s">
        <v>20</v>
      </c>
      <c r="B8" s="1065">
        <v>2020</v>
      </c>
      <c r="C8" s="1065"/>
      <c r="D8" s="1065">
        <v>2021</v>
      </c>
      <c r="E8" s="1065"/>
      <c r="F8" s="126"/>
      <c r="G8" s="1065">
        <v>2020</v>
      </c>
      <c r="H8" s="1065"/>
      <c r="I8" s="1065">
        <v>2021</v>
      </c>
      <c r="J8" s="1065"/>
    </row>
    <row r="9" spans="1:11" s="33" customFormat="1" ht="15" customHeight="1" x14ac:dyDescent="0.2">
      <c r="A9" s="34" t="s">
        <v>21</v>
      </c>
      <c r="B9" s="35" t="s">
        <v>22</v>
      </c>
      <c r="C9" s="35" t="s">
        <v>23</v>
      </c>
      <c r="D9" s="35" t="s">
        <v>22</v>
      </c>
      <c r="E9" s="35" t="s">
        <v>23</v>
      </c>
      <c r="F9" s="35"/>
      <c r="G9" s="35" t="s">
        <v>22</v>
      </c>
      <c r="H9" s="35" t="s">
        <v>23</v>
      </c>
      <c r="I9" s="35" t="s">
        <v>22</v>
      </c>
      <c r="J9" s="35" t="s">
        <v>23</v>
      </c>
    </row>
    <row r="10" spans="1:11" s="33" customFormat="1" ht="15" customHeight="1" x14ac:dyDescent="0.2">
      <c r="B10" s="63"/>
      <c r="C10" s="355" t="s">
        <v>24</v>
      </c>
      <c r="D10" s="355"/>
      <c r="E10" s="355" t="s">
        <v>24</v>
      </c>
      <c r="F10" s="355"/>
      <c r="G10" s="355"/>
      <c r="H10" s="355" t="s">
        <v>24</v>
      </c>
      <c r="I10" s="355"/>
      <c r="J10" s="355" t="s">
        <v>24</v>
      </c>
    </row>
    <row r="11" spans="1:11" ht="6.95" customHeight="1" thickBot="1" x14ac:dyDescent="0.25">
      <c r="A11" s="37"/>
      <c r="B11" s="37"/>
      <c r="C11" s="37"/>
      <c r="D11" s="37"/>
      <c r="E11" s="37"/>
      <c r="F11" s="37"/>
      <c r="G11" s="37"/>
      <c r="H11" s="37"/>
      <c r="I11" s="37"/>
      <c r="J11" s="37"/>
    </row>
    <row r="13" spans="1:11" ht="15" customHeight="1" x14ac:dyDescent="0.2">
      <c r="A13" s="3" t="s">
        <v>1432</v>
      </c>
      <c r="B13" s="947">
        <v>1.6</v>
      </c>
      <c r="C13" s="947">
        <v>69.516000000000005</v>
      </c>
      <c r="D13" s="947">
        <v>0</v>
      </c>
      <c r="E13" s="947">
        <v>0</v>
      </c>
      <c r="F13" s="947"/>
      <c r="G13" s="947">
        <v>133.3254</v>
      </c>
      <c r="H13" s="947">
        <v>2709.752</v>
      </c>
      <c r="I13" s="947">
        <v>138.58500000000001</v>
      </c>
      <c r="J13" s="947">
        <v>2183.6959999999999</v>
      </c>
    </row>
    <row r="14" spans="1:11" ht="15" customHeight="1" x14ac:dyDescent="0.2">
      <c r="B14" s="947"/>
      <c r="C14" s="947"/>
      <c r="D14" s="947"/>
      <c r="E14" s="947"/>
      <c r="F14" s="947"/>
      <c r="G14" s="947"/>
      <c r="H14" s="947"/>
      <c r="I14" s="947"/>
      <c r="J14" s="947"/>
    </row>
    <row r="15" spans="1:11" ht="15" customHeight="1" x14ac:dyDescent="0.2">
      <c r="B15" s="947"/>
      <c r="C15" s="947"/>
      <c r="D15" s="947"/>
      <c r="E15" s="947"/>
      <c r="F15" s="947"/>
      <c r="G15" s="947"/>
      <c r="H15" s="947"/>
      <c r="I15" s="947"/>
      <c r="J15" s="947"/>
    </row>
    <row r="16" spans="1:11" ht="15" customHeight="1" x14ac:dyDescent="0.2">
      <c r="A16" s="3" t="s">
        <v>26</v>
      </c>
      <c r="B16" s="947">
        <v>1.5209999999999999</v>
      </c>
      <c r="C16" s="947">
        <v>20.53</v>
      </c>
      <c r="D16" s="947">
        <v>1.024</v>
      </c>
      <c r="E16" s="947">
        <v>27.780999999999999</v>
      </c>
      <c r="F16" s="947"/>
      <c r="G16" s="947">
        <v>13.37322</v>
      </c>
      <c r="H16" s="947">
        <v>309.255</v>
      </c>
      <c r="I16" s="947">
        <v>20.952220000000001</v>
      </c>
      <c r="J16" s="949">
        <v>581.57500000000005</v>
      </c>
    </row>
    <row r="17" spans="1:10" ht="6" customHeight="1" x14ac:dyDescent="0.2">
      <c r="B17" s="947"/>
      <c r="C17" s="947"/>
      <c r="D17" s="947"/>
      <c r="E17" s="947"/>
      <c r="F17" s="947"/>
      <c r="G17" s="947"/>
      <c r="H17" s="947"/>
      <c r="I17" s="947"/>
      <c r="J17" s="949"/>
    </row>
    <row r="18" spans="1:10" ht="15" customHeight="1" x14ac:dyDescent="0.2">
      <c r="A18" s="3" t="s">
        <v>43</v>
      </c>
      <c r="B18" s="947">
        <v>225.89</v>
      </c>
      <c r="C18" s="947">
        <v>3312.82</v>
      </c>
      <c r="D18" s="947">
        <v>352.40899999999999</v>
      </c>
      <c r="E18" s="947">
        <v>9387.2260000000006</v>
      </c>
      <c r="F18" s="947"/>
      <c r="G18" s="947">
        <v>3155.377</v>
      </c>
      <c r="H18" s="947">
        <v>50707.909</v>
      </c>
      <c r="I18" s="947">
        <v>3178.8081999999999</v>
      </c>
      <c r="J18" s="949">
        <v>73742.850000000006</v>
      </c>
    </row>
    <row r="19" spans="1:10" ht="6" customHeight="1" x14ac:dyDescent="0.2">
      <c r="B19" s="947"/>
      <c r="C19" s="947"/>
      <c r="D19" s="947"/>
      <c r="E19" s="947"/>
      <c r="F19" s="947"/>
      <c r="G19" s="947"/>
      <c r="H19" s="947"/>
      <c r="I19" s="947"/>
      <c r="J19" s="949"/>
    </row>
    <row r="20" spans="1:10" ht="15" customHeight="1" x14ac:dyDescent="0.2">
      <c r="A20" s="3" t="s">
        <v>28</v>
      </c>
      <c r="B20" s="947">
        <v>16.5</v>
      </c>
      <c r="C20" s="947">
        <v>274.84699999999998</v>
      </c>
      <c r="D20" s="947">
        <v>62.9</v>
      </c>
      <c r="E20" s="947">
        <v>1681.547</v>
      </c>
      <c r="F20" s="947"/>
      <c r="G20" s="947">
        <v>385.6934</v>
      </c>
      <c r="H20" s="947">
        <v>5254.4409999999998</v>
      </c>
      <c r="I20" s="947">
        <v>546.077</v>
      </c>
      <c r="J20" s="949">
        <v>11473.642</v>
      </c>
    </row>
    <row r="21" spans="1:10" ht="15" customHeight="1" x14ac:dyDescent="0.2">
      <c r="B21" s="947"/>
      <c r="C21" s="947"/>
      <c r="D21" s="947"/>
      <c r="E21" s="947"/>
      <c r="F21" s="947"/>
      <c r="G21" s="947"/>
      <c r="H21" s="947"/>
      <c r="I21" s="947"/>
      <c r="J21" s="949"/>
    </row>
    <row r="22" spans="1:10" ht="15" customHeight="1" x14ac:dyDescent="0.2">
      <c r="B22" s="947"/>
      <c r="C22" s="947"/>
      <c r="D22" s="947"/>
      <c r="E22" s="947"/>
      <c r="F22" s="947"/>
      <c r="G22" s="947"/>
      <c r="H22" s="947"/>
      <c r="I22" s="947"/>
      <c r="J22" s="949"/>
    </row>
    <row r="23" spans="1:10" ht="15" customHeight="1" x14ac:dyDescent="0.2">
      <c r="A23" s="3" t="s">
        <v>46</v>
      </c>
      <c r="B23" s="947">
        <v>47.244819999999997</v>
      </c>
      <c r="C23" s="947">
        <v>716.91800000000001</v>
      </c>
      <c r="D23" s="947">
        <v>46.546819999999997</v>
      </c>
      <c r="E23" s="947">
        <v>1045.777</v>
      </c>
      <c r="F23" s="947"/>
      <c r="G23" s="947">
        <v>608.17309</v>
      </c>
      <c r="H23" s="947">
        <v>8504.5149999999994</v>
      </c>
      <c r="I23" s="947">
        <v>530.33388000000002</v>
      </c>
      <c r="J23" s="949">
        <v>9801.59</v>
      </c>
    </row>
    <row r="24" spans="1:10" ht="6" customHeight="1" x14ac:dyDescent="0.2">
      <c r="B24" s="947"/>
      <c r="C24" s="947"/>
      <c r="D24" s="947"/>
      <c r="E24" s="947"/>
      <c r="F24" s="947"/>
      <c r="G24" s="947"/>
      <c r="H24" s="947"/>
      <c r="I24" s="947"/>
      <c r="J24" s="949"/>
    </row>
    <row r="25" spans="1:10" ht="15" customHeight="1" x14ac:dyDescent="0.2">
      <c r="A25" s="3" t="s">
        <v>48</v>
      </c>
      <c r="B25" s="947">
        <v>75</v>
      </c>
      <c r="C25" s="947">
        <v>1022.309</v>
      </c>
      <c r="D25" s="947">
        <v>40.28</v>
      </c>
      <c r="E25" s="947">
        <v>999.43700000000001</v>
      </c>
      <c r="F25" s="947"/>
      <c r="G25" s="947">
        <v>868.35</v>
      </c>
      <c r="H25" s="947">
        <v>9784.2829999999994</v>
      </c>
      <c r="I25" s="947">
        <v>605.1</v>
      </c>
      <c r="J25" s="949">
        <v>9883.3320000000003</v>
      </c>
    </row>
    <row r="26" spans="1:10" ht="6" customHeight="1" x14ac:dyDescent="0.2">
      <c r="B26" s="947"/>
      <c r="C26" s="947"/>
      <c r="D26" s="947"/>
      <c r="E26" s="947"/>
      <c r="F26" s="947"/>
      <c r="G26" s="947"/>
      <c r="H26" s="947"/>
      <c r="I26" s="947"/>
      <c r="J26" s="949"/>
    </row>
    <row r="27" spans="1:10" ht="15" customHeight="1" x14ac:dyDescent="0.2">
      <c r="B27" s="947"/>
      <c r="C27" s="947"/>
      <c r="D27" s="947"/>
      <c r="E27" s="947"/>
      <c r="F27" s="947"/>
      <c r="G27" s="947"/>
      <c r="H27" s="947"/>
      <c r="I27" s="947"/>
      <c r="J27" s="949"/>
    </row>
    <row r="28" spans="1:10" ht="15" customHeight="1" x14ac:dyDescent="0.2">
      <c r="B28" s="947"/>
      <c r="C28" s="947"/>
      <c r="D28" s="947"/>
      <c r="E28" s="947"/>
      <c r="F28" s="947"/>
      <c r="G28" s="947"/>
      <c r="H28" s="947"/>
      <c r="I28" s="947"/>
      <c r="J28" s="949"/>
    </row>
    <row r="29" spans="1:10" ht="15" customHeight="1" x14ac:dyDescent="0.2">
      <c r="A29" s="3" t="s">
        <v>50</v>
      </c>
      <c r="B29" s="947">
        <v>0</v>
      </c>
      <c r="C29" s="947">
        <v>0</v>
      </c>
      <c r="D29" s="947" t="s">
        <v>1646</v>
      </c>
      <c r="E29" s="947">
        <v>2.1269999999999998</v>
      </c>
      <c r="F29" s="947"/>
      <c r="G29" s="947">
        <v>20.405000000000001</v>
      </c>
      <c r="H29" s="947">
        <v>589.46100000000001</v>
      </c>
      <c r="I29" s="947">
        <v>29.517720000000001</v>
      </c>
      <c r="J29" s="949">
        <v>804.79300000000001</v>
      </c>
    </row>
    <row r="30" spans="1:10" ht="15" customHeight="1" x14ac:dyDescent="0.2">
      <c r="B30" s="947"/>
      <c r="C30" s="947"/>
      <c r="D30" s="947"/>
      <c r="E30" s="947"/>
      <c r="F30" s="947"/>
      <c r="G30" s="947"/>
      <c r="H30" s="947"/>
      <c r="I30" s="947"/>
      <c r="J30" s="949"/>
    </row>
    <row r="31" spans="1:10" ht="15" customHeight="1" x14ac:dyDescent="0.2">
      <c r="B31" s="947"/>
      <c r="C31" s="947"/>
      <c r="D31" s="947"/>
      <c r="E31" s="947"/>
      <c r="F31" s="947"/>
      <c r="G31" s="947"/>
      <c r="H31" s="947"/>
      <c r="I31" s="947"/>
      <c r="J31" s="949"/>
    </row>
    <row r="32" spans="1:10" ht="15" customHeight="1" x14ac:dyDescent="0.2">
      <c r="A32" s="3" t="s">
        <v>35</v>
      </c>
      <c r="B32" s="947">
        <v>540.26790000000005</v>
      </c>
      <c r="C32" s="947">
        <v>6353.7950000000028</v>
      </c>
      <c r="D32" s="947">
        <v>259.27875</v>
      </c>
      <c r="E32" s="947">
        <v>6447.2569999999996</v>
      </c>
      <c r="F32" s="947"/>
      <c r="G32" s="947">
        <v>3282.1685899999989</v>
      </c>
      <c r="H32" s="947">
        <v>42496.214000000007</v>
      </c>
      <c r="I32" s="947">
        <v>2320.2229000000002</v>
      </c>
      <c r="J32" s="947">
        <v>44530.180999999997</v>
      </c>
    </row>
    <row r="33" spans="1:10" ht="15" customHeight="1" x14ac:dyDescent="0.2">
      <c r="A33" s="34" t="s">
        <v>36</v>
      </c>
      <c r="B33" s="947"/>
      <c r="C33" s="947"/>
      <c r="D33" s="947"/>
      <c r="E33" s="947"/>
      <c r="F33" s="947"/>
      <c r="G33" s="947"/>
      <c r="H33" s="947"/>
      <c r="I33" s="947"/>
      <c r="J33" s="947"/>
    </row>
    <row r="34" spans="1:10" ht="15" customHeight="1" x14ac:dyDescent="0.2">
      <c r="B34" s="895"/>
      <c r="C34" s="895"/>
      <c r="D34" s="895"/>
      <c r="E34" s="895"/>
      <c r="F34" s="895"/>
      <c r="G34" s="895"/>
      <c r="H34" s="895"/>
      <c r="I34" s="895"/>
      <c r="J34" s="895"/>
    </row>
    <row r="35" spans="1:10" s="33" customFormat="1" ht="15" customHeight="1" x14ac:dyDescent="0.2">
      <c r="A35" s="47" t="s">
        <v>37</v>
      </c>
      <c r="B35" s="950">
        <v>908.02372000000003</v>
      </c>
      <c r="C35" s="950">
        <v>11770.735000000001</v>
      </c>
      <c r="D35" s="948">
        <v>762.49876999999992</v>
      </c>
      <c r="E35" s="948">
        <v>19591.151999999998</v>
      </c>
      <c r="F35" s="948"/>
      <c r="G35" s="950">
        <v>8466.8657000000003</v>
      </c>
      <c r="H35" s="950">
        <v>120355.83</v>
      </c>
      <c r="I35" s="948">
        <v>7369.59692</v>
      </c>
      <c r="J35" s="948">
        <v>153001.65900000001</v>
      </c>
    </row>
    <row r="36" spans="1:10" ht="15" customHeight="1" x14ac:dyDescent="0.2">
      <c r="E36" s="394"/>
      <c r="F36" s="394"/>
      <c r="H36" s="394"/>
    </row>
    <row r="37" spans="1:10" ht="15" customHeight="1" x14ac:dyDescent="0.2">
      <c r="B37" s="406"/>
      <c r="C37" s="406"/>
      <c r="D37" s="406"/>
      <c r="E37" s="406"/>
      <c r="F37" s="406"/>
      <c r="G37" s="406"/>
      <c r="H37" s="406"/>
      <c r="I37" s="406"/>
      <c r="J37" s="406"/>
    </row>
    <row r="38" spans="1:10" ht="15" customHeight="1" x14ac:dyDescent="0.2">
      <c r="B38" s="406"/>
      <c r="C38" s="406"/>
      <c r="D38" s="406"/>
      <c r="E38" s="406"/>
      <c r="F38" s="406"/>
      <c r="G38" s="406"/>
      <c r="H38" s="406"/>
      <c r="I38" s="406"/>
      <c r="J38" s="406"/>
    </row>
    <row r="39" spans="1:10" ht="15" customHeight="1" x14ac:dyDescent="0.2">
      <c r="B39" s="407"/>
      <c r="C39" s="407"/>
      <c r="D39" s="407"/>
      <c r="E39" s="407"/>
      <c r="F39" s="407"/>
      <c r="G39" s="407"/>
      <c r="H39" s="407"/>
      <c r="I39" s="407"/>
      <c r="J39" s="407"/>
    </row>
    <row r="40" spans="1:10" ht="15" customHeight="1" x14ac:dyDescent="0.2">
      <c r="B40" s="17"/>
      <c r="C40" s="17"/>
      <c r="D40" s="17"/>
      <c r="E40" s="17"/>
      <c r="F40" s="17"/>
      <c r="G40" s="17"/>
      <c r="H40" s="17"/>
      <c r="I40" s="17"/>
      <c r="J40" s="17"/>
    </row>
  </sheetData>
  <mergeCells count="9">
    <mergeCell ref="B8:C8"/>
    <mergeCell ref="D8:E8"/>
    <mergeCell ref="G8:H8"/>
    <mergeCell ref="I8:J8"/>
    <mergeCell ref="A1:J1"/>
    <mergeCell ref="A3:J3"/>
    <mergeCell ref="A4:J4"/>
    <mergeCell ref="B7:E7"/>
    <mergeCell ref="G7:J7"/>
  </mergeCells>
  <printOptions horizontalCentered="1"/>
  <pageMargins left="0.51181102362204722" right="0.51181102362204722" top="0.74803149606299213" bottom="0.74803149606299213" header="0.31496062992125984" footer="0.31496062992125984"/>
  <pageSetup scale="80" firstPageNumber="109" orientation="portrait" useFirstPageNumber="1" r:id="rId1"/>
  <headerFooter>
    <oddFooter>&amp;C&amp;P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966F7-2D0F-4C74-A7AD-C9BBE349F11F}">
  <dimension ref="A1:L29"/>
  <sheetViews>
    <sheetView view="pageBreakPreview" topLeftCell="A49" zoomScaleNormal="100" zoomScaleSheetLayoutView="100" workbookViewId="0">
      <selection activeCell="H62" sqref="H62"/>
    </sheetView>
  </sheetViews>
  <sheetFormatPr defaultRowHeight="15" customHeight="1" x14ac:dyDescent="0.2"/>
  <cols>
    <col min="1" max="1" width="26.140625" style="32" customWidth="1"/>
    <col min="2" max="5" width="12.28515625" style="46" customWidth="1"/>
    <col min="6" max="6" width="1.5703125" style="46" customWidth="1"/>
    <col min="7" max="10" width="12.28515625" style="46" customWidth="1"/>
    <col min="11" max="11" width="9.140625" style="32"/>
    <col min="12" max="12" width="10" style="32" bestFit="1" customWidth="1"/>
    <col min="13" max="13" width="11" style="32" bestFit="1" customWidth="1"/>
    <col min="14" max="14" width="9.140625" style="32"/>
    <col min="15" max="15" width="10" style="32" bestFit="1" customWidth="1"/>
    <col min="16" max="257" width="9.140625" style="32"/>
    <col min="258" max="258" width="27.7109375" style="32" customWidth="1"/>
    <col min="259" max="259" width="11.140625" style="32" customWidth="1"/>
    <col min="260" max="260" width="10.7109375" style="32" customWidth="1"/>
    <col min="261" max="261" width="10.85546875" style="32" customWidth="1"/>
    <col min="262" max="264" width="10.7109375" style="32" customWidth="1"/>
    <col min="265" max="265" width="11.5703125" style="32" customWidth="1"/>
    <col min="266" max="266" width="11.140625" style="32" customWidth="1"/>
    <col min="267" max="267" width="9.140625" style="32"/>
    <col min="268" max="268" width="10" style="32" bestFit="1" customWidth="1"/>
    <col min="269" max="269" width="11" style="32" bestFit="1" customWidth="1"/>
    <col min="270" max="270" width="9.140625" style="32"/>
    <col min="271" max="271" width="10" style="32" bestFit="1" customWidth="1"/>
    <col min="272" max="513" width="9.140625" style="32"/>
    <col min="514" max="514" width="27.7109375" style="32" customWidth="1"/>
    <col min="515" max="515" width="11.140625" style="32" customWidth="1"/>
    <col min="516" max="516" width="10.7109375" style="32" customWidth="1"/>
    <col min="517" max="517" width="10.85546875" style="32" customWidth="1"/>
    <col min="518" max="520" width="10.7109375" style="32" customWidth="1"/>
    <col min="521" max="521" width="11.5703125" style="32" customWidth="1"/>
    <col min="522" max="522" width="11.140625" style="32" customWidth="1"/>
    <col min="523" max="523" width="9.140625" style="32"/>
    <col min="524" max="524" width="10" style="32" bestFit="1" customWidth="1"/>
    <col min="525" max="525" width="11" style="32" bestFit="1" customWidth="1"/>
    <col min="526" max="526" width="9.140625" style="32"/>
    <col min="527" max="527" width="10" style="32" bestFit="1" customWidth="1"/>
    <col min="528" max="769" width="9.140625" style="32"/>
    <col min="770" max="770" width="27.7109375" style="32" customWidth="1"/>
    <col min="771" max="771" width="11.140625" style="32" customWidth="1"/>
    <col min="772" max="772" width="10.7109375" style="32" customWidth="1"/>
    <col min="773" max="773" width="10.85546875" style="32" customWidth="1"/>
    <col min="774" max="776" width="10.7109375" style="32" customWidth="1"/>
    <col min="777" max="777" width="11.5703125" style="32" customWidth="1"/>
    <col min="778" max="778" width="11.140625" style="32" customWidth="1"/>
    <col min="779" max="779" width="9.140625" style="32"/>
    <col min="780" max="780" width="10" style="32" bestFit="1" customWidth="1"/>
    <col min="781" max="781" width="11" style="32" bestFit="1" customWidth="1"/>
    <col min="782" max="782" width="9.140625" style="32"/>
    <col min="783" max="783" width="10" style="32" bestFit="1" customWidth="1"/>
    <col min="784" max="1025" width="9.140625" style="32"/>
    <col min="1026" max="1026" width="27.7109375" style="32" customWidth="1"/>
    <col min="1027" max="1027" width="11.140625" style="32" customWidth="1"/>
    <col min="1028" max="1028" width="10.7109375" style="32" customWidth="1"/>
    <col min="1029" max="1029" width="10.85546875" style="32" customWidth="1"/>
    <col min="1030" max="1032" width="10.7109375" style="32" customWidth="1"/>
    <col min="1033" max="1033" width="11.5703125" style="32" customWidth="1"/>
    <col min="1034" max="1034" width="11.140625" style="32" customWidth="1"/>
    <col min="1035" max="1035" width="9.140625" style="32"/>
    <col min="1036" max="1036" width="10" style="32" bestFit="1" customWidth="1"/>
    <col min="1037" max="1037" width="11" style="32" bestFit="1" customWidth="1"/>
    <col min="1038" max="1038" width="9.140625" style="32"/>
    <col min="1039" max="1039" width="10" style="32" bestFit="1" customWidth="1"/>
    <col min="1040" max="1281" width="9.140625" style="32"/>
    <col min="1282" max="1282" width="27.7109375" style="32" customWidth="1"/>
    <col min="1283" max="1283" width="11.140625" style="32" customWidth="1"/>
    <col min="1284" max="1284" width="10.7109375" style="32" customWidth="1"/>
    <col min="1285" max="1285" width="10.85546875" style="32" customWidth="1"/>
    <col min="1286" max="1288" width="10.7109375" style="32" customWidth="1"/>
    <col min="1289" max="1289" width="11.5703125" style="32" customWidth="1"/>
    <col min="1290" max="1290" width="11.140625" style="32" customWidth="1"/>
    <col min="1291" max="1291" width="9.140625" style="32"/>
    <col min="1292" max="1292" width="10" style="32" bestFit="1" customWidth="1"/>
    <col min="1293" max="1293" width="11" style="32" bestFit="1" customWidth="1"/>
    <col min="1294" max="1294" width="9.140625" style="32"/>
    <col min="1295" max="1295" width="10" style="32" bestFit="1" customWidth="1"/>
    <col min="1296" max="1537" width="9.140625" style="32"/>
    <col min="1538" max="1538" width="27.7109375" style="32" customWidth="1"/>
    <col min="1539" max="1539" width="11.140625" style="32" customWidth="1"/>
    <col min="1540" max="1540" width="10.7109375" style="32" customWidth="1"/>
    <col min="1541" max="1541" width="10.85546875" style="32" customWidth="1"/>
    <col min="1542" max="1544" width="10.7109375" style="32" customWidth="1"/>
    <col min="1545" max="1545" width="11.5703125" style="32" customWidth="1"/>
    <col min="1546" max="1546" width="11.140625" style="32" customWidth="1"/>
    <col min="1547" max="1547" width="9.140625" style="32"/>
    <col min="1548" max="1548" width="10" style="32" bestFit="1" customWidth="1"/>
    <col min="1549" max="1549" width="11" style="32" bestFit="1" customWidth="1"/>
    <col min="1550" max="1550" width="9.140625" style="32"/>
    <col min="1551" max="1551" width="10" style="32" bestFit="1" customWidth="1"/>
    <col min="1552" max="1793" width="9.140625" style="32"/>
    <col min="1794" max="1794" width="27.7109375" style="32" customWidth="1"/>
    <col min="1795" max="1795" width="11.140625" style="32" customWidth="1"/>
    <col min="1796" max="1796" width="10.7109375" style="32" customWidth="1"/>
    <col min="1797" max="1797" width="10.85546875" style="32" customWidth="1"/>
    <col min="1798" max="1800" width="10.7109375" style="32" customWidth="1"/>
    <col min="1801" max="1801" width="11.5703125" style="32" customWidth="1"/>
    <col min="1802" max="1802" width="11.140625" style="32" customWidth="1"/>
    <col min="1803" max="1803" width="9.140625" style="32"/>
    <col min="1804" max="1804" width="10" style="32" bestFit="1" customWidth="1"/>
    <col min="1805" max="1805" width="11" style="32" bestFit="1" customWidth="1"/>
    <col min="1806" max="1806" width="9.140625" style="32"/>
    <col min="1807" max="1807" width="10" style="32" bestFit="1" customWidth="1"/>
    <col min="1808" max="2049" width="9.140625" style="32"/>
    <col min="2050" max="2050" width="27.7109375" style="32" customWidth="1"/>
    <col min="2051" max="2051" width="11.140625" style="32" customWidth="1"/>
    <col min="2052" max="2052" width="10.7109375" style="32" customWidth="1"/>
    <col min="2053" max="2053" width="10.85546875" style="32" customWidth="1"/>
    <col min="2054" max="2056" width="10.7109375" style="32" customWidth="1"/>
    <col min="2057" max="2057" width="11.5703125" style="32" customWidth="1"/>
    <col min="2058" max="2058" width="11.140625" style="32" customWidth="1"/>
    <col min="2059" max="2059" width="9.140625" style="32"/>
    <col min="2060" max="2060" width="10" style="32" bestFit="1" customWidth="1"/>
    <col min="2061" max="2061" width="11" style="32" bestFit="1" customWidth="1"/>
    <col min="2062" max="2062" width="9.140625" style="32"/>
    <col min="2063" max="2063" width="10" style="32" bestFit="1" customWidth="1"/>
    <col min="2064" max="2305" width="9.140625" style="32"/>
    <col min="2306" max="2306" width="27.7109375" style="32" customWidth="1"/>
    <col min="2307" max="2307" width="11.140625" style="32" customWidth="1"/>
    <col min="2308" max="2308" width="10.7109375" style="32" customWidth="1"/>
    <col min="2309" max="2309" width="10.85546875" style="32" customWidth="1"/>
    <col min="2310" max="2312" width="10.7109375" style="32" customWidth="1"/>
    <col min="2313" max="2313" width="11.5703125" style="32" customWidth="1"/>
    <col min="2314" max="2314" width="11.140625" style="32" customWidth="1"/>
    <col min="2315" max="2315" width="9.140625" style="32"/>
    <col min="2316" max="2316" width="10" style="32" bestFit="1" customWidth="1"/>
    <col min="2317" max="2317" width="11" style="32" bestFit="1" customWidth="1"/>
    <col min="2318" max="2318" width="9.140625" style="32"/>
    <col min="2319" max="2319" width="10" style="32" bestFit="1" customWidth="1"/>
    <col min="2320" max="2561" width="9.140625" style="32"/>
    <col min="2562" max="2562" width="27.7109375" style="32" customWidth="1"/>
    <col min="2563" max="2563" width="11.140625" style="32" customWidth="1"/>
    <col min="2564" max="2564" width="10.7109375" style="32" customWidth="1"/>
    <col min="2565" max="2565" width="10.85546875" style="32" customWidth="1"/>
    <col min="2566" max="2568" width="10.7109375" style="32" customWidth="1"/>
    <col min="2569" max="2569" width="11.5703125" style="32" customWidth="1"/>
    <col min="2570" max="2570" width="11.140625" style="32" customWidth="1"/>
    <col min="2571" max="2571" width="9.140625" style="32"/>
    <col min="2572" max="2572" width="10" style="32" bestFit="1" customWidth="1"/>
    <col min="2573" max="2573" width="11" style="32" bestFit="1" customWidth="1"/>
    <col min="2574" max="2574" width="9.140625" style="32"/>
    <col min="2575" max="2575" width="10" style="32" bestFit="1" customWidth="1"/>
    <col min="2576" max="2817" width="9.140625" style="32"/>
    <col min="2818" max="2818" width="27.7109375" style="32" customWidth="1"/>
    <col min="2819" max="2819" width="11.140625" style="32" customWidth="1"/>
    <col min="2820" max="2820" width="10.7109375" style="32" customWidth="1"/>
    <col min="2821" max="2821" width="10.85546875" style="32" customWidth="1"/>
    <col min="2822" max="2824" width="10.7109375" style="32" customWidth="1"/>
    <col min="2825" max="2825" width="11.5703125" style="32" customWidth="1"/>
    <col min="2826" max="2826" width="11.140625" style="32" customWidth="1"/>
    <col min="2827" max="2827" width="9.140625" style="32"/>
    <col min="2828" max="2828" width="10" style="32" bestFit="1" customWidth="1"/>
    <col min="2829" max="2829" width="11" style="32" bestFit="1" customWidth="1"/>
    <col min="2830" max="2830" width="9.140625" style="32"/>
    <col min="2831" max="2831" width="10" style="32" bestFit="1" customWidth="1"/>
    <col min="2832" max="3073" width="9.140625" style="32"/>
    <col min="3074" max="3074" width="27.7109375" style="32" customWidth="1"/>
    <col min="3075" max="3075" width="11.140625" style="32" customWidth="1"/>
    <col min="3076" max="3076" width="10.7109375" style="32" customWidth="1"/>
    <col min="3077" max="3077" width="10.85546875" style="32" customWidth="1"/>
    <col min="3078" max="3080" width="10.7109375" style="32" customWidth="1"/>
    <col min="3081" max="3081" width="11.5703125" style="32" customWidth="1"/>
    <col min="3082" max="3082" width="11.140625" style="32" customWidth="1"/>
    <col min="3083" max="3083" width="9.140625" style="32"/>
    <col min="3084" max="3084" width="10" style="32" bestFit="1" customWidth="1"/>
    <col min="3085" max="3085" width="11" style="32" bestFit="1" customWidth="1"/>
    <col min="3086" max="3086" width="9.140625" style="32"/>
    <col min="3087" max="3087" width="10" style="32" bestFit="1" customWidth="1"/>
    <col min="3088" max="3329" width="9.140625" style="32"/>
    <col min="3330" max="3330" width="27.7109375" style="32" customWidth="1"/>
    <col min="3331" max="3331" width="11.140625" style="32" customWidth="1"/>
    <col min="3332" max="3332" width="10.7109375" style="32" customWidth="1"/>
    <col min="3333" max="3333" width="10.85546875" style="32" customWidth="1"/>
    <col min="3334" max="3336" width="10.7109375" style="32" customWidth="1"/>
    <col min="3337" max="3337" width="11.5703125" style="32" customWidth="1"/>
    <col min="3338" max="3338" width="11.140625" style="32" customWidth="1"/>
    <col min="3339" max="3339" width="9.140625" style="32"/>
    <col min="3340" max="3340" width="10" style="32" bestFit="1" customWidth="1"/>
    <col min="3341" max="3341" width="11" style="32" bestFit="1" customWidth="1"/>
    <col min="3342" max="3342" width="9.140625" style="32"/>
    <col min="3343" max="3343" width="10" style="32" bestFit="1" customWidth="1"/>
    <col min="3344" max="3585" width="9.140625" style="32"/>
    <col min="3586" max="3586" width="27.7109375" style="32" customWidth="1"/>
    <col min="3587" max="3587" width="11.140625" style="32" customWidth="1"/>
    <col min="3588" max="3588" width="10.7109375" style="32" customWidth="1"/>
    <col min="3589" max="3589" width="10.85546875" style="32" customWidth="1"/>
    <col min="3590" max="3592" width="10.7109375" style="32" customWidth="1"/>
    <col min="3593" max="3593" width="11.5703125" style="32" customWidth="1"/>
    <col min="3594" max="3594" width="11.140625" style="32" customWidth="1"/>
    <col min="3595" max="3595" width="9.140625" style="32"/>
    <col min="3596" max="3596" width="10" style="32" bestFit="1" customWidth="1"/>
    <col min="3597" max="3597" width="11" style="32" bestFit="1" customWidth="1"/>
    <col min="3598" max="3598" width="9.140625" style="32"/>
    <col min="3599" max="3599" width="10" style="32" bestFit="1" customWidth="1"/>
    <col min="3600" max="3841" width="9.140625" style="32"/>
    <col min="3842" max="3842" width="27.7109375" style="32" customWidth="1"/>
    <col min="3843" max="3843" width="11.140625" style="32" customWidth="1"/>
    <col min="3844" max="3844" width="10.7109375" style="32" customWidth="1"/>
    <col min="3845" max="3845" width="10.85546875" style="32" customWidth="1"/>
    <col min="3846" max="3848" width="10.7109375" style="32" customWidth="1"/>
    <col min="3849" max="3849" width="11.5703125" style="32" customWidth="1"/>
    <col min="3850" max="3850" width="11.140625" style="32" customWidth="1"/>
    <col min="3851" max="3851" width="9.140625" style="32"/>
    <col min="3852" max="3852" width="10" style="32" bestFit="1" customWidth="1"/>
    <col min="3853" max="3853" width="11" style="32" bestFit="1" customWidth="1"/>
    <col min="3854" max="3854" width="9.140625" style="32"/>
    <col min="3855" max="3855" width="10" style="32" bestFit="1" customWidth="1"/>
    <col min="3856" max="4097" width="9.140625" style="32"/>
    <col min="4098" max="4098" width="27.7109375" style="32" customWidth="1"/>
    <col min="4099" max="4099" width="11.140625" style="32" customWidth="1"/>
    <col min="4100" max="4100" width="10.7109375" style="32" customWidth="1"/>
    <col min="4101" max="4101" width="10.85546875" style="32" customWidth="1"/>
    <col min="4102" max="4104" width="10.7109375" style="32" customWidth="1"/>
    <col min="4105" max="4105" width="11.5703125" style="32" customWidth="1"/>
    <col min="4106" max="4106" width="11.140625" style="32" customWidth="1"/>
    <col min="4107" max="4107" width="9.140625" style="32"/>
    <col min="4108" max="4108" width="10" style="32" bestFit="1" customWidth="1"/>
    <col min="4109" max="4109" width="11" style="32" bestFit="1" customWidth="1"/>
    <col min="4110" max="4110" width="9.140625" style="32"/>
    <col min="4111" max="4111" width="10" style="32" bestFit="1" customWidth="1"/>
    <col min="4112" max="4353" width="9.140625" style="32"/>
    <col min="4354" max="4354" width="27.7109375" style="32" customWidth="1"/>
    <col min="4355" max="4355" width="11.140625" style="32" customWidth="1"/>
    <col min="4356" max="4356" width="10.7109375" style="32" customWidth="1"/>
    <col min="4357" max="4357" width="10.85546875" style="32" customWidth="1"/>
    <col min="4358" max="4360" width="10.7109375" style="32" customWidth="1"/>
    <col min="4361" max="4361" width="11.5703125" style="32" customWidth="1"/>
    <col min="4362" max="4362" width="11.140625" style="32" customWidth="1"/>
    <col min="4363" max="4363" width="9.140625" style="32"/>
    <col min="4364" max="4364" width="10" style="32" bestFit="1" customWidth="1"/>
    <col min="4365" max="4365" width="11" style="32" bestFit="1" customWidth="1"/>
    <col min="4366" max="4366" width="9.140625" style="32"/>
    <col min="4367" max="4367" width="10" style="32" bestFit="1" customWidth="1"/>
    <col min="4368" max="4609" width="9.140625" style="32"/>
    <col min="4610" max="4610" width="27.7109375" style="32" customWidth="1"/>
    <col min="4611" max="4611" width="11.140625" style="32" customWidth="1"/>
    <col min="4612" max="4612" width="10.7109375" style="32" customWidth="1"/>
    <col min="4613" max="4613" width="10.85546875" style="32" customWidth="1"/>
    <col min="4614" max="4616" width="10.7109375" style="32" customWidth="1"/>
    <col min="4617" max="4617" width="11.5703125" style="32" customWidth="1"/>
    <col min="4618" max="4618" width="11.140625" style="32" customWidth="1"/>
    <col min="4619" max="4619" width="9.140625" style="32"/>
    <col min="4620" max="4620" width="10" style="32" bestFit="1" customWidth="1"/>
    <col min="4621" max="4621" width="11" style="32" bestFit="1" customWidth="1"/>
    <col min="4622" max="4622" width="9.140625" style="32"/>
    <col min="4623" max="4623" width="10" style="32" bestFit="1" customWidth="1"/>
    <col min="4624" max="4865" width="9.140625" style="32"/>
    <col min="4866" max="4866" width="27.7109375" style="32" customWidth="1"/>
    <col min="4867" max="4867" width="11.140625" style="32" customWidth="1"/>
    <col min="4868" max="4868" width="10.7109375" style="32" customWidth="1"/>
    <col min="4869" max="4869" width="10.85546875" style="32" customWidth="1"/>
    <col min="4870" max="4872" width="10.7109375" style="32" customWidth="1"/>
    <col min="4873" max="4873" width="11.5703125" style="32" customWidth="1"/>
    <col min="4874" max="4874" width="11.140625" style="32" customWidth="1"/>
    <col min="4875" max="4875" width="9.140625" style="32"/>
    <col min="4876" max="4876" width="10" style="32" bestFit="1" customWidth="1"/>
    <col min="4877" max="4877" width="11" style="32" bestFit="1" customWidth="1"/>
    <col min="4878" max="4878" width="9.140625" style="32"/>
    <col min="4879" max="4879" width="10" style="32" bestFit="1" customWidth="1"/>
    <col min="4880" max="5121" width="9.140625" style="32"/>
    <col min="5122" max="5122" width="27.7109375" style="32" customWidth="1"/>
    <col min="5123" max="5123" width="11.140625" style="32" customWidth="1"/>
    <col min="5124" max="5124" width="10.7109375" style="32" customWidth="1"/>
    <col min="5125" max="5125" width="10.85546875" style="32" customWidth="1"/>
    <col min="5126" max="5128" width="10.7109375" style="32" customWidth="1"/>
    <col min="5129" max="5129" width="11.5703125" style="32" customWidth="1"/>
    <col min="5130" max="5130" width="11.140625" style="32" customWidth="1"/>
    <col min="5131" max="5131" width="9.140625" style="32"/>
    <col min="5132" max="5132" width="10" style="32" bestFit="1" customWidth="1"/>
    <col min="5133" max="5133" width="11" style="32" bestFit="1" customWidth="1"/>
    <col min="5134" max="5134" width="9.140625" style="32"/>
    <col min="5135" max="5135" width="10" style="32" bestFit="1" customWidth="1"/>
    <col min="5136" max="5377" width="9.140625" style="32"/>
    <col min="5378" max="5378" width="27.7109375" style="32" customWidth="1"/>
    <col min="5379" max="5379" width="11.140625" style="32" customWidth="1"/>
    <col min="5380" max="5380" width="10.7109375" style="32" customWidth="1"/>
    <col min="5381" max="5381" width="10.85546875" style="32" customWidth="1"/>
    <col min="5382" max="5384" width="10.7109375" style="32" customWidth="1"/>
    <col min="5385" max="5385" width="11.5703125" style="32" customWidth="1"/>
    <col min="5386" max="5386" width="11.140625" style="32" customWidth="1"/>
    <col min="5387" max="5387" width="9.140625" style="32"/>
    <col min="5388" max="5388" width="10" style="32" bestFit="1" customWidth="1"/>
    <col min="5389" max="5389" width="11" style="32" bestFit="1" customWidth="1"/>
    <col min="5390" max="5390" width="9.140625" style="32"/>
    <col min="5391" max="5391" width="10" style="32" bestFit="1" customWidth="1"/>
    <col min="5392" max="5633" width="9.140625" style="32"/>
    <col min="5634" max="5634" width="27.7109375" style="32" customWidth="1"/>
    <col min="5635" max="5635" width="11.140625" style="32" customWidth="1"/>
    <col min="5636" max="5636" width="10.7109375" style="32" customWidth="1"/>
    <col min="5637" max="5637" width="10.85546875" style="32" customWidth="1"/>
    <col min="5638" max="5640" width="10.7109375" style="32" customWidth="1"/>
    <col min="5641" max="5641" width="11.5703125" style="32" customWidth="1"/>
    <col min="5642" max="5642" width="11.140625" style="32" customWidth="1"/>
    <col min="5643" max="5643" width="9.140625" style="32"/>
    <col min="5644" max="5644" width="10" style="32" bestFit="1" customWidth="1"/>
    <col min="5645" max="5645" width="11" style="32" bestFit="1" customWidth="1"/>
    <col min="5646" max="5646" width="9.140625" style="32"/>
    <col min="5647" max="5647" width="10" style="32" bestFit="1" customWidth="1"/>
    <col min="5648" max="5889" width="9.140625" style="32"/>
    <col min="5890" max="5890" width="27.7109375" style="32" customWidth="1"/>
    <col min="5891" max="5891" width="11.140625" style="32" customWidth="1"/>
    <col min="5892" max="5892" width="10.7109375" style="32" customWidth="1"/>
    <col min="5893" max="5893" width="10.85546875" style="32" customWidth="1"/>
    <col min="5894" max="5896" width="10.7109375" style="32" customWidth="1"/>
    <col min="5897" max="5897" width="11.5703125" style="32" customWidth="1"/>
    <col min="5898" max="5898" width="11.140625" style="32" customWidth="1"/>
    <col min="5899" max="5899" width="9.140625" style="32"/>
    <col min="5900" max="5900" width="10" style="32" bestFit="1" customWidth="1"/>
    <col min="5901" max="5901" width="11" style="32" bestFit="1" customWidth="1"/>
    <col min="5902" max="5902" width="9.140625" style="32"/>
    <col min="5903" max="5903" width="10" style="32" bestFit="1" customWidth="1"/>
    <col min="5904" max="6145" width="9.140625" style="32"/>
    <col min="6146" max="6146" width="27.7109375" style="32" customWidth="1"/>
    <col min="6147" max="6147" width="11.140625" style="32" customWidth="1"/>
    <col min="6148" max="6148" width="10.7109375" style="32" customWidth="1"/>
    <col min="6149" max="6149" width="10.85546875" style="32" customWidth="1"/>
    <col min="6150" max="6152" width="10.7109375" style="32" customWidth="1"/>
    <col min="6153" max="6153" width="11.5703125" style="32" customWidth="1"/>
    <col min="6154" max="6154" width="11.140625" style="32" customWidth="1"/>
    <col min="6155" max="6155" width="9.140625" style="32"/>
    <col min="6156" max="6156" width="10" style="32" bestFit="1" customWidth="1"/>
    <col min="6157" max="6157" width="11" style="32" bestFit="1" customWidth="1"/>
    <col min="6158" max="6158" width="9.140625" style="32"/>
    <col min="6159" max="6159" width="10" style="32" bestFit="1" customWidth="1"/>
    <col min="6160" max="6401" width="9.140625" style="32"/>
    <col min="6402" max="6402" width="27.7109375" style="32" customWidth="1"/>
    <col min="6403" max="6403" width="11.140625" style="32" customWidth="1"/>
    <col min="6404" max="6404" width="10.7109375" style="32" customWidth="1"/>
    <col min="6405" max="6405" width="10.85546875" style="32" customWidth="1"/>
    <col min="6406" max="6408" width="10.7109375" style="32" customWidth="1"/>
    <col min="6409" max="6409" width="11.5703125" style="32" customWidth="1"/>
    <col min="6410" max="6410" width="11.140625" style="32" customWidth="1"/>
    <col min="6411" max="6411" width="9.140625" style="32"/>
    <col min="6412" max="6412" width="10" style="32" bestFit="1" customWidth="1"/>
    <col min="6413" max="6413" width="11" style="32" bestFit="1" customWidth="1"/>
    <col min="6414" max="6414" width="9.140625" style="32"/>
    <col min="6415" max="6415" width="10" style="32" bestFit="1" customWidth="1"/>
    <col min="6416" max="6657" width="9.140625" style="32"/>
    <col min="6658" max="6658" width="27.7109375" style="32" customWidth="1"/>
    <col min="6659" max="6659" width="11.140625" style="32" customWidth="1"/>
    <col min="6660" max="6660" width="10.7109375" style="32" customWidth="1"/>
    <col min="6661" max="6661" width="10.85546875" style="32" customWidth="1"/>
    <col min="6662" max="6664" width="10.7109375" style="32" customWidth="1"/>
    <col min="6665" max="6665" width="11.5703125" style="32" customWidth="1"/>
    <col min="6666" max="6666" width="11.140625" style="32" customWidth="1"/>
    <col min="6667" max="6667" width="9.140625" style="32"/>
    <col min="6668" max="6668" width="10" style="32" bestFit="1" customWidth="1"/>
    <col min="6669" max="6669" width="11" style="32" bestFit="1" customWidth="1"/>
    <col min="6670" max="6670" width="9.140625" style="32"/>
    <col min="6671" max="6671" width="10" style="32" bestFit="1" customWidth="1"/>
    <col min="6672" max="6913" width="9.140625" style="32"/>
    <col min="6914" max="6914" width="27.7109375" style="32" customWidth="1"/>
    <col min="6915" max="6915" width="11.140625" style="32" customWidth="1"/>
    <col min="6916" max="6916" width="10.7109375" style="32" customWidth="1"/>
    <col min="6917" max="6917" width="10.85546875" style="32" customWidth="1"/>
    <col min="6918" max="6920" width="10.7109375" style="32" customWidth="1"/>
    <col min="6921" max="6921" width="11.5703125" style="32" customWidth="1"/>
    <col min="6922" max="6922" width="11.140625" style="32" customWidth="1"/>
    <col min="6923" max="6923" width="9.140625" style="32"/>
    <col min="6924" max="6924" width="10" style="32" bestFit="1" customWidth="1"/>
    <col min="6925" max="6925" width="11" style="32" bestFit="1" customWidth="1"/>
    <col min="6926" max="6926" width="9.140625" style="32"/>
    <col min="6927" max="6927" width="10" style="32" bestFit="1" customWidth="1"/>
    <col min="6928" max="7169" width="9.140625" style="32"/>
    <col min="7170" max="7170" width="27.7109375" style="32" customWidth="1"/>
    <col min="7171" max="7171" width="11.140625" style="32" customWidth="1"/>
    <col min="7172" max="7172" width="10.7109375" style="32" customWidth="1"/>
    <col min="7173" max="7173" width="10.85546875" style="32" customWidth="1"/>
    <col min="7174" max="7176" width="10.7109375" style="32" customWidth="1"/>
    <col min="7177" max="7177" width="11.5703125" style="32" customWidth="1"/>
    <col min="7178" max="7178" width="11.140625" style="32" customWidth="1"/>
    <col min="7179" max="7179" width="9.140625" style="32"/>
    <col min="7180" max="7180" width="10" style="32" bestFit="1" customWidth="1"/>
    <col min="7181" max="7181" width="11" style="32" bestFit="1" customWidth="1"/>
    <col min="7182" max="7182" width="9.140625" style="32"/>
    <col min="7183" max="7183" width="10" style="32" bestFit="1" customWidth="1"/>
    <col min="7184" max="7425" width="9.140625" style="32"/>
    <col min="7426" max="7426" width="27.7109375" style="32" customWidth="1"/>
    <col min="7427" max="7427" width="11.140625" style="32" customWidth="1"/>
    <col min="7428" max="7428" width="10.7109375" style="32" customWidth="1"/>
    <col min="7429" max="7429" width="10.85546875" style="32" customWidth="1"/>
    <col min="7430" max="7432" width="10.7109375" style="32" customWidth="1"/>
    <col min="7433" max="7433" width="11.5703125" style="32" customWidth="1"/>
    <col min="7434" max="7434" width="11.140625" style="32" customWidth="1"/>
    <col min="7435" max="7435" width="9.140625" style="32"/>
    <col min="7436" max="7436" width="10" style="32" bestFit="1" customWidth="1"/>
    <col min="7437" max="7437" width="11" style="32" bestFit="1" customWidth="1"/>
    <col min="7438" max="7438" width="9.140625" style="32"/>
    <col min="7439" max="7439" width="10" style="32" bestFit="1" customWidth="1"/>
    <col min="7440" max="7681" width="9.140625" style="32"/>
    <col min="7682" max="7682" width="27.7109375" style="32" customWidth="1"/>
    <col min="7683" max="7683" width="11.140625" style="32" customWidth="1"/>
    <col min="7684" max="7684" width="10.7109375" style="32" customWidth="1"/>
    <col min="7685" max="7685" width="10.85546875" style="32" customWidth="1"/>
    <col min="7686" max="7688" width="10.7109375" style="32" customWidth="1"/>
    <col min="7689" max="7689" width="11.5703125" style="32" customWidth="1"/>
    <col min="7690" max="7690" width="11.140625" style="32" customWidth="1"/>
    <col min="7691" max="7691" width="9.140625" style="32"/>
    <col min="7692" max="7692" width="10" style="32" bestFit="1" customWidth="1"/>
    <col min="7693" max="7693" width="11" style="32" bestFit="1" customWidth="1"/>
    <col min="7694" max="7694" width="9.140625" style="32"/>
    <col min="7695" max="7695" width="10" style="32" bestFit="1" customWidth="1"/>
    <col min="7696" max="7937" width="9.140625" style="32"/>
    <col min="7938" max="7938" width="27.7109375" style="32" customWidth="1"/>
    <col min="7939" max="7939" width="11.140625" style="32" customWidth="1"/>
    <col min="7940" max="7940" width="10.7109375" style="32" customWidth="1"/>
    <col min="7941" max="7941" width="10.85546875" style="32" customWidth="1"/>
    <col min="7942" max="7944" width="10.7109375" style="32" customWidth="1"/>
    <col min="7945" max="7945" width="11.5703125" style="32" customWidth="1"/>
    <col min="7946" max="7946" width="11.140625" style="32" customWidth="1"/>
    <col min="7947" max="7947" width="9.140625" style="32"/>
    <col min="7948" max="7948" width="10" style="32" bestFit="1" customWidth="1"/>
    <col min="7949" max="7949" width="11" style="32" bestFit="1" customWidth="1"/>
    <col min="7950" max="7950" width="9.140625" style="32"/>
    <col min="7951" max="7951" width="10" style="32" bestFit="1" customWidth="1"/>
    <col min="7952" max="8193" width="9.140625" style="32"/>
    <col min="8194" max="8194" width="27.7109375" style="32" customWidth="1"/>
    <col min="8195" max="8195" width="11.140625" style="32" customWidth="1"/>
    <col min="8196" max="8196" width="10.7109375" style="32" customWidth="1"/>
    <col min="8197" max="8197" width="10.85546875" style="32" customWidth="1"/>
    <col min="8198" max="8200" width="10.7109375" style="32" customWidth="1"/>
    <col min="8201" max="8201" width="11.5703125" style="32" customWidth="1"/>
    <col min="8202" max="8202" width="11.140625" style="32" customWidth="1"/>
    <col min="8203" max="8203" width="9.140625" style="32"/>
    <col min="8204" max="8204" width="10" style="32" bestFit="1" customWidth="1"/>
    <col min="8205" max="8205" width="11" style="32" bestFit="1" customWidth="1"/>
    <col min="8206" max="8206" width="9.140625" style="32"/>
    <col min="8207" max="8207" width="10" style="32" bestFit="1" customWidth="1"/>
    <col min="8208" max="8449" width="9.140625" style="32"/>
    <col min="8450" max="8450" width="27.7109375" style="32" customWidth="1"/>
    <col min="8451" max="8451" width="11.140625" style="32" customWidth="1"/>
    <col min="8452" max="8452" width="10.7109375" style="32" customWidth="1"/>
    <col min="8453" max="8453" width="10.85546875" style="32" customWidth="1"/>
    <col min="8454" max="8456" width="10.7109375" style="32" customWidth="1"/>
    <col min="8457" max="8457" width="11.5703125" style="32" customWidth="1"/>
    <col min="8458" max="8458" width="11.140625" style="32" customWidth="1"/>
    <col min="8459" max="8459" width="9.140625" style="32"/>
    <col min="8460" max="8460" width="10" style="32" bestFit="1" customWidth="1"/>
    <col min="8461" max="8461" width="11" style="32" bestFit="1" customWidth="1"/>
    <col min="8462" max="8462" width="9.140625" style="32"/>
    <col min="8463" max="8463" width="10" style="32" bestFit="1" customWidth="1"/>
    <col min="8464" max="8705" width="9.140625" style="32"/>
    <col min="8706" max="8706" width="27.7109375" style="32" customWidth="1"/>
    <col min="8707" max="8707" width="11.140625" style="32" customWidth="1"/>
    <col min="8708" max="8708" width="10.7109375" style="32" customWidth="1"/>
    <col min="8709" max="8709" width="10.85546875" style="32" customWidth="1"/>
    <col min="8710" max="8712" width="10.7109375" style="32" customWidth="1"/>
    <col min="8713" max="8713" width="11.5703125" style="32" customWidth="1"/>
    <col min="8714" max="8714" width="11.140625" style="32" customWidth="1"/>
    <col min="8715" max="8715" width="9.140625" style="32"/>
    <col min="8716" max="8716" width="10" style="32" bestFit="1" customWidth="1"/>
    <col min="8717" max="8717" width="11" style="32" bestFit="1" customWidth="1"/>
    <col min="8718" max="8718" width="9.140625" style="32"/>
    <col min="8719" max="8719" width="10" style="32" bestFit="1" customWidth="1"/>
    <col min="8720" max="8961" width="9.140625" style="32"/>
    <col min="8962" max="8962" width="27.7109375" style="32" customWidth="1"/>
    <col min="8963" max="8963" width="11.140625" style="32" customWidth="1"/>
    <col min="8964" max="8964" width="10.7109375" style="32" customWidth="1"/>
    <col min="8965" max="8965" width="10.85546875" style="32" customWidth="1"/>
    <col min="8966" max="8968" width="10.7109375" style="32" customWidth="1"/>
    <col min="8969" max="8969" width="11.5703125" style="32" customWidth="1"/>
    <col min="8970" max="8970" width="11.140625" style="32" customWidth="1"/>
    <col min="8971" max="8971" width="9.140625" style="32"/>
    <col min="8972" max="8972" width="10" style="32" bestFit="1" customWidth="1"/>
    <col min="8973" max="8973" width="11" style="32" bestFit="1" customWidth="1"/>
    <col min="8974" max="8974" width="9.140625" style="32"/>
    <col min="8975" max="8975" width="10" style="32" bestFit="1" customWidth="1"/>
    <col min="8976" max="9217" width="9.140625" style="32"/>
    <col min="9218" max="9218" width="27.7109375" style="32" customWidth="1"/>
    <col min="9219" max="9219" width="11.140625" style="32" customWidth="1"/>
    <col min="9220" max="9220" width="10.7109375" style="32" customWidth="1"/>
    <col min="9221" max="9221" width="10.85546875" style="32" customWidth="1"/>
    <col min="9222" max="9224" width="10.7109375" style="32" customWidth="1"/>
    <col min="9225" max="9225" width="11.5703125" style="32" customWidth="1"/>
    <col min="9226" max="9226" width="11.140625" style="32" customWidth="1"/>
    <col min="9227" max="9227" width="9.140625" style="32"/>
    <col min="9228" max="9228" width="10" style="32" bestFit="1" customWidth="1"/>
    <col min="9229" max="9229" width="11" style="32" bestFit="1" customWidth="1"/>
    <col min="9230" max="9230" width="9.140625" style="32"/>
    <col min="9231" max="9231" width="10" style="32" bestFit="1" customWidth="1"/>
    <col min="9232" max="9473" width="9.140625" style="32"/>
    <col min="9474" max="9474" width="27.7109375" style="32" customWidth="1"/>
    <col min="9475" max="9475" width="11.140625" style="32" customWidth="1"/>
    <col min="9476" max="9476" width="10.7109375" style="32" customWidth="1"/>
    <col min="9477" max="9477" width="10.85546875" style="32" customWidth="1"/>
    <col min="9478" max="9480" width="10.7109375" style="32" customWidth="1"/>
    <col min="9481" max="9481" width="11.5703125" style="32" customWidth="1"/>
    <col min="9482" max="9482" width="11.140625" style="32" customWidth="1"/>
    <col min="9483" max="9483" width="9.140625" style="32"/>
    <col min="9484" max="9484" width="10" style="32" bestFit="1" customWidth="1"/>
    <col min="9485" max="9485" width="11" style="32" bestFit="1" customWidth="1"/>
    <col min="9486" max="9486" width="9.140625" style="32"/>
    <col min="9487" max="9487" width="10" style="32" bestFit="1" customWidth="1"/>
    <col min="9488" max="9729" width="9.140625" style="32"/>
    <col min="9730" max="9730" width="27.7109375" style="32" customWidth="1"/>
    <col min="9731" max="9731" width="11.140625" style="32" customWidth="1"/>
    <col min="9732" max="9732" width="10.7109375" style="32" customWidth="1"/>
    <col min="9733" max="9733" width="10.85546875" style="32" customWidth="1"/>
    <col min="9734" max="9736" width="10.7109375" style="32" customWidth="1"/>
    <col min="9737" max="9737" width="11.5703125" style="32" customWidth="1"/>
    <col min="9738" max="9738" width="11.140625" style="32" customWidth="1"/>
    <col min="9739" max="9739" width="9.140625" style="32"/>
    <col min="9740" max="9740" width="10" style="32" bestFit="1" customWidth="1"/>
    <col min="9741" max="9741" width="11" style="32" bestFit="1" customWidth="1"/>
    <col min="9742" max="9742" width="9.140625" style="32"/>
    <col min="9743" max="9743" width="10" style="32" bestFit="1" customWidth="1"/>
    <col min="9744" max="9985" width="9.140625" style="32"/>
    <col min="9986" max="9986" width="27.7109375" style="32" customWidth="1"/>
    <col min="9987" max="9987" width="11.140625" style="32" customWidth="1"/>
    <col min="9988" max="9988" width="10.7109375" style="32" customWidth="1"/>
    <col min="9989" max="9989" width="10.85546875" style="32" customWidth="1"/>
    <col min="9990" max="9992" width="10.7109375" style="32" customWidth="1"/>
    <col min="9993" max="9993" width="11.5703125" style="32" customWidth="1"/>
    <col min="9994" max="9994" width="11.140625" style="32" customWidth="1"/>
    <col min="9995" max="9995" width="9.140625" style="32"/>
    <col min="9996" max="9996" width="10" style="32" bestFit="1" customWidth="1"/>
    <col min="9997" max="9997" width="11" style="32" bestFit="1" customWidth="1"/>
    <col min="9998" max="9998" width="9.140625" style="32"/>
    <col min="9999" max="9999" width="10" style="32" bestFit="1" customWidth="1"/>
    <col min="10000" max="10241" width="9.140625" style="32"/>
    <col min="10242" max="10242" width="27.7109375" style="32" customWidth="1"/>
    <col min="10243" max="10243" width="11.140625" style="32" customWidth="1"/>
    <col min="10244" max="10244" width="10.7109375" style="32" customWidth="1"/>
    <col min="10245" max="10245" width="10.85546875" style="32" customWidth="1"/>
    <col min="10246" max="10248" width="10.7109375" style="32" customWidth="1"/>
    <col min="10249" max="10249" width="11.5703125" style="32" customWidth="1"/>
    <col min="10250" max="10250" width="11.140625" style="32" customWidth="1"/>
    <col min="10251" max="10251" width="9.140625" style="32"/>
    <col min="10252" max="10252" width="10" style="32" bestFit="1" customWidth="1"/>
    <col min="10253" max="10253" width="11" style="32" bestFit="1" customWidth="1"/>
    <col min="10254" max="10254" width="9.140625" style="32"/>
    <col min="10255" max="10255" width="10" style="32" bestFit="1" customWidth="1"/>
    <col min="10256" max="10497" width="9.140625" style="32"/>
    <col min="10498" max="10498" width="27.7109375" style="32" customWidth="1"/>
    <col min="10499" max="10499" width="11.140625" style="32" customWidth="1"/>
    <col min="10500" max="10500" width="10.7109375" style="32" customWidth="1"/>
    <col min="10501" max="10501" width="10.85546875" style="32" customWidth="1"/>
    <col min="10502" max="10504" width="10.7109375" style="32" customWidth="1"/>
    <col min="10505" max="10505" width="11.5703125" style="32" customWidth="1"/>
    <col min="10506" max="10506" width="11.140625" style="32" customWidth="1"/>
    <col min="10507" max="10507" width="9.140625" style="32"/>
    <col min="10508" max="10508" width="10" style="32" bestFit="1" customWidth="1"/>
    <col min="10509" max="10509" width="11" style="32" bestFit="1" customWidth="1"/>
    <col min="10510" max="10510" width="9.140625" style="32"/>
    <col min="10511" max="10511" width="10" style="32" bestFit="1" customWidth="1"/>
    <col min="10512" max="10753" width="9.140625" style="32"/>
    <col min="10754" max="10754" width="27.7109375" style="32" customWidth="1"/>
    <col min="10755" max="10755" width="11.140625" style="32" customWidth="1"/>
    <col min="10756" max="10756" width="10.7109375" style="32" customWidth="1"/>
    <col min="10757" max="10757" width="10.85546875" style="32" customWidth="1"/>
    <col min="10758" max="10760" width="10.7109375" style="32" customWidth="1"/>
    <col min="10761" max="10761" width="11.5703125" style="32" customWidth="1"/>
    <col min="10762" max="10762" width="11.140625" style="32" customWidth="1"/>
    <col min="10763" max="10763" width="9.140625" style="32"/>
    <col min="10764" max="10764" width="10" style="32" bestFit="1" customWidth="1"/>
    <col min="10765" max="10765" width="11" style="32" bestFit="1" customWidth="1"/>
    <col min="10766" max="10766" width="9.140625" style="32"/>
    <col min="10767" max="10767" width="10" style="32" bestFit="1" customWidth="1"/>
    <col min="10768" max="11009" width="9.140625" style="32"/>
    <col min="11010" max="11010" width="27.7109375" style="32" customWidth="1"/>
    <col min="11011" max="11011" width="11.140625" style="32" customWidth="1"/>
    <col min="11012" max="11012" width="10.7109375" style="32" customWidth="1"/>
    <col min="11013" max="11013" width="10.85546875" style="32" customWidth="1"/>
    <col min="11014" max="11016" width="10.7109375" style="32" customWidth="1"/>
    <col min="11017" max="11017" width="11.5703125" style="32" customWidth="1"/>
    <col min="11018" max="11018" width="11.140625" style="32" customWidth="1"/>
    <col min="11019" max="11019" width="9.140625" style="32"/>
    <col min="11020" max="11020" width="10" style="32" bestFit="1" customWidth="1"/>
    <col min="11021" max="11021" width="11" style="32" bestFit="1" customWidth="1"/>
    <col min="11022" max="11022" width="9.140625" style="32"/>
    <col min="11023" max="11023" width="10" style="32" bestFit="1" customWidth="1"/>
    <col min="11024" max="11265" width="9.140625" style="32"/>
    <col min="11266" max="11266" width="27.7109375" style="32" customWidth="1"/>
    <col min="11267" max="11267" width="11.140625" style="32" customWidth="1"/>
    <col min="11268" max="11268" width="10.7109375" style="32" customWidth="1"/>
    <col min="11269" max="11269" width="10.85546875" style="32" customWidth="1"/>
    <col min="11270" max="11272" width="10.7109375" style="32" customWidth="1"/>
    <col min="11273" max="11273" width="11.5703125" style="32" customWidth="1"/>
    <col min="11274" max="11274" width="11.140625" style="32" customWidth="1"/>
    <col min="11275" max="11275" width="9.140625" style="32"/>
    <col min="11276" max="11276" width="10" style="32" bestFit="1" customWidth="1"/>
    <col min="11277" max="11277" width="11" style="32" bestFit="1" customWidth="1"/>
    <col min="11278" max="11278" width="9.140625" style="32"/>
    <col min="11279" max="11279" width="10" style="32" bestFit="1" customWidth="1"/>
    <col min="11280" max="11521" width="9.140625" style="32"/>
    <col min="11522" max="11522" width="27.7109375" style="32" customWidth="1"/>
    <col min="11523" max="11523" width="11.140625" style="32" customWidth="1"/>
    <col min="11524" max="11524" width="10.7109375" style="32" customWidth="1"/>
    <col min="11525" max="11525" width="10.85546875" style="32" customWidth="1"/>
    <col min="11526" max="11528" width="10.7109375" style="32" customWidth="1"/>
    <col min="11529" max="11529" width="11.5703125" style="32" customWidth="1"/>
    <col min="11530" max="11530" width="11.140625" style="32" customWidth="1"/>
    <col min="11531" max="11531" width="9.140625" style="32"/>
    <col min="11532" max="11532" width="10" style="32" bestFit="1" customWidth="1"/>
    <col min="11533" max="11533" width="11" style="32" bestFit="1" customWidth="1"/>
    <col min="11534" max="11534" width="9.140625" style="32"/>
    <col min="11535" max="11535" width="10" style="32" bestFit="1" customWidth="1"/>
    <col min="11536" max="11777" width="9.140625" style="32"/>
    <col min="11778" max="11778" width="27.7109375" style="32" customWidth="1"/>
    <col min="11779" max="11779" width="11.140625" style="32" customWidth="1"/>
    <col min="11780" max="11780" width="10.7109375" style="32" customWidth="1"/>
    <col min="11781" max="11781" width="10.85546875" style="32" customWidth="1"/>
    <col min="11782" max="11784" width="10.7109375" style="32" customWidth="1"/>
    <col min="11785" max="11785" width="11.5703125" style="32" customWidth="1"/>
    <col min="11786" max="11786" width="11.140625" style="32" customWidth="1"/>
    <col min="11787" max="11787" width="9.140625" style="32"/>
    <col min="11788" max="11788" width="10" style="32" bestFit="1" customWidth="1"/>
    <col min="11789" max="11789" width="11" style="32" bestFit="1" customWidth="1"/>
    <col min="11790" max="11790" width="9.140625" style="32"/>
    <col min="11791" max="11791" width="10" style="32" bestFit="1" customWidth="1"/>
    <col min="11792" max="12033" width="9.140625" style="32"/>
    <col min="12034" max="12034" width="27.7109375" style="32" customWidth="1"/>
    <col min="12035" max="12035" width="11.140625" style="32" customWidth="1"/>
    <col min="12036" max="12036" width="10.7109375" style="32" customWidth="1"/>
    <col min="12037" max="12037" width="10.85546875" style="32" customWidth="1"/>
    <col min="12038" max="12040" width="10.7109375" style="32" customWidth="1"/>
    <col min="12041" max="12041" width="11.5703125" style="32" customWidth="1"/>
    <col min="12042" max="12042" width="11.140625" style="32" customWidth="1"/>
    <col min="12043" max="12043" width="9.140625" style="32"/>
    <col min="12044" max="12044" width="10" style="32" bestFit="1" customWidth="1"/>
    <col min="12045" max="12045" width="11" style="32" bestFit="1" customWidth="1"/>
    <col min="12046" max="12046" width="9.140625" style="32"/>
    <col min="12047" max="12047" width="10" style="32" bestFit="1" customWidth="1"/>
    <col min="12048" max="12289" width="9.140625" style="32"/>
    <col min="12290" max="12290" width="27.7109375" style="32" customWidth="1"/>
    <col min="12291" max="12291" width="11.140625" style="32" customWidth="1"/>
    <col min="12292" max="12292" width="10.7109375" style="32" customWidth="1"/>
    <col min="12293" max="12293" width="10.85546875" style="32" customWidth="1"/>
    <col min="12294" max="12296" width="10.7109375" style="32" customWidth="1"/>
    <col min="12297" max="12297" width="11.5703125" style="32" customWidth="1"/>
    <col min="12298" max="12298" width="11.140625" style="32" customWidth="1"/>
    <col min="12299" max="12299" width="9.140625" style="32"/>
    <col min="12300" max="12300" width="10" style="32" bestFit="1" customWidth="1"/>
    <col min="12301" max="12301" width="11" style="32" bestFit="1" customWidth="1"/>
    <col min="12302" max="12302" width="9.140625" style="32"/>
    <col min="12303" max="12303" width="10" style="32" bestFit="1" customWidth="1"/>
    <col min="12304" max="12545" width="9.140625" style="32"/>
    <col min="12546" max="12546" width="27.7109375" style="32" customWidth="1"/>
    <col min="12547" max="12547" width="11.140625" style="32" customWidth="1"/>
    <col min="12548" max="12548" width="10.7109375" style="32" customWidth="1"/>
    <col min="12549" max="12549" width="10.85546875" style="32" customWidth="1"/>
    <col min="12550" max="12552" width="10.7109375" style="32" customWidth="1"/>
    <col min="12553" max="12553" width="11.5703125" style="32" customWidth="1"/>
    <col min="12554" max="12554" width="11.140625" style="32" customWidth="1"/>
    <col min="12555" max="12555" width="9.140625" style="32"/>
    <col min="12556" max="12556" width="10" style="32" bestFit="1" customWidth="1"/>
    <col min="12557" max="12557" width="11" style="32" bestFit="1" customWidth="1"/>
    <col min="12558" max="12558" width="9.140625" style="32"/>
    <col min="12559" max="12559" width="10" style="32" bestFit="1" customWidth="1"/>
    <col min="12560" max="12801" width="9.140625" style="32"/>
    <col min="12802" max="12802" width="27.7109375" style="32" customWidth="1"/>
    <col min="12803" max="12803" width="11.140625" style="32" customWidth="1"/>
    <col min="12804" max="12804" width="10.7109375" style="32" customWidth="1"/>
    <col min="12805" max="12805" width="10.85546875" style="32" customWidth="1"/>
    <col min="12806" max="12808" width="10.7109375" style="32" customWidth="1"/>
    <col min="12809" max="12809" width="11.5703125" style="32" customWidth="1"/>
    <col min="12810" max="12810" width="11.140625" style="32" customWidth="1"/>
    <col min="12811" max="12811" width="9.140625" style="32"/>
    <col min="12812" max="12812" width="10" style="32" bestFit="1" customWidth="1"/>
    <col min="12813" max="12813" width="11" style="32" bestFit="1" customWidth="1"/>
    <col min="12814" max="12814" width="9.140625" style="32"/>
    <col min="12815" max="12815" width="10" style="32" bestFit="1" customWidth="1"/>
    <col min="12816" max="13057" width="9.140625" style="32"/>
    <col min="13058" max="13058" width="27.7109375" style="32" customWidth="1"/>
    <col min="13059" max="13059" width="11.140625" style="32" customWidth="1"/>
    <col min="13060" max="13060" width="10.7109375" style="32" customWidth="1"/>
    <col min="13061" max="13061" width="10.85546875" style="32" customWidth="1"/>
    <col min="13062" max="13064" width="10.7109375" style="32" customWidth="1"/>
    <col min="13065" max="13065" width="11.5703125" style="32" customWidth="1"/>
    <col min="13066" max="13066" width="11.140625" style="32" customWidth="1"/>
    <col min="13067" max="13067" width="9.140625" style="32"/>
    <col min="13068" max="13068" width="10" style="32" bestFit="1" customWidth="1"/>
    <col min="13069" max="13069" width="11" style="32" bestFit="1" customWidth="1"/>
    <col min="13070" max="13070" width="9.140625" style="32"/>
    <col min="13071" max="13071" width="10" style="32" bestFit="1" customWidth="1"/>
    <col min="13072" max="13313" width="9.140625" style="32"/>
    <col min="13314" max="13314" width="27.7109375" style="32" customWidth="1"/>
    <col min="13315" max="13315" width="11.140625" style="32" customWidth="1"/>
    <col min="13316" max="13316" width="10.7109375" style="32" customWidth="1"/>
    <col min="13317" max="13317" width="10.85546875" style="32" customWidth="1"/>
    <col min="13318" max="13320" width="10.7109375" style="32" customWidth="1"/>
    <col min="13321" max="13321" width="11.5703125" style="32" customWidth="1"/>
    <col min="13322" max="13322" width="11.140625" style="32" customWidth="1"/>
    <col min="13323" max="13323" width="9.140625" style="32"/>
    <col min="13324" max="13324" width="10" style="32" bestFit="1" customWidth="1"/>
    <col min="13325" max="13325" width="11" style="32" bestFit="1" customWidth="1"/>
    <col min="13326" max="13326" width="9.140625" style="32"/>
    <col min="13327" max="13327" width="10" style="32" bestFit="1" customWidth="1"/>
    <col min="13328" max="13569" width="9.140625" style="32"/>
    <col min="13570" max="13570" width="27.7109375" style="32" customWidth="1"/>
    <col min="13571" max="13571" width="11.140625" style="32" customWidth="1"/>
    <col min="13572" max="13572" width="10.7109375" style="32" customWidth="1"/>
    <col min="13573" max="13573" width="10.85546875" style="32" customWidth="1"/>
    <col min="13574" max="13576" width="10.7109375" style="32" customWidth="1"/>
    <col min="13577" max="13577" width="11.5703125" style="32" customWidth="1"/>
    <col min="13578" max="13578" width="11.140625" style="32" customWidth="1"/>
    <col min="13579" max="13579" width="9.140625" style="32"/>
    <col min="13580" max="13580" width="10" style="32" bestFit="1" customWidth="1"/>
    <col min="13581" max="13581" width="11" style="32" bestFit="1" customWidth="1"/>
    <col min="13582" max="13582" width="9.140625" style="32"/>
    <col min="13583" max="13583" width="10" style="32" bestFit="1" customWidth="1"/>
    <col min="13584" max="13825" width="9.140625" style="32"/>
    <col min="13826" max="13826" width="27.7109375" style="32" customWidth="1"/>
    <col min="13827" max="13827" width="11.140625" style="32" customWidth="1"/>
    <col min="13828" max="13828" width="10.7109375" style="32" customWidth="1"/>
    <col min="13829" max="13829" width="10.85546875" style="32" customWidth="1"/>
    <col min="13830" max="13832" width="10.7109375" style="32" customWidth="1"/>
    <col min="13833" max="13833" width="11.5703125" style="32" customWidth="1"/>
    <col min="13834" max="13834" width="11.140625" style="32" customWidth="1"/>
    <col min="13835" max="13835" width="9.140625" style="32"/>
    <col min="13836" max="13836" width="10" style="32" bestFit="1" customWidth="1"/>
    <col min="13837" max="13837" width="11" style="32" bestFit="1" customWidth="1"/>
    <col min="13838" max="13838" width="9.140625" style="32"/>
    <col min="13839" max="13839" width="10" style="32" bestFit="1" customWidth="1"/>
    <col min="13840" max="14081" width="9.140625" style="32"/>
    <col min="14082" max="14082" width="27.7109375" style="32" customWidth="1"/>
    <col min="14083" max="14083" width="11.140625" style="32" customWidth="1"/>
    <col min="14084" max="14084" width="10.7109375" style="32" customWidth="1"/>
    <col min="14085" max="14085" width="10.85546875" style="32" customWidth="1"/>
    <col min="14086" max="14088" width="10.7109375" style="32" customWidth="1"/>
    <col min="14089" max="14089" width="11.5703125" style="32" customWidth="1"/>
    <col min="14090" max="14090" width="11.140625" style="32" customWidth="1"/>
    <col min="14091" max="14091" width="9.140625" style="32"/>
    <col min="14092" max="14092" width="10" style="32" bestFit="1" customWidth="1"/>
    <col min="14093" max="14093" width="11" style="32" bestFit="1" customWidth="1"/>
    <col min="14094" max="14094" width="9.140625" style="32"/>
    <col min="14095" max="14095" width="10" style="32" bestFit="1" customWidth="1"/>
    <col min="14096" max="14337" width="9.140625" style="32"/>
    <col min="14338" max="14338" width="27.7109375" style="32" customWidth="1"/>
    <col min="14339" max="14339" width="11.140625" style="32" customWidth="1"/>
    <col min="14340" max="14340" width="10.7109375" style="32" customWidth="1"/>
    <col min="14341" max="14341" width="10.85546875" style="32" customWidth="1"/>
    <col min="14342" max="14344" width="10.7109375" style="32" customWidth="1"/>
    <col min="14345" max="14345" width="11.5703125" style="32" customWidth="1"/>
    <col min="14346" max="14346" width="11.140625" style="32" customWidth="1"/>
    <col min="14347" max="14347" width="9.140625" style="32"/>
    <col min="14348" max="14348" width="10" style="32" bestFit="1" customWidth="1"/>
    <col min="14349" max="14349" width="11" style="32" bestFit="1" customWidth="1"/>
    <col min="14350" max="14350" width="9.140625" style="32"/>
    <col min="14351" max="14351" width="10" style="32" bestFit="1" customWidth="1"/>
    <col min="14352" max="14593" width="9.140625" style="32"/>
    <col min="14594" max="14594" width="27.7109375" style="32" customWidth="1"/>
    <col min="14595" max="14595" width="11.140625" style="32" customWidth="1"/>
    <col min="14596" max="14596" width="10.7109375" style="32" customWidth="1"/>
    <col min="14597" max="14597" width="10.85546875" style="32" customWidth="1"/>
    <col min="14598" max="14600" width="10.7109375" style="32" customWidth="1"/>
    <col min="14601" max="14601" width="11.5703125" style="32" customWidth="1"/>
    <col min="14602" max="14602" width="11.140625" style="32" customWidth="1"/>
    <col min="14603" max="14603" width="9.140625" style="32"/>
    <col min="14604" max="14604" width="10" style="32" bestFit="1" customWidth="1"/>
    <col min="14605" max="14605" width="11" style="32" bestFit="1" customWidth="1"/>
    <col min="14606" max="14606" width="9.140625" style="32"/>
    <col min="14607" max="14607" width="10" style="32" bestFit="1" customWidth="1"/>
    <col min="14608" max="14849" width="9.140625" style="32"/>
    <col min="14850" max="14850" width="27.7109375" style="32" customWidth="1"/>
    <col min="14851" max="14851" width="11.140625" style="32" customWidth="1"/>
    <col min="14852" max="14852" width="10.7109375" style="32" customWidth="1"/>
    <col min="14853" max="14853" width="10.85546875" style="32" customWidth="1"/>
    <col min="14854" max="14856" width="10.7109375" style="32" customWidth="1"/>
    <col min="14857" max="14857" width="11.5703125" style="32" customWidth="1"/>
    <col min="14858" max="14858" width="11.140625" style="32" customWidth="1"/>
    <col min="14859" max="14859" width="9.140625" style="32"/>
    <col min="14860" max="14860" width="10" style="32" bestFit="1" customWidth="1"/>
    <col min="14861" max="14861" width="11" style="32" bestFit="1" customWidth="1"/>
    <col min="14862" max="14862" width="9.140625" style="32"/>
    <col min="14863" max="14863" width="10" style="32" bestFit="1" customWidth="1"/>
    <col min="14864" max="15105" width="9.140625" style="32"/>
    <col min="15106" max="15106" width="27.7109375" style="32" customWidth="1"/>
    <col min="15107" max="15107" width="11.140625" style="32" customWidth="1"/>
    <col min="15108" max="15108" width="10.7109375" style="32" customWidth="1"/>
    <col min="15109" max="15109" width="10.85546875" style="32" customWidth="1"/>
    <col min="15110" max="15112" width="10.7109375" style="32" customWidth="1"/>
    <col min="15113" max="15113" width="11.5703125" style="32" customWidth="1"/>
    <col min="15114" max="15114" width="11.140625" style="32" customWidth="1"/>
    <col min="15115" max="15115" width="9.140625" style="32"/>
    <col min="15116" max="15116" width="10" style="32" bestFit="1" customWidth="1"/>
    <col min="15117" max="15117" width="11" style="32" bestFit="1" customWidth="1"/>
    <col min="15118" max="15118" width="9.140625" style="32"/>
    <col min="15119" max="15119" width="10" style="32" bestFit="1" customWidth="1"/>
    <col min="15120" max="15361" width="9.140625" style="32"/>
    <col min="15362" max="15362" width="27.7109375" style="32" customWidth="1"/>
    <col min="15363" max="15363" width="11.140625" style="32" customWidth="1"/>
    <col min="15364" max="15364" width="10.7109375" style="32" customWidth="1"/>
    <col min="15365" max="15365" width="10.85546875" style="32" customWidth="1"/>
    <col min="15366" max="15368" width="10.7109375" style="32" customWidth="1"/>
    <col min="15369" max="15369" width="11.5703125" style="32" customWidth="1"/>
    <col min="15370" max="15370" width="11.140625" style="32" customWidth="1"/>
    <col min="15371" max="15371" width="9.140625" style="32"/>
    <col min="15372" max="15372" width="10" style="32" bestFit="1" customWidth="1"/>
    <col min="15373" max="15373" width="11" style="32" bestFit="1" customWidth="1"/>
    <col min="15374" max="15374" width="9.140625" style="32"/>
    <col min="15375" max="15375" width="10" style="32" bestFit="1" customWidth="1"/>
    <col min="15376" max="15617" width="9.140625" style="32"/>
    <col min="15618" max="15618" width="27.7109375" style="32" customWidth="1"/>
    <col min="15619" max="15619" width="11.140625" style="32" customWidth="1"/>
    <col min="15620" max="15620" width="10.7109375" style="32" customWidth="1"/>
    <col min="15621" max="15621" width="10.85546875" style="32" customWidth="1"/>
    <col min="15622" max="15624" width="10.7109375" style="32" customWidth="1"/>
    <col min="15625" max="15625" width="11.5703125" style="32" customWidth="1"/>
    <col min="15626" max="15626" width="11.140625" style="32" customWidth="1"/>
    <col min="15627" max="15627" width="9.140625" style="32"/>
    <col min="15628" max="15628" width="10" style="32" bestFit="1" customWidth="1"/>
    <col min="15629" max="15629" width="11" style="32" bestFit="1" customWidth="1"/>
    <col min="15630" max="15630" width="9.140625" style="32"/>
    <col min="15631" max="15631" width="10" style="32" bestFit="1" customWidth="1"/>
    <col min="15632" max="15873" width="9.140625" style="32"/>
    <col min="15874" max="15874" width="27.7109375" style="32" customWidth="1"/>
    <col min="15875" max="15875" width="11.140625" style="32" customWidth="1"/>
    <col min="15876" max="15876" width="10.7109375" style="32" customWidth="1"/>
    <col min="15877" max="15877" width="10.85546875" style="32" customWidth="1"/>
    <col min="15878" max="15880" width="10.7109375" style="32" customWidth="1"/>
    <col min="15881" max="15881" width="11.5703125" style="32" customWidth="1"/>
    <col min="15882" max="15882" width="11.140625" style="32" customWidth="1"/>
    <col min="15883" max="15883" width="9.140625" style="32"/>
    <col min="15884" max="15884" width="10" style="32" bestFit="1" customWidth="1"/>
    <col min="15885" max="15885" width="11" style="32" bestFit="1" customWidth="1"/>
    <col min="15886" max="15886" width="9.140625" style="32"/>
    <col min="15887" max="15887" width="10" style="32" bestFit="1" customWidth="1"/>
    <col min="15888" max="16129" width="9.140625" style="32"/>
    <col min="16130" max="16130" width="27.7109375" style="32" customWidth="1"/>
    <col min="16131" max="16131" width="11.140625" style="32" customWidth="1"/>
    <col min="16132" max="16132" width="10.7109375" style="32" customWidth="1"/>
    <col min="16133" max="16133" width="10.85546875" style="32" customWidth="1"/>
    <col min="16134" max="16136" width="10.7109375" style="32" customWidth="1"/>
    <col min="16137" max="16137" width="11.5703125" style="32" customWidth="1"/>
    <col min="16138" max="16138" width="11.140625" style="32" customWidth="1"/>
    <col min="16139" max="16139" width="9.140625" style="32"/>
    <col min="16140" max="16140" width="10" style="32" bestFit="1" customWidth="1"/>
    <col min="16141" max="16141" width="11" style="32" bestFit="1" customWidth="1"/>
    <col min="16142" max="16142" width="9.140625" style="32"/>
    <col min="16143" max="16143" width="10" style="32" bestFit="1" customWidth="1"/>
    <col min="16144" max="16384" width="9.140625" style="32"/>
  </cols>
  <sheetData>
    <row r="1" spans="1:12" s="3" customFormat="1" ht="24" customHeight="1" x14ac:dyDescent="0.2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24"/>
      <c r="L1" s="124"/>
    </row>
    <row r="2" spans="1:12" ht="12" customHeight="1" x14ac:dyDescent="0.2">
      <c r="A2" s="82"/>
      <c r="B2" s="82"/>
      <c r="C2" s="82"/>
      <c r="D2" s="82"/>
      <c r="E2" s="82"/>
      <c r="F2" s="82"/>
      <c r="G2" s="82"/>
      <c r="H2" s="82"/>
      <c r="I2" s="82"/>
      <c r="J2" s="82"/>
    </row>
    <row r="3" spans="1:12" ht="15" customHeight="1" x14ac:dyDescent="0.2">
      <c r="A3" s="1006" t="s">
        <v>159</v>
      </c>
      <c r="B3" s="1006"/>
      <c r="C3" s="1006"/>
      <c r="D3" s="1006"/>
      <c r="E3" s="1006"/>
      <c r="F3" s="1006"/>
      <c r="G3" s="1006"/>
      <c r="H3" s="1006"/>
      <c r="I3" s="1006"/>
      <c r="J3" s="1006"/>
    </row>
    <row r="4" spans="1:12" ht="15" customHeight="1" x14ac:dyDescent="0.2">
      <c r="A4" s="1075" t="s">
        <v>160</v>
      </c>
      <c r="B4" s="1075"/>
      <c r="C4" s="1075"/>
      <c r="D4" s="1075"/>
      <c r="E4" s="1075"/>
      <c r="F4" s="1075"/>
      <c r="G4" s="1075"/>
      <c r="H4" s="1075"/>
      <c r="I4" s="1075"/>
      <c r="J4" s="1075"/>
    </row>
    <row r="5" spans="1:12" ht="6" customHeight="1" x14ac:dyDescent="0.2">
      <c r="A5" s="1005"/>
      <c r="B5" s="1005"/>
      <c r="C5" s="1005"/>
      <c r="D5" s="1005"/>
      <c r="E5" s="1005"/>
      <c r="F5" s="1005"/>
      <c r="G5" s="1005"/>
      <c r="H5" s="1005"/>
      <c r="I5" s="1005"/>
      <c r="J5" s="1005"/>
    </row>
    <row r="7" spans="1:12" s="81" customFormat="1" ht="15" customHeight="1" x14ac:dyDescent="0.2">
      <c r="B7" s="1064" t="s">
        <v>18</v>
      </c>
      <c r="C7" s="1064"/>
      <c r="D7" s="1064"/>
      <c r="E7" s="1064"/>
      <c r="F7" s="125"/>
      <c r="G7" s="1064" t="s">
        <v>161</v>
      </c>
      <c r="H7" s="1064"/>
      <c r="I7" s="1064"/>
      <c r="J7" s="1064"/>
    </row>
    <row r="8" spans="1:12" s="81" customFormat="1" ht="15" customHeight="1" x14ac:dyDescent="0.2">
      <c r="A8" s="81" t="s">
        <v>20</v>
      </c>
      <c r="B8" s="1008">
        <v>2020</v>
      </c>
      <c r="C8" s="1008"/>
      <c r="D8" s="1008">
        <v>2021</v>
      </c>
      <c r="E8" s="1008"/>
      <c r="F8" s="126"/>
      <c r="G8" s="1008">
        <v>2020</v>
      </c>
      <c r="H8" s="1008"/>
      <c r="I8" s="1008">
        <v>2021</v>
      </c>
      <c r="J8" s="1008"/>
    </row>
    <row r="9" spans="1:12" s="81" customFormat="1" ht="15" customHeight="1" x14ac:dyDescent="0.2">
      <c r="A9" s="83" t="s">
        <v>21</v>
      </c>
      <c r="B9" s="127" t="s">
        <v>22</v>
      </c>
      <c r="C9" s="127" t="s">
        <v>23</v>
      </c>
      <c r="D9" s="127" t="s">
        <v>22</v>
      </c>
      <c r="E9" s="127" t="s">
        <v>23</v>
      </c>
      <c r="F9" s="127"/>
      <c r="G9" s="127" t="s">
        <v>22</v>
      </c>
      <c r="H9" s="127" t="s">
        <v>23</v>
      </c>
      <c r="I9" s="127" t="s">
        <v>22</v>
      </c>
      <c r="J9" s="127" t="s">
        <v>23</v>
      </c>
    </row>
    <row r="10" spans="1:12" s="81" customFormat="1" ht="15" customHeight="1" x14ac:dyDescent="0.2">
      <c r="B10" s="119" t="s">
        <v>24</v>
      </c>
      <c r="C10" s="119" t="s">
        <v>24</v>
      </c>
      <c r="D10" s="119" t="s">
        <v>24</v>
      </c>
      <c r="E10" s="119" t="s">
        <v>24</v>
      </c>
      <c r="F10" s="119"/>
      <c r="G10" s="119" t="s">
        <v>24</v>
      </c>
      <c r="H10" s="119" t="s">
        <v>24</v>
      </c>
      <c r="I10" s="119" t="s">
        <v>24</v>
      </c>
      <c r="J10" s="119" t="s">
        <v>24</v>
      </c>
    </row>
    <row r="11" spans="1:12" ht="6.95" customHeight="1" thickBot="1" x14ac:dyDescent="0.25">
      <c r="A11" s="115"/>
      <c r="B11" s="116"/>
      <c r="C11" s="116"/>
      <c r="D11" s="116"/>
      <c r="E11" s="116"/>
      <c r="F11" s="116"/>
      <c r="G11" s="116"/>
      <c r="H11" s="116"/>
      <c r="I11" s="116"/>
      <c r="J11" s="116"/>
    </row>
    <row r="13" spans="1:12" ht="15" customHeight="1" x14ac:dyDescent="0.2">
      <c r="A13" s="3" t="s">
        <v>25</v>
      </c>
      <c r="B13" s="164">
        <v>0</v>
      </c>
      <c r="C13" s="164">
        <v>0</v>
      </c>
      <c r="D13" s="164">
        <v>0</v>
      </c>
      <c r="E13" s="164">
        <v>0</v>
      </c>
      <c r="F13" s="164"/>
      <c r="G13" s="164">
        <v>0</v>
      </c>
      <c r="H13" s="164">
        <v>0</v>
      </c>
      <c r="I13" s="164">
        <v>3.3912439999999999</v>
      </c>
      <c r="J13" s="164">
        <v>7879.76</v>
      </c>
    </row>
    <row r="14" spans="1:12" ht="6" customHeight="1" x14ac:dyDescent="0.2">
      <c r="B14" s="638"/>
      <c r="C14" s="638"/>
      <c r="D14" s="638"/>
      <c r="E14" s="638"/>
      <c r="F14" s="638"/>
      <c r="G14" s="638"/>
      <c r="H14" s="638"/>
      <c r="I14" s="638"/>
      <c r="J14" s="638"/>
    </row>
    <row r="15" spans="1:12" ht="15" customHeight="1" x14ac:dyDescent="0.2">
      <c r="A15" s="32" t="s">
        <v>43</v>
      </c>
      <c r="B15" s="649">
        <v>1120.212</v>
      </c>
      <c r="C15" s="107">
        <v>1321548.165</v>
      </c>
      <c r="D15" s="649">
        <v>752.879998</v>
      </c>
      <c r="E15" s="107">
        <v>1465738.122</v>
      </c>
      <c r="F15" s="107"/>
      <c r="G15" s="649">
        <v>10638.353999999999</v>
      </c>
      <c r="H15" s="107">
        <v>14070250.215</v>
      </c>
      <c r="I15" s="649">
        <v>10276.785997999999</v>
      </c>
      <c r="J15" s="107">
        <v>16413087.457</v>
      </c>
    </row>
    <row r="16" spans="1:12" ht="6" customHeight="1" x14ac:dyDescent="0.2">
      <c r="B16" s="638"/>
      <c r="C16" s="638"/>
      <c r="D16" s="638"/>
      <c r="E16" s="638"/>
      <c r="F16" s="638"/>
      <c r="G16" s="638"/>
      <c r="H16" s="638"/>
      <c r="I16" s="638"/>
      <c r="J16" s="638"/>
    </row>
    <row r="17" spans="1:10" ht="15" customHeight="1" x14ac:dyDescent="0.2">
      <c r="A17" s="32" t="s">
        <v>28</v>
      </c>
      <c r="B17" s="649">
        <v>753.35599999999999</v>
      </c>
      <c r="C17" s="649">
        <v>837044.67200000002</v>
      </c>
      <c r="D17" s="649">
        <v>371.65300000000002</v>
      </c>
      <c r="E17" s="649">
        <v>705878.92200000002</v>
      </c>
      <c r="F17" s="649"/>
      <c r="G17" s="649">
        <v>5106.97</v>
      </c>
      <c r="H17" s="649">
        <v>6206581.3700000001</v>
      </c>
      <c r="I17" s="649">
        <v>4185.8120920000001</v>
      </c>
      <c r="J17" s="649">
        <v>6150405.358</v>
      </c>
    </row>
    <row r="18" spans="1:10" ht="6" customHeight="1" x14ac:dyDescent="0.2">
      <c r="B18" s="638"/>
      <c r="C18" s="638"/>
      <c r="D18" s="638"/>
      <c r="E18" s="638"/>
      <c r="F18" s="638"/>
      <c r="G18" s="638"/>
      <c r="H18" s="638"/>
      <c r="I18" s="638"/>
      <c r="J18" s="638"/>
    </row>
    <row r="19" spans="1:10" ht="15" customHeight="1" x14ac:dyDescent="0.2">
      <c r="A19" s="32" t="s">
        <v>48</v>
      </c>
      <c r="B19" s="649">
        <v>65.472999999999999</v>
      </c>
      <c r="C19" s="649">
        <v>45835.654999999999</v>
      </c>
      <c r="D19" s="649">
        <v>0</v>
      </c>
      <c r="E19" s="649">
        <v>0</v>
      </c>
      <c r="F19" s="649"/>
      <c r="G19" s="649">
        <v>663.505</v>
      </c>
      <c r="H19" s="649">
        <v>932367.09499999997</v>
      </c>
      <c r="I19" s="649">
        <v>372.29728</v>
      </c>
      <c r="J19" s="649">
        <v>528523.71699999995</v>
      </c>
    </row>
    <row r="20" spans="1:10" ht="15" customHeight="1" x14ac:dyDescent="0.2">
      <c r="B20" s="638"/>
      <c r="C20" s="638"/>
      <c r="D20" s="638"/>
      <c r="E20" s="638"/>
      <c r="F20" s="638"/>
      <c r="G20" s="638"/>
      <c r="H20" s="638"/>
      <c r="I20" s="638"/>
      <c r="J20" s="638"/>
    </row>
    <row r="21" spans="1:10" ht="15" customHeight="1" x14ac:dyDescent="0.2">
      <c r="B21" s="638"/>
      <c r="C21" s="638"/>
      <c r="D21" s="638"/>
      <c r="E21" s="638"/>
      <c r="F21" s="638"/>
      <c r="G21" s="638"/>
      <c r="H21" s="638"/>
      <c r="I21" s="638"/>
      <c r="J21" s="638"/>
    </row>
    <row r="22" spans="1:10" ht="15" customHeight="1" x14ac:dyDescent="0.2">
      <c r="A22" s="32" t="s">
        <v>35</v>
      </c>
      <c r="B22" s="649">
        <v>724.51516800000002</v>
      </c>
      <c r="C22" s="649">
        <v>698553.26899999997</v>
      </c>
      <c r="D22" s="649">
        <v>1341.7762069999999</v>
      </c>
      <c r="E22" s="649">
        <v>2626416.4960000003</v>
      </c>
      <c r="F22" s="649"/>
      <c r="G22" s="649">
        <v>7674.6162899999999</v>
      </c>
      <c r="H22" s="649">
        <v>8658925.9680000003</v>
      </c>
      <c r="I22" s="649">
        <v>9859.1392441600001</v>
      </c>
      <c r="J22" s="649">
        <v>15092821.985000001</v>
      </c>
    </row>
    <row r="23" spans="1:10" ht="15" customHeight="1" x14ac:dyDescent="0.2">
      <c r="A23" s="83" t="s">
        <v>36</v>
      </c>
      <c r="B23" s="638"/>
      <c r="C23" s="638"/>
      <c r="D23" s="638"/>
      <c r="E23" s="638"/>
      <c r="F23" s="638"/>
      <c r="G23" s="638"/>
      <c r="H23" s="638"/>
      <c r="I23" s="638"/>
      <c r="J23" s="638"/>
    </row>
    <row r="24" spans="1:10" ht="15" customHeight="1" x14ac:dyDescent="0.2">
      <c r="B24" s="638"/>
      <c r="C24" s="638"/>
      <c r="D24" s="638"/>
      <c r="E24" s="638"/>
      <c r="F24" s="638"/>
      <c r="G24" s="638"/>
      <c r="H24" s="638"/>
      <c r="I24" s="638"/>
      <c r="J24" s="638"/>
    </row>
    <row r="25" spans="1:10" ht="15" customHeight="1" x14ac:dyDescent="0.2">
      <c r="A25" s="4" t="s">
        <v>162</v>
      </c>
      <c r="B25" s="376">
        <v>2663.5561680000001</v>
      </c>
      <c r="C25" s="376">
        <v>2902981.7609999999</v>
      </c>
      <c r="D25" s="376">
        <v>2466.309205</v>
      </c>
      <c r="E25" s="376">
        <v>4798033.54</v>
      </c>
      <c r="F25" s="376"/>
      <c r="G25" s="376">
        <v>24083.445290000003</v>
      </c>
      <c r="H25" s="376">
        <v>29868124.648000002</v>
      </c>
      <c r="I25" s="376">
        <v>24697.425858160001</v>
      </c>
      <c r="J25" s="376">
        <v>38192718.277000003</v>
      </c>
    </row>
    <row r="29" spans="1:10" ht="15" customHeight="1" x14ac:dyDescent="0.2">
      <c r="B29" s="128"/>
      <c r="C29" s="128"/>
      <c r="D29" s="128"/>
      <c r="E29" s="128"/>
      <c r="F29" s="128"/>
      <c r="G29" s="128"/>
      <c r="H29" s="128"/>
      <c r="I29" s="128"/>
      <c r="J29" s="128"/>
    </row>
  </sheetData>
  <mergeCells count="10">
    <mergeCell ref="B8:C8"/>
    <mergeCell ref="D8:E8"/>
    <mergeCell ref="G8:H8"/>
    <mergeCell ref="I8:J8"/>
    <mergeCell ref="A1:J1"/>
    <mergeCell ref="A3:J3"/>
    <mergeCell ref="A4:J4"/>
    <mergeCell ref="A5:J5"/>
    <mergeCell ref="B7:E7"/>
    <mergeCell ref="G7:J7"/>
  </mergeCells>
  <printOptions horizontalCentered="1"/>
  <pageMargins left="0.51181102362204722" right="0.51181102362204722" top="0.74803149606299213" bottom="0.74803149606299213" header="0.31496062992125984" footer="0.31496062992125984"/>
  <pageSetup scale="75" firstPageNumber="110" orientation="portrait" useFirstPageNumber="1" r:id="rId1"/>
  <headerFooter>
    <oddFooter>&amp;C&amp;P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8B796-FC64-4525-B849-5632B40E5C01}">
  <dimension ref="A1:F56"/>
  <sheetViews>
    <sheetView view="pageBreakPreview" topLeftCell="A46" zoomScaleNormal="100" zoomScaleSheetLayoutView="100" workbookViewId="0">
      <selection activeCell="H62" sqref="H62"/>
    </sheetView>
  </sheetViews>
  <sheetFormatPr defaultRowHeight="15" customHeight="1" x14ac:dyDescent="0.2"/>
  <cols>
    <col min="1" max="1" width="51" style="130" customWidth="1"/>
    <col min="2" max="3" width="16.85546875" style="130" customWidth="1"/>
    <col min="4" max="4" width="2" style="130" customWidth="1"/>
    <col min="5" max="6" width="16.85546875" style="130" customWidth="1"/>
    <col min="7" max="249" width="9.140625" style="130"/>
    <col min="250" max="250" width="51" style="130" customWidth="1"/>
    <col min="251" max="251" width="12.7109375" style="130" customWidth="1"/>
    <col min="252" max="252" width="14.140625" style="130" customWidth="1"/>
    <col min="253" max="253" width="2.85546875" style="130" customWidth="1"/>
    <col min="254" max="255" width="12.7109375" style="130" customWidth="1"/>
    <col min="256" max="259" width="9.140625" style="130"/>
    <col min="260" max="260" width="10" style="130" bestFit="1" customWidth="1"/>
    <col min="261" max="505" width="9.140625" style="130"/>
    <col min="506" max="506" width="51" style="130" customWidth="1"/>
    <col min="507" max="507" width="12.7109375" style="130" customWidth="1"/>
    <col min="508" max="508" width="14.140625" style="130" customWidth="1"/>
    <col min="509" max="509" width="2.85546875" style="130" customWidth="1"/>
    <col min="510" max="511" width="12.7109375" style="130" customWidth="1"/>
    <col min="512" max="515" width="9.140625" style="130"/>
    <col min="516" max="516" width="10" style="130" bestFit="1" customWidth="1"/>
    <col min="517" max="761" width="9.140625" style="130"/>
    <col min="762" max="762" width="51" style="130" customWidth="1"/>
    <col min="763" max="763" width="12.7109375" style="130" customWidth="1"/>
    <col min="764" max="764" width="14.140625" style="130" customWidth="1"/>
    <col min="765" max="765" width="2.85546875" style="130" customWidth="1"/>
    <col min="766" max="767" width="12.7109375" style="130" customWidth="1"/>
    <col min="768" max="771" width="9.140625" style="130"/>
    <col min="772" max="772" width="10" style="130" bestFit="1" customWidth="1"/>
    <col min="773" max="1017" width="9.140625" style="130"/>
    <col min="1018" max="1018" width="51" style="130" customWidth="1"/>
    <col min="1019" max="1019" width="12.7109375" style="130" customWidth="1"/>
    <col min="1020" max="1020" width="14.140625" style="130" customWidth="1"/>
    <col min="1021" max="1021" width="2.85546875" style="130" customWidth="1"/>
    <col min="1022" max="1023" width="12.7109375" style="130" customWidth="1"/>
    <col min="1024" max="1027" width="9.140625" style="130"/>
    <col min="1028" max="1028" width="10" style="130" bestFit="1" customWidth="1"/>
    <col min="1029" max="1273" width="9.140625" style="130"/>
    <col min="1274" max="1274" width="51" style="130" customWidth="1"/>
    <col min="1275" max="1275" width="12.7109375" style="130" customWidth="1"/>
    <col min="1276" max="1276" width="14.140625" style="130" customWidth="1"/>
    <col min="1277" max="1277" width="2.85546875" style="130" customWidth="1"/>
    <col min="1278" max="1279" width="12.7109375" style="130" customWidth="1"/>
    <col min="1280" max="1283" width="9.140625" style="130"/>
    <col min="1284" max="1284" width="10" style="130" bestFit="1" customWidth="1"/>
    <col min="1285" max="1529" width="9.140625" style="130"/>
    <col min="1530" max="1530" width="51" style="130" customWidth="1"/>
    <col min="1531" max="1531" width="12.7109375" style="130" customWidth="1"/>
    <col min="1532" max="1532" width="14.140625" style="130" customWidth="1"/>
    <col min="1533" max="1533" width="2.85546875" style="130" customWidth="1"/>
    <col min="1534" max="1535" width="12.7109375" style="130" customWidth="1"/>
    <col min="1536" max="1539" width="9.140625" style="130"/>
    <col min="1540" max="1540" width="10" style="130" bestFit="1" customWidth="1"/>
    <col min="1541" max="1785" width="9.140625" style="130"/>
    <col min="1786" max="1786" width="51" style="130" customWidth="1"/>
    <col min="1787" max="1787" width="12.7109375" style="130" customWidth="1"/>
    <col min="1788" max="1788" width="14.140625" style="130" customWidth="1"/>
    <col min="1789" max="1789" width="2.85546875" style="130" customWidth="1"/>
    <col min="1790" max="1791" width="12.7109375" style="130" customWidth="1"/>
    <col min="1792" max="1795" width="9.140625" style="130"/>
    <col min="1796" max="1796" width="10" style="130" bestFit="1" customWidth="1"/>
    <col min="1797" max="2041" width="9.140625" style="130"/>
    <col min="2042" max="2042" width="51" style="130" customWidth="1"/>
    <col min="2043" max="2043" width="12.7109375" style="130" customWidth="1"/>
    <col min="2044" max="2044" width="14.140625" style="130" customWidth="1"/>
    <col min="2045" max="2045" width="2.85546875" style="130" customWidth="1"/>
    <col min="2046" max="2047" width="12.7109375" style="130" customWidth="1"/>
    <col min="2048" max="2051" width="9.140625" style="130"/>
    <col min="2052" max="2052" width="10" style="130" bestFit="1" customWidth="1"/>
    <col min="2053" max="2297" width="9.140625" style="130"/>
    <col min="2298" max="2298" width="51" style="130" customWidth="1"/>
    <col min="2299" max="2299" width="12.7109375" style="130" customWidth="1"/>
    <col min="2300" max="2300" width="14.140625" style="130" customWidth="1"/>
    <col min="2301" max="2301" width="2.85546875" style="130" customWidth="1"/>
    <col min="2302" max="2303" width="12.7109375" style="130" customWidth="1"/>
    <col min="2304" max="2307" width="9.140625" style="130"/>
    <col min="2308" max="2308" width="10" style="130" bestFit="1" customWidth="1"/>
    <col min="2309" max="2553" width="9.140625" style="130"/>
    <col min="2554" max="2554" width="51" style="130" customWidth="1"/>
    <col min="2555" max="2555" width="12.7109375" style="130" customWidth="1"/>
    <col min="2556" max="2556" width="14.140625" style="130" customWidth="1"/>
    <col min="2557" max="2557" width="2.85546875" style="130" customWidth="1"/>
    <col min="2558" max="2559" width="12.7109375" style="130" customWidth="1"/>
    <col min="2560" max="2563" width="9.140625" style="130"/>
    <col min="2564" max="2564" width="10" style="130" bestFit="1" customWidth="1"/>
    <col min="2565" max="2809" width="9.140625" style="130"/>
    <col min="2810" max="2810" width="51" style="130" customWidth="1"/>
    <col min="2811" max="2811" width="12.7109375" style="130" customWidth="1"/>
    <col min="2812" max="2812" width="14.140625" style="130" customWidth="1"/>
    <col min="2813" max="2813" width="2.85546875" style="130" customWidth="1"/>
    <col min="2814" max="2815" width="12.7109375" style="130" customWidth="1"/>
    <col min="2816" max="2819" width="9.140625" style="130"/>
    <col min="2820" max="2820" width="10" style="130" bestFit="1" customWidth="1"/>
    <col min="2821" max="3065" width="9.140625" style="130"/>
    <col min="3066" max="3066" width="51" style="130" customWidth="1"/>
    <col min="3067" max="3067" width="12.7109375" style="130" customWidth="1"/>
    <col min="3068" max="3068" width="14.140625" style="130" customWidth="1"/>
    <col min="3069" max="3069" width="2.85546875" style="130" customWidth="1"/>
    <col min="3070" max="3071" width="12.7109375" style="130" customWidth="1"/>
    <col min="3072" max="3075" width="9.140625" style="130"/>
    <col min="3076" max="3076" width="10" style="130" bestFit="1" customWidth="1"/>
    <col min="3077" max="3321" width="9.140625" style="130"/>
    <col min="3322" max="3322" width="51" style="130" customWidth="1"/>
    <col min="3323" max="3323" width="12.7109375" style="130" customWidth="1"/>
    <col min="3324" max="3324" width="14.140625" style="130" customWidth="1"/>
    <col min="3325" max="3325" width="2.85546875" style="130" customWidth="1"/>
    <col min="3326" max="3327" width="12.7109375" style="130" customWidth="1"/>
    <col min="3328" max="3331" width="9.140625" style="130"/>
    <col min="3332" max="3332" width="10" style="130" bestFit="1" customWidth="1"/>
    <col min="3333" max="3577" width="9.140625" style="130"/>
    <col min="3578" max="3578" width="51" style="130" customWidth="1"/>
    <col min="3579" max="3579" width="12.7109375" style="130" customWidth="1"/>
    <col min="3580" max="3580" width="14.140625" style="130" customWidth="1"/>
    <col min="3581" max="3581" width="2.85546875" style="130" customWidth="1"/>
    <col min="3582" max="3583" width="12.7109375" style="130" customWidth="1"/>
    <col min="3584" max="3587" width="9.140625" style="130"/>
    <col min="3588" max="3588" width="10" style="130" bestFit="1" customWidth="1"/>
    <col min="3589" max="3833" width="9.140625" style="130"/>
    <col min="3834" max="3834" width="51" style="130" customWidth="1"/>
    <col min="3835" max="3835" width="12.7109375" style="130" customWidth="1"/>
    <col min="3836" max="3836" width="14.140625" style="130" customWidth="1"/>
    <col min="3837" max="3837" width="2.85546875" style="130" customWidth="1"/>
    <col min="3838" max="3839" width="12.7109375" style="130" customWidth="1"/>
    <col min="3840" max="3843" width="9.140625" style="130"/>
    <col min="3844" max="3844" width="10" style="130" bestFit="1" customWidth="1"/>
    <col min="3845" max="4089" width="9.140625" style="130"/>
    <col min="4090" max="4090" width="51" style="130" customWidth="1"/>
    <col min="4091" max="4091" width="12.7109375" style="130" customWidth="1"/>
    <col min="4092" max="4092" width="14.140625" style="130" customWidth="1"/>
    <col min="4093" max="4093" width="2.85546875" style="130" customWidth="1"/>
    <col min="4094" max="4095" width="12.7109375" style="130" customWidth="1"/>
    <col min="4096" max="4099" width="9.140625" style="130"/>
    <col min="4100" max="4100" width="10" style="130" bestFit="1" customWidth="1"/>
    <col min="4101" max="4345" width="9.140625" style="130"/>
    <col min="4346" max="4346" width="51" style="130" customWidth="1"/>
    <col min="4347" max="4347" width="12.7109375" style="130" customWidth="1"/>
    <col min="4348" max="4348" width="14.140625" style="130" customWidth="1"/>
    <col min="4349" max="4349" width="2.85546875" style="130" customWidth="1"/>
    <col min="4350" max="4351" width="12.7109375" style="130" customWidth="1"/>
    <col min="4352" max="4355" width="9.140625" style="130"/>
    <col min="4356" max="4356" width="10" style="130" bestFit="1" customWidth="1"/>
    <col min="4357" max="4601" width="9.140625" style="130"/>
    <col min="4602" max="4602" width="51" style="130" customWidth="1"/>
    <col min="4603" max="4603" width="12.7109375" style="130" customWidth="1"/>
    <col min="4604" max="4604" width="14.140625" style="130" customWidth="1"/>
    <col min="4605" max="4605" width="2.85546875" style="130" customWidth="1"/>
    <col min="4606" max="4607" width="12.7109375" style="130" customWidth="1"/>
    <col min="4608" max="4611" width="9.140625" style="130"/>
    <col min="4612" max="4612" width="10" style="130" bestFit="1" customWidth="1"/>
    <col min="4613" max="4857" width="9.140625" style="130"/>
    <col min="4858" max="4858" width="51" style="130" customWidth="1"/>
    <col min="4859" max="4859" width="12.7109375" style="130" customWidth="1"/>
    <col min="4860" max="4860" width="14.140625" style="130" customWidth="1"/>
    <col min="4861" max="4861" width="2.85546875" style="130" customWidth="1"/>
    <col min="4862" max="4863" width="12.7109375" style="130" customWidth="1"/>
    <col min="4864" max="4867" width="9.140625" style="130"/>
    <col min="4868" max="4868" width="10" style="130" bestFit="1" customWidth="1"/>
    <col min="4869" max="5113" width="9.140625" style="130"/>
    <col min="5114" max="5114" width="51" style="130" customWidth="1"/>
    <col min="5115" max="5115" width="12.7109375" style="130" customWidth="1"/>
    <col min="5116" max="5116" width="14.140625" style="130" customWidth="1"/>
    <col min="5117" max="5117" width="2.85546875" style="130" customWidth="1"/>
    <col min="5118" max="5119" width="12.7109375" style="130" customWidth="1"/>
    <col min="5120" max="5123" width="9.140625" style="130"/>
    <col min="5124" max="5124" width="10" style="130" bestFit="1" customWidth="1"/>
    <col min="5125" max="5369" width="9.140625" style="130"/>
    <col min="5370" max="5370" width="51" style="130" customWidth="1"/>
    <col min="5371" max="5371" width="12.7109375" style="130" customWidth="1"/>
    <col min="5372" max="5372" width="14.140625" style="130" customWidth="1"/>
    <col min="5373" max="5373" width="2.85546875" style="130" customWidth="1"/>
    <col min="5374" max="5375" width="12.7109375" style="130" customWidth="1"/>
    <col min="5376" max="5379" width="9.140625" style="130"/>
    <col min="5380" max="5380" width="10" style="130" bestFit="1" customWidth="1"/>
    <col min="5381" max="5625" width="9.140625" style="130"/>
    <col min="5626" max="5626" width="51" style="130" customWidth="1"/>
    <col min="5627" max="5627" width="12.7109375" style="130" customWidth="1"/>
    <col min="5628" max="5628" width="14.140625" style="130" customWidth="1"/>
    <col min="5629" max="5629" width="2.85546875" style="130" customWidth="1"/>
    <col min="5630" max="5631" width="12.7109375" style="130" customWidth="1"/>
    <col min="5632" max="5635" width="9.140625" style="130"/>
    <col min="5636" max="5636" width="10" style="130" bestFit="1" customWidth="1"/>
    <col min="5637" max="5881" width="9.140625" style="130"/>
    <col min="5882" max="5882" width="51" style="130" customWidth="1"/>
    <col min="5883" max="5883" width="12.7109375" style="130" customWidth="1"/>
    <col min="5884" max="5884" width="14.140625" style="130" customWidth="1"/>
    <col min="5885" max="5885" width="2.85546875" style="130" customWidth="1"/>
    <col min="5886" max="5887" width="12.7109375" style="130" customWidth="1"/>
    <col min="5888" max="5891" width="9.140625" style="130"/>
    <col min="5892" max="5892" width="10" style="130" bestFit="1" customWidth="1"/>
    <col min="5893" max="6137" width="9.140625" style="130"/>
    <col min="6138" max="6138" width="51" style="130" customWidth="1"/>
    <col min="6139" max="6139" width="12.7109375" style="130" customWidth="1"/>
    <col min="6140" max="6140" width="14.140625" style="130" customWidth="1"/>
    <col min="6141" max="6141" width="2.85546875" style="130" customWidth="1"/>
    <col min="6142" max="6143" width="12.7109375" style="130" customWidth="1"/>
    <col min="6144" max="6147" width="9.140625" style="130"/>
    <col min="6148" max="6148" width="10" style="130" bestFit="1" customWidth="1"/>
    <col min="6149" max="6393" width="9.140625" style="130"/>
    <col min="6394" max="6394" width="51" style="130" customWidth="1"/>
    <col min="6395" max="6395" width="12.7109375" style="130" customWidth="1"/>
    <col min="6396" max="6396" width="14.140625" style="130" customWidth="1"/>
    <col min="6397" max="6397" width="2.85546875" style="130" customWidth="1"/>
    <col min="6398" max="6399" width="12.7109375" style="130" customWidth="1"/>
    <col min="6400" max="6403" width="9.140625" style="130"/>
    <col min="6404" max="6404" width="10" style="130" bestFit="1" customWidth="1"/>
    <col min="6405" max="6649" width="9.140625" style="130"/>
    <col min="6650" max="6650" width="51" style="130" customWidth="1"/>
    <col min="6651" max="6651" width="12.7109375" style="130" customWidth="1"/>
    <col min="6652" max="6652" width="14.140625" style="130" customWidth="1"/>
    <col min="6653" max="6653" width="2.85546875" style="130" customWidth="1"/>
    <col min="6654" max="6655" width="12.7109375" style="130" customWidth="1"/>
    <col min="6656" max="6659" width="9.140625" style="130"/>
    <col min="6660" max="6660" width="10" style="130" bestFit="1" customWidth="1"/>
    <col min="6661" max="6905" width="9.140625" style="130"/>
    <col min="6906" max="6906" width="51" style="130" customWidth="1"/>
    <col min="6907" max="6907" width="12.7109375" style="130" customWidth="1"/>
    <col min="6908" max="6908" width="14.140625" style="130" customWidth="1"/>
    <col min="6909" max="6909" width="2.85546875" style="130" customWidth="1"/>
    <col min="6910" max="6911" width="12.7109375" style="130" customWidth="1"/>
    <col min="6912" max="6915" width="9.140625" style="130"/>
    <col min="6916" max="6916" width="10" style="130" bestFit="1" customWidth="1"/>
    <col min="6917" max="7161" width="9.140625" style="130"/>
    <col min="7162" max="7162" width="51" style="130" customWidth="1"/>
    <col min="7163" max="7163" width="12.7109375" style="130" customWidth="1"/>
    <col min="7164" max="7164" width="14.140625" style="130" customWidth="1"/>
    <col min="7165" max="7165" width="2.85546875" style="130" customWidth="1"/>
    <col min="7166" max="7167" width="12.7109375" style="130" customWidth="1"/>
    <col min="7168" max="7171" width="9.140625" style="130"/>
    <col min="7172" max="7172" width="10" style="130" bestFit="1" customWidth="1"/>
    <col min="7173" max="7417" width="9.140625" style="130"/>
    <col min="7418" max="7418" width="51" style="130" customWidth="1"/>
    <col min="7419" max="7419" width="12.7109375" style="130" customWidth="1"/>
    <col min="7420" max="7420" width="14.140625" style="130" customWidth="1"/>
    <col min="7421" max="7421" width="2.85546875" style="130" customWidth="1"/>
    <col min="7422" max="7423" width="12.7109375" style="130" customWidth="1"/>
    <col min="7424" max="7427" width="9.140625" style="130"/>
    <col min="7428" max="7428" width="10" style="130" bestFit="1" customWidth="1"/>
    <col min="7429" max="7673" width="9.140625" style="130"/>
    <col min="7674" max="7674" width="51" style="130" customWidth="1"/>
    <col min="7675" max="7675" width="12.7109375" style="130" customWidth="1"/>
    <col min="7676" max="7676" width="14.140625" style="130" customWidth="1"/>
    <col min="7677" max="7677" width="2.85546875" style="130" customWidth="1"/>
    <col min="7678" max="7679" width="12.7109375" style="130" customWidth="1"/>
    <col min="7680" max="7683" width="9.140625" style="130"/>
    <col min="7684" max="7684" width="10" style="130" bestFit="1" customWidth="1"/>
    <col min="7685" max="7929" width="9.140625" style="130"/>
    <col min="7930" max="7930" width="51" style="130" customWidth="1"/>
    <col min="7931" max="7931" width="12.7109375" style="130" customWidth="1"/>
    <col min="7932" max="7932" width="14.140625" style="130" customWidth="1"/>
    <col min="7933" max="7933" width="2.85546875" style="130" customWidth="1"/>
    <col min="7934" max="7935" width="12.7109375" style="130" customWidth="1"/>
    <col min="7936" max="7939" width="9.140625" style="130"/>
    <col min="7940" max="7940" width="10" style="130" bestFit="1" customWidth="1"/>
    <col min="7941" max="8185" width="9.140625" style="130"/>
    <col min="8186" max="8186" width="51" style="130" customWidth="1"/>
    <col min="8187" max="8187" width="12.7109375" style="130" customWidth="1"/>
    <col min="8188" max="8188" width="14.140625" style="130" customWidth="1"/>
    <col min="8189" max="8189" width="2.85546875" style="130" customWidth="1"/>
    <col min="8190" max="8191" width="12.7109375" style="130" customWidth="1"/>
    <col min="8192" max="8195" width="9.140625" style="130"/>
    <col min="8196" max="8196" width="10" style="130" bestFit="1" customWidth="1"/>
    <col min="8197" max="8441" width="9.140625" style="130"/>
    <col min="8442" max="8442" width="51" style="130" customWidth="1"/>
    <col min="8443" max="8443" width="12.7109375" style="130" customWidth="1"/>
    <col min="8444" max="8444" width="14.140625" style="130" customWidth="1"/>
    <col min="8445" max="8445" width="2.85546875" style="130" customWidth="1"/>
    <col min="8446" max="8447" width="12.7109375" style="130" customWidth="1"/>
    <col min="8448" max="8451" width="9.140625" style="130"/>
    <col min="8452" max="8452" width="10" style="130" bestFit="1" customWidth="1"/>
    <col min="8453" max="8697" width="9.140625" style="130"/>
    <col min="8698" max="8698" width="51" style="130" customWidth="1"/>
    <col min="8699" max="8699" width="12.7109375" style="130" customWidth="1"/>
    <col min="8700" max="8700" width="14.140625" style="130" customWidth="1"/>
    <col min="8701" max="8701" width="2.85546875" style="130" customWidth="1"/>
    <col min="8702" max="8703" width="12.7109375" style="130" customWidth="1"/>
    <col min="8704" max="8707" width="9.140625" style="130"/>
    <col min="8708" max="8708" width="10" style="130" bestFit="1" customWidth="1"/>
    <col min="8709" max="8953" width="9.140625" style="130"/>
    <col min="8954" max="8954" width="51" style="130" customWidth="1"/>
    <col min="8955" max="8955" width="12.7109375" style="130" customWidth="1"/>
    <col min="8956" max="8956" width="14.140625" style="130" customWidth="1"/>
    <col min="8957" max="8957" width="2.85546875" style="130" customWidth="1"/>
    <col min="8958" max="8959" width="12.7109375" style="130" customWidth="1"/>
    <col min="8960" max="8963" width="9.140625" style="130"/>
    <col min="8964" max="8964" width="10" style="130" bestFit="1" customWidth="1"/>
    <col min="8965" max="9209" width="9.140625" style="130"/>
    <col min="9210" max="9210" width="51" style="130" customWidth="1"/>
    <col min="9211" max="9211" width="12.7109375" style="130" customWidth="1"/>
    <col min="9212" max="9212" width="14.140625" style="130" customWidth="1"/>
    <col min="9213" max="9213" width="2.85546875" style="130" customWidth="1"/>
    <col min="9214" max="9215" width="12.7109375" style="130" customWidth="1"/>
    <col min="9216" max="9219" width="9.140625" style="130"/>
    <col min="9220" max="9220" width="10" style="130" bestFit="1" customWidth="1"/>
    <col min="9221" max="9465" width="9.140625" style="130"/>
    <col min="9466" max="9466" width="51" style="130" customWidth="1"/>
    <col min="9467" max="9467" width="12.7109375" style="130" customWidth="1"/>
    <col min="9468" max="9468" width="14.140625" style="130" customWidth="1"/>
    <col min="9469" max="9469" width="2.85546875" style="130" customWidth="1"/>
    <col min="9470" max="9471" width="12.7109375" style="130" customWidth="1"/>
    <col min="9472" max="9475" width="9.140625" style="130"/>
    <col min="9476" max="9476" width="10" style="130" bestFit="1" customWidth="1"/>
    <col min="9477" max="9721" width="9.140625" style="130"/>
    <col min="9722" max="9722" width="51" style="130" customWidth="1"/>
    <col min="9723" max="9723" width="12.7109375" style="130" customWidth="1"/>
    <col min="9724" max="9724" width="14.140625" style="130" customWidth="1"/>
    <col min="9725" max="9725" width="2.85546875" style="130" customWidth="1"/>
    <col min="9726" max="9727" width="12.7109375" style="130" customWidth="1"/>
    <col min="9728" max="9731" width="9.140625" style="130"/>
    <col min="9732" max="9732" width="10" style="130" bestFit="1" customWidth="1"/>
    <col min="9733" max="9977" width="9.140625" style="130"/>
    <col min="9978" max="9978" width="51" style="130" customWidth="1"/>
    <col min="9979" max="9979" width="12.7109375" style="130" customWidth="1"/>
    <col min="9980" max="9980" width="14.140625" style="130" customWidth="1"/>
    <col min="9981" max="9981" width="2.85546875" style="130" customWidth="1"/>
    <col min="9982" max="9983" width="12.7109375" style="130" customWidth="1"/>
    <col min="9984" max="9987" width="9.140625" style="130"/>
    <col min="9988" max="9988" width="10" style="130" bestFit="1" customWidth="1"/>
    <col min="9989" max="10233" width="9.140625" style="130"/>
    <col min="10234" max="10234" width="51" style="130" customWidth="1"/>
    <col min="10235" max="10235" width="12.7109375" style="130" customWidth="1"/>
    <col min="10236" max="10236" width="14.140625" style="130" customWidth="1"/>
    <col min="10237" max="10237" width="2.85546875" style="130" customWidth="1"/>
    <col min="10238" max="10239" width="12.7109375" style="130" customWidth="1"/>
    <col min="10240" max="10243" width="9.140625" style="130"/>
    <col min="10244" max="10244" width="10" style="130" bestFit="1" customWidth="1"/>
    <col min="10245" max="10489" width="9.140625" style="130"/>
    <col min="10490" max="10490" width="51" style="130" customWidth="1"/>
    <col min="10491" max="10491" width="12.7109375" style="130" customWidth="1"/>
    <col min="10492" max="10492" width="14.140625" style="130" customWidth="1"/>
    <col min="10493" max="10493" width="2.85546875" style="130" customWidth="1"/>
    <col min="10494" max="10495" width="12.7109375" style="130" customWidth="1"/>
    <col min="10496" max="10499" width="9.140625" style="130"/>
    <col min="10500" max="10500" width="10" style="130" bestFit="1" customWidth="1"/>
    <col min="10501" max="10745" width="9.140625" style="130"/>
    <col min="10746" max="10746" width="51" style="130" customWidth="1"/>
    <col min="10747" max="10747" width="12.7109375" style="130" customWidth="1"/>
    <col min="10748" max="10748" width="14.140625" style="130" customWidth="1"/>
    <col min="10749" max="10749" width="2.85546875" style="130" customWidth="1"/>
    <col min="10750" max="10751" width="12.7109375" style="130" customWidth="1"/>
    <col min="10752" max="10755" width="9.140625" style="130"/>
    <col min="10756" max="10756" width="10" style="130" bestFit="1" customWidth="1"/>
    <col min="10757" max="11001" width="9.140625" style="130"/>
    <col min="11002" max="11002" width="51" style="130" customWidth="1"/>
    <col min="11003" max="11003" width="12.7109375" style="130" customWidth="1"/>
    <col min="11004" max="11004" width="14.140625" style="130" customWidth="1"/>
    <col min="11005" max="11005" width="2.85546875" style="130" customWidth="1"/>
    <col min="11006" max="11007" width="12.7109375" style="130" customWidth="1"/>
    <col min="11008" max="11011" width="9.140625" style="130"/>
    <col min="11012" max="11012" width="10" style="130" bestFit="1" customWidth="1"/>
    <col min="11013" max="11257" width="9.140625" style="130"/>
    <col min="11258" max="11258" width="51" style="130" customWidth="1"/>
    <col min="11259" max="11259" width="12.7109375" style="130" customWidth="1"/>
    <col min="11260" max="11260" width="14.140625" style="130" customWidth="1"/>
    <col min="11261" max="11261" width="2.85546875" style="130" customWidth="1"/>
    <col min="11262" max="11263" width="12.7109375" style="130" customWidth="1"/>
    <col min="11264" max="11267" width="9.140625" style="130"/>
    <col min="11268" max="11268" width="10" style="130" bestFit="1" customWidth="1"/>
    <col min="11269" max="11513" width="9.140625" style="130"/>
    <col min="11514" max="11514" width="51" style="130" customWidth="1"/>
    <col min="11515" max="11515" width="12.7109375" style="130" customWidth="1"/>
    <col min="11516" max="11516" width="14.140625" style="130" customWidth="1"/>
    <col min="11517" max="11517" width="2.85546875" style="130" customWidth="1"/>
    <col min="11518" max="11519" width="12.7109375" style="130" customWidth="1"/>
    <col min="11520" max="11523" width="9.140625" style="130"/>
    <col min="11524" max="11524" width="10" style="130" bestFit="1" customWidth="1"/>
    <col min="11525" max="11769" width="9.140625" style="130"/>
    <col min="11770" max="11770" width="51" style="130" customWidth="1"/>
    <col min="11771" max="11771" width="12.7109375" style="130" customWidth="1"/>
    <col min="11772" max="11772" width="14.140625" style="130" customWidth="1"/>
    <col min="11773" max="11773" width="2.85546875" style="130" customWidth="1"/>
    <col min="11774" max="11775" width="12.7109375" style="130" customWidth="1"/>
    <col min="11776" max="11779" width="9.140625" style="130"/>
    <col min="11780" max="11780" width="10" style="130" bestFit="1" customWidth="1"/>
    <col min="11781" max="12025" width="9.140625" style="130"/>
    <col min="12026" max="12026" width="51" style="130" customWidth="1"/>
    <col min="12027" max="12027" width="12.7109375" style="130" customWidth="1"/>
    <col min="12028" max="12028" width="14.140625" style="130" customWidth="1"/>
    <col min="12029" max="12029" width="2.85546875" style="130" customWidth="1"/>
    <col min="12030" max="12031" width="12.7109375" style="130" customWidth="1"/>
    <col min="12032" max="12035" width="9.140625" style="130"/>
    <col min="12036" max="12036" width="10" style="130" bestFit="1" customWidth="1"/>
    <col min="12037" max="12281" width="9.140625" style="130"/>
    <col min="12282" max="12282" width="51" style="130" customWidth="1"/>
    <col min="12283" max="12283" width="12.7109375" style="130" customWidth="1"/>
    <col min="12284" max="12284" width="14.140625" style="130" customWidth="1"/>
    <col min="12285" max="12285" width="2.85546875" style="130" customWidth="1"/>
    <col min="12286" max="12287" width="12.7109375" style="130" customWidth="1"/>
    <col min="12288" max="12291" width="9.140625" style="130"/>
    <col min="12292" max="12292" width="10" style="130" bestFit="1" customWidth="1"/>
    <col min="12293" max="12537" width="9.140625" style="130"/>
    <col min="12538" max="12538" width="51" style="130" customWidth="1"/>
    <col min="12539" max="12539" width="12.7109375" style="130" customWidth="1"/>
    <col min="12540" max="12540" width="14.140625" style="130" customWidth="1"/>
    <col min="12541" max="12541" width="2.85546875" style="130" customWidth="1"/>
    <col min="12542" max="12543" width="12.7109375" style="130" customWidth="1"/>
    <col min="12544" max="12547" width="9.140625" style="130"/>
    <col min="12548" max="12548" width="10" style="130" bestFit="1" customWidth="1"/>
    <col min="12549" max="12793" width="9.140625" style="130"/>
    <col min="12794" max="12794" width="51" style="130" customWidth="1"/>
    <col min="12795" max="12795" width="12.7109375" style="130" customWidth="1"/>
    <col min="12796" max="12796" width="14.140625" style="130" customWidth="1"/>
    <col min="12797" max="12797" width="2.85546875" style="130" customWidth="1"/>
    <col min="12798" max="12799" width="12.7109375" style="130" customWidth="1"/>
    <col min="12800" max="12803" width="9.140625" style="130"/>
    <col min="12804" max="12804" width="10" style="130" bestFit="1" customWidth="1"/>
    <col min="12805" max="13049" width="9.140625" style="130"/>
    <col min="13050" max="13050" width="51" style="130" customWidth="1"/>
    <col min="13051" max="13051" width="12.7109375" style="130" customWidth="1"/>
    <col min="13052" max="13052" width="14.140625" style="130" customWidth="1"/>
    <col min="13053" max="13053" width="2.85546875" style="130" customWidth="1"/>
    <col min="13054" max="13055" width="12.7109375" style="130" customWidth="1"/>
    <col min="13056" max="13059" width="9.140625" style="130"/>
    <col min="13060" max="13060" width="10" style="130" bestFit="1" customWidth="1"/>
    <col min="13061" max="13305" width="9.140625" style="130"/>
    <col min="13306" max="13306" width="51" style="130" customWidth="1"/>
    <col min="13307" max="13307" width="12.7109375" style="130" customWidth="1"/>
    <col min="13308" max="13308" width="14.140625" style="130" customWidth="1"/>
    <col min="13309" max="13309" width="2.85546875" style="130" customWidth="1"/>
    <col min="13310" max="13311" width="12.7109375" style="130" customWidth="1"/>
    <col min="13312" max="13315" width="9.140625" style="130"/>
    <col min="13316" max="13316" width="10" style="130" bestFit="1" customWidth="1"/>
    <col min="13317" max="13561" width="9.140625" style="130"/>
    <col min="13562" max="13562" width="51" style="130" customWidth="1"/>
    <col min="13563" max="13563" width="12.7109375" style="130" customWidth="1"/>
    <col min="13564" max="13564" width="14.140625" style="130" customWidth="1"/>
    <col min="13565" max="13565" width="2.85546875" style="130" customWidth="1"/>
    <col min="13566" max="13567" width="12.7109375" style="130" customWidth="1"/>
    <col min="13568" max="13571" width="9.140625" style="130"/>
    <col min="13572" max="13572" width="10" style="130" bestFit="1" customWidth="1"/>
    <col min="13573" max="13817" width="9.140625" style="130"/>
    <col min="13818" max="13818" width="51" style="130" customWidth="1"/>
    <col min="13819" max="13819" width="12.7109375" style="130" customWidth="1"/>
    <col min="13820" max="13820" width="14.140625" style="130" customWidth="1"/>
    <col min="13821" max="13821" width="2.85546875" style="130" customWidth="1"/>
    <col min="13822" max="13823" width="12.7109375" style="130" customWidth="1"/>
    <col min="13824" max="13827" width="9.140625" style="130"/>
    <col min="13828" max="13828" width="10" style="130" bestFit="1" customWidth="1"/>
    <col min="13829" max="14073" width="9.140625" style="130"/>
    <col min="14074" max="14074" width="51" style="130" customWidth="1"/>
    <col min="14075" max="14075" width="12.7109375" style="130" customWidth="1"/>
    <col min="14076" max="14076" width="14.140625" style="130" customWidth="1"/>
    <col min="14077" max="14077" width="2.85546875" style="130" customWidth="1"/>
    <col min="14078" max="14079" width="12.7109375" style="130" customWidth="1"/>
    <col min="14080" max="14083" width="9.140625" style="130"/>
    <col min="14084" max="14084" width="10" style="130" bestFit="1" customWidth="1"/>
    <col min="14085" max="14329" width="9.140625" style="130"/>
    <col min="14330" max="14330" width="51" style="130" customWidth="1"/>
    <col min="14331" max="14331" width="12.7109375" style="130" customWidth="1"/>
    <col min="14332" max="14332" width="14.140625" style="130" customWidth="1"/>
    <col min="14333" max="14333" width="2.85546875" style="130" customWidth="1"/>
    <col min="14334" max="14335" width="12.7109375" style="130" customWidth="1"/>
    <col min="14336" max="14339" width="9.140625" style="130"/>
    <col min="14340" max="14340" width="10" style="130" bestFit="1" customWidth="1"/>
    <col min="14341" max="14585" width="9.140625" style="130"/>
    <col min="14586" max="14586" width="51" style="130" customWidth="1"/>
    <col min="14587" max="14587" width="12.7109375" style="130" customWidth="1"/>
    <col min="14588" max="14588" width="14.140625" style="130" customWidth="1"/>
    <col min="14589" max="14589" width="2.85546875" style="130" customWidth="1"/>
    <col min="14590" max="14591" width="12.7109375" style="130" customWidth="1"/>
    <col min="14592" max="14595" width="9.140625" style="130"/>
    <col min="14596" max="14596" width="10" style="130" bestFit="1" customWidth="1"/>
    <col min="14597" max="14841" width="9.140625" style="130"/>
    <col min="14842" max="14842" width="51" style="130" customWidth="1"/>
    <col min="14843" max="14843" width="12.7109375" style="130" customWidth="1"/>
    <col min="14844" max="14844" width="14.140625" style="130" customWidth="1"/>
    <col min="14845" max="14845" width="2.85546875" style="130" customWidth="1"/>
    <col min="14846" max="14847" width="12.7109375" style="130" customWidth="1"/>
    <col min="14848" max="14851" width="9.140625" style="130"/>
    <col min="14852" max="14852" width="10" style="130" bestFit="1" customWidth="1"/>
    <col min="14853" max="15097" width="9.140625" style="130"/>
    <col min="15098" max="15098" width="51" style="130" customWidth="1"/>
    <col min="15099" max="15099" width="12.7109375" style="130" customWidth="1"/>
    <col min="15100" max="15100" width="14.140625" style="130" customWidth="1"/>
    <col min="15101" max="15101" width="2.85546875" style="130" customWidth="1"/>
    <col min="15102" max="15103" width="12.7109375" style="130" customWidth="1"/>
    <col min="15104" max="15107" width="9.140625" style="130"/>
    <col min="15108" max="15108" width="10" style="130" bestFit="1" customWidth="1"/>
    <col min="15109" max="15353" width="9.140625" style="130"/>
    <col min="15354" max="15354" width="51" style="130" customWidth="1"/>
    <col min="15355" max="15355" width="12.7109375" style="130" customWidth="1"/>
    <col min="15356" max="15356" width="14.140625" style="130" customWidth="1"/>
    <col min="15357" max="15357" width="2.85546875" style="130" customWidth="1"/>
    <col min="15358" max="15359" width="12.7109375" style="130" customWidth="1"/>
    <col min="15360" max="15363" width="9.140625" style="130"/>
    <col min="15364" max="15364" width="10" style="130" bestFit="1" customWidth="1"/>
    <col min="15365" max="15609" width="9.140625" style="130"/>
    <col min="15610" max="15610" width="51" style="130" customWidth="1"/>
    <col min="15611" max="15611" width="12.7109375" style="130" customWidth="1"/>
    <col min="15612" max="15612" width="14.140625" style="130" customWidth="1"/>
    <col min="15613" max="15613" width="2.85546875" style="130" customWidth="1"/>
    <col min="15614" max="15615" width="12.7109375" style="130" customWidth="1"/>
    <col min="15616" max="15619" width="9.140625" style="130"/>
    <col min="15620" max="15620" width="10" style="130" bestFit="1" customWidth="1"/>
    <col min="15621" max="15865" width="9.140625" style="130"/>
    <col min="15866" max="15866" width="51" style="130" customWidth="1"/>
    <col min="15867" max="15867" width="12.7109375" style="130" customWidth="1"/>
    <col min="15868" max="15868" width="14.140625" style="130" customWidth="1"/>
    <col min="15869" max="15869" width="2.85546875" style="130" customWidth="1"/>
    <col min="15870" max="15871" width="12.7109375" style="130" customWidth="1"/>
    <col min="15872" max="15875" width="9.140625" style="130"/>
    <col min="15876" max="15876" width="10" style="130" bestFit="1" customWidth="1"/>
    <col min="15877" max="16121" width="9.140625" style="130"/>
    <col min="16122" max="16122" width="51" style="130" customWidth="1"/>
    <col min="16123" max="16123" width="12.7109375" style="130" customWidth="1"/>
    <col min="16124" max="16124" width="14.140625" style="130" customWidth="1"/>
    <col min="16125" max="16125" width="2.85546875" style="130" customWidth="1"/>
    <col min="16126" max="16127" width="12.7109375" style="130" customWidth="1"/>
    <col min="16128" max="16131" width="9.140625" style="130"/>
    <col min="16132" max="16132" width="10" style="130" bestFit="1" customWidth="1"/>
    <col min="16133" max="16384" width="9.140625" style="130"/>
  </cols>
  <sheetData>
    <row r="1" spans="1:6" s="3" customFormat="1" ht="24" customHeight="1" x14ac:dyDescent="0.2">
      <c r="A1" s="1008" t="s">
        <v>0</v>
      </c>
      <c r="B1" s="1008"/>
      <c r="C1" s="1008"/>
      <c r="D1" s="1008"/>
      <c r="E1" s="1008"/>
      <c r="F1" s="1008"/>
    </row>
    <row r="2" spans="1:6" ht="12" customHeight="1" x14ac:dyDescent="0.2">
      <c r="A2" s="129"/>
      <c r="B2" s="129"/>
      <c r="C2" s="129"/>
      <c r="D2" s="129"/>
      <c r="E2" s="129"/>
      <c r="F2" s="129"/>
    </row>
    <row r="3" spans="1:6" ht="15" customHeight="1" x14ac:dyDescent="0.2">
      <c r="A3" s="1076" t="s">
        <v>163</v>
      </c>
      <c r="B3" s="1076"/>
      <c r="C3" s="1076"/>
      <c r="D3" s="1076"/>
      <c r="E3" s="1076"/>
      <c r="F3" s="1076"/>
    </row>
    <row r="4" spans="1:6" ht="15" customHeight="1" x14ac:dyDescent="0.2">
      <c r="A4" s="1077" t="s">
        <v>164</v>
      </c>
      <c r="B4" s="1077"/>
      <c r="C4" s="1077"/>
      <c r="D4" s="1077"/>
      <c r="E4" s="1077"/>
      <c r="F4" s="1077"/>
    </row>
    <row r="5" spans="1:6" ht="6" customHeight="1" x14ac:dyDescent="0.2">
      <c r="A5" s="1078"/>
      <c r="B5" s="1078"/>
      <c r="C5" s="1078"/>
      <c r="D5" s="1078"/>
      <c r="E5" s="1078"/>
      <c r="F5" s="1078"/>
    </row>
    <row r="7" spans="1:6" s="131" customFormat="1" ht="15" customHeight="1" x14ac:dyDescent="0.2">
      <c r="B7" s="1079" t="s">
        <v>18</v>
      </c>
      <c r="C7" s="1079"/>
      <c r="D7" s="129"/>
      <c r="E7" s="1080" t="s">
        <v>19</v>
      </c>
      <c r="F7" s="1080"/>
    </row>
    <row r="8" spans="1:6" s="131" customFormat="1" ht="15" customHeight="1" x14ac:dyDescent="0.2">
      <c r="A8" s="131" t="s">
        <v>20</v>
      </c>
      <c r="B8" s="132">
        <v>2020</v>
      </c>
      <c r="C8" s="132">
        <v>2021</v>
      </c>
      <c r="D8" s="132"/>
      <c r="E8" s="132">
        <v>2020</v>
      </c>
      <c r="F8" s="132">
        <v>2021</v>
      </c>
    </row>
    <row r="9" spans="1:6" s="131" customFormat="1" ht="15" customHeight="1" x14ac:dyDescent="0.2">
      <c r="A9" s="133" t="s">
        <v>21</v>
      </c>
      <c r="B9" s="134" t="s">
        <v>23</v>
      </c>
      <c r="C9" s="134" t="s">
        <v>23</v>
      </c>
      <c r="D9" s="134"/>
      <c r="E9" s="134" t="s">
        <v>23</v>
      </c>
      <c r="F9" s="134" t="s">
        <v>23</v>
      </c>
    </row>
    <row r="10" spans="1:6" s="131" customFormat="1" ht="6.95" customHeight="1" thickBot="1" x14ac:dyDescent="0.25">
      <c r="A10" s="135"/>
      <c r="B10" s="136"/>
      <c r="C10" s="136"/>
      <c r="D10" s="136"/>
      <c r="E10" s="136"/>
      <c r="F10" s="136"/>
    </row>
    <row r="12" spans="1:6" ht="15" customHeight="1" x14ac:dyDescent="0.2">
      <c r="A12" s="3" t="s">
        <v>25</v>
      </c>
      <c r="B12" s="153">
        <v>101391.47100000001</v>
      </c>
      <c r="C12" s="153">
        <v>71146.532999999981</v>
      </c>
      <c r="D12" s="649"/>
      <c r="E12" s="649">
        <v>804856.31900000002</v>
      </c>
      <c r="F12" s="649">
        <v>718204.53200000001</v>
      </c>
    </row>
    <row r="13" spans="1:6" ht="6" customHeight="1" x14ac:dyDescent="0.2">
      <c r="B13" s="153"/>
      <c r="C13" s="153"/>
      <c r="D13" s="649"/>
      <c r="E13" s="649"/>
      <c r="F13" s="649"/>
    </row>
    <row r="14" spans="1:6" ht="15" customHeight="1" x14ac:dyDescent="0.2">
      <c r="A14" s="130" t="s">
        <v>165</v>
      </c>
      <c r="B14" s="153">
        <v>332.62200000000001</v>
      </c>
      <c r="C14" s="153">
        <v>611.55099999999993</v>
      </c>
      <c r="D14" s="649"/>
      <c r="E14" s="951">
        <v>4270.6109999999999</v>
      </c>
      <c r="F14" s="951">
        <v>2000.31</v>
      </c>
    </row>
    <row r="15" spans="1:6" ht="6" customHeight="1" x14ac:dyDescent="0.2">
      <c r="B15" s="153"/>
      <c r="C15" s="153"/>
      <c r="D15" s="649"/>
      <c r="E15" s="649"/>
      <c r="F15" s="649"/>
    </row>
    <row r="16" spans="1:6" ht="15" customHeight="1" x14ac:dyDescent="0.2">
      <c r="A16" s="130" t="s">
        <v>26</v>
      </c>
      <c r="B16" s="153">
        <v>15716.766</v>
      </c>
      <c r="C16" s="153">
        <v>13988.091</v>
      </c>
      <c r="D16" s="649"/>
      <c r="E16" s="649">
        <v>153029.927</v>
      </c>
      <c r="F16" s="649">
        <v>114922.398</v>
      </c>
    </row>
    <row r="17" spans="1:6" ht="6" customHeight="1" x14ac:dyDescent="0.2">
      <c r="B17" s="153"/>
      <c r="C17" s="153"/>
      <c r="D17" s="649"/>
      <c r="E17" s="649"/>
      <c r="F17" s="649"/>
    </row>
    <row r="18" spans="1:6" ht="15" customHeight="1" x14ac:dyDescent="0.2">
      <c r="A18" s="130" t="s">
        <v>166</v>
      </c>
      <c r="B18" s="153">
        <v>6716.26</v>
      </c>
      <c r="C18" s="153">
        <v>6627.5910000000003</v>
      </c>
      <c r="D18" s="649"/>
      <c r="E18" s="649">
        <v>64971.709000000003</v>
      </c>
      <c r="F18" s="649">
        <v>58592.403999999995</v>
      </c>
    </row>
    <row r="19" spans="1:6" ht="15" customHeight="1" x14ac:dyDescent="0.2">
      <c r="B19" s="153"/>
      <c r="C19" s="153"/>
      <c r="D19" s="649"/>
      <c r="E19" s="649"/>
      <c r="F19" s="649"/>
    </row>
    <row r="20" spans="1:6" ht="15" customHeight="1" x14ac:dyDescent="0.2">
      <c r="B20" s="153"/>
      <c r="C20" s="153"/>
      <c r="D20" s="649"/>
      <c r="E20" s="649"/>
      <c r="F20" s="649"/>
    </row>
    <row r="21" spans="1:6" ht="15" customHeight="1" x14ac:dyDescent="0.2">
      <c r="A21" s="130" t="s">
        <v>53</v>
      </c>
      <c r="B21" s="153">
        <v>24754.034</v>
      </c>
      <c r="C21" s="153">
        <v>21451.385000000002</v>
      </c>
      <c r="D21" s="649"/>
      <c r="E21" s="649">
        <v>237555.274</v>
      </c>
      <c r="F21" s="649">
        <v>200537.24900000001</v>
      </c>
    </row>
    <row r="22" spans="1:6" ht="6" customHeight="1" x14ac:dyDescent="0.2">
      <c r="B22" s="153"/>
      <c r="C22" s="153"/>
      <c r="D22" s="649"/>
      <c r="E22" s="649"/>
      <c r="F22" s="649"/>
    </row>
    <row r="23" spans="1:6" ht="15" customHeight="1" x14ac:dyDescent="0.2">
      <c r="A23" s="130" t="s">
        <v>43</v>
      </c>
      <c r="B23" s="153">
        <v>85804.77</v>
      </c>
      <c r="C23" s="153">
        <v>44972.764999999999</v>
      </c>
      <c r="D23" s="649"/>
      <c r="E23" s="649">
        <v>738225.12100000004</v>
      </c>
      <c r="F23" s="649">
        <v>717470.82899999991</v>
      </c>
    </row>
    <row r="24" spans="1:6" ht="6" customHeight="1" x14ac:dyDescent="0.2">
      <c r="B24" s="153"/>
      <c r="C24" s="153"/>
      <c r="D24" s="649"/>
      <c r="E24" s="649"/>
      <c r="F24" s="649"/>
    </row>
    <row r="25" spans="1:6" ht="15" customHeight="1" x14ac:dyDescent="0.2">
      <c r="A25" s="130" t="s">
        <v>28</v>
      </c>
      <c r="B25" s="153">
        <v>3159.4749999999999</v>
      </c>
      <c r="C25" s="153">
        <v>2812.2269999999999</v>
      </c>
      <c r="D25" s="649"/>
      <c r="E25" s="649">
        <v>36218.256000000001</v>
      </c>
      <c r="F25" s="649">
        <v>29825.392</v>
      </c>
    </row>
    <row r="26" spans="1:6" ht="15" customHeight="1" x14ac:dyDescent="0.2">
      <c r="B26" s="153"/>
      <c r="C26" s="153"/>
      <c r="D26" s="649"/>
      <c r="E26" s="649"/>
      <c r="F26" s="649"/>
    </row>
    <row r="27" spans="1:6" ht="15" customHeight="1" x14ac:dyDescent="0.2">
      <c r="B27" s="153"/>
      <c r="C27" s="153"/>
      <c r="D27" s="649"/>
      <c r="E27" s="649"/>
      <c r="F27" s="649"/>
    </row>
    <row r="28" spans="1:6" ht="15" customHeight="1" x14ac:dyDescent="0.2">
      <c r="A28" s="130" t="s">
        <v>167</v>
      </c>
      <c r="B28" s="153">
        <v>1192.0129999999999</v>
      </c>
      <c r="C28" s="153">
        <v>1236.6509999999998</v>
      </c>
      <c r="D28" s="649"/>
      <c r="E28" s="649">
        <v>34037.857000000004</v>
      </c>
      <c r="F28" s="649">
        <v>24614.325000000001</v>
      </c>
    </row>
    <row r="29" spans="1:6" ht="6" customHeight="1" x14ac:dyDescent="0.2">
      <c r="B29" s="153"/>
      <c r="C29" s="153"/>
      <c r="D29" s="649"/>
      <c r="E29" s="649"/>
      <c r="F29" s="649"/>
    </row>
    <row r="30" spans="1:6" ht="15" customHeight="1" x14ac:dyDescent="0.2">
      <c r="A30" s="130" t="s">
        <v>45</v>
      </c>
      <c r="B30" s="153">
        <v>11125.64</v>
      </c>
      <c r="C30" s="153">
        <v>15201.501</v>
      </c>
      <c r="D30" s="649"/>
      <c r="E30" s="649">
        <v>119863.83900000001</v>
      </c>
      <c r="F30" s="649">
        <v>121197.364</v>
      </c>
    </row>
    <row r="31" spans="1:6" ht="6" customHeight="1" x14ac:dyDescent="0.2">
      <c r="B31" s="153"/>
      <c r="C31" s="153"/>
      <c r="D31" s="649"/>
      <c r="E31" s="649"/>
      <c r="F31" s="649"/>
    </row>
    <row r="32" spans="1:6" ht="15" customHeight="1" x14ac:dyDescent="0.2">
      <c r="A32" s="130" t="s">
        <v>46</v>
      </c>
      <c r="B32" s="153">
        <v>80422.953999999998</v>
      </c>
      <c r="C32" s="153">
        <v>79469.244000000006</v>
      </c>
      <c r="D32" s="649"/>
      <c r="E32" s="649">
        <v>778042.27099999995</v>
      </c>
      <c r="F32" s="649">
        <v>698589.54599999997</v>
      </c>
    </row>
    <row r="33" spans="1:6" ht="15" customHeight="1" x14ac:dyDescent="0.2">
      <c r="B33" s="153"/>
      <c r="C33" s="153"/>
      <c r="D33" s="649"/>
      <c r="E33" s="649"/>
      <c r="F33" s="649"/>
    </row>
    <row r="34" spans="1:6" ht="15" customHeight="1" x14ac:dyDescent="0.2">
      <c r="B34" s="153"/>
      <c r="C34" s="153"/>
      <c r="D34" s="649"/>
      <c r="E34" s="649"/>
      <c r="F34" s="649"/>
    </row>
    <row r="35" spans="1:6" ht="15" customHeight="1" x14ac:dyDescent="0.2">
      <c r="A35" s="130" t="s">
        <v>168</v>
      </c>
      <c r="B35" s="153">
        <v>410.14600000000002</v>
      </c>
      <c r="C35" s="153">
        <v>387.71899999999999</v>
      </c>
      <c r="D35" s="649"/>
      <c r="E35" s="649">
        <v>11284.995999999999</v>
      </c>
      <c r="F35" s="649">
        <v>6421.1959999999999</v>
      </c>
    </row>
    <row r="36" spans="1:6" ht="6" customHeight="1" x14ac:dyDescent="0.2">
      <c r="B36" s="153"/>
      <c r="C36" s="153"/>
      <c r="D36" s="649"/>
      <c r="E36" s="649"/>
      <c r="F36" s="649"/>
    </row>
    <row r="37" spans="1:6" ht="15" customHeight="1" x14ac:dyDescent="0.2">
      <c r="A37" s="130" t="s">
        <v>48</v>
      </c>
      <c r="B37" s="153">
        <v>6871.0810000000001</v>
      </c>
      <c r="C37" s="153">
        <v>6826.0950000000003</v>
      </c>
      <c r="D37" s="649"/>
      <c r="E37" s="649">
        <v>56712.063999999998</v>
      </c>
      <c r="F37" s="649">
        <v>55870.078999999998</v>
      </c>
    </row>
    <row r="38" spans="1:6" ht="6" customHeight="1" x14ac:dyDescent="0.2">
      <c r="B38" s="153"/>
      <c r="C38" s="153"/>
      <c r="D38" s="649"/>
      <c r="E38" s="649"/>
      <c r="F38" s="649"/>
    </row>
    <row r="39" spans="1:6" ht="15" customHeight="1" x14ac:dyDescent="0.2">
      <c r="A39" s="130" t="s">
        <v>49</v>
      </c>
      <c r="B39" s="153">
        <v>2950.2629999999999</v>
      </c>
      <c r="C39" s="153">
        <v>2954.8959999999997</v>
      </c>
      <c r="D39" s="649"/>
      <c r="E39" s="649">
        <v>42064.315000000002</v>
      </c>
      <c r="F39" s="649">
        <v>34364.737000000001</v>
      </c>
    </row>
    <row r="40" spans="1:6" ht="15" customHeight="1" x14ac:dyDescent="0.2">
      <c r="B40" s="153"/>
      <c r="C40" s="153"/>
      <c r="D40" s="649"/>
      <c r="E40" s="649"/>
      <c r="F40" s="649"/>
    </row>
    <row r="41" spans="1:6" ht="15" customHeight="1" x14ac:dyDescent="0.2">
      <c r="B41" s="153"/>
      <c r="C41" s="153"/>
      <c r="D41" s="649"/>
      <c r="E41" s="649"/>
      <c r="F41" s="649"/>
    </row>
    <row r="42" spans="1:6" ht="15" customHeight="1" x14ac:dyDescent="0.2">
      <c r="A42" s="130" t="s">
        <v>34</v>
      </c>
      <c r="B42" s="153">
        <v>22883.181</v>
      </c>
      <c r="C42" s="153">
        <v>22474.510999999999</v>
      </c>
      <c r="D42" s="649"/>
      <c r="E42" s="649">
        <v>165908.29399999999</v>
      </c>
      <c r="F42" s="649">
        <v>193708.87299999999</v>
      </c>
    </row>
    <row r="43" spans="1:6" ht="6" customHeight="1" x14ac:dyDescent="0.2">
      <c r="B43" s="153"/>
      <c r="C43" s="153"/>
      <c r="D43" s="649"/>
      <c r="E43" s="649"/>
      <c r="F43" s="649"/>
    </row>
    <row r="44" spans="1:6" ht="15" customHeight="1" x14ac:dyDescent="0.2">
      <c r="A44" s="130" t="s">
        <v>50</v>
      </c>
      <c r="B44" s="153">
        <v>100432.72900000001</v>
      </c>
      <c r="C44" s="153">
        <v>138895.06</v>
      </c>
      <c r="D44" s="649"/>
      <c r="E44" s="649">
        <v>1267653.209</v>
      </c>
      <c r="F44" s="649">
        <v>1377589.4110000001</v>
      </c>
    </row>
    <row r="45" spans="1:6" ht="15" customHeight="1" x14ac:dyDescent="0.2">
      <c r="B45" s="153"/>
      <c r="C45" s="153"/>
      <c r="D45" s="649"/>
      <c r="E45" s="153"/>
      <c r="F45" s="153"/>
    </row>
    <row r="46" spans="1:6" ht="15" customHeight="1" x14ac:dyDescent="0.2">
      <c r="B46" s="153"/>
      <c r="C46" s="153"/>
      <c r="D46" s="649"/>
      <c r="E46" s="649"/>
      <c r="F46" s="649"/>
    </row>
    <row r="47" spans="1:6" ht="15" customHeight="1" x14ac:dyDescent="0.2">
      <c r="A47" s="130" t="s">
        <v>169</v>
      </c>
      <c r="B47" s="153">
        <v>123155.55800000002</v>
      </c>
      <c r="C47" s="153">
        <v>101180.01199999999</v>
      </c>
      <c r="D47" s="649"/>
      <c r="E47" s="153">
        <v>1182872.6540000001</v>
      </c>
      <c r="F47" s="153">
        <v>1077957.8400000005</v>
      </c>
    </row>
    <row r="48" spans="1:6" ht="15" customHeight="1" x14ac:dyDescent="0.2">
      <c r="A48" s="133" t="s">
        <v>36</v>
      </c>
      <c r="B48" s="153"/>
      <c r="C48" s="153"/>
      <c r="D48" s="649"/>
      <c r="E48" s="649"/>
      <c r="F48" s="649"/>
    </row>
    <row r="49" spans="1:6" ht="15" customHeight="1" x14ac:dyDescent="0.2">
      <c r="B49" s="153"/>
      <c r="C49" s="153"/>
      <c r="D49" s="649"/>
      <c r="E49" s="649"/>
      <c r="F49" s="649"/>
    </row>
    <row r="50" spans="1:6" ht="15" customHeight="1" x14ac:dyDescent="0.2">
      <c r="A50" s="137" t="s">
        <v>170</v>
      </c>
      <c r="B50" s="160">
        <v>587318.96299999999</v>
      </c>
      <c r="C50" s="160">
        <v>530235.83199999994</v>
      </c>
      <c r="D50" s="376"/>
      <c r="E50" s="160">
        <v>5697566.7159999991</v>
      </c>
      <c r="F50" s="160">
        <v>5431866.4850000003</v>
      </c>
    </row>
    <row r="53" spans="1:6" ht="15" customHeight="1" x14ac:dyDescent="0.2">
      <c r="B53" s="128"/>
      <c r="C53" s="128"/>
      <c r="E53" s="128"/>
      <c r="F53" s="128"/>
    </row>
    <row r="55" spans="1:6" ht="15" customHeight="1" x14ac:dyDescent="0.2">
      <c r="B55" s="138"/>
      <c r="C55" s="138"/>
      <c r="D55" s="138"/>
      <c r="E55" s="138"/>
      <c r="F55" s="138"/>
    </row>
    <row r="56" spans="1:6" ht="15" customHeight="1" x14ac:dyDescent="0.2">
      <c r="B56" s="138"/>
      <c r="C56" s="138"/>
      <c r="D56" s="138"/>
      <c r="E56" s="138"/>
      <c r="F56" s="138"/>
    </row>
  </sheetData>
  <mergeCells count="6">
    <mergeCell ref="A1:F1"/>
    <mergeCell ref="A3:F3"/>
    <mergeCell ref="A4:F4"/>
    <mergeCell ref="A5:F5"/>
    <mergeCell ref="B7:C7"/>
    <mergeCell ref="E7:F7"/>
  </mergeCells>
  <printOptions horizontalCentered="1"/>
  <pageMargins left="0.51181102362204722" right="0.51181102362204722" top="0.74803149606299213" bottom="0.74803149606299213" header="0.31496062992125984" footer="0.31496062992125984"/>
  <pageSetup scale="75" firstPageNumber="111" orientation="portrait" useFirstPageNumber="1" r:id="rId1"/>
  <headerFooter>
    <oddFooter>&amp;C&amp;P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C4EF5-F6C2-4D5A-B797-D1F44272116D}">
  <dimension ref="A1:L50"/>
  <sheetViews>
    <sheetView view="pageBreakPreview" topLeftCell="A58" zoomScaleNormal="100" zoomScaleSheetLayoutView="100" workbookViewId="0">
      <selection activeCell="H62" sqref="H62"/>
    </sheetView>
  </sheetViews>
  <sheetFormatPr defaultColWidth="9.140625" defaultRowHeight="12" x14ac:dyDescent="0.2"/>
  <cols>
    <col min="1" max="1" width="21.85546875" style="3" bestFit="1" customWidth="1"/>
    <col min="2" max="7" width="16.85546875" style="3" customWidth="1"/>
    <col min="8" max="16384" width="9.140625" style="3"/>
  </cols>
  <sheetData>
    <row r="1" spans="1:12" ht="24" customHeight="1" x14ac:dyDescent="0.2">
      <c r="A1" s="1008" t="s">
        <v>0</v>
      </c>
      <c r="B1" s="1008"/>
      <c r="C1" s="1008"/>
      <c r="D1" s="1008"/>
      <c r="E1" s="1008"/>
      <c r="F1" s="1008"/>
      <c r="G1" s="1008"/>
      <c r="H1" s="124"/>
      <c r="I1" s="124"/>
      <c r="J1" s="124"/>
      <c r="K1" s="124"/>
      <c r="L1" s="124"/>
    </row>
    <row r="2" spans="1:12" ht="12.75" customHeight="1" x14ac:dyDescent="0.2">
      <c r="A2" s="1082" t="s">
        <v>759</v>
      </c>
      <c r="B2" s="1082"/>
      <c r="C2" s="1082"/>
      <c r="D2" s="1082"/>
      <c r="E2" s="1082"/>
      <c r="F2" s="1082"/>
      <c r="G2" s="1082"/>
      <c r="H2" s="124"/>
    </row>
    <row r="3" spans="1:12" ht="15" customHeight="1" x14ac:dyDescent="0.2">
      <c r="A3" s="1007" t="s">
        <v>760</v>
      </c>
      <c r="B3" s="1007"/>
      <c r="C3" s="1007"/>
      <c r="D3" s="1007"/>
      <c r="E3" s="1007"/>
      <c r="F3" s="1007"/>
      <c r="G3" s="1007"/>
      <c r="H3" s="241"/>
    </row>
    <row r="4" spans="1:12" ht="15" customHeight="1" x14ac:dyDescent="0.2"/>
    <row r="5" spans="1:12" s="33" customFormat="1" ht="15" customHeight="1" x14ac:dyDescent="0.2">
      <c r="A5" s="124"/>
      <c r="B5" s="124"/>
      <c r="C5" s="124"/>
      <c r="D5" s="124"/>
      <c r="E5" s="124"/>
      <c r="F5" s="124"/>
      <c r="G5" s="124"/>
      <c r="H5" s="124"/>
    </row>
    <row r="6" spans="1:12" s="33" customFormat="1" ht="15" customHeight="1" x14ac:dyDescent="0.2">
      <c r="A6" s="241"/>
      <c r="B6" s="1083">
        <v>2020</v>
      </c>
      <c r="C6" s="1083"/>
      <c r="D6" s="1083"/>
      <c r="E6" s="1083">
        <v>2021</v>
      </c>
      <c r="F6" s="1083"/>
      <c r="G6" s="1083"/>
      <c r="H6" s="241"/>
    </row>
    <row r="7" spans="1:12" ht="25.15" customHeight="1" x14ac:dyDescent="0.2">
      <c r="B7" s="219" t="s">
        <v>761</v>
      </c>
      <c r="C7" s="219" t="s">
        <v>762</v>
      </c>
      <c r="D7" s="1081" t="s">
        <v>763</v>
      </c>
      <c r="E7" s="219" t="s">
        <v>761</v>
      </c>
      <c r="F7" s="219" t="s">
        <v>762</v>
      </c>
      <c r="G7" s="1081" t="s">
        <v>763</v>
      </c>
    </row>
    <row r="8" spans="1:12" s="33" customFormat="1" ht="15" customHeight="1" x14ac:dyDescent="0.2">
      <c r="A8" s="33" t="s">
        <v>764</v>
      </c>
      <c r="B8" s="63" t="s">
        <v>19</v>
      </c>
      <c r="C8" s="63" t="s">
        <v>19</v>
      </c>
      <c r="D8" s="1081"/>
      <c r="E8" s="63" t="s">
        <v>19</v>
      </c>
      <c r="F8" s="63" t="s">
        <v>19</v>
      </c>
      <c r="G8" s="1081"/>
    </row>
    <row r="9" spans="1:12" s="33" customFormat="1" ht="15" customHeight="1" x14ac:dyDescent="0.2">
      <c r="A9" s="34" t="s">
        <v>765</v>
      </c>
      <c r="B9" s="35" t="s">
        <v>23</v>
      </c>
      <c r="C9" s="35" t="s">
        <v>157</v>
      </c>
      <c r="D9" s="1081"/>
      <c r="E9" s="35" t="s">
        <v>23</v>
      </c>
      <c r="F9" s="35" t="s">
        <v>157</v>
      </c>
      <c r="G9" s="1081"/>
    </row>
    <row r="10" spans="1:12" s="33" customFormat="1" ht="13.5" customHeight="1" thickBot="1" x14ac:dyDescent="0.25">
      <c r="A10" s="198"/>
      <c r="B10" s="198"/>
      <c r="C10" s="198"/>
      <c r="D10" s="198"/>
      <c r="E10" s="198"/>
      <c r="F10" s="198"/>
      <c r="G10" s="198"/>
    </row>
    <row r="11" spans="1:12" ht="12" customHeight="1" x14ac:dyDescent="0.2">
      <c r="A11" s="366"/>
      <c r="B11" s="366"/>
      <c r="C11" s="366"/>
      <c r="D11" s="366"/>
      <c r="E11" s="366"/>
      <c r="F11" s="366"/>
      <c r="G11" s="367"/>
    </row>
    <row r="12" spans="1:12" ht="18" customHeight="1" x14ac:dyDescent="0.2">
      <c r="A12" s="146" t="s">
        <v>312</v>
      </c>
      <c r="B12" s="649">
        <v>24358858.18</v>
      </c>
      <c r="C12" s="649">
        <v>19686842.616</v>
      </c>
      <c r="D12" s="650">
        <v>44045700.795999996</v>
      </c>
      <c r="E12" s="890">
        <v>34478746.130000003</v>
      </c>
      <c r="F12" s="890">
        <v>22562074.646000002</v>
      </c>
      <c r="G12" s="952">
        <v>57040820.776000008</v>
      </c>
    </row>
    <row r="13" spans="1:12" x14ac:dyDescent="0.2">
      <c r="A13" s="146"/>
      <c r="B13" s="649"/>
      <c r="C13" s="649"/>
      <c r="D13" s="650"/>
      <c r="E13" s="890"/>
      <c r="F13" s="890"/>
      <c r="G13" s="952"/>
    </row>
    <row r="14" spans="1:12" ht="18" customHeight="1" x14ac:dyDescent="0.2">
      <c r="A14" s="146" t="s">
        <v>65</v>
      </c>
      <c r="B14" s="649">
        <v>2776168.7579999999</v>
      </c>
      <c r="C14" s="649">
        <v>1936871.287</v>
      </c>
      <c r="D14" s="650">
        <v>4713040.0449999999</v>
      </c>
      <c r="E14" s="890">
        <v>5213083.3689999999</v>
      </c>
      <c r="F14" s="890">
        <v>2130844.7549999999</v>
      </c>
      <c r="G14" s="952">
        <v>7343928.1239999998</v>
      </c>
    </row>
    <row r="15" spans="1:12" x14ac:dyDescent="0.2">
      <c r="A15" s="146"/>
      <c r="B15" s="649"/>
      <c r="C15" s="649"/>
      <c r="D15" s="650"/>
      <c r="E15" s="890"/>
      <c r="F15" s="890"/>
      <c r="G15" s="952"/>
    </row>
    <row r="16" spans="1:12" ht="18" customHeight="1" x14ac:dyDescent="0.2">
      <c r="A16" s="146" t="s">
        <v>66</v>
      </c>
      <c r="B16" s="649">
        <v>1495201.15</v>
      </c>
      <c r="C16" s="649">
        <v>478102.24099999998</v>
      </c>
      <c r="D16" s="650">
        <v>1973303.3910000001</v>
      </c>
      <c r="E16" s="890">
        <v>1893791.2069999999</v>
      </c>
      <c r="F16" s="890">
        <v>453811.82799999998</v>
      </c>
      <c r="G16" s="952">
        <v>2347603.0350000001</v>
      </c>
    </row>
    <row r="17" spans="1:7" x14ac:dyDescent="0.2">
      <c r="A17" s="146"/>
      <c r="B17" s="649"/>
      <c r="C17" s="649"/>
      <c r="D17" s="650"/>
      <c r="E17" s="890"/>
      <c r="F17" s="890"/>
      <c r="G17" s="952"/>
    </row>
    <row r="18" spans="1:7" ht="18" customHeight="1" x14ac:dyDescent="0.2">
      <c r="A18" s="146" t="s">
        <v>113</v>
      </c>
      <c r="B18" s="649">
        <v>680415.10600000003</v>
      </c>
      <c r="C18" s="649">
        <v>465875.21500000003</v>
      </c>
      <c r="D18" s="650">
        <v>1146290.321</v>
      </c>
      <c r="E18" s="890">
        <v>939099.62899999996</v>
      </c>
      <c r="F18" s="890">
        <v>902581.23</v>
      </c>
      <c r="G18" s="952">
        <v>1841680.8589999999</v>
      </c>
    </row>
    <row r="19" spans="1:7" x14ac:dyDescent="0.2">
      <c r="A19" s="146"/>
      <c r="B19" s="649"/>
      <c r="C19" s="649"/>
      <c r="D19" s="650"/>
      <c r="E19" s="890"/>
      <c r="F19" s="890"/>
      <c r="G19" s="952"/>
    </row>
    <row r="20" spans="1:7" ht="18" customHeight="1" x14ac:dyDescent="0.2">
      <c r="A20" s="146" t="s">
        <v>276</v>
      </c>
      <c r="B20" s="649">
        <v>159222991.94999999</v>
      </c>
      <c r="C20" s="649">
        <v>172216525.16999999</v>
      </c>
      <c r="D20" s="650">
        <v>331439517.12</v>
      </c>
      <c r="E20" s="890">
        <v>192474596.26800001</v>
      </c>
      <c r="F20" s="890">
        <v>229015938.634</v>
      </c>
      <c r="G20" s="952">
        <v>421490534.90200001</v>
      </c>
    </row>
    <row r="21" spans="1:7" x14ac:dyDescent="0.2">
      <c r="A21" s="146"/>
      <c r="B21" s="649"/>
      <c r="C21" s="649"/>
      <c r="D21" s="650"/>
      <c r="E21" s="890"/>
      <c r="F21" s="890"/>
      <c r="G21" s="952"/>
    </row>
    <row r="22" spans="1:7" ht="18" customHeight="1" x14ac:dyDescent="0.2">
      <c r="A22" s="146" t="s">
        <v>127</v>
      </c>
      <c r="B22" s="649">
        <v>30403787.008000001</v>
      </c>
      <c r="C22" s="649">
        <v>24930441.212000001</v>
      </c>
      <c r="D22" s="650">
        <v>55334228.219999999</v>
      </c>
      <c r="E22" s="890">
        <v>45202828.075000003</v>
      </c>
      <c r="F22" s="890">
        <v>24530776.552999999</v>
      </c>
      <c r="G22" s="952">
        <v>69733604.628000006</v>
      </c>
    </row>
    <row r="23" spans="1:7" x14ac:dyDescent="0.2">
      <c r="A23" s="146"/>
      <c r="B23" s="649"/>
      <c r="C23" s="649"/>
      <c r="D23" s="650"/>
      <c r="E23" s="890"/>
      <c r="F23" s="890"/>
      <c r="G23" s="952"/>
    </row>
    <row r="24" spans="1:7" ht="18" customHeight="1" x14ac:dyDescent="0.2">
      <c r="A24" s="146" t="s">
        <v>67</v>
      </c>
      <c r="B24" s="649">
        <v>29588771.835000001</v>
      </c>
      <c r="C24" s="649">
        <v>36694338.129000001</v>
      </c>
      <c r="D24" s="650">
        <v>66283109.964000002</v>
      </c>
      <c r="E24" s="890">
        <v>39180015.699000001</v>
      </c>
      <c r="F24" s="890">
        <v>56126812.634999998</v>
      </c>
      <c r="G24" s="952">
        <v>95306828.333999991</v>
      </c>
    </row>
    <row r="25" spans="1:7" x14ac:dyDescent="0.2">
      <c r="A25" s="146"/>
      <c r="B25" s="649"/>
      <c r="C25" s="649"/>
      <c r="D25" s="650"/>
      <c r="E25" s="890"/>
      <c r="F25" s="890"/>
      <c r="G25" s="952"/>
    </row>
    <row r="26" spans="1:7" ht="18" customHeight="1" x14ac:dyDescent="0.2">
      <c r="A26" s="146" t="s">
        <v>278</v>
      </c>
      <c r="B26" s="649">
        <v>62561419.604000002</v>
      </c>
      <c r="C26" s="649">
        <v>61580876.155000001</v>
      </c>
      <c r="D26" s="650">
        <v>124142295.759</v>
      </c>
      <c r="E26" s="890">
        <v>75816437.388999999</v>
      </c>
      <c r="F26" s="890">
        <v>73942324.674999997</v>
      </c>
      <c r="G26" s="952">
        <v>149758762.06400001</v>
      </c>
    </row>
    <row r="27" spans="1:7" x14ac:dyDescent="0.2">
      <c r="A27" s="146"/>
      <c r="B27" s="649"/>
      <c r="C27" s="649"/>
      <c r="D27" s="650"/>
      <c r="E27" s="890"/>
      <c r="F27" s="890"/>
      <c r="G27" s="952"/>
    </row>
    <row r="28" spans="1:7" ht="18" customHeight="1" x14ac:dyDescent="0.2">
      <c r="A28" s="146" t="s">
        <v>554</v>
      </c>
      <c r="B28" s="649">
        <v>34713835.042999998</v>
      </c>
      <c r="C28" s="649">
        <v>46112663.744000003</v>
      </c>
      <c r="D28" s="650">
        <v>80826498.787</v>
      </c>
      <c r="E28" s="890">
        <v>38224155.706</v>
      </c>
      <c r="F28" s="890">
        <v>50083688.744000003</v>
      </c>
      <c r="G28" s="952">
        <v>88307844.450000003</v>
      </c>
    </row>
    <row r="29" spans="1:7" x14ac:dyDescent="0.2">
      <c r="A29" s="146"/>
      <c r="B29" s="649"/>
      <c r="C29" s="649"/>
      <c r="D29" s="650"/>
      <c r="E29" s="890"/>
      <c r="F29" s="890"/>
      <c r="G29" s="952"/>
    </row>
    <row r="30" spans="1:7" ht="24" x14ac:dyDescent="0.2">
      <c r="A30" s="362" t="s">
        <v>68</v>
      </c>
      <c r="B30" s="649">
        <v>56238.440999999999</v>
      </c>
      <c r="C30" s="649">
        <v>47590.834999999999</v>
      </c>
      <c r="D30" s="650">
        <v>103829.276</v>
      </c>
      <c r="E30" s="890">
        <v>113267.567</v>
      </c>
      <c r="F30" s="890">
        <v>89233.623999999996</v>
      </c>
      <c r="G30" s="952">
        <v>202501.19099999999</v>
      </c>
    </row>
    <row r="31" spans="1:7" x14ac:dyDescent="0.2">
      <c r="A31" s="362"/>
      <c r="B31" s="649"/>
      <c r="C31" s="649"/>
      <c r="D31" s="650"/>
      <c r="E31" s="890"/>
      <c r="F31" s="890"/>
      <c r="G31" s="952"/>
    </row>
    <row r="32" spans="1:7" ht="18" customHeight="1" x14ac:dyDescent="0.2">
      <c r="A32" s="146" t="s">
        <v>69</v>
      </c>
      <c r="B32" s="649">
        <v>3066522.4980000001</v>
      </c>
      <c r="C32" s="649">
        <v>936670.89500000002</v>
      </c>
      <c r="D32" s="650">
        <v>4003193.3930000002</v>
      </c>
      <c r="E32" s="890">
        <v>2710826.247</v>
      </c>
      <c r="F32" s="890">
        <v>1168910.0660000001</v>
      </c>
      <c r="G32" s="952">
        <v>3879736.3130000001</v>
      </c>
    </row>
    <row r="33" spans="1:7" x14ac:dyDescent="0.2">
      <c r="A33" s="146"/>
      <c r="B33" s="649"/>
      <c r="C33" s="649"/>
      <c r="D33" s="650"/>
      <c r="E33" s="890"/>
      <c r="F33" s="890"/>
      <c r="G33" s="952"/>
    </row>
    <row r="34" spans="1:7" ht="18" customHeight="1" x14ac:dyDescent="0.2">
      <c r="A34" s="146" t="s">
        <v>562</v>
      </c>
      <c r="B34" s="649">
        <v>3817650.9890000001</v>
      </c>
      <c r="C34" s="649">
        <v>3069676.057</v>
      </c>
      <c r="D34" s="650">
        <v>6887327.0460000001</v>
      </c>
      <c r="E34" s="890">
        <v>4428312.301</v>
      </c>
      <c r="F34" s="890">
        <v>3119860.2710000002</v>
      </c>
      <c r="G34" s="952">
        <v>7548172.5720000006</v>
      </c>
    </row>
    <row r="35" spans="1:7" x14ac:dyDescent="0.2">
      <c r="A35" s="146"/>
      <c r="B35" s="649"/>
      <c r="C35" s="649"/>
      <c r="D35" s="650"/>
      <c r="E35" s="890"/>
      <c r="F35" s="890"/>
      <c r="G35" s="952"/>
    </row>
    <row r="36" spans="1:7" ht="18" customHeight="1" x14ac:dyDescent="0.2">
      <c r="A36" s="146" t="s">
        <v>130</v>
      </c>
      <c r="B36" s="649">
        <v>4761273.3219999997</v>
      </c>
      <c r="C36" s="649">
        <v>1096560.77</v>
      </c>
      <c r="D36" s="650">
        <v>5857834.0920000002</v>
      </c>
      <c r="E36" s="890">
        <v>5997300.2089999998</v>
      </c>
      <c r="F36" s="890">
        <v>1899463.797</v>
      </c>
      <c r="G36" s="952">
        <v>7896764.0060000001</v>
      </c>
    </row>
    <row r="37" spans="1:7" x14ac:dyDescent="0.2">
      <c r="A37" s="146"/>
      <c r="B37" s="649"/>
      <c r="C37" s="649"/>
      <c r="D37" s="650"/>
      <c r="E37" s="890"/>
      <c r="F37" s="890"/>
      <c r="G37" s="952"/>
    </row>
    <row r="38" spans="1:7" ht="18" customHeight="1" x14ac:dyDescent="0.2">
      <c r="A38" s="146" t="s">
        <v>70</v>
      </c>
      <c r="B38" s="649">
        <v>17606711.232999999</v>
      </c>
      <c r="C38" s="649">
        <v>8780481.1060000006</v>
      </c>
      <c r="D38" s="650">
        <v>26387192.339000002</v>
      </c>
      <c r="E38" s="890">
        <v>22628603.530000001</v>
      </c>
      <c r="F38" s="890">
        <v>9924088.2050000001</v>
      </c>
      <c r="G38" s="952">
        <v>32552691.734999999</v>
      </c>
    </row>
    <row r="39" spans="1:7" x14ac:dyDescent="0.2">
      <c r="A39" s="146"/>
      <c r="B39" s="649"/>
      <c r="C39" s="649"/>
      <c r="D39" s="650"/>
      <c r="E39" s="890"/>
      <c r="F39" s="890"/>
      <c r="G39" s="952"/>
    </row>
    <row r="40" spans="1:7" ht="18" customHeight="1" x14ac:dyDescent="0.2">
      <c r="A40" s="146" t="s">
        <v>71</v>
      </c>
      <c r="B40" s="649">
        <v>142145578.616</v>
      </c>
      <c r="C40" s="649">
        <v>73678120.282000005</v>
      </c>
      <c r="D40" s="650">
        <v>215823698.898</v>
      </c>
      <c r="E40" s="890">
        <v>173973854.748</v>
      </c>
      <c r="F40" s="890">
        <v>93633090.513999999</v>
      </c>
      <c r="G40" s="952">
        <v>267606945.26199999</v>
      </c>
    </row>
    <row r="41" spans="1:7" x14ac:dyDescent="0.2">
      <c r="A41" s="146"/>
      <c r="B41" s="649"/>
      <c r="C41" s="649"/>
      <c r="D41" s="650"/>
      <c r="E41" s="890"/>
      <c r="F41" s="890"/>
      <c r="G41" s="952"/>
    </row>
    <row r="42" spans="1:7" ht="18" customHeight="1" x14ac:dyDescent="0.2">
      <c r="A42" s="146" t="s">
        <v>72</v>
      </c>
      <c r="B42" s="649">
        <v>45339496.512999997</v>
      </c>
      <c r="C42" s="649">
        <v>34300083.902000003</v>
      </c>
      <c r="D42" s="650">
        <v>79639580.415000007</v>
      </c>
      <c r="E42" s="890">
        <v>52162344.141000003</v>
      </c>
      <c r="F42" s="890">
        <v>45383161.917000003</v>
      </c>
      <c r="G42" s="952">
        <v>97545506.057999998</v>
      </c>
    </row>
    <row r="43" spans="1:7" x14ac:dyDescent="0.2">
      <c r="A43" s="146"/>
      <c r="B43" s="649"/>
      <c r="C43" s="649"/>
      <c r="D43" s="650"/>
      <c r="E43" s="890"/>
      <c r="F43" s="890"/>
      <c r="G43" s="952"/>
    </row>
    <row r="44" spans="1:7" ht="18" customHeight="1" x14ac:dyDescent="0.2">
      <c r="A44" s="146" t="s">
        <v>295</v>
      </c>
      <c r="B44" s="649">
        <v>7737032.1519999998</v>
      </c>
      <c r="C44" s="649">
        <v>2003721.93</v>
      </c>
      <c r="D44" s="650">
        <v>9740754.0820000004</v>
      </c>
      <c r="E44" s="890">
        <v>14151172.046</v>
      </c>
      <c r="F44" s="890">
        <v>2844926.19</v>
      </c>
      <c r="G44" s="952">
        <v>16996098.236000001</v>
      </c>
    </row>
    <row r="45" spans="1:7" x14ac:dyDescent="0.2">
      <c r="A45" s="146"/>
      <c r="B45" s="649"/>
      <c r="C45" s="649"/>
      <c r="D45" s="650"/>
      <c r="E45" s="890"/>
      <c r="F45" s="890"/>
      <c r="G45" s="952"/>
    </row>
    <row r="46" spans="1:7" ht="18" customHeight="1" x14ac:dyDescent="0.2">
      <c r="A46" s="146" t="s">
        <v>73</v>
      </c>
      <c r="B46" s="649">
        <v>30904606.818999998</v>
      </c>
      <c r="C46" s="649">
        <v>18011974.443999998</v>
      </c>
      <c r="D46" s="650">
        <v>48916581.262999997</v>
      </c>
      <c r="E46" s="890">
        <v>45627187.303000003</v>
      </c>
      <c r="F46" s="890">
        <v>23770553.158</v>
      </c>
      <c r="G46" s="952">
        <v>69397740.460999995</v>
      </c>
    </row>
    <row r="47" spans="1:7" x14ac:dyDescent="0.2">
      <c r="A47" s="145"/>
      <c r="B47" s="941"/>
      <c r="C47" s="941"/>
      <c r="D47" s="941"/>
      <c r="E47" s="895"/>
      <c r="F47" s="895"/>
      <c r="G47" s="895"/>
    </row>
    <row r="48" spans="1:7" x14ac:dyDescent="0.2">
      <c r="A48" s="953" t="s">
        <v>162</v>
      </c>
      <c r="B48" s="377">
        <v>601236559.21700001</v>
      </c>
      <c r="C48" s="377">
        <v>506027415.99000001</v>
      </c>
      <c r="D48" s="377">
        <v>1107263975.207</v>
      </c>
      <c r="E48" s="377">
        <v>755215621.56400001</v>
      </c>
      <c r="F48" s="377">
        <v>641582141.44200015</v>
      </c>
      <c r="G48" s="377">
        <v>1396797763.006</v>
      </c>
    </row>
    <row r="49" spans="2:7" x14ac:dyDescent="0.2">
      <c r="B49" s="17"/>
    </row>
    <row r="50" spans="2:7" x14ac:dyDescent="0.2">
      <c r="D50" s="17"/>
      <c r="G50" s="17"/>
    </row>
  </sheetData>
  <mergeCells count="7">
    <mergeCell ref="D7:D9"/>
    <mergeCell ref="G7:G9"/>
    <mergeCell ref="A1:G1"/>
    <mergeCell ref="A2:G2"/>
    <mergeCell ref="A3:G3"/>
    <mergeCell ref="B6:D6"/>
    <mergeCell ref="E6:G6"/>
  </mergeCells>
  <pageMargins left="0.51181102362204722" right="0.51181102362204722" top="0.74803149606299213" bottom="0.74803149606299213" header="0.31496062992125984" footer="0.31496062992125984"/>
  <pageSetup paperSize="9" scale="75" firstPageNumber="112" orientation="portrait" useFirstPageNumber="1" r:id="rId1"/>
  <headerFooter>
    <oddFooter>&amp;C&amp;P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3E2C4-6F75-4C75-AD56-1C21971C98C2}">
  <dimension ref="A1:L353"/>
  <sheetViews>
    <sheetView view="pageBreakPreview" topLeftCell="A328" zoomScale="96" zoomScaleNormal="100" zoomScaleSheetLayoutView="96" workbookViewId="0">
      <selection activeCell="H62" sqref="H62"/>
    </sheetView>
  </sheetViews>
  <sheetFormatPr defaultRowHeight="15" x14ac:dyDescent="0.25"/>
  <cols>
    <col min="1" max="1" width="10.7109375" style="380" customWidth="1"/>
    <col min="2" max="2" width="53.42578125" style="380" customWidth="1"/>
    <col min="3" max="5" width="18.5703125" style="380" customWidth="1"/>
    <col min="6" max="6" width="12.85546875" customWidth="1"/>
    <col min="7" max="7" width="16.28515625" bestFit="1" customWidth="1"/>
  </cols>
  <sheetData>
    <row r="1" spans="1:12" s="3" customFormat="1" ht="24" customHeight="1" x14ac:dyDescent="0.2">
      <c r="A1" s="1008" t="s">
        <v>0</v>
      </c>
      <c r="B1" s="1008"/>
      <c r="C1" s="1008"/>
      <c r="D1" s="1008"/>
      <c r="E1" s="1008"/>
      <c r="F1" s="124"/>
      <c r="G1" s="124"/>
      <c r="H1" s="124"/>
      <c r="I1" s="124"/>
      <c r="J1" s="124"/>
      <c r="K1" s="124"/>
      <c r="L1" s="124"/>
    </row>
    <row r="2" spans="1:12" s="3" customFormat="1" ht="12" customHeight="1" x14ac:dyDescent="0.2">
      <c r="A2" s="241"/>
      <c r="B2" s="241"/>
      <c r="C2" s="241"/>
      <c r="D2" s="241"/>
      <c r="E2" s="241"/>
      <c r="F2" s="124"/>
      <c r="G2" s="124"/>
      <c r="H2" s="124"/>
      <c r="I2" s="124"/>
      <c r="J2" s="124"/>
      <c r="K2" s="124"/>
      <c r="L2" s="124"/>
    </row>
    <row r="3" spans="1:12" ht="24" customHeight="1" x14ac:dyDescent="0.25">
      <c r="A3" s="1084" t="s">
        <v>766</v>
      </c>
      <c r="B3" s="1084"/>
      <c r="C3" s="1084"/>
      <c r="D3" s="1084"/>
      <c r="E3" s="1084"/>
      <c r="F3" s="124"/>
      <c r="G3" s="124"/>
    </row>
    <row r="4" spans="1:12" ht="24" customHeight="1" x14ac:dyDescent="0.25">
      <c r="A4" s="1085" t="s">
        <v>767</v>
      </c>
      <c r="B4" s="1085"/>
      <c r="C4" s="1085"/>
      <c r="D4" s="1085"/>
      <c r="E4" s="1085"/>
      <c r="F4" s="201"/>
      <c r="G4" s="201"/>
    </row>
    <row r="5" spans="1:12" ht="7.5" customHeight="1" x14ac:dyDescent="0.25">
      <c r="A5" s="1086"/>
      <c r="B5" s="1086"/>
      <c r="C5" s="1086"/>
      <c r="D5" s="1086"/>
      <c r="E5" s="1086"/>
      <c r="F5" s="59"/>
    </row>
    <row r="6" spans="1:12" x14ac:dyDescent="0.25">
      <c r="A6" s="369"/>
      <c r="B6" s="370"/>
      <c r="C6" s="370"/>
      <c r="D6" s="371"/>
      <c r="E6" s="370"/>
      <c r="F6" s="59"/>
    </row>
    <row r="7" spans="1:12" ht="24" x14ac:dyDescent="0.25">
      <c r="A7" s="1087" t="s">
        <v>768</v>
      </c>
      <c r="B7" s="372" t="s">
        <v>769</v>
      </c>
      <c r="C7" s="373" t="s">
        <v>770</v>
      </c>
      <c r="D7" s="374" t="s">
        <v>771</v>
      </c>
      <c r="E7" s="373" t="s">
        <v>772</v>
      </c>
      <c r="F7" s="59"/>
    </row>
    <row r="8" spans="1:12" x14ac:dyDescent="0.25">
      <c r="A8" s="1087"/>
      <c r="B8" s="375" t="s">
        <v>773</v>
      </c>
      <c r="C8" s="376" t="s">
        <v>2289</v>
      </c>
      <c r="D8" s="376" t="s">
        <v>2289</v>
      </c>
      <c r="E8" s="376" t="s">
        <v>2289</v>
      </c>
      <c r="F8" s="59"/>
    </row>
    <row r="9" spans="1:12" ht="6" customHeight="1" x14ac:dyDescent="0.25">
      <c r="A9" s="1087"/>
      <c r="B9" s="375"/>
      <c r="C9" s="376"/>
      <c r="D9" s="377"/>
      <c r="E9" s="376"/>
      <c r="F9" s="59"/>
    </row>
    <row r="10" spans="1:12" x14ac:dyDescent="0.25">
      <c r="A10" s="1087"/>
      <c r="B10" s="378" t="s">
        <v>774</v>
      </c>
      <c r="C10" s="379"/>
    </row>
    <row r="11" spans="1:12" ht="6.75" customHeight="1" thickBot="1" x14ac:dyDescent="0.3">
      <c r="A11" s="381"/>
      <c r="B11" s="382"/>
      <c r="C11" s="382"/>
      <c r="D11" s="383"/>
      <c r="E11" s="382"/>
    </row>
    <row r="12" spans="1:12" ht="6.75" customHeight="1" x14ac:dyDescent="0.25">
      <c r="A12" s="384"/>
      <c r="B12" s="385"/>
      <c r="C12" s="385"/>
      <c r="D12" s="386"/>
      <c r="E12" s="385"/>
    </row>
    <row r="13" spans="1:12" x14ac:dyDescent="0.25">
      <c r="A13" s="387" t="s">
        <v>775</v>
      </c>
      <c r="B13" s="388" t="s">
        <v>776</v>
      </c>
      <c r="C13" s="649">
        <v>944768416</v>
      </c>
      <c r="D13" s="650">
        <v>24011052</v>
      </c>
      <c r="E13" s="649">
        <v>0</v>
      </c>
    </row>
    <row r="14" spans="1:12" x14ac:dyDescent="0.25">
      <c r="A14" s="387" t="s">
        <v>777</v>
      </c>
      <c r="B14" s="388" t="s">
        <v>778</v>
      </c>
      <c r="C14" s="649">
        <v>17067224</v>
      </c>
      <c r="D14" s="650">
        <v>3586716</v>
      </c>
      <c r="E14" s="649">
        <v>229636</v>
      </c>
    </row>
    <row r="15" spans="1:12" ht="24" x14ac:dyDescent="0.25">
      <c r="A15" s="387" t="s">
        <v>779</v>
      </c>
      <c r="B15" s="388" t="s">
        <v>780</v>
      </c>
      <c r="C15" s="649">
        <v>69258451</v>
      </c>
      <c r="D15" s="650">
        <v>541524634</v>
      </c>
      <c r="E15" s="649">
        <v>536571</v>
      </c>
    </row>
    <row r="16" spans="1:12" ht="41.25" customHeight="1" x14ac:dyDescent="0.25">
      <c r="A16" s="387" t="s">
        <v>781</v>
      </c>
      <c r="B16" s="388" t="s">
        <v>782</v>
      </c>
      <c r="C16" s="649">
        <v>104268704</v>
      </c>
      <c r="D16" s="650">
        <v>0</v>
      </c>
      <c r="E16" s="649">
        <v>0</v>
      </c>
    </row>
    <row r="17" spans="1:5" ht="24" x14ac:dyDescent="0.25">
      <c r="A17" s="387" t="s">
        <v>783</v>
      </c>
      <c r="B17" s="388" t="s">
        <v>784</v>
      </c>
      <c r="C17" s="649">
        <v>171708349</v>
      </c>
      <c r="D17" s="650">
        <v>27044485</v>
      </c>
      <c r="E17" s="649">
        <v>1647770</v>
      </c>
    </row>
    <row r="18" spans="1:5" ht="24" x14ac:dyDescent="0.25">
      <c r="A18" s="387" t="s">
        <v>785</v>
      </c>
      <c r="B18" s="388" t="s">
        <v>786</v>
      </c>
      <c r="C18" s="649">
        <v>438230704</v>
      </c>
      <c r="D18" s="650">
        <v>280044719</v>
      </c>
      <c r="E18" s="649">
        <v>27928148</v>
      </c>
    </row>
    <row r="19" spans="1:5" x14ac:dyDescent="0.25">
      <c r="A19" s="387" t="s">
        <v>787</v>
      </c>
      <c r="B19" s="388" t="s">
        <v>788</v>
      </c>
      <c r="C19" s="649">
        <v>46550080</v>
      </c>
      <c r="D19" s="650">
        <v>12404</v>
      </c>
      <c r="E19" s="649">
        <v>9547520</v>
      </c>
    </row>
    <row r="20" spans="1:5" x14ac:dyDescent="0.25">
      <c r="A20" s="387" t="s">
        <v>789</v>
      </c>
      <c r="B20" s="388" t="s">
        <v>790</v>
      </c>
      <c r="C20" s="649">
        <v>25890386</v>
      </c>
      <c r="D20" s="650">
        <v>50772402</v>
      </c>
      <c r="E20" s="649">
        <v>6665299</v>
      </c>
    </row>
    <row r="21" spans="1:5" ht="24" x14ac:dyDescent="0.25">
      <c r="A21" s="387" t="s">
        <v>791</v>
      </c>
      <c r="B21" s="388" t="s">
        <v>792</v>
      </c>
      <c r="C21" s="649">
        <v>484587060</v>
      </c>
      <c r="D21" s="650">
        <v>0</v>
      </c>
      <c r="E21" s="649">
        <v>217555</v>
      </c>
    </row>
    <row r="22" spans="1:5" x14ac:dyDescent="0.25">
      <c r="A22" s="387" t="s">
        <v>793</v>
      </c>
      <c r="B22" s="388" t="s">
        <v>794</v>
      </c>
      <c r="C22" s="649">
        <v>398719751</v>
      </c>
      <c r="D22" s="650">
        <v>1265864915</v>
      </c>
      <c r="E22" s="649">
        <v>2008378</v>
      </c>
    </row>
    <row r="23" spans="1:5" x14ac:dyDescent="0.25">
      <c r="A23" s="387" t="s">
        <v>795</v>
      </c>
      <c r="B23" s="388" t="s">
        <v>796</v>
      </c>
      <c r="C23" s="649">
        <v>37715052</v>
      </c>
      <c r="D23" s="650">
        <v>211573895</v>
      </c>
      <c r="E23" s="649">
        <v>11458382</v>
      </c>
    </row>
    <row r="24" spans="1:5" ht="24" x14ac:dyDescent="0.25">
      <c r="A24" s="387" t="s">
        <v>797</v>
      </c>
      <c r="B24" s="388" t="s">
        <v>798</v>
      </c>
      <c r="C24" s="649">
        <v>347725600</v>
      </c>
      <c r="D24" s="650">
        <v>419004954</v>
      </c>
      <c r="E24" s="649">
        <v>1181710</v>
      </c>
    </row>
    <row r="25" spans="1:5" ht="24" x14ac:dyDescent="0.25">
      <c r="A25" s="387" t="s">
        <v>799</v>
      </c>
      <c r="B25" s="388" t="s">
        <v>800</v>
      </c>
      <c r="C25" s="649">
        <v>390865953</v>
      </c>
      <c r="D25" s="650">
        <v>176251267</v>
      </c>
      <c r="E25" s="649">
        <v>9210017</v>
      </c>
    </row>
    <row r="26" spans="1:5" x14ac:dyDescent="0.25">
      <c r="A26" s="387" t="s">
        <v>801</v>
      </c>
      <c r="B26" s="388" t="s">
        <v>802</v>
      </c>
      <c r="C26" s="649">
        <v>900670</v>
      </c>
      <c r="D26" s="650">
        <v>0</v>
      </c>
      <c r="E26" s="649">
        <v>0</v>
      </c>
    </row>
    <row r="27" spans="1:5" x14ac:dyDescent="0.25">
      <c r="A27" s="387" t="s">
        <v>803</v>
      </c>
      <c r="B27" s="388" t="s">
        <v>804</v>
      </c>
      <c r="C27" s="649">
        <v>161908804</v>
      </c>
      <c r="D27" s="650">
        <v>991470576</v>
      </c>
      <c r="E27" s="649">
        <v>161580252</v>
      </c>
    </row>
    <row r="28" spans="1:5" x14ac:dyDescent="0.25">
      <c r="A28" s="387" t="s">
        <v>805</v>
      </c>
      <c r="B28" s="388" t="s">
        <v>806</v>
      </c>
      <c r="C28" s="649">
        <v>207516</v>
      </c>
      <c r="D28" s="650">
        <v>77946</v>
      </c>
      <c r="E28" s="649">
        <v>43350</v>
      </c>
    </row>
    <row r="29" spans="1:5" x14ac:dyDescent="0.25">
      <c r="A29" s="387" t="s">
        <v>807</v>
      </c>
      <c r="B29" s="388" t="s">
        <v>808</v>
      </c>
      <c r="C29" s="649">
        <v>13690948</v>
      </c>
      <c r="D29" s="650">
        <v>37649762</v>
      </c>
      <c r="E29" s="649">
        <v>3095138</v>
      </c>
    </row>
    <row r="30" spans="1:5" ht="24" x14ac:dyDescent="0.25">
      <c r="A30" s="387" t="s">
        <v>809</v>
      </c>
      <c r="B30" s="388" t="s">
        <v>810</v>
      </c>
      <c r="C30" s="649">
        <v>563187</v>
      </c>
      <c r="D30" s="650">
        <v>275151</v>
      </c>
      <c r="E30" s="649">
        <v>197552</v>
      </c>
    </row>
    <row r="31" spans="1:5" x14ac:dyDescent="0.25">
      <c r="A31" s="387" t="s">
        <v>811</v>
      </c>
      <c r="B31" s="388" t="s">
        <v>812</v>
      </c>
      <c r="C31" s="649">
        <v>116069419</v>
      </c>
      <c r="D31" s="650">
        <v>90670966</v>
      </c>
      <c r="E31" s="649">
        <v>16473</v>
      </c>
    </row>
    <row r="32" spans="1:5" x14ac:dyDescent="0.25">
      <c r="A32" s="387" t="s">
        <v>813</v>
      </c>
      <c r="B32" s="388" t="s">
        <v>814</v>
      </c>
      <c r="C32" s="649">
        <v>10232906</v>
      </c>
      <c r="D32" s="650">
        <v>83240165</v>
      </c>
      <c r="E32" s="649">
        <v>943439</v>
      </c>
    </row>
    <row r="33" spans="1:5" ht="24" x14ac:dyDescent="0.25">
      <c r="A33" s="387" t="s">
        <v>815</v>
      </c>
      <c r="B33" s="388" t="s">
        <v>816</v>
      </c>
      <c r="C33" s="649">
        <v>1657931215</v>
      </c>
      <c r="D33" s="650">
        <v>592738229</v>
      </c>
      <c r="E33" s="649">
        <v>17137445</v>
      </c>
    </row>
    <row r="34" spans="1:5" ht="24" x14ac:dyDescent="0.25">
      <c r="A34" s="387" t="s">
        <v>817</v>
      </c>
      <c r="B34" s="388" t="s">
        <v>818</v>
      </c>
      <c r="C34" s="649">
        <v>715020367</v>
      </c>
      <c r="D34" s="650">
        <v>495617765</v>
      </c>
      <c r="E34" s="649">
        <v>2268788</v>
      </c>
    </row>
    <row r="35" spans="1:5" ht="24" x14ac:dyDescent="0.25">
      <c r="A35" s="387" t="s">
        <v>819</v>
      </c>
      <c r="B35" s="388" t="s">
        <v>820</v>
      </c>
      <c r="C35" s="649">
        <v>213363072</v>
      </c>
      <c r="D35" s="650">
        <v>150871476</v>
      </c>
      <c r="E35" s="649">
        <v>28659441</v>
      </c>
    </row>
    <row r="36" spans="1:5" ht="24" x14ac:dyDescent="0.25">
      <c r="A36" s="387" t="s">
        <v>821</v>
      </c>
      <c r="B36" s="388" t="s">
        <v>822</v>
      </c>
      <c r="C36" s="649">
        <v>410998140</v>
      </c>
      <c r="D36" s="650">
        <v>879441427</v>
      </c>
      <c r="E36" s="649">
        <v>14804187</v>
      </c>
    </row>
    <row r="37" spans="1:5" ht="24" x14ac:dyDescent="0.25">
      <c r="A37" s="387" t="s">
        <v>823</v>
      </c>
      <c r="B37" s="388" t="s">
        <v>824</v>
      </c>
      <c r="C37" s="649">
        <v>229686239</v>
      </c>
      <c r="D37" s="650">
        <v>175427980</v>
      </c>
      <c r="E37" s="649">
        <v>1456894</v>
      </c>
    </row>
    <row r="38" spans="1:5" ht="48" x14ac:dyDescent="0.25">
      <c r="A38" s="387" t="s">
        <v>825</v>
      </c>
      <c r="B38" s="388" t="s">
        <v>826</v>
      </c>
      <c r="C38" s="649">
        <v>36359491</v>
      </c>
      <c r="D38" s="650">
        <v>53988404</v>
      </c>
      <c r="E38" s="649">
        <v>862563</v>
      </c>
    </row>
    <row r="39" spans="1:5" x14ac:dyDescent="0.25">
      <c r="A39" s="387" t="s">
        <v>827</v>
      </c>
      <c r="B39" s="388" t="s">
        <v>828</v>
      </c>
      <c r="C39" s="649">
        <v>736390409</v>
      </c>
      <c r="D39" s="650">
        <v>398375011</v>
      </c>
      <c r="E39" s="649">
        <v>58102985</v>
      </c>
    </row>
    <row r="40" spans="1:5" ht="15" customHeight="1" x14ac:dyDescent="0.25">
      <c r="A40" s="387" t="s">
        <v>829</v>
      </c>
      <c r="B40" s="388" t="s">
        <v>830</v>
      </c>
      <c r="C40" s="649">
        <v>124289631</v>
      </c>
      <c r="D40" s="650">
        <v>139061323</v>
      </c>
      <c r="E40" s="649">
        <v>4604918</v>
      </c>
    </row>
    <row r="41" spans="1:5" x14ac:dyDescent="0.25">
      <c r="A41" s="387" t="s">
        <v>831</v>
      </c>
      <c r="B41" s="388" t="s">
        <v>832</v>
      </c>
      <c r="C41" s="649">
        <v>857986839</v>
      </c>
      <c r="D41" s="650">
        <v>855989279</v>
      </c>
      <c r="E41" s="649">
        <v>9063591</v>
      </c>
    </row>
    <row r="42" spans="1:5" x14ac:dyDescent="0.25">
      <c r="A42" s="387" t="s">
        <v>833</v>
      </c>
      <c r="B42" s="388" t="s">
        <v>834</v>
      </c>
      <c r="C42" s="649">
        <v>1957305797</v>
      </c>
      <c r="D42" s="650">
        <v>700543837</v>
      </c>
      <c r="E42" s="649">
        <v>1295430693</v>
      </c>
    </row>
    <row r="43" spans="1:5" ht="24" x14ac:dyDescent="0.25">
      <c r="A43" s="387" t="s">
        <v>835</v>
      </c>
      <c r="B43" s="388" t="s">
        <v>836</v>
      </c>
      <c r="C43" s="649">
        <v>470812725</v>
      </c>
      <c r="D43" s="650">
        <v>167039881</v>
      </c>
      <c r="E43" s="649">
        <v>28844196</v>
      </c>
    </row>
    <row r="44" spans="1:5" x14ac:dyDescent="0.25">
      <c r="A44" s="387" t="s">
        <v>837</v>
      </c>
      <c r="B44" s="388" t="s">
        <v>838</v>
      </c>
      <c r="C44" s="649">
        <v>191899493</v>
      </c>
      <c r="D44" s="650">
        <v>87669876</v>
      </c>
      <c r="E44" s="649">
        <v>117724580</v>
      </c>
    </row>
    <row r="45" spans="1:5" x14ac:dyDescent="0.25">
      <c r="A45" s="387" t="s">
        <v>839</v>
      </c>
      <c r="B45" s="388" t="s">
        <v>840</v>
      </c>
      <c r="C45" s="649">
        <v>174839930</v>
      </c>
      <c r="D45" s="650">
        <v>157730076</v>
      </c>
      <c r="E45" s="649">
        <v>48519513</v>
      </c>
    </row>
    <row r="46" spans="1:5" ht="24" x14ac:dyDescent="0.25">
      <c r="A46" s="387" t="s">
        <v>841</v>
      </c>
      <c r="B46" s="388" t="s">
        <v>842</v>
      </c>
      <c r="C46" s="649">
        <v>820016976</v>
      </c>
      <c r="D46" s="650">
        <v>1334406242</v>
      </c>
      <c r="E46" s="649">
        <v>55738073</v>
      </c>
    </row>
    <row r="47" spans="1:5" x14ac:dyDescent="0.25">
      <c r="A47" s="387" t="s">
        <v>843</v>
      </c>
      <c r="B47" s="388" t="s">
        <v>844</v>
      </c>
      <c r="C47" s="649">
        <v>562549359</v>
      </c>
      <c r="D47" s="650">
        <v>88152934</v>
      </c>
      <c r="E47" s="649">
        <v>15357700</v>
      </c>
    </row>
    <row r="48" spans="1:5" x14ac:dyDescent="0.25">
      <c r="A48" s="387" t="s">
        <v>845</v>
      </c>
      <c r="B48" s="388" t="s">
        <v>846</v>
      </c>
      <c r="C48" s="649">
        <v>3398817775</v>
      </c>
      <c r="D48" s="650">
        <v>3995823253</v>
      </c>
      <c r="E48" s="649">
        <v>73015448</v>
      </c>
    </row>
    <row r="49" spans="1:5" x14ac:dyDescent="0.25">
      <c r="A49" s="387" t="s">
        <v>847</v>
      </c>
      <c r="B49" s="388" t="s">
        <v>848</v>
      </c>
      <c r="C49" s="649">
        <v>1139338890</v>
      </c>
      <c r="D49" s="650">
        <v>260868122</v>
      </c>
      <c r="E49" s="649">
        <v>7002231</v>
      </c>
    </row>
    <row r="50" spans="1:5" x14ac:dyDescent="0.25">
      <c r="A50" s="387" t="s">
        <v>849</v>
      </c>
      <c r="B50" s="388" t="s">
        <v>850</v>
      </c>
      <c r="C50" s="649">
        <v>774347302</v>
      </c>
      <c r="D50" s="650">
        <v>218608519</v>
      </c>
      <c r="E50" s="649">
        <v>657177755</v>
      </c>
    </row>
    <row r="51" spans="1:5" x14ac:dyDescent="0.25">
      <c r="A51" s="387" t="s">
        <v>851</v>
      </c>
      <c r="B51" s="388" t="s">
        <v>852</v>
      </c>
      <c r="C51" s="649">
        <v>2539363</v>
      </c>
      <c r="D51" s="650">
        <v>1412331</v>
      </c>
      <c r="E51" s="649">
        <v>2539363</v>
      </c>
    </row>
    <row r="52" spans="1:5" ht="24" x14ac:dyDescent="0.25">
      <c r="A52" s="387" t="s">
        <v>853</v>
      </c>
      <c r="B52" s="388" t="s">
        <v>854</v>
      </c>
      <c r="C52" s="649">
        <v>104882439</v>
      </c>
      <c r="D52" s="650">
        <v>467060026</v>
      </c>
      <c r="E52" s="649">
        <v>50092248</v>
      </c>
    </row>
    <row r="53" spans="1:5" x14ac:dyDescent="0.25">
      <c r="A53" s="387" t="s">
        <v>855</v>
      </c>
      <c r="B53" s="388" t="s">
        <v>856</v>
      </c>
      <c r="C53" s="649">
        <v>10779871</v>
      </c>
      <c r="D53" s="650">
        <v>193024</v>
      </c>
      <c r="E53" s="649">
        <v>5751</v>
      </c>
    </row>
    <row r="54" spans="1:5" ht="24" x14ac:dyDescent="0.25">
      <c r="A54" s="387" t="s">
        <v>857</v>
      </c>
      <c r="B54" s="388" t="s">
        <v>858</v>
      </c>
      <c r="C54" s="649">
        <v>36618892</v>
      </c>
      <c r="D54" s="650">
        <v>29648374</v>
      </c>
      <c r="E54" s="649">
        <v>4892220</v>
      </c>
    </row>
    <row r="55" spans="1:5" ht="24" x14ac:dyDescent="0.25">
      <c r="A55" s="387" t="s">
        <v>859</v>
      </c>
      <c r="B55" s="388" t="s">
        <v>860</v>
      </c>
      <c r="C55" s="649">
        <v>4996054</v>
      </c>
      <c r="D55" s="650">
        <v>117194426</v>
      </c>
      <c r="E55" s="649">
        <v>18175</v>
      </c>
    </row>
    <row r="56" spans="1:5" x14ac:dyDescent="0.25">
      <c r="A56" s="387" t="s">
        <v>861</v>
      </c>
      <c r="B56" s="388" t="s">
        <v>862</v>
      </c>
      <c r="C56" s="649">
        <v>30519156</v>
      </c>
      <c r="D56" s="650">
        <v>5213298128</v>
      </c>
      <c r="E56" s="649">
        <v>2170581</v>
      </c>
    </row>
    <row r="57" spans="1:5" ht="24" x14ac:dyDescent="0.25">
      <c r="A57" s="387" t="s">
        <v>863</v>
      </c>
      <c r="B57" s="388" t="s">
        <v>864</v>
      </c>
      <c r="C57" s="649">
        <v>1048878615</v>
      </c>
      <c r="D57" s="650">
        <v>606027899</v>
      </c>
      <c r="E57" s="649">
        <v>172244004</v>
      </c>
    </row>
    <row r="58" spans="1:5" x14ac:dyDescent="0.25">
      <c r="A58" s="387" t="s">
        <v>865</v>
      </c>
      <c r="B58" s="388" t="s">
        <v>866</v>
      </c>
      <c r="C58" s="649">
        <v>16230</v>
      </c>
      <c r="D58" s="650">
        <v>5816</v>
      </c>
      <c r="E58" s="649">
        <v>0</v>
      </c>
    </row>
    <row r="59" spans="1:5" ht="24" x14ac:dyDescent="0.25">
      <c r="A59" s="387" t="s">
        <v>867</v>
      </c>
      <c r="B59" s="388" t="s">
        <v>868</v>
      </c>
      <c r="C59" s="649">
        <v>1922540</v>
      </c>
      <c r="D59" s="650">
        <v>55593500</v>
      </c>
      <c r="E59" s="649">
        <v>74038</v>
      </c>
    </row>
    <row r="60" spans="1:5" x14ac:dyDescent="0.25">
      <c r="A60" s="387" t="s">
        <v>869</v>
      </c>
      <c r="B60" s="388" t="s">
        <v>870</v>
      </c>
      <c r="C60" s="649">
        <v>8066332</v>
      </c>
      <c r="D60" s="650">
        <v>1038702</v>
      </c>
      <c r="E60" s="649">
        <v>455093</v>
      </c>
    </row>
    <row r="61" spans="1:5" x14ac:dyDescent="0.25">
      <c r="A61" s="387" t="s">
        <v>871</v>
      </c>
      <c r="B61" s="388" t="s">
        <v>872</v>
      </c>
      <c r="C61" s="649">
        <v>4016072</v>
      </c>
      <c r="D61" s="650">
        <v>2460493</v>
      </c>
      <c r="E61" s="649">
        <v>177179</v>
      </c>
    </row>
    <row r="62" spans="1:5" ht="24" x14ac:dyDescent="0.25">
      <c r="A62" s="387" t="s">
        <v>873</v>
      </c>
      <c r="B62" s="388" t="s">
        <v>874</v>
      </c>
      <c r="C62" s="649">
        <v>591833584</v>
      </c>
      <c r="D62" s="650">
        <v>110016325</v>
      </c>
      <c r="E62" s="649">
        <v>38200136</v>
      </c>
    </row>
    <row r="63" spans="1:5" x14ac:dyDescent="0.25">
      <c r="A63" s="387" t="s">
        <v>875</v>
      </c>
      <c r="B63" s="388" t="s">
        <v>876</v>
      </c>
      <c r="C63" s="649">
        <v>2721371</v>
      </c>
      <c r="D63" s="650">
        <v>914621317</v>
      </c>
      <c r="E63" s="649">
        <v>2420476</v>
      </c>
    </row>
    <row r="64" spans="1:5" x14ac:dyDescent="0.25">
      <c r="A64" s="387" t="s">
        <v>877</v>
      </c>
      <c r="B64" s="388" t="s">
        <v>878</v>
      </c>
      <c r="C64" s="649">
        <v>0</v>
      </c>
      <c r="D64" s="650">
        <v>0</v>
      </c>
      <c r="E64" s="649">
        <v>0</v>
      </c>
    </row>
    <row r="65" spans="1:5" x14ac:dyDescent="0.25">
      <c r="A65" s="387" t="s">
        <v>879</v>
      </c>
      <c r="B65" s="388" t="s">
        <v>880</v>
      </c>
      <c r="C65" s="649">
        <v>67199446</v>
      </c>
      <c r="D65" s="650">
        <v>10637945</v>
      </c>
      <c r="E65" s="649">
        <v>25676341</v>
      </c>
    </row>
    <row r="66" spans="1:5" ht="24" x14ac:dyDescent="0.25">
      <c r="A66" s="387" t="s">
        <v>881</v>
      </c>
      <c r="B66" s="388" t="s">
        <v>882</v>
      </c>
      <c r="C66" s="649">
        <v>1606810</v>
      </c>
      <c r="D66" s="650">
        <v>209328</v>
      </c>
      <c r="E66" s="649">
        <v>0</v>
      </c>
    </row>
    <row r="67" spans="1:5" ht="24" x14ac:dyDescent="0.25">
      <c r="A67" s="387" t="s">
        <v>883</v>
      </c>
      <c r="B67" s="388" t="s">
        <v>884</v>
      </c>
      <c r="C67" s="649">
        <v>291602</v>
      </c>
      <c r="D67" s="650">
        <v>7762054</v>
      </c>
      <c r="E67" s="649">
        <v>0</v>
      </c>
    </row>
    <row r="68" spans="1:5" x14ac:dyDescent="0.25">
      <c r="A68" s="387" t="s">
        <v>885</v>
      </c>
      <c r="B68" s="388" t="s">
        <v>886</v>
      </c>
      <c r="C68" s="649">
        <v>121413682</v>
      </c>
      <c r="D68" s="650">
        <v>112078974</v>
      </c>
      <c r="E68" s="649">
        <v>15999235</v>
      </c>
    </row>
    <row r="69" spans="1:5" x14ac:dyDescent="0.25">
      <c r="A69" s="387" t="s">
        <v>887</v>
      </c>
      <c r="B69" s="388" t="s">
        <v>888</v>
      </c>
      <c r="C69" s="649">
        <v>57965</v>
      </c>
      <c r="D69" s="650">
        <v>76817171</v>
      </c>
      <c r="E69" s="649">
        <v>0</v>
      </c>
    </row>
    <row r="70" spans="1:5" x14ac:dyDescent="0.25">
      <c r="A70" s="387" t="s">
        <v>889</v>
      </c>
      <c r="B70" s="388" t="s">
        <v>890</v>
      </c>
      <c r="C70" s="649">
        <v>0</v>
      </c>
      <c r="D70" s="650">
        <v>50333</v>
      </c>
      <c r="E70" s="649">
        <v>0</v>
      </c>
    </row>
    <row r="71" spans="1:5" ht="24" x14ac:dyDescent="0.25">
      <c r="A71" s="387" t="s">
        <v>891</v>
      </c>
      <c r="B71" s="388" t="s">
        <v>892</v>
      </c>
      <c r="C71" s="649">
        <v>209331424</v>
      </c>
      <c r="D71" s="650">
        <v>52259319</v>
      </c>
      <c r="E71" s="649">
        <v>11572766</v>
      </c>
    </row>
    <row r="72" spans="1:5" x14ac:dyDescent="0.25">
      <c r="A72" s="387" t="s">
        <v>893</v>
      </c>
      <c r="B72" s="388" t="s">
        <v>894</v>
      </c>
      <c r="C72" s="649">
        <v>11884118</v>
      </c>
      <c r="D72" s="650">
        <v>326028</v>
      </c>
      <c r="E72" s="649">
        <v>13151</v>
      </c>
    </row>
    <row r="73" spans="1:5" x14ac:dyDescent="0.25">
      <c r="A73" s="387" t="s">
        <v>895</v>
      </c>
      <c r="B73" s="388" t="s">
        <v>896</v>
      </c>
      <c r="C73" s="649">
        <v>411317984</v>
      </c>
      <c r="D73" s="650">
        <v>201179395</v>
      </c>
      <c r="E73" s="649">
        <v>11429533</v>
      </c>
    </row>
    <row r="74" spans="1:5" x14ac:dyDescent="0.25">
      <c r="A74" s="387" t="s">
        <v>897</v>
      </c>
      <c r="B74" s="388" t="s">
        <v>898</v>
      </c>
      <c r="C74" s="649">
        <v>13335208</v>
      </c>
      <c r="D74" s="650">
        <v>108285471</v>
      </c>
      <c r="E74" s="649">
        <v>0</v>
      </c>
    </row>
    <row r="75" spans="1:5" ht="24" x14ac:dyDescent="0.25">
      <c r="A75" s="387" t="s">
        <v>899</v>
      </c>
      <c r="B75" s="388" t="s">
        <v>900</v>
      </c>
      <c r="C75" s="649">
        <v>13529782</v>
      </c>
      <c r="D75" s="650">
        <v>1389170</v>
      </c>
      <c r="E75" s="649">
        <v>728237</v>
      </c>
    </row>
    <row r="76" spans="1:5" x14ac:dyDescent="0.25">
      <c r="A76" s="387" t="s">
        <v>901</v>
      </c>
      <c r="B76" s="388" t="s">
        <v>902</v>
      </c>
      <c r="C76" s="649">
        <v>273963041</v>
      </c>
      <c r="D76" s="650">
        <v>185626870</v>
      </c>
      <c r="E76" s="649">
        <v>10785951</v>
      </c>
    </row>
    <row r="77" spans="1:5" x14ac:dyDescent="0.25">
      <c r="A77" s="387" t="s">
        <v>903</v>
      </c>
      <c r="B77" s="388" t="s">
        <v>904</v>
      </c>
      <c r="C77" s="649">
        <v>1745615712</v>
      </c>
      <c r="D77" s="650">
        <v>118174498</v>
      </c>
      <c r="E77" s="649">
        <v>9110556</v>
      </c>
    </row>
    <row r="78" spans="1:5" ht="24" x14ac:dyDescent="0.25">
      <c r="A78" s="387" t="s">
        <v>905</v>
      </c>
      <c r="B78" s="388" t="s">
        <v>906</v>
      </c>
      <c r="C78" s="649">
        <v>131675851</v>
      </c>
      <c r="D78" s="650">
        <v>280139573</v>
      </c>
      <c r="E78" s="649">
        <v>402754</v>
      </c>
    </row>
    <row r="79" spans="1:5" x14ac:dyDescent="0.25">
      <c r="A79" s="387" t="s">
        <v>907</v>
      </c>
      <c r="B79" s="388" t="s">
        <v>908</v>
      </c>
      <c r="C79" s="649">
        <v>1895840</v>
      </c>
      <c r="D79" s="650">
        <v>1155406102</v>
      </c>
      <c r="E79" s="649">
        <v>138811</v>
      </c>
    </row>
    <row r="80" spans="1:5" x14ac:dyDescent="0.25">
      <c r="A80" s="387" t="s">
        <v>909</v>
      </c>
      <c r="B80" s="388" t="s">
        <v>910</v>
      </c>
      <c r="C80" s="649">
        <v>10555</v>
      </c>
      <c r="D80" s="650">
        <v>6392</v>
      </c>
      <c r="E80" s="649">
        <v>0</v>
      </c>
    </row>
    <row r="81" spans="1:5" x14ac:dyDescent="0.25">
      <c r="A81" s="387" t="s">
        <v>911</v>
      </c>
      <c r="B81" s="388" t="s">
        <v>912</v>
      </c>
      <c r="C81" s="649">
        <v>750045</v>
      </c>
      <c r="D81" s="650">
        <v>1010528264</v>
      </c>
      <c r="E81" s="649">
        <v>390751</v>
      </c>
    </row>
    <row r="82" spans="1:5" x14ac:dyDescent="0.25">
      <c r="A82" s="387" t="s">
        <v>913</v>
      </c>
      <c r="B82" s="388" t="s">
        <v>914</v>
      </c>
      <c r="C82" s="649">
        <v>161554286</v>
      </c>
      <c r="D82" s="650">
        <v>70022518</v>
      </c>
      <c r="E82" s="649">
        <v>127234788</v>
      </c>
    </row>
    <row r="83" spans="1:5" x14ac:dyDescent="0.25">
      <c r="A83" s="387" t="s">
        <v>915</v>
      </c>
      <c r="B83" s="388" t="s">
        <v>916</v>
      </c>
      <c r="C83" s="649">
        <v>22637514</v>
      </c>
      <c r="D83" s="650">
        <v>576886120</v>
      </c>
      <c r="E83" s="649">
        <v>704890</v>
      </c>
    </row>
    <row r="84" spans="1:5" x14ac:dyDescent="0.25">
      <c r="A84" s="387" t="s">
        <v>917</v>
      </c>
      <c r="B84" s="388" t="s">
        <v>918</v>
      </c>
      <c r="C84" s="649">
        <v>14826855</v>
      </c>
      <c r="D84" s="650">
        <v>10594223</v>
      </c>
      <c r="E84" s="649">
        <v>0</v>
      </c>
    </row>
    <row r="85" spans="1:5" x14ac:dyDescent="0.25">
      <c r="A85" s="387" t="s">
        <v>919</v>
      </c>
      <c r="B85" s="388" t="s">
        <v>920</v>
      </c>
      <c r="C85" s="649">
        <v>4319136</v>
      </c>
      <c r="D85" s="650">
        <v>3018334</v>
      </c>
      <c r="E85" s="649">
        <v>65077</v>
      </c>
    </row>
    <row r="86" spans="1:5" x14ac:dyDescent="0.25">
      <c r="A86" s="387" t="s">
        <v>921</v>
      </c>
      <c r="B86" s="388" t="s">
        <v>922</v>
      </c>
      <c r="C86" s="649">
        <v>194355529</v>
      </c>
      <c r="D86" s="650">
        <v>127436440</v>
      </c>
      <c r="E86" s="649">
        <v>1278651</v>
      </c>
    </row>
    <row r="87" spans="1:5" ht="24" x14ac:dyDescent="0.25">
      <c r="A87" s="387" t="s">
        <v>923</v>
      </c>
      <c r="B87" s="388" t="s">
        <v>924</v>
      </c>
      <c r="C87" s="649">
        <v>41456450</v>
      </c>
      <c r="D87" s="650">
        <v>10891043454</v>
      </c>
      <c r="E87" s="649">
        <v>2653826</v>
      </c>
    </row>
    <row r="88" spans="1:5" x14ac:dyDescent="0.25">
      <c r="A88" s="387" t="s">
        <v>925</v>
      </c>
      <c r="B88" s="388" t="s">
        <v>926</v>
      </c>
      <c r="C88" s="649">
        <v>231516</v>
      </c>
      <c r="D88" s="650">
        <v>253947</v>
      </c>
      <c r="E88" s="649">
        <v>0</v>
      </c>
    </row>
    <row r="89" spans="1:5" ht="24" x14ac:dyDescent="0.25">
      <c r="A89" s="387" t="s">
        <v>927</v>
      </c>
      <c r="B89" s="388" t="s">
        <v>928</v>
      </c>
      <c r="C89" s="649">
        <v>987560</v>
      </c>
      <c r="D89" s="650">
        <v>436920</v>
      </c>
      <c r="E89" s="649">
        <v>183373</v>
      </c>
    </row>
    <row r="90" spans="1:5" ht="24" x14ac:dyDescent="0.25">
      <c r="A90" s="387" t="s">
        <v>929</v>
      </c>
      <c r="B90" s="388" t="s">
        <v>930</v>
      </c>
      <c r="C90" s="649">
        <v>8050495643</v>
      </c>
      <c r="D90" s="650">
        <v>1250416190</v>
      </c>
      <c r="E90" s="649">
        <v>234531240</v>
      </c>
    </row>
    <row r="91" spans="1:5" x14ac:dyDescent="0.25">
      <c r="A91" s="387" t="s">
        <v>931</v>
      </c>
      <c r="B91" s="388" t="s">
        <v>932</v>
      </c>
      <c r="C91" s="649">
        <v>43418111366</v>
      </c>
      <c r="D91" s="650">
        <v>31265038498</v>
      </c>
      <c r="E91" s="649">
        <v>24904410318</v>
      </c>
    </row>
    <row r="92" spans="1:5" ht="24" x14ac:dyDescent="0.25">
      <c r="A92" s="387" t="s">
        <v>933</v>
      </c>
      <c r="B92" s="388" t="s">
        <v>934</v>
      </c>
      <c r="C92" s="649">
        <v>1457871445</v>
      </c>
      <c r="D92" s="650">
        <v>2902619291</v>
      </c>
      <c r="E92" s="649">
        <v>236338867</v>
      </c>
    </row>
    <row r="93" spans="1:5" x14ac:dyDescent="0.25">
      <c r="A93" s="387" t="s">
        <v>935</v>
      </c>
      <c r="B93" s="388" t="s">
        <v>936</v>
      </c>
      <c r="C93" s="649">
        <v>151583810</v>
      </c>
      <c r="D93" s="650">
        <v>151081457</v>
      </c>
      <c r="E93" s="649">
        <v>15534</v>
      </c>
    </row>
    <row r="94" spans="1:5" x14ac:dyDescent="0.25">
      <c r="A94" s="387" t="s">
        <v>937</v>
      </c>
      <c r="B94" s="388" t="s">
        <v>938</v>
      </c>
      <c r="C94" s="649">
        <v>2052121089</v>
      </c>
      <c r="D94" s="650">
        <v>608131267</v>
      </c>
      <c r="E94" s="649">
        <v>1192</v>
      </c>
    </row>
    <row r="95" spans="1:5" ht="24" x14ac:dyDescent="0.25">
      <c r="A95" s="387" t="s">
        <v>939</v>
      </c>
      <c r="B95" s="388" t="s">
        <v>940</v>
      </c>
      <c r="C95" s="649">
        <v>3629480135</v>
      </c>
      <c r="D95" s="650">
        <v>1386068181</v>
      </c>
      <c r="E95" s="649">
        <v>1574059</v>
      </c>
    </row>
    <row r="96" spans="1:5" x14ac:dyDescent="0.25">
      <c r="A96" s="387" t="s">
        <v>941</v>
      </c>
      <c r="B96" s="388" t="s">
        <v>942</v>
      </c>
      <c r="C96" s="649">
        <v>307288748</v>
      </c>
      <c r="D96" s="650">
        <v>11353650</v>
      </c>
      <c r="E96" s="649">
        <v>0</v>
      </c>
    </row>
    <row r="97" spans="1:5" x14ac:dyDescent="0.25">
      <c r="A97" s="387" t="s">
        <v>943</v>
      </c>
      <c r="B97" s="388" t="s">
        <v>944</v>
      </c>
      <c r="C97" s="649">
        <v>164054978</v>
      </c>
      <c r="D97" s="650">
        <v>23564803</v>
      </c>
      <c r="E97" s="649">
        <v>148787610</v>
      </c>
    </row>
    <row r="98" spans="1:5" ht="24" x14ac:dyDescent="0.25">
      <c r="A98" s="387" t="s">
        <v>945</v>
      </c>
      <c r="B98" s="388" t="s">
        <v>946</v>
      </c>
      <c r="C98" s="649">
        <v>835080311</v>
      </c>
      <c r="D98" s="650">
        <v>116074389</v>
      </c>
      <c r="E98" s="649">
        <v>19570159</v>
      </c>
    </row>
    <row r="99" spans="1:5" ht="24" x14ac:dyDescent="0.25">
      <c r="A99" s="387" t="s">
        <v>947</v>
      </c>
      <c r="B99" s="388" t="s">
        <v>948</v>
      </c>
      <c r="C99" s="649">
        <v>5128869060</v>
      </c>
      <c r="D99" s="650">
        <v>7453357187</v>
      </c>
      <c r="E99" s="649">
        <v>65603038</v>
      </c>
    </row>
    <row r="100" spans="1:5" ht="24" x14ac:dyDescent="0.25">
      <c r="A100" s="387" t="s">
        <v>949</v>
      </c>
      <c r="B100" s="388" t="s">
        <v>950</v>
      </c>
      <c r="C100" s="649">
        <v>1549568511</v>
      </c>
      <c r="D100" s="650">
        <v>3107199518</v>
      </c>
      <c r="E100" s="649">
        <v>376485820</v>
      </c>
    </row>
    <row r="101" spans="1:5" ht="24" x14ac:dyDescent="0.25">
      <c r="A101" s="387" t="s">
        <v>951</v>
      </c>
      <c r="B101" s="388" t="s">
        <v>952</v>
      </c>
      <c r="C101" s="649">
        <v>1979602435</v>
      </c>
      <c r="D101" s="650">
        <v>2367312915</v>
      </c>
      <c r="E101" s="649">
        <v>18476577</v>
      </c>
    </row>
    <row r="102" spans="1:5" ht="24" x14ac:dyDescent="0.25">
      <c r="A102" s="387" t="s">
        <v>953</v>
      </c>
      <c r="B102" s="388" t="s">
        <v>954</v>
      </c>
      <c r="C102" s="649">
        <v>4648793141</v>
      </c>
      <c r="D102" s="650">
        <v>4428761472</v>
      </c>
      <c r="E102" s="649">
        <v>151344046</v>
      </c>
    </row>
    <row r="103" spans="1:5" ht="24" x14ac:dyDescent="0.25">
      <c r="A103" s="387" t="s">
        <v>955</v>
      </c>
      <c r="B103" s="388" t="s">
        <v>956</v>
      </c>
      <c r="C103" s="649">
        <v>1674080370</v>
      </c>
      <c r="D103" s="650">
        <v>1513437459</v>
      </c>
      <c r="E103" s="649">
        <v>30073980</v>
      </c>
    </row>
    <row r="104" spans="1:5" x14ac:dyDescent="0.25">
      <c r="A104" s="387" t="s">
        <v>957</v>
      </c>
      <c r="B104" s="388" t="s">
        <v>958</v>
      </c>
      <c r="C104" s="649">
        <v>174217348</v>
      </c>
      <c r="D104" s="650">
        <v>256088580</v>
      </c>
      <c r="E104" s="649">
        <v>5879748</v>
      </c>
    </row>
    <row r="105" spans="1:5" x14ac:dyDescent="0.25">
      <c r="A105" s="387" t="s">
        <v>959</v>
      </c>
      <c r="B105" s="388" t="s">
        <v>960</v>
      </c>
      <c r="C105" s="649">
        <v>307059012</v>
      </c>
      <c r="D105" s="650">
        <v>90959741</v>
      </c>
      <c r="E105" s="649">
        <v>11798102</v>
      </c>
    </row>
    <row r="106" spans="1:5" x14ac:dyDescent="0.25">
      <c r="A106" s="387" t="s">
        <v>961</v>
      </c>
      <c r="B106" s="388" t="s">
        <v>962</v>
      </c>
      <c r="C106" s="649">
        <v>621101194</v>
      </c>
      <c r="D106" s="650">
        <v>552241633</v>
      </c>
      <c r="E106" s="649">
        <v>223467611</v>
      </c>
    </row>
    <row r="107" spans="1:5" ht="24" x14ac:dyDescent="0.25">
      <c r="A107" s="387" t="s">
        <v>963</v>
      </c>
      <c r="B107" s="388" t="s">
        <v>964</v>
      </c>
      <c r="C107" s="649">
        <v>1167856995</v>
      </c>
      <c r="D107" s="650">
        <v>462647623</v>
      </c>
      <c r="E107" s="649">
        <v>121168243</v>
      </c>
    </row>
    <row r="108" spans="1:5" x14ac:dyDescent="0.25">
      <c r="A108" s="387" t="s">
        <v>965</v>
      </c>
      <c r="B108" s="388" t="s">
        <v>966</v>
      </c>
      <c r="C108" s="649">
        <v>288490458</v>
      </c>
      <c r="D108" s="650">
        <v>247638607</v>
      </c>
      <c r="E108" s="649">
        <v>83421969</v>
      </c>
    </row>
    <row r="109" spans="1:5" ht="24" x14ac:dyDescent="0.25">
      <c r="A109" s="387" t="s">
        <v>967</v>
      </c>
      <c r="B109" s="388" t="s">
        <v>968</v>
      </c>
      <c r="C109" s="649">
        <v>22656624</v>
      </c>
      <c r="D109" s="650">
        <v>74457095</v>
      </c>
      <c r="E109" s="649">
        <v>13571823</v>
      </c>
    </row>
    <row r="110" spans="1:5" x14ac:dyDescent="0.25">
      <c r="A110" s="387" t="s">
        <v>969</v>
      </c>
      <c r="B110" s="388" t="s">
        <v>970</v>
      </c>
      <c r="C110" s="649">
        <v>945760097</v>
      </c>
      <c r="D110" s="650">
        <v>2621511</v>
      </c>
      <c r="E110" s="649">
        <v>7221916</v>
      </c>
    </row>
    <row r="111" spans="1:5" ht="24" x14ac:dyDescent="0.25">
      <c r="A111" s="387" t="s">
        <v>971</v>
      </c>
      <c r="B111" s="388" t="s">
        <v>972</v>
      </c>
      <c r="C111" s="649">
        <v>131622177</v>
      </c>
      <c r="D111" s="650">
        <v>39669278</v>
      </c>
      <c r="E111" s="649">
        <v>2308252</v>
      </c>
    </row>
    <row r="112" spans="1:5" ht="24" x14ac:dyDescent="0.25">
      <c r="A112" s="387" t="s">
        <v>973</v>
      </c>
      <c r="B112" s="388" t="s">
        <v>974</v>
      </c>
      <c r="C112" s="649">
        <v>3239410</v>
      </c>
      <c r="D112" s="650">
        <v>1051442</v>
      </c>
      <c r="E112" s="649">
        <v>85298</v>
      </c>
    </row>
    <row r="113" spans="1:5" x14ac:dyDescent="0.25">
      <c r="A113" s="387" t="s">
        <v>975</v>
      </c>
      <c r="B113" s="388" t="s">
        <v>976</v>
      </c>
      <c r="C113" s="649">
        <v>1655278041</v>
      </c>
      <c r="D113" s="650">
        <v>558941152</v>
      </c>
      <c r="E113" s="649">
        <v>54882064</v>
      </c>
    </row>
    <row r="114" spans="1:5" ht="24" x14ac:dyDescent="0.25">
      <c r="A114" s="387" t="s">
        <v>977</v>
      </c>
      <c r="B114" s="388" t="s">
        <v>978</v>
      </c>
      <c r="C114" s="649">
        <v>196603757</v>
      </c>
      <c r="D114" s="650">
        <v>285198736</v>
      </c>
      <c r="E114" s="649">
        <v>29596749</v>
      </c>
    </row>
    <row r="115" spans="1:5" x14ac:dyDescent="0.25">
      <c r="A115" s="387" t="s">
        <v>979</v>
      </c>
      <c r="B115" s="388" t="s">
        <v>980</v>
      </c>
      <c r="C115" s="649">
        <v>580105926</v>
      </c>
      <c r="D115" s="650">
        <v>453527176</v>
      </c>
      <c r="E115" s="649">
        <v>41991505</v>
      </c>
    </row>
    <row r="116" spans="1:5" x14ac:dyDescent="0.25">
      <c r="A116" s="387" t="s">
        <v>981</v>
      </c>
      <c r="B116" s="388" t="s">
        <v>982</v>
      </c>
      <c r="C116" s="649">
        <v>157790633</v>
      </c>
      <c r="D116" s="650">
        <v>454861014</v>
      </c>
      <c r="E116" s="649">
        <v>10665459</v>
      </c>
    </row>
    <row r="117" spans="1:5" x14ac:dyDescent="0.25">
      <c r="A117" s="387" t="s">
        <v>983</v>
      </c>
      <c r="B117" s="388" t="s">
        <v>984</v>
      </c>
      <c r="C117" s="649">
        <v>720050575</v>
      </c>
      <c r="D117" s="650">
        <v>1262152037</v>
      </c>
      <c r="E117" s="649">
        <v>177102888</v>
      </c>
    </row>
    <row r="118" spans="1:5" x14ac:dyDescent="0.25">
      <c r="A118" s="387" t="s">
        <v>985</v>
      </c>
      <c r="B118" s="388" t="s">
        <v>986</v>
      </c>
      <c r="C118" s="649">
        <v>1242438904</v>
      </c>
      <c r="D118" s="650">
        <v>1104274722</v>
      </c>
      <c r="E118" s="649">
        <v>69997308</v>
      </c>
    </row>
    <row r="119" spans="1:5" x14ac:dyDescent="0.25">
      <c r="A119" s="387" t="s">
        <v>987</v>
      </c>
      <c r="B119" s="388" t="s">
        <v>988</v>
      </c>
      <c r="C119" s="649">
        <v>1860128582</v>
      </c>
      <c r="D119" s="650">
        <v>379704593</v>
      </c>
      <c r="E119" s="649">
        <v>19004717</v>
      </c>
    </row>
    <row r="120" spans="1:5" x14ac:dyDescent="0.25">
      <c r="A120" s="387" t="s">
        <v>989</v>
      </c>
      <c r="B120" s="388" t="s">
        <v>990</v>
      </c>
      <c r="C120" s="649">
        <v>3162277100</v>
      </c>
      <c r="D120" s="650">
        <v>1777537557</v>
      </c>
      <c r="E120" s="649">
        <v>1046061878</v>
      </c>
    </row>
    <row r="121" spans="1:5" x14ac:dyDescent="0.25">
      <c r="A121" s="387" t="s">
        <v>991</v>
      </c>
      <c r="B121" s="388" t="s">
        <v>992</v>
      </c>
      <c r="C121" s="649">
        <v>1207129014</v>
      </c>
      <c r="D121" s="650">
        <v>409481240</v>
      </c>
      <c r="E121" s="649">
        <v>11276178</v>
      </c>
    </row>
    <row r="122" spans="1:5" ht="15" customHeight="1" x14ac:dyDescent="0.25">
      <c r="A122" s="387" t="s">
        <v>993</v>
      </c>
      <c r="B122" s="388" t="s">
        <v>994</v>
      </c>
      <c r="C122" s="649">
        <v>115087637</v>
      </c>
      <c r="D122" s="650">
        <v>563938742</v>
      </c>
      <c r="E122" s="649">
        <v>5581819</v>
      </c>
    </row>
    <row r="123" spans="1:5" ht="24" x14ac:dyDescent="0.25">
      <c r="A123" s="387" t="s">
        <v>995</v>
      </c>
      <c r="B123" s="388" t="s">
        <v>996</v>
      </c>
      <c r="C123" s="649">
        <v>1311272794</v>
      </c>
      <c r="D123" s="650">
        <v>1494733336</v>
      </c>
      <c r="E123" s="649">
        <v>40584609</v>
      </c>
    </row>
    <row r="124" spans="1:5" x14ac:dyDescent="0.25">
      <c r="A124" s="387" t="s">
        <v>997</v>
      </c>
      <c r="B124" s="388" t="s">
        <v>998</v>
      </c>
      <c r="C124" s="649">
        <v>3860062451</v>
      </c>
      <c r="D124" s="650">
        <v>1820776680</v>
      </c>
      <c r="E124" s="649">
        <v>921107214</v>
      </c>
    </row>
    <row r="125" spans="1:5" x14ac:dyDescent="0.25">
      <c r="A125" s="387" t="s">
        <v>999</v>
      </c>
      <c r="B125" s="388" t="s">
        <v>1000</v>
      </c>
      <c r="C125" s="649">
        <v>23414563</v>
      </c>
      <c r="D125" s="650">
        <v>18471411</v>
      </c>
      <c r="E125" s="649">
        <v>304462</v>
      </c>
    </row>
    <row r="126" spans="1:5" x14ac:dyDescent="0.25">
      <c r="A126" s="387" t="s">
        <v>1001</v>
      </c>
      <c r="B126" s="388" t="s">
        <v>1002</v>
      </c>
      <c r="C126" s="649">
        <v>446511132</v>
      </c>
      <c r="D126" s="650">
        <v>86100603</v>
      </c>
      <c r="E126" s="649">
        <v>17270042</v>
      </c>
    </row>
    <row r="127" spans="1:5" x14ac:dyDescent="0.25">
      <c r="A127" s="387" t="s">
        <v>1003</v>
      </c>
      <c r="B127" s="388" t="s">
        <v>1004</v>
      </c>
      <c r="C127" s="649">
        <v>2094135085</v>
      </c>
      <c r="D127" s="650">
        <v>1017234682</v>
      </c>
      <c r="E127" s="649">
        <v>34779536</v>
      </c>
    </row>
    <row r="128" spans="1:5" ht="24" x14ac:dyDescent="0.25">
      <c r="A128" s="387" t="s">
        <v>1005</v>
      </c>
      <c r="B128" s="388" t="s">
        <v>1006</v>
      </c>
      <c r="C128" s="649">
        <v>18355334</v>
      </c>
      <c r="D128" s="650">
        <v>24077041</v>
      </c>
      <c r="E128" s="649">
        <v>2628272</v>
      </c>
    </row>
    <row r="129" spans="1:5" ht="24" x14ac:dyDescent="0.25">
      <c r="A129" s="387" t="s">
        <v>1007</v>
      </c>
      <c r="B129" s="388" t="s">
        <v>1008</v>
      </c>
      <c r="C129" s="649">
        <v>543035453</v>
      </c>
      <c r="D129" s="650">
        <v>360403023</v>
      </c>
      <c r="E129" s="649">
        <v>31856809</v>
      </c>
    </row>
    <row r="130" spans="1:5" ht="24" x14ac:dyDescent="0.25">
      <c r="A130" s="387" t="s">
        <v>1009</v>
      </c>
      <c r="B130" s="388" t="s">
        <v>1010</v>
      </c>
      <c r="C130" s="649">
        <v>377008367</v>
      </c>
      <c r="D130" s="650">
        <v>471107607</v>
      </c>
      <c r="E130" s="649">
        <v>19403395</v>
      </c>
    </row>
    <row r="131" spans="1:5" x14ac:dyDescent="0.25">
      <c r="A131" s="387" t="s">
        <v>1011</v>
      </c>
      <c r="B131" s="388" t="s">
        <v>1012</v>
      </c>
      <c r="C131" s="649">
        <v>14375020</v>
      </c>
      <c r="D131" s="650">
        <v>2030963</v>
      </c>
      <c r="E131" s="649">
        <v>7289346</v>
      </c>
    </row>
    <row r="132" spans="1:5" ht="24" x14ac:dyDescent="0.25">
      <c r="A132" s="387" t="s">
        <v>1013</v>
      </c>
      <c r="B132" s="388" t="s">
        <v>1014</v>
      </c>
      <c r="C132" s="649">
        <v>130492569</v>
      </c>
      <c r="D132" s="650">
        <v>533478790</v>
      </c>
      <c r="E132" s="649">
        <v>8003887</v>
      </c>
    </row>
    <row r="133" spans="1:5" x14ac:dyDescent="0.25">
      <c r="A133" s="387" t="s">
        <v>1015</v>
      </c>
      <c r="B133" s="388" t="s">
        <v>1016</v>
      </c>
      <c r="C133" s="649">
        <v>2757966888</v>
      </c>
      <c r="D133" s="650">
        <v>1851648291</v>
      </c>
      <c r="E133" s="649">
        <v>93657963</v>
      </c>
    </row>
    <row r="134" spans="1:5" ht="36" x14ac:dyDescent="0.25">
      <c r="A134" s="387" t="s">
        <v>1017</v>
      </c>
      <c r="B134" s="388" t="s">
        <v>1018</v>
      </c>
      <c r="C134" s="649">
        <v>776154</v>
      </c>
      <c r="D134" s="650">
        <v>2067861</v>
      </c>
      <c r="E134" s="649">
        <v>0</v>
      </c>
    </row>
    <row r="135" spans="1:5" x14ac:dyDescent="0.25">
      <c r="A135" s="387" t="s">
        <v>1019</v>
      </c>
      <c r="B135" s="388" t="s">
        <v>1020</v>
      </c>
      <c r="C135" s="649">
        <v>52962562</v>
      </c>
      <c r="D135" s="650">
        <v>50629020</v>
      </c>
      <c r="E135" s="649">
        <v>109864</v>
      </c>
    </row>
    <row r="136" spans="1:5" ht="24" x14ac:dyDescent="0.25">
      <c r="A136" s="387" t="s">
        <v>1021</v>
      </c>
      <c r="B136" s="388" t="s">
        <v>1022</v>
      </c>
      <c r="C136" s="649">
        <v>3418465</v>
      </c>
      <c r="D136" s="650">
        <v>4690046</v>
      </c>
      <c r="E136" s="649">
        <v>91213</v>
      </c>
    </row>
    <row r="137" spans="1:5" ht="24" x14ac:dyDescent="0.25">
      <c r="A137" s="387" t="s">
        <v>1023</v>
      </c>
      <c r="B137" s="388" t="s">
        <v>1024</v>
      </c>
      <c r="C137" s="649">
        <v>313378</v>
      </c>
      <c r="D137" s="650">
        <v>0</v>
      </c>
      <c r="E137" s="649">
        <v>306023</v>
      </c>
    </row>
    <row r="138" spans="1:5" x14ac:dyDescent="0.25">
      <c r="A138" s="387" t="s">
        <v>1025</v>
      </c>
      <c r="B138" s="388" t="s">
        <v>1026</v>
      </c>
      <c r="C138" s="649">
        <v>255389730</v>
      </c>
      <c r="D138" s="650">
        <v>164072767</v>
      </c>
      <c r="E138" s="649">
        <v>26977574</v>
      </c>
    </row>
    <row r="139" spans="1:5" ht="24" x14ac:dyDescent="0.25">
      <c r="A139" s="387" t="s">
        <v>1027</v>
      </c>
      <c r="B139" s="388" t="s">
        <v>1028</v>
      </c>
      <c r="C139" s="649">
        <v>201353485</v>
      </c>
      <c r="D139" s="650">
        <v>1287445649</v>
      </c>
      <c r="E139" s="649">
        <v>14214785</v>
      </c>
    </row>
    <row r="140" spans="1:5" x14ac:dyDescent="0.25">
      <c r="A140" s="387" t="s">
        <v>1029</v>
      </c>
      <c r="B140" s="388" t="s">
        <v>1030</v>
      </c>
      <c r="C140" s="649">
        <v>397371172</v>
      </c>
      <c r="D140" s="650">
        <v>384912346</v>
      </c>
      <c r="E140" s="649">
        <v>53059725</v>
      </c>
    </row>
    <row r="141" spans="1:5" x14ac:dyDescent="0.25">
      <c r="A141" s="387" t="s">
        <v>1031</v>
      </c>
      <c r="B141" s="388" t="s">
        <v>1032</v>
      </c>
      <c r="C141" s="649">
        <v>702195</v>
      </c>
      <c r="D141" s="650">
        <v>1355799</v>
      </c>
      <c r="E141" s="649">
        <v>267335</v>
      </c>
    </row>
    <row r="142" spans="1:5" ht="24" x14ac:dyDescent="0.25">
      <c r="A142" s="387" t="s">
        <v>1033</v>
      </c>
      <c r="B142" s="388" t="s">
        <v>1034</v>
      </c>
      <c r="C142" s="649">
        <v>370046587</v>
      </c>
      <c r="D142" s="650">
        <v>1797102968</v>
      </c>
      <c r="E142" s="649">
        <v>2897933</v>
      </c>
    </row>
    <row r="143" spans="1:5" x14ac:dyDescent="0.25">
      <c r="A143" s="387" t="s">
        <v>1035</v>
      </c>
      <c r="B143" s="388" t="s">
        <v>1036</v>
      </c>
      <c r="C143" s="649">
        <v>486121967</v>
      </c>
      <c r="D143" s="650">
        <v>59052480</v>
      </c>
      <c r="E143" s="649">
        <v>8045124</v>
      </c>
    </row>
    <row r="144" spans="1:5" x14ac:dyDescent="0.25">
      <c r="A144" s="387" t="s">
        <v>1037</v>
      </c>
      <c r="B144" s="388" t="s">
        <v>1038</v>
      </c>
      <c r="C144" s="649">
        <v>927592807</v>
      </c>
      <c r="D144" s="650">
        <v>2175524026</v>
      </c>
      <c r="E144" s="649">
        <v>32175943</v>
      </c>
    </row>
    <row r="145" spans="1:5" ht="24" x14ac:dyDescent="0.25">
      <c r="A145" s="387" t="s">
        <v>1039</v>
      </c>
      <c r="B145" s="388" t="s">
        <v>1040</v>
      </c>
      <c r="C145" s="649">
        <v>1519043802</v>
      </c>
      <c r="D145" s="650">
        <v>581390724</v>
      </c>
      <c r="E145" s="649">
        <v>18030409</v>
      </c>
    </row>
    <row r="146" spans="1:5" x14ac:dyDescent="0.25">
      <c r="A146" s="387" t="s">
        <v>1041</v>
      </c>
      <c r="B146" s="388" t="s">
        <v>1042</v>
      </c>
      <c r="C146" s="649">
        <v>244190886</v>
      </c>
      <c r="D146" s="650">
        <v>436217759</v>
      </c>
      <c r="E146" s="649">
        <v>1357144</v>
      </c>
    </row>
    <row r="147" spans="1:5" ht="24" x14ac:dyDescent="0.25">
      <c r="A147" s="387" t="s">
        <v>1043</v>
      </c>
      <c r="B147" s="388" t="s">
        <v>1044</v>
      </c>
      <c r="C147" s="649">
        <v>122294906</v>
      </c>
      <c r="D147" s="650">
        <v>16729933</v>
      </c>
      <c r="E147" s="649">
        <v>6084063</v>
      </c>
    </row>
    <row r="148" spans="1:5" ht="24" x14ac:dyDescent="0.25">
      <c r="A148" s="387" t="s">
        <v>1045</v>
      </c>
      <c r="B148" s="388" t="s">
        <v>1046</v>
      </c>
      <c r="C148" s="649">
        <v>371392312</v>
      </c>
      <c r="D148" s="650">
        <v>291188584</v>
      </c>
      <c r="E148" s="649">
        <v>62668343</v>
      </c>
    </row>
    <row r="149" spans="1:5" x14ac:dyDescent="0.25">
      <c r="A149" s="387" t="s">
        <v>1047</v>
      </c>
      <c r="B149" s="388" t="s">
        <v>1048</v>
      </c>
      <c r="C149" s="649">
        <v>11145489</v>
      </c>
      <c r="D149" s="650">
        <v>6505092</v>
      </c>
      <c r="E149" s="649">
        <v>37772</v>
      </c>
    </row>
    <row r="150" spans="1:5" ht="24" x14ac:dyDescent="0.25">
      <c r="A150" s="387" t="s">
        <v>1049</v>
      </c>
      <c r="B150" s="388" t="s">
        <v>1050</v>
      </c>
      <c r="C150" s="649">
        <v>877472158</v>
      </c>
      <c r="D150" s="650">
        <v>136104908</v>
      </c>
      <c r="E150" s="649">
        <v>2922647</v>
      </c>
    </row>
    <row r="151" spans="1:5" ht="24" x14ac:dyDescent="0.25">
      <c r="A151" s="387" t="s">
        <v>1051</v>
      </c>
      <c r="B151" s="388" t="s">
        <v>1052</v>
      </c>
      <c r="C151" s="649">
        <v>37355619</v>
      </c>
      <c r="D151" s="650">
        <v>13620385</v>
      </c>
      <c r="E151" s="649">
        <v>7635973</v>
      </c>
    </row>
    <row r="152" spans="1:5" ht="24" x14ac:dyDescent="0.25">
      <c r="A152" s="387" t="s">
        <v>1053</v>
      </c>
      <c r="B152" s="388" t="s">
        <v>1054</v>
      </c>
      <c r="C152" s="649">
        <v>498024862</v>
      </c>
      <c r="D152" s="650">
        <v>286568481</v>
      </c>
      <c r="E152" s="649">
        <v>5151292</v>
      </c>
    </row>
    <row r="153" spans="1:5" ht="24" x14ac:dyDescent="0.25">
      <c r="A153" s="387" t="s">
        <v>1055</v>
      </c>
      <c r="B153" s="388" t="s">
        <v>1056</v>
      </c>
      <c r="C153" s="649">
        <v>147580767</v>
      </c>
      <c r="D153" s="650">
        <v>275405038</v>
      </c>
      <c r="E153" s="649">
        <v>42568677</v>
      </c>
    </row>
    <row r="154" spans="1:5" x14ac:dyDescent="0.25">
      <c r="A154" s="387" t="s">
        <v>1057</v>
      </c>
      <c r="B154" s="388" t="s">
        <v>1058</v>
      </c>
      <c r="C154" s="649">
        <v>37798475</v>
      </c>
      <c r="D154" s="650">
        <v>33335290</v>
      </c>
      <c r="E154" s="649">
        <v>8677287</v>
      </c>
    </row>
    <row r="155" spans="1:5" ht="24" x14ac:dyDescent="0.25">
      <c r="A155" s="387" t="s">
        <v>1059</v>
      </c>
      <c r="B155" s="388" t="s">
        <v>1060</v>
      </c>
      <c r="C155" s="649">
        <v>489855847</v>
      </c>
      <c r="D155" s="650">
        <v>271848765</v>
      </c>
      <c r="E155" s="649">
        <v>2662783</v>
      </c>
    </row>
    <row r="156" spans="1:5" ht="24" x14ac:dyDescent="0.25">
      <c r="A156" s="387" t="s">
        <v>1061</v>
      </c>
      <c r="B156" s="388" t="s">
        <v>1062</v>
      </c>
      <c r="C156" s="649">
        <v>247931087</v>
      </c>
      <c r="D156" s="650">
        <v>130910658</v>
      </c>
      <c r="E156" s="649">
        <v>598116</v>
      </c>
    </row>
    <row r="157" spans="1:5" x14ac:dyDescent="0.25">
      <c r="A157" s="387" t="s">
        <v>1063</v>
      </c>
      <c r="B157" s="388" t="s">
        <v>1064</v>
      </c>
      <c r="C157" s="649">
        <v>2392145432</v>
      </c>
      <c r="D157" s="650">
        <v>268199278</v>
      </c>
      <c r="E157" s="649">
        <v>64877036</v>
      </c>
    </row>
    <row r="158" spans="1:5" x14ac:dyDescent="0.25">
      <c r="A158" s="387" t="s">
        <v>1065</v>
      </c>
      <c r="B158" s="388" t="s">
        <v>1066</v>
      </c>
      <c r="C158" s="649">
        <v>770218124</v>
      </c>
      <c r="D158" s="650">
        <v>1028751503</v>
      </c>
      <c r="E158" s="649">
        <v>15238832</v>
      </c>
    </row>
    <row r="159" spans="1:5" x14ac:dyDescent="0.25">
      <c r="A159" s="387" t="s">
        <v>1067</v>
      </c>
      <c r="B159" s="388" t="s">
        <v>1068</v>
      </c>
      <c r="C159" s="649">
        <v>275387246</v>
      </c>
      <c r="D159" s="650">
        <v>66014306</v>
      </c>
      <c r="E159" s="649">
        <v>27107561</v>
      </c>
    </row>
    <row r="160" spans="1:5" x14ac:dyDescent="0.25">
      <c r="A160" s="387" t="s">
        <v>1069</v>
      </c>
      <c r="B160" s="388" t="s">
        <v>1070</v>
      </c>
      <c r="C160" s="649">
        <v>48264987</v>
      </c>
      <c r="D160" s="650">
        <v>7849813</v>
      </c>
      <c r="E160" s="649">
        <v>29596305</v>
      </c>
    </row>
    <row r="161" spans="1:5" ht="24" x14ac:dyDescent="0.25">
      <c r="A161" s="387" t="s">
        <v>1071</v>
      </c>
      <c r="B161" s="388" t="s">
        <v>1072</v>
      </c>
      <c r="C161" s="649">
        <v>15116261</v>
      </c>
      <c r="D161" s="650">
        <v>40204632</v>
      </c>
      <c r="E161" s="649">
        <v>0</v>
      </c>
    </row>
    <row r="162" spans="1:5" ht="24" x14ac:dyDescent="0.25">
      <c r="A162" s="387" t="s">
        <v>1073</v>
      </c>
      <c r="B162" s="388" t="s">
        <v>1074</v>
      </c>
      <c r="C162" s="649">
        <v>740189830</v>
      </c>
      <c r="D162" s="650">
        <v>108342798</v>
      </c>
      <c r="E162" s="649">
        <v>2208743</v>
      </c>
    </row>
    <row r="163" spans="1:5" x14ac:dyDescent="0.25">
      <c r="A163" s="387" t="s">
        <v>1075</v>
      </c>
      <c r="B163" s="388" t="s">
        <v>1076</v>
      </c>
      <c r="C163" s="649">
        <v>1427297746</v>
      </c>
      <c r="D163" s="650">
        <v>181031659</v>
      </c>
      <c r="E163" s="649">
        <v>40967768</v>
      </c>
    </row>
    <row r="164" spans="1:5" ht="24" x14ac:dyDescent="0.25">
      <c r="A164" s="387" t="s">
        <v>1077</v>
      </c>
      <c r="B164" s="388" t="s">
        <v>1078</v>
      </c>
      <c r="C164" s="649">
        <v>193524644</v>
      </c>
      <c r="D164" s="650">
        <v>2807000645</v>
      </c>
      <c r="E164" s="649">
        <v>46037728</v>
      </c>
    </row>
    <row r="165" spans="1:5" ht="24" x14ac:dyDescent="0.25">
      <c r="A165" s="387" t="s">
        <v>1079</v>
      </c>
      <c r="B165" s="388" t="s">
        <v>1080</v>
      </c>
      <c r="C165" s="649">
        <v>276951733</v>
      </c>
      <c r="D165" s="650">
        <v>972957163</v>
      </c>
      <c r="E165" s="649">
        <v>34146035</v>
      </c>
    </row>
    <row r="166" spans="1:5" x14ac:dyDescent="0.25">
      <c r="A166" s="387" t="s">
        <v>1081</v>
      </c>
      <c r="B166" s="388" t="s">
        <v>1082</v>
      </c>
      <c r="C166" s="649">
        <v>422598935</v>
      </c>
      <c r="D166" s="650">
        <v>2093031265</v>
      </c>
      <c r="E166" s="649">
        <v>89375360</v>
      </c>
    </row>
    <row r="167" spans="1:5" ht="24" x14ac:dyDescent="0.25">
      <c r="A167" s="387" t="s">
        <v>1083</v>
      </c>
      <c r="B167" s="388" t="s">
        <v>1084</v>
      </c>
      <c r="C167" s="649">
        <v>2072920617</v>
      </c>
      <c r="D167" s="650">
        <v>1138026045</v>
      </c>
      <c r="E167" s="649">
        <v>438804324</v>
      </c>
    </row>
    <row r="168" spans="1:5" ht="24" x14ac:dyDescent="0.25">
      <c r="A168" s="387" t="s">
        <v>1085</v>
      </c>
      <c r="B168" s="388" t="s">
        <v>1086</v>
      </c>
      <c r="C168" s="649">
        <v>8788073</v>
      </c>
      <c r="D168" s="650">
        <v>14119092</v>
      </c>
      <c r="E168" s="649">
        <v>533200</v>
      </c>
    </row>
    <row r="169" spans="1:5" x14ac:dyDescent="0.25">
      <c r="A169" s="387" t="s">
        <v>1087</v>
      </c>
      <c r="B169" s="388" t="s">
        <v>1088</v>
      </c>
      <c r="C169" s="649">
        <v>314579046</v>
      </c>
      <c r="D169" s="650">
        <v>158852365</v>
      </c>
      <c r="E169" s="649">
        <v>1071458</v>
      </c>
    </row>
    <row r="170" spans="1:5" ht="24" x14ac:dyDescent="0.25">
      <c r="A170" s="387" t="s">
        <v>1089</v>
      </c>
      <c r="B170" s="388" t="s">
        <v>1090</v>
      </c>
      <c r="C170" s="649">
        <v>1098347512</v>
      </c>
      <c r="D170" s="650">
        <v>273778920</v>
      </c>
      <c r="E170" s="649">
        <v>488515637</v>
      </c>
    </row>
    <row r="171" spans="1:5" ht="24" x14ac:dyDescent="0.25">
      <c r="A171" s="387" t="s">
        <v>1091</v>
      </c>
      <c r="B171" s="388" t="s">
        <v>1092</v>
      </c>
      <c r="C171" s="649">
        <v>7733669</v>
      </c>
      <c r="D171" s="650">
        <v>57668550</v>
      </c>
      <c r="E171" s="649">
        <v>0</v>
      </c>
    </row>
    <row r="172" spans="1:5" x14ac:dyDescent="0.25">
      <c r="A172" s="387" t="s">
        <v>1093</v>
      </c>
      <c r="B172" s="388" t="s">
        <v>1094</v>
      </c>
      <c r="C172" s="649">
        <v>2046622240</v>
      </c>
      <c r="D172" s="650">
        <v>4628840393</v>
      </c>
      <c r="E172" s="649">
        <v>43427141</v>
      </c>
    </row>
    <row r="173" spans="1:5" x14ac:dyDescent="0.25">
      <c r="A173" s="387" t="s">
        <v>1095</v>
      </c>
      <c r="B173" s="388" t="s">
        <v>1096</v>
      </c>
      <c r="C173" s="649">
        <v>271776288</v>
      </c>
      <c r="D173" s="650">
        <v>12597392</v>
      </c>
      <c r="E173" s="649">
        <v>24970014</v>
      </c>
    </row>
    <row r="174" spans="1:5" x14ac:dyDescent="0.25">
      <c r="A174" s="387" t="s">
        <v>1097</v>
      </c>
      <c r="B174" s="388" t="s">
        <v>1098</v>
      </c>
      <c r="C174" s="649">
        <v>4854218626</v>
      </c>
      <c r="D174" s="650">
        <v>381972305</v>
      </c>
      <c r="E174" s="649">
        <v>591071819</v>
      </c>
    </row>
    <row r="175" spans="1:5" x14ac:dyDescent="0.25">
      <c r="A175" s="387" t="s">
        <v>1099</v>
      </c>
      <c r="B175" s="388" t="s">
        <v>1100</v>
      </c>
      <c r="C175" s="649">
        <v>321750167</v>
      </c>
      <c r="D175" s="650">
        <v>45830198</v>
      </c>
      <c r="E175" s="649">
        <v>45928377</v>
      </c>
    </row>
    <row r="176" spans="1:5" x14ac:dyDescent="0.25">
      <c r="A176" s="387" t="s">
        <v>1101</v>
      </c>
      <c r="B176" s="388" t="s">
        <v>1102</v>
      </c>
      <c r="C176" s="649">
        <v>309687454</v>
      </c>
      <c r="D176" s="650">
        <v>15597504</v>
      </c>
      <c r="E176" s="649">
        <v>265719536</v>
      </c>
    </row>
    <row r="177" spans="1:5" x14ac:dyDescent="0.25">
      <c r="A177" s="387" t="s">
        <v>1103</v>
      </c>
      <c r="B177" s="388" t="s">
        <v>1104</v>
      </c>
      <c r="C177" s="649">
        <v>303680447</v>
      </c>
      <c r="D177" s="650">
        <v>352400858</v>
      </c>
      <c r="E177" s="649">
        <v>10713802</v>
      </c>
    </row>
    <row r="178" spans="1:5" ht="24" x14ac:dyDescent="0.25">
      <c r="A178" s="387" t="s">
        <v>1105</v>
      </c>
      <c r="B178" s="388" t="s">
        <v>1106</v>
      </c>
      <c r="C178" s="649">
        <v>6328784</v>
      </c>
      <c r="D178" s="650">
        <v>6072390</v>
      </c>
      <c r="E178" s="649">
        <v>1754465</v>
      </c>
    </row>
    <row r="179" spans="1:5" ht="24" x14ac:dyDescent="0.25">
      <c r="A179" s="387" t="s">
        <v>1107</v>
      </c>
      <c r="B179" s="388" t="s">
        <v>1108</v>
      </c>
      <c r="C179" s="649">
        <v>1125482789</v>
      </c>
      <c r="D179" s="650">
        <v>64905233</v>
      </c>
      <c r="E179" s="649">
        <v>37639173</v>
      </c>
    </row>
    <row r="180" spans="1:5" x14ac:dyDescent="0.25">
      <c r="A180" s="387" t="s">
        <v>1109</v>
      </c>
      <c r="B180" s="388" t="s">
        <v>1110</v>
      </c>
      <c r="C180" s="649">
        <v>458759481</v>
      </c>
      <c r="D180" s="650">
        <v>165550888</v>
      </c>
      <c r="E180" s="649">
        <v>17605644</v>
      </c>
    </row>
    <row r="181" spans="1:5" ht="24" x14ac:dyDescent="0.25">
      <c r="A181" s="387" t="s">
        <v>1111</v>
      </c>
      <c r="B181" s="388" t="s">
        <v>1112</v>
      </c>
      <c r="C181" s="649">
        <v>291996770</v>
      </c>
      <c r="D181" s="650">
        <v>100581711</v>
      </c>
      <c r="E181" s="649">
        <v>14317763</v>
      </c>
    </row>
    <row r="182" spans="1:5" ht="24" x14ac:dyDescent="0.25">
      <c r="A182" s="387" t="s">
        <v>1113</v>
      </c>
      <c r="B182" s="388" t="s">
        <v>1114</v>
      </c>
      <c r="C182" s="649">
        <v>785430571</v>
      </c>
      <c r="D182" s="650">
        <v>514823276</v>
      </c>
      <c r="E182" s="649">
        <v>33529602</v>
      </c>
    </row>
    <row r="183" spans="1:5" x14ac:dyDescent="0.25">
      <c r="A183" s="387" t="s">
        <v>1115</v>
      </c>
      <c r="B183" s="388" t="s">
        <v>1116</v>
      </c>
      <c r="C183" s="649">
        <v>274405890</v>
      </c>
      <c r="D183" s="650">
        <v>287860058</v>
      </c>
      <c r="E183" s="649">
        <v>98857659</v>
      </c>
    </row>
    <row r="184" spans="1:5" x14ac:dyDescent="0.25">
      <c r="A184" s="387" t="s">
        <v>1117</v>
      </c>
      <c r="B184" s="388" t="s">
        <v>1118</v>
      </c>
      <c r="C184" s="649">
        <v>15655576</v>
      </c>
      <c r="D184" s="650">
        <v>30390986</v>
      </c>
      <c r="E184" s="649">
        <v>3496160</v>
      </c>
    </row>
    <row r="185" spans="1:5" x14ac:dyDescent="0.25">
      <c r="A185" s="387" t="s">
        <v>1119</v>
      </c>
      <c r="B185" s="388" t="s">
        <v>1120</v>
      </c>
      <c r="C185" s="649">
        <v>82151504</v>
      </c>
      <c r="D185" s="650">
        <v>39021061</v>
      </c>
      <c r="E185" s="649">
        <v>10489894</v>
      </c>
    </row>
    <row r="186" spans="1:5" x14ac:dyDescent="0.25">
      <c r="A186" s="387" t="s">
        <v>1121</v>
      </c>
      <c r="B186" s="388" t="s">
        <v>1122</v>
      </c>
      <c r="C186" s="649">
        <v>2969602421</v>
      </c>
      <c r="D186" s="650">
        <v>1461752525</v>
      </c>
      <c r="E186" s="649">
        <v>133941872</v>
      </c>
    </row>
    <row r="187" spans="1:5" ht="36" x14ac:dyDescent="0.25">
      <c r="A187" s="387" t="s">
        <v>1123</v>
      </c>
      <c r="B187" s="388" t="s">
        <v>1124</v>
      </c>
      <c r="C187" s="649">
        <v>118130243</v>
      </c>
      <c r="D187" s="650">
        <v>11563498</v>
      </c>
      <c r="E187" s="649">
        <v>1631897</v>
      </c>
    </row>
    <row r="188" spans="1:5" ht="24" x14ac:dyDescent="0.25">
      <c r="A188" s="387" t="s">
        <v>1125</v>
      </c>
      <c r="B188" s="388" t="s">
        <v>1126</v>
      </c>
      <c r="C188" s="649">
        <v>10715725</v>
      </c>
      <c r="D188" s="650">
        <v>976026</v>
      </c>
      <c r="E188" s="649">
        <v>2234682</v>
      </c>
    </row>
    <row r="189" spans="1:5" ht="24" x14ac:dyDescent="0.25">
      <c r="A189" s="387" t="s">
        <v>1127</v>
      </c>
      <c r="B189" s="388" t="s">
        <v>1128</v>
      </c>
      <c r="C189" s="649">
        <v>207803760</v>
      </c>
      <c r="D189" s="650">
        <v>1362735320</v>
      </c>
      <c r="E189" s="649">
        <v>116113246</v>
      </c>
    </row>
    <row r="190" spans="1:5" x14ac:dyDescent="0.25">
      <c r="A190" s="387" t="s">
        <v>1129</v>
      </c>
      <c r="B190" s="388" t="s">
        <v>1130</v>
      </c>
      <c r="C190" s="649">
        <v>353844818</v>
      </c>
      <c r="D190" s="650">
        <v>110536386</v>
      </c>
      <c r="E190" s="649">
        <v>55529187</v>
      </c>
    </row>
    <row r="191" spans="1:5" x14ac:dyDescent="0.25">
      <c r="A191" s="387" t="s">
        <v>1131</v>
      </c>
      <c r="B191" s="388" t="s">
        <v>1132</v>
      </c>
      <c r="C191" s="649">
        <v>405268142</v>
      </c>
      <c r="D191" s="650">
        <v>1521763900</v>
      </c>
      <c r="E191" s="649">
        <v>52948074</v>
      </c>
    </row>
    <row r="192" spans="1:5" ht="24" x14ac:dyDescent="0.25">
      <c r="A192" s="387" t="s">
        <v>1133</v>
      </c>
      <c r="B192" s="388" t="s">
        <v>1134</v>
      </c>
      <c r="C192" s="649">
        <v>57610843</v>
      </c>
      <c r="D192" s="650">
        <v>55765461</v>
      </c>
      <c r="E192" s="649">
        <v>27101696</v>
      </c>
    </row>
    <row r="193" spans="1:5" ht="24" x14ac:dyDescent="0.25">
      <c r="A193" s="387" t="s">
        <v>1135</v>
      </c>
      <c r="B193" s="388" t="s">
        <v>1136</v>
      </c>
      <c r="C193" s="649">
        <v>405800811</v>
      </c>
      <c r="D193" s="650">
        <v>15892088</v>
      </c>
      <c r="E193" s="649">
        <v>1191770</v>
      </c>
    </row>
    <row r="194" spans="1:5" ht="24" x14ac:dyDescent="0.25">
      <c r="A194" s="387" t="s">
        <v>1137</v>
      </c>
      <c r="B194" s="388" t="s">
        <v>1138</v>
      </c>
      <c r="C194" s="649">
        <v>4329406</v>
      </c>
      <c r="D194" s="650">
        <v>14982560</v>
      </c>
      <c r="E194" s="649">
        <v>2401471</v>
      </c>
    </row>
    <row r="195" spans="1:5" ht="24" x14ac:dyDescent="0.25">
      <c r="A195" s="387" t="s">
        <v>1139</v>
      </c>
      <c r="B195" s="388" t="s">
        <v>1140</v>
      </c>
      <c r="C195" s="649">
        <v>885622500</v>
      </c>
      <c r="D195" s="650">
        <v>685116759</v>
      </c>
      <c r="E195" s="649">
        <v>379693315</v>
      </c>
    </row>
    <row r="196" spans="1:5" ht="24" x14ac:dyDescent="0.25">
      <c r="A196" s="387" t="s">
        <v>1141</v>
      </c>
      <c r="B196" s="388" t="s">
        <v>1142</v>
      </c>
      <c r="C196" s="649">
        <v>191326034</v>
      </c>
      <c r="D196" s="650">
        <v>192240622</v>
      </c>
      <c r="E196" s="649">
        <v>123158636</v>
      </c>
    </row>
    <row r="197" spans="1:5" ht="36" x14ac:dyDescent="0.25">
      <c r="A197" s="387" t="s">
        <v>1143</v>
      </c>
      <c r="B197" s="388" t="s">
        <v>1144</v>
      </c>
      <c r="C197" s="649">
        <v>28906622</v>
      </c>
      <c r="D197" s="650">
        <v>9028568</v>
      </c>
      <c r="E197" s="649">
        <v>741643</v>
      </c>
    </row>
    <row r="198" spans="1:5" ht="24" x14ac:dyDescent="0.25">
      <c r="A198" s="387" t="s">
        <v>1145</v>
      </c>
      <c r="B198" s="388" t="s">
        <v>1146</v>
      </c>
      <c r="C198" s="649">
        <v>275711378</v>
      </c>
      <c r="D198" s="650">
        <v>183550503</v>
      </c>
      <c r="E198" s="649">
        <v>16019721</v>
      </c>
    </row>
    <row r="199" spans="1:5" x14ac:dyDescent="0.25">
      <c r="A199" s="387" t="s">
        <v>1147</v>
      </c>
      <c r="B199" s="388" t="s">
        <v>1148</v>
      </c>
      <c r="C199" s="649">
        <v>416645151</v>
      </c>
      <c r="D199" s="650">
        <v>36661924</v>
      </c>
      <c r="E199" s="649">
        <v>948573</v>
      </c>
    </row>
    <row r="200" spans="1:5" ht="24" x14ac:dyDescent="0.25">
      <c r="A200" s="387" t="s">
        <v>1149</v>
      </c>
      <c r="B200" s="388" t="s">
        <v>1150</v>
      </c>
      <c r="C200" s="649">
        <v>9069309279</v>
      </c>
      <c r="D200" s="650">
        <v>2589092138</v>
      </c>
      <c r="E200" s="649">
        <v>500480513</v>
      </c>
    </row>
    <row r="201" spans="1:5" ht="24" x14ac:dyDescent="0.25">
      <c r="A201" s="387" t="s">
        <v>1151</v>
      </c>
      <c r="B201" s="388" t="s">
        <v>1152</v>
      </c>
      <c r="C201" s="649">
        <v>68100322</v>
      </c>
      <c r="D201" s="650">
        <v>155030250</v>
      </c>
      <c r="E201" s="649">
        <v>9461407</v>
      </c>
    </row>
    <row r="202" spans="1:5" ht="24" x14ac:dyDescent="0.25">
      <c r="A202" s="387" t="s">
        <v>1153</v>
      </c>
      <c r="B202" s="388" t="s">
        <v>1154</v>
      </c>
      <c r="C202" s="649">
        <v>157500340</v>
      </c>
      <c r="D202" s="650">
        <v>35769070</v>
      </c>
      <c r="E202" s="649">
        <v>2258992</v>
      </c>
    </row>
    <row r="203" spans="1:5" ht="24" x14ac:dyDescent="0.25">
      <c r="A203" s="387" t="s">
        <v>1155</v>
      </c>
      <c r="B203" s="388" t="s">
        <v>1156</v>
      </c>
      <c r="C203" s="649">
        <v>454187137</v>
      </c>
      <c r="D203" s="650">
        <v>233473365</v>
      </c>
      <c r="E203" s="649">
        <v>10256998</v>
      </c>
    </row>
    <row r="204" spans="1:5" ht="24" x14ac:dyDescent="0.25">
      <c r="A204" s="387" t="s">
        <v>1157</v>
      </c>
      <c r="B204" s="388" t="s">
        <v>1158</v>
      </c>
      <c r="C204" s="649">
        <v>73985063</v>
      </c>
      <c r="D204" s="650">
        <v>95734052</v>
      </c>
      <c r="E204" s="649">
        <v>9021379</v>
      </c>
    </row>
    <row r="205" spans="1:5" ht="24" x14ac:dyDescent="0.25">
      <c r="A205" s="387" t="s">
        <v>1159</v>
      </c>
      <c r="B205" s="388" t="s">
        <v>1160</v>
      </c>
      <c r="C205" s="649">
        <v>3183127849</v>
      </c>
      <c r="D205" s="650">
        <v>542402693</v>
      </c>
      <c r="E205" s="649">
        <v>169162126</v>
      </c>
    </row>
    <row r="206" spans="1:5" x14ac:dyDescent="0.25">
      <c r="A206" s="387" t="s">
        <v>1161</v>
      </c>
      <c r="B206" s="388" t="s">
        <v>1162</v>
      </c>
      <c r="C206" s="649">
        <v>229700382</v>
      </c>
      <c r="D206" s="650">
        <v>263352459</v>
      </c>
      <c r="E206" s="649">
        <v>85939265</v>
      </c>
    </row>
    <row r="207" spans="1:5" ht="36" x14ac:dyDescent="0.25">
      <c r="A207" s="387" t="s">
        <v>1163</v>
      </c>
      <c r="B207" s="388" t="s">
        <v>1164</v>
      </c>
      <c r="C207" s="649">
        <v>1568067604</v>
      </c>
      <c r="D207" s="650">
        <v>820290285</v>
      </c>
      <c r="E207" s="649">
        <v>127435840</v>
      </c>
    </row>
    <row r="208" spans="1:5" ht="24" x14ac:dyDescent="0.25">
      <c r="A208" s="387" t="s">
        <v>1165</v>
      </c>
      <c r="B208" s="388" t="s">
        <v>1166</v>
      </c>
      <c r="C208" s="649">
        <v>565412376</v>
      </c>
      <c r="D208" s="650">
        <v>221642827</v>
      </c>
      <c r="E208" s="649">
        <v>95225213</v>
      </c>
    </row>
    <row r="209" spans="1:5" ht="24" x14ac:dyDescent="0.25">
      <c r="A209" s="387" t="s">
        <v>1167</v>
      </c>
      <c r="B209" s="388" t="s">
        <v>1168</v>
      </c>
      <c r="C209" s="649">
        <v>256375113</v>
      </c>
      <c r="D209" s="650">
        <v>167132648</v>
      </c>
      <c r="E209" s="649">
        <v>34526838</v>
      </c>
    </row>
    <row r="210" spans="1:5" x14ac:dyDescent="0.25">
      <c r="A210" s="387" t="s">
        <v>1169</v>
      </c>
      <c r="B210" s="388" t="s">
        <v>1170</v>
      </c>
      <c r="C210" s="649">
        <v>491404760</v>
      </c>
      <c r="D210" s="650">
        <v>214423060</v>
      </c>
      <c r="E210" s="649">
        <v>172727691</v>
      </c>
    </row>
    <row r="211" spans="1:5" x14ac:dyDescent="0.25">
      <c r="A211" s="387" t="s">
        <v>1171</v>
      </c>
      <c r="B211" s="388" t="s">
        <v>1172</v>
      </c>
      <c r="C211" s="649">
        <v>717541507</v>
      </c>
      <c r="D211" s="650">
        <v>456030110</v>
      </c>
      <c r="E211" s="649">
        <v>101471783</v>
      </c>
    </row>
    <row r="212" spans="1:5" ht="24" x14ac:dyDescent="0.25">
      <c r="A212" s="387" t="s">
        <v>1173</v>
      </c>
      <c r="B212" s="388" t="s">
        <v>1174</v>
      </c>
      <c r="C212" s="649">
        <v>397722048</v>
      </c>
      <c r="D212" s="650">
        <v>294807375</v>
      </c>
      <c r="E212" s="649">
        <v>60811579</v>
      </c>
    </row>
    <row r="213" spans="1:5" ht="24" x14ac:dyDescent="0.25">
      <c r="A213" s="387" t="s">
        <v>1175</v>
      </c>
      <c r="B213" s="388" t="s">
        <v>1176</v>
      </c>
      <c r="C213" s="649">
        <v>476175932</v>
      </c>
      <c r="D213" s="650">
        <v>380906199</v>
      </c>
      <c r="E213" s="649">
        <v>49795201</v>
      </c>
    </row>
    <row r="214" spans="1:5" x14ac:dyDescent="0.25">
      <c r="A214" s="387" t="s">
        <v>1177</v>
      </c>
      <c r="B214" s="388" t="s">
        <v>1178</v>
      </c>
      <c r="C214" s="649">
        <v>1862035911</v>
      </c>
      <c r="D214" s="650">
        <v>985480154</v>
      </c>
      <c r="E214" s="649">
        <v>102844799</v>
      </c>
    </row>
    <row r="215" spans="1:5" ht="24" x14ac:dyDescent="0.25">
      <c r="A215" s="387" t="s">
        <v>1179</v>
      </c>
      <c r="B215" s="388" t="s">
        <v>1180</v>
      </c>
      <c r="C215" s="649">
        <v>5466528722</v>
      </c>
      <c r="D215" s="650">
        <v>2083199826</v>
      </c>
      <c r="E215" s="649">
        <v>251523045</v>
      </c>
    </row>
    <row r="216" spans="1:5" ht="24" x14ac:dyDescent="0.25">
      <c r="A216" s="387" t="s">
        <v>1181</v>
      </c>
      <c r="B216" s="388" t="s">
        <v>1182</v>
      </c>
      <c r="C216" s="649">
        <v>4780611009</v>
      </c>
      <c r="D216" s="650">
        <v>1122863571</v>
      </c>
      <c r="E216" s="649">
        <v>282826242</v>
      </c>
    </row>
    <row r="217" spans="1:5" ht="24" x14ac:dyDescent="0.25">
      <c r="A217" s="387" t="s">
        <v>1183</v>
      </c>
      <c r="B217" s="388" t="s">
        <v>1184</v>
      </c>
      <c r="C217" s="649">
        <v>2122578110</v>
      </c>
      <c r="D217" s="650">
        <v>826384707</v>
      </c>
      <c r="E217" s="649">
        <v>15495260</v>
      </c>
    </row>
    <row r="218" spans="1:5" ht="24" x14ac:dyDescent="0.25">
      <c r="A218" s="387" t="s">
        <v>1185</v>
      </c>
      <c r="B218" s="388" t="s">
        <v>1186</v>
      </c>
      <c r="C218" s="649">
        <v>98636845</v>
      </c>
      <c r="D218" s="650">
        <v>53531490</v>
      </c>
      <c r="E218" s="649">
        <v>5201431</v>
      </c>
    </row>
    <row r="219" spans="1:5" ht="36" x14ac:dyDescent="0.25">
      <c r="A219" s="387" t="s">
        <v>1187</v>
      </c>
      <c r="B219" s="388" t="s">
        <v>1188</v>
      </c>
      <c r="C219" s="649">
        <v>38021678</v>
      </c>
      <c r="D219" s="650">
        <v>19055148</v>
      </c>
      <c r="E219" s="649">
        <v>3451960</v>
      </c>
    </row>
    <row r="220" spans="1:5" ht="24" x14ac:dyDescent="0.25">
      <c r="A220" s="387" t="s">
        <v>1189</v>
      </c>
      <c r="B220" s="388" t="s">
        <v>1190</v>
      </c>
      <c r="C220" s="649">
        <v>6484460951</v>
      </c>
      <c r="D220" s="650">
        <v>5760060835</v>
      </c>
      <c r="E220" s="649">
        <v>702229934</v>
      </c>
    </row>
    <row r="221" spans="1:5" ht="24" x14ac:dyDescent="0.25">
      <c r="A221" s="387" t="s">
        <v>1191</v>
      </c>
      <c r="B221" s="388" t="s">
        <v>1192</v>
      </c>
      <c r="C221" s="649">
        <v>719910694</v>
      </c>
      <c r="D221" s="650">
        <v>1167116629</v>
      </c>
      <c r="E221" s="649">
        <v>78897798</v>
      </c>
    </row>
    <row r="222" spans="1:5" ht="24" x14ac:dyDescent="0.25">
      <c r="A222" s="387" t="s">
        <v>1193</v>
      </c>
      <c r="B222" s="388" t="s">
        <v>1194</v>
      </c>
      <c r="C222" s="649">
        <v>5944289513</v>
      </c>
      <c r="D222" s="650">
        <v>3926773523</v>
      </c>
      <c r="E222" s="649">
        <v>280484151</v>
      </c>
    </row>
    <row r="223" spans="1:5" x14ac:dyDescent="0.25">
      <c r="A223" s="387" t="s">
        <v>1195</v>
      </c>
      <c r="B223" s="388" t="s">
        <v>1196</v>
      </c>
      <c r="C223" s="649">
        <v>2097104961</v>
      </c>
      <c r="D223" s="650">
        <v>799847040</v>
      </c>
      <c r="E223" s="649">
        <v>69808620</v>
      </c>
    </row>
    <row r="224" spans="1:5" ht="36" x14ac:dyDescent="0.25">
      <c r="A224" s="387" t="s">
        <v>1197</v>
      </c>
      <c r="B224" s="388" t="s">
        <v>1198</v>
      </c>
      <c r="C224" s="649">
        <v>199102195</v>
      </c>
      <c r="D224" s="650">
        <v>99533710</v>
      </c>
      <c r="E224" s="649">
        <v>36163399</v>
      </c>
    </row>
    <row r="225" spans="1:5" ht="24" x14ac:dyDescent="0.25">
      <c r="A225" s="387" t="s">
        <v>1199</v>
      </c>
      <c r="B225" s="388" t="s">
        <v>1200</v>
      </c>
      <c r="C225" s="649">
        <v>782598080</v>
      </c>
      <c r="D225" s="650">
        <v>895851442</v>
      </c>
      <c r="E225" s="649">
        <v>33342133</v>
      </c>
    </row>
    <row r="226" spans="1:5" ht="24" x14ac:dyDescent="0.25">
      <c r="A226" s="387" t="s">
        <v>1201</v>
      </c>
      <c r="B226" s="388" t="s">
        <v>1202</v>
      </c>
      <c r="C226" s="649">
        <v>93284359264</v>
      </c>
      <c r="D226" s="650">
        <v>33617755952</v>
      </c>
      <c r="E226" s="649">
        <v>29183111492</v>
      </c>
    </row>
    <row r="227" spans="1:5" x14ac:dyDescent="0.25">
      <c r="A227" s="387" t="s">
        <v>1203</v>
      </c>
      <c r="B227" s="388" t="s">
        <v>1204</v>
      </c>
      <c r="C227" s="649">
        <v>4016139833</v>
      </c>
      <c r="D227" s="650">
        <v>3022864185</v>
      </c>
      <c r="E227" s="649">
        <v>390429597</v>
      </c>
    </row>
    <row r="228" spans="1:5" ht="24" x14ac:dyDescent="0.25">
      <c r="A228" s="387" t="s">
        <v>1205</v>
      </c>
      <c r="B228" s="388" t="s">
        <v>1206</v>
      </c>
      <c r="C228" s="649">
        <v>1310365599</v>
      </c>
      <c r="D228" s="650">
        <v>851194690</v>
      </c>
      <c r="E228" s="649">
        <v>12281494</v>
      </c>
    </row>
    <row r="229" spans="1:5" ht="24" x14ac:dyDescent="0.25">
      <c r="A229" s="387" t="s">
        <v>1207</v>
      </c>
      <c r="B229" s="388" t="s">
        <v>1208</v>
      </c>
      <c r="C229" s="649">
        <v>6893038</v>
      </c>
      <c r="D229" s="650">
        <v>2041811044</v>
      </c>
      <c r="E229" s="649">
        <v>551512</v>
      </c>
    </row>
    <row r="230" spans="1:5" x14ac:dyDescent="0.25">
      <c r="A230" s="387" t="s">
        <v>1209</v>
      </c>
      <c r="B230" s="388" t="s">
        <v>1210</v>
      </c>
      <c r="C230" s="649">
        <v>77577372</v>
      </c>
      <c r="D230" s="650">
        <v>8191777</v>
      </c>
      <c r="E230" s="649">
        <v>0</v>
      </c>
    </row>
    <row r="231" spans="1:5" ht="24" x14ac:dyDescent="0.25">
      <c r="A231" s="387" t="s">
        <v>1211</v>
      </c>
      <c r="B231" s="388" t="s">
        <v>1212</v>
      </c>
      <c r="C231" s="649">
        <v>1418804520</v>
      </c>
      <c r="D231" s="650">
        <v>4260470084</v>
      </c>
      <c r="E231" s="649">
        <v>686304148</v>
      </c>
    </row>
    <row r="232" spans="1:5" ht="24" x14ac:dyDescent="0.25">
      <c r="A232" s="387" t="s">
        <v>1213</v>
      </c>
      <c r="B232" s="388" t="s">
        <v>1214</v>
      </c>
      <c r="C232" s="649">
        <v>1932835471</v>
      </c>
      <c r="D232" s="650">
        <v>987554156</v>
      </c>
      <c r="E232" s="649">
        <v>40579763</v>
      </c>
    </row>
    <row r="233" spans="1:5" ht="36" x14ac:dyDescent="0.25">
      <c r="A233" s="387" t="s">
        <v>1215</v>
      </c>
      <c r="B233" s="388" t="s">
        <v>1216</v>
      </c>
      <c r="C233" s="649">
        <v>38110575</v>
      </c>
      <c r="D233" s="650">
        <v>21122255</v>
      </c>
      <c r="E233" s="649">
        <v>11667163</v>
      </c>
    </row>
    <row r="234" spans="1:5" ht="24" x14ac:dyDescent="0.25">
      <c r="A234" s="387" t="s">
        <v>1217</v>
      </c>
      <c r="B234" s="388" t="s">
        <v>1218</v>
      </c>
      <c r="C234" s="649">
        <v>11932251</v>
      </c>
      <c r="D234" s="650">
        <v>5519228</v>
      </c>
      <c r="E234" s="649">
        <v>657807</v>
      </c>
    </row>
    <row r="235" spans="1:5" ht="24" x14ac:dyDescent="0.25">
      <c r="A235" s="387" t="s">
        <v>1219</v>
      </c>
      <c r="B235" s="388" t="s">
        <v>1220</v>
      </c>
      <c r="C235" s="649">
        <v>757603929</v>
      </c>
      <c r="D235" s="650">
        <v>308560175</v>
      </c>
      <c r="E235" s="649">
        <v>278560951</v>
      </c>
    </row>
    <row r="236" spans="1:5" ht="24" x14ac:dyDescent="0.25">
      <c r="A236" s="387" t="s">
        <v>1221</v>
      </c>
      <c r="B236" s="388" t="s">
        <v>1222</v>
      </c>
      <c r="C236" s="649">
        <v>224462313</v>
      </c>
      <c r="D236" s="650">
        <v>45200588</v>
      </c>
      <c r="E236" s="649">
        <v>11785237</v>
      </c>
    </row>
    <row r="237" spans="1:5" x14ac:dyDescent="0.25">
      <c r="A237" s="387" t="s">
        <v>1223</v>
      </c>
      <c r="B237" s="388" t="s">
        <v>1224</v>
      </c>
      <c r="C237" s="649">
        <v>237162209</v>
      </c>
      <c r="D237" s="650">
        <v>14618650</v>
      </c>
      <c r="E237" s="649">
        <v>3484489</v>
      </c>
    </row>
    <row r="238" spans="1:5" ht="24" x14ac:dyDescent="0.25">
      <c r="A238" s="387" t="s">
        <v>1225</v>
      </c>
      <c r="B238" s="388" t="s">
        <v>1226</v>
      </c>
      <c r="C238" s="649">
        <v>48445353</v>
      </c>
      <c r="D238" s="650">
        <v>21327840</v>
      </c>
      <c r="E238" s="649">
        <v>368789</v>
      </c>
    </row>
    <row r="239" spans="1:5" x14ac:dyDescent="0.25">
      <c r="A239" s="387" t="s">
        <v>1227</v>
      </c>
      <c r="B239" s="388" t="s">
        <v>1228</v>
      </c>
      <c r="C239" s="649">
        <v>112072912</v>
      </c>
      <c r="D239" s="650">
        <v>23637094</v>
      </c>
      <c r="E239" s="649">
        <v>9407122</v>
      </c>
    </row>
    <row r="240" spans="1:5" x14ac:dyDescent="0.25">
      <c r="A240" s="387" t="s">
        <v>1229</v>
      </c>
      <c r="B240" s="388" t="s">
        <v>1230</v>
      </c>
      <c r="C240" s="649">
        <v>1286202449</v>
      </c>
      <c r="D240" s="650">
        <v>485465440</v>
      </c>
      <c r="E240" s="649">
        <v>119902057</v>
      </c>
    </row>
    <row r="241" spans="1:5" x14ac:dyDescent="0.25">
      <c r="A241" s="387" t="s">
        <v>1231</v>
      </c>
      <c r="B241" s="388" t="s">
        <v>1232</v>
      </c>
      <c r="C241" s="649">
        <v>154639990</v>
      </c>
      <c r="D241" s="650">
        <v>246384670</v>
      </c>
      <c r="E241" s="649">
        <v>28596349</v>
      </c>
    </row>
    <row r="242" spans="1:5" ht="36" x14ac:dyDescent="0.25">
      <c r="A242" s="387" t="s">
        <v>1233</v>
      </c>
      <c r="B242" s="388" t="s">
        <v>1234</v>
      </c>
      <c r="C242" s="649">
        <v>139837134</v>
      </c>
      <c r="D242" s="650">
        <v>131484119</v>
      </c>
      <c r="E242" s="649">
        <v>30060046</v>
      </c>
    </row>
    <row r="243" spans="1:5" ht="36" x14ac:dyDescent="0.25">
      <c r="A243" s="387" t="s">
        <v>1235</v>
      </c>
      <c r="B243" s="388" t="s">
        <v>1236</v>
      </c>
      <c r="C243" s="649">
        <v>187260263</v>
      </c>
      <c r="D243" s="650">
        <v>231138862</v>
      </c>
      <c r="E243" s="649">
        <v>17763291</v>
      </c>
    </row>
    <row r="244" spans="1:5" ht="36" x14ac:dyDescent="0.25">
      <c r="A244" s="387" t="s">
        <v>1237</v>
      </c>
      <c r="B244" s="388" t="s">
        <v>1238</v>
      </c>
      <c r="C244" s="649">
        <v>40331261</v>
      </c>
      <c r="D244" s="650">
        <v>70557034</v>
      </c>
      <c r="E244" s="649">
        <v>11810128</v>
      </c>
    </row>
    <row r="245" spans="1:5" ht="36" x14ac:dyDescent="0.25">
      <c r="A245" s="387" t="s">
        <v>1239</v>
      </c>
      <c r="B245" s="388" t="s">
        <v>1240</v>
      </c>
      <c r="C245" s="649">
        <v>41769507</v>
      </c>
      <c r="D245" s="650">
        <v>64659831</v>
      </c>
      <c r="E245" s="649">
        <v>21234325</v>
      </c>
    </row>
    <row r="246" spans="1:5" ht="24" x14ac:dyDescent="0.25">
      <c r="A246" s="387" t="s">
        <v>1241</v>
      </c>
      <c r="B246" s="388" t="s">
        <v>1242</v>
      </c>
      <c r="C246" s="649">
        <v>477091154</v>
      </c>
      <c r="D246" s="650">
        <v>803288419</v>
      </c>
      <c r="E246" s="649">
        <v>248211337</v>
      </c>
    </row>
    <row r="247" spans="1:5" ht="24" x14ac:dyDescent="0.25">
      <c r="A247" s="387" t="s">
        <v>1243</v>
      </c>
      <c r="B247" s="388" t="s">
        <v>1244</v>
      </c>
      <c r="C247" s="649">
        <v>123400564</v>
      </c>
      <c r="D247" s="650">
        <v>65206401</v>
      </c>
      <c r="E247" s="649">
        <v>17172434</v>
      </c>
    </row>
    <row r="248" spans="1:5" ht="36" x14ac:dyDescent="0.25">
      <c r="A248" s="387" t="s">
        <v>1245</v>
      </c>
      <c r="B248" s="388" t="s">
        <v>1246</v>
      </c>
      <c r="C248" s="649">
        <v>1648609759</v>
      </c>
      <c r="D248" s="650">
        <v>873868362</v>
      </c>
      <c r="E248" s="649">
        <v>30827279</v>
      </c>
    </row>
    <row r="249" spans="1:5" x14ac:dyDescent="0.25">
      <c r="A249" s="387" t="s">
        <v>1247</v>
      </c>
      <c r="B249" s="388" t="s">
        <v>1248</v>
      </c>
      <c r="C249" s="649">
        <v>454091749</v>
      </c>
      <c r="D249" s="650">
        <v>762245897</v>
      </c>
      <c r="E249" s="649">
        <v>146027959</v>
      </c>
    </row>
    <row r="250" spans="1:5" x14ac:dyDescent="0.25">
      <c r="A250" s="387" t="s">
        <v>1249</v>
      </c>
      <c r="B250" s="388" t="s">
        <v>1250</v>
      </c>
      <c r="C250" s="649">
        <v>86882187</v>
      </c>
      <c r="D250" s="650">
        <v>103641234</v>
      </c>
      <c r="E250" s="649">
        <v>17128189</v>
      </c>
    </row>
    <row r="251" spans="1:5" x14ac:dyDescent="0.25">
      <c r="A251" s="387" t="s">
        <v>1251</v>
      </c>
      <c r="B251" s="388" t="s">
        <v>1252</v>
      </c>
      <c r="C251" s="649">
        <v>701801160</v>
      </c>
      <c r="D251" s="650">
        <v>460190586</v>
      </c>
      <c r="E251" s="649">
        <v>76281310</v>
      </c>
    </row>
    <row r="252" spans="1:5" x14ac:dyDescent="0.25">
      <c r="A252" s="387" t="s">
        <v>1253</v>
      </c>
      <c r="B252" s="388" t="s">
        <v>1254</v>
      </c>
      <c r="C252" s="649">
        <v>306823027</v>
      </c>
      <c r="D252" s="650">
        <v>133201791</v>
      </c>
      <c r="E252" s="649">
        <v>7289929</v>
      </c>
    </row>
    <row r="253" spans="1:5" ht="24" x14ac:dyDescent="0.25">
      <c r="A253" s="387" t="s">
        <v>1255</v>
      </c>
      <c r="B253" s="388" t="s">
        <v>1256</v>
      </c>
      <c r="C253" s="649">
        <v>8432368981</v>
      </c>
      <c r="D253" s="650">
        <v>2190898397</v>
      </c>
      <c r="E253" s="649">
        <v>559908033</v>
      </c>
    </row>
    <row r="254" spans="1:5" x14ac:dyDescent="0.25">
      <c r="A254" s="387" t="s">
        <v>1257</v>
      </c>
      <c r="B254" s="388" t="s">
        <v>1258</v>
      </c>
      <c r="C254" s="649">
        <v>45057299</v>
      </c>
      <c r="D254" s="650">
        <v>13682043</v>
      </c>
      <c r="E254" s="649">
        <v>2345248</v>
      </c>
    </row>
    <row r="255" spans="1:5" x14ac:dyDescent="0.25">
      <c r="A255" s="387" t="s">
        <v>1259</v>
      </c>
      <c r="B255" s="388" t="s">
        <v>1260</v>
      </c>
      <c r="C255" s="649">
        <v>167798857</v>
      </c>
      <c r="D255" s="650">
        <v>21245069</v>
      </c>
      <c r="E255" s="649">
        <v>47066025</v>
      </c>
    </row>
    <row r="256" spans="1:5" ht="36" customHeight="1" x14ac:dyDescent="0.25">
      <c r="A256" s="387" t="s">
        <v>1261</v>
      </c>
      <c r="B256" s="388" t="s">
        <v>1262</v>
      </c>
      <c r="C256" s="649">
        <v>5544</v>
      </c>
      <c r="D256" s="650">
        <v>0</v>
      </c>
      <c r="E256" s="649">
        <v>0</v>
      </c>
    </row>
    <row r="257" spans="1:5" x14ac:dyDescent="0.25">
      <c r="A257" s="387" t="s">
        <v>1263</v>
      </c>
      <c r="B257" s="388" t="s">
        <v>1264</v>
      </c>
      <c r="C257" s="649">
        <v>877911514</v>
      </c>
      <c r="D257" s="650">
        <v>516445302</v>
      </c>
      <c r="E257" s="649">
        <v>39643068</v>
      </c>
    </row>
    <row r="258" spans="1:5" x14ac:dyDescent="0.25">
      <c r="A258" s="387" t="s">
        <v>1265</v>
      </c>
      <c r="B258" s="388" t="s">
        <v>1266</v>
      </c>
      <c r="C258" s="649">
        <v>514670965</v>
      </c>
      <c r="D258" s="650">
        <v>1169901581</v>
      </c>
      <c r="E258" s="649">
        <v>22741971</v>
      </c>
    </row>
    <row r="259" spans="1:5" x14ac:dyDescent="0.25">
      <c r="A259" s="387" t="s">
        <v>1267</v>
      </c>
      <c r="B259" s="388" t="s">
        <v>1268</v>
      </c>
      <c r="C259" s="649">
        <v>114585</v>
      </c>
      <c r="D259" s="650">
        <v>111118</v>
      </c>
      <c r="E259" s="649">
        <v>107375</v>
      </c>
    </row>
    <row r="260" spans="1:5" ht="15" customHeight="1" x14ac:dyDescent="0.25">
      <c r="A260" s="387" t="s">
        <v>1269</v>
      </c>
      <c r="B260" s="388" t="s">
        <v>1270</v>
      </c>
      <c r="C260" s="649">
        <v>389393801</v>
      </c>
      <c r="D260" s="650">
        <v>201648819</v>
      </c>
      <c r="E260" s="649">
        <v>2784103</v>
      </c>
    </row>
    <row r="261" spans="1:5" x14ac:dyDescent="0.25">
      <c r="A261" s="387" t="s">
        <v>1271</v>
      </c>
      <c r="B261" s="388" t="s">
        <v>1272</v>
      </c>
      <c r="C261" s="649">
        <v>3914459147</v>
      </c>
      <c r="D261" s="650">
        <v>1153808324</v>
      </c>
      <c r="E261" s="649">
        <v>98997367</v>
      </c>
    </row>
    <row r="262" spans="1:5" x14ac:dyDescent="0.25">
      <c r="A262" s="387" t="s">
        <v>1273</v>
      </c>
      <c r="B262" s="388" t="s">
        <v>1274</v>
      </c>
      <c r="C262" s="649">
        <v>533030088</v>
      </c>
      <c r="D262" s="650">
        <v>127093843</v>
      </c>
      <c r="E262" s="649">
        <v>369126335</v>
      </c>
    </row>
    <row r="263" spans="1:5" x14ac:dyDescent="0.25">
      <c r="A263" s="387" t="s">
        <v>1275</v>
      </c>
      <c r="B263" s="388" t="s">
        <v>1276</v>
      </c>
      <c r="C263" s="649">
        <v>214276020</v>
      </c>
      <c r="D263" s="650">
        <v>63529170</v>
      </c>
      <c r="E263" s="649">
        <v>10157535</v>
      </c>
    </row>
    <row r="264" spans="1:5" x14ac:dyDescent="0.25">
      <c r="A264" s="387" t="s">
        <v>1277</v>
      </c>
      <c r="B264" s="388" t="s">
        <v>1278</v>
      </c>
      <c r="C264" s="649">
        <v>2595311</v>
      </c>
      <c r="D264" s="650">
        <v>4348393</v>
      </c>
      <c r="E264" s="649">
        <v>749605</v>
      </c>
    </row>
    <row r="265" spans="1:5" ht="36" x14ac:dyDescent="0.25">
      <c r="A265" s="387" t="s">
        <v>1279</v>
      </c>
      <c r="B265" s="388" t="s">
        <v>1280</v>
      </c>
      <c r="C265" s="649">
        <v>3022670185</v>
      </c>
      <c r="D265" s="650">
        <v>1143204446</v>
      </c>
      <c r="E265" s="649">
        <v>55983226</v>
      </c>
    </row>
    <row r="266" spans="1:5" ht="24" x14ac:dyDescent="0.25">
      <c r="A266" s="387" t="s">
        <v>1281</v>
      </c>
      <c r="B266" s="388" t="s">
        <v>1282</v>
      </c>
      <c r="C266" s="649">
        <v>5913032836</v>
      </c>
      <c r="D266" s="650">
        <v>1363110105</v>
      </c>
      <c r="E266" s="649">
        <v>173325170</v>
      </c>
    </row>
    <row r="267" spans="1:5" x14ac:dyDescent="0.25">
      <c r="A267" s="387" t="s">
        <v>1283</v>
      </c>
      <c r="B267" s="388" t="s">
        <v>1284</v>
      </c>
      <c r="C267" s="649">
        <v>1620493344</v>
      </c>
      <c r="D267" s="650">
        <v>316929713</v>
      </c>
      <c r="E267" s="649">
        <v>84844189</v>
      </c>
    </row>
    <row r="268" spans="1:5" x14ac:dyDescent="0.25">
      <c r="A268" s="387" t="s">
        <v>1285</v>
      </c>
      <c r="B268" s="388" t="s">
        <v>1286</v>
      </c>
      <c r="C268" s="649">
        <v>703356142</v>
      </c>
      <c r="D268" s="650">
        <v>530537004</v>
      </c>
      <c r="E268" s="649">
        <v>150588072</v>
      </c>
    </row>
    <row r="269" spans="1:5" x14ac:dyDescent="0.25">
      <c r="A269" s="387" t="s">
        <v>1287</v>
      </c>
      <c r="B269" s="388" t="s">
        <v>1288</v>
      </c>
      <c r="C269" s="649">
        <v>681982</v>
      </c>
      <c r="D269" s="650">
        <v>6861529</v>
      </c>
      <c r="E269" s="649">
        <v>0</v>
      </c>
    </row>
    <row r="270" spans="1:5" x14ac:dyDescent="0.25">
      <c r="A270" s="387" t="s">
        <v>1289</v>
      </c>
      <c r="B270" s="388" t="s">
        <v>1290</v>
      </c>
      <c r="C270" s="649">
        <v>150155536</v>
      </c>
      <c r="D270" s="650">
        <v>9338649840</v>
      </c>
      <c r="E270" s="649">
        <v>6210086</v>
      </c>
    </row>
    <row r="271" spans="1:5" x14ac:dyDescent="0.25">
      <c r="A271" s="384"/>
      <c r="B271" s="385"/>
      <c r="C271" s="954"/>
      <c r="D271" s="954"/>
      <c r="E271" s="954"/>
    </row>
    <row r="272" spans="1:5" x14ac:dyDescent="0.25">
      <c r="A272" s="384" t="s">
        <v>1291</v>
      </c>
      <c r="B272" s="385" t="s">
        <v>776</v>
      </c>
      <c r="C272" s="649">
        <v>944768416</v>
      </c>
      <c r="D272" s="650">
        <v>24011052</v>
      </c>
      <c r="E272" s="649">
        <v>0</v>
      </c>
    </row>
    <row r="273" spans="1:5" x14ac:dyDescent="0.25">
      <c r="A273" s="384" t="s">
        <v>1292</v>
      </c>
      <c r="B273" s="385" t="s">
        <v>1293</v>
      </c>
      <c r="C273" s="649">
        <v>362302728</v>
      </c>
      <c r="D273" s="650">
        <v>572155835</v>
      </c>
      <c r="E273" s="649">
        <v>2413977</v>
      </c>
    </row>
    <row r="274" spans="1:5" x14ac:dyDescent="0.25">
      <c r="A274" s="384" t="s">
        <v>1294</v>
      </c>
      <c r="B274" s="385" t="s">
        <v>1295</v>
      </c>
      <c r="C274" s="649">
        <v>995258230</v>
      </c>
      <c r="D274" s="650">
        <v>330829525</v>
      </c>
      <c r="E274" s="649">
        <v>44358522</v>
      </c>
    </row>
    <row r="275" spans="1:5" x14ac:dyDescent="0.25">
      <c r="A275" s="384" t="s">
        <v>1296</v>
      </c>
      <c r="B275" s="385" t="s">
        <v>1297</v>
      </c>
      <c r="C275" s="649">
        <v>1175026356</v>
      </c>
      <c r="D275" s="650">
        <v>2072695031</v>
      </c>
      <c r="E275" s="649">
        <v>23858487</v>
      </c>
    </row>
    <row r="276" spans="1:5" x14ac:dyDescent="0.25">
      <c r="A276" s="384" t="s">
        <v>1298</v>
      </c>
      <c r="B276" s="385" t="s">
        <v>1299</v>
      </c>
      <c r="C276" s="649">
        <v>1961504665</v>
      </c>
      <c r="D276" s="650">
        <v>1796122795</v>
      </c>
      <c r="E276" s="649">
        <v>183013649</v>
      </c>
    </row>
    <row r="277" spans="1:5" x14ac:dyDescent="0.25">
      <c r="A277" s="384" t="s">
        <v>1300</v>
      </c>
      <c r="B277" s="385" t="s">
        <v>1301</v>
      </c>
      <c r="C277" s="649">
        <v>1605427309</v>
      </c>
      <c r="D277" s="650">
        <v>1755347052</v>
      </c>
      <c r="E277" s="649">
        <v>48051873</v>
      </c>
    </row>
    <row r="278" spans="1:5" x14ac:dyDescent="0.25">
      <c r="A278" s="384" t="s">
        <v>1302</v>
      </c>
      <c r="B278" s="385" t="s">
        <v>1303</v>
      </c>
      <c r="C278" s="649">
        <v>860680040</v>
      </c>
      <c r="D278" s="650">
        <v>537436334</v>
      </c>
      <c r="E278" s="649">
        <v>62707903</v>
      </c>
    </row>
    <row r="279" spans="1:5" x14ac:dyDescent="0.25">
      <c r="A279" s="384" t="s">
        <v>1304</v>
      </c>
      <c r="B279" s="385" t="s">
        <v>1305</v>
      </c>
      <c r="C279" s="649">
        <v>3652844784</v>
      </c>
      <c r="D279" s="650">
        <v>1968972949</v>
      </c>
      <c r="E279" s="649">
        <v>1499582573</v>
      </c>
    </row>
    <row r="280" spans="1:5" x14ac:dyDescent="0.25">
      <c r="A280" s="384" t="s">
        <v>1306</v>
      </c>
      <c r="B280" s="385" t="s">
        <v>842</v>
      </c>
      <c r="C280" s="649">
        <v>820016976</v>
      </c>
      <c r="D280" s="650">
        <v>1334406242</v>
      </c>
      <c r="E280" s="649">
        <v>55738073</v>
      </c>
    </row>
    <row r="281" spans="1:5" x14ac:dyDescent="0.25">
      <c r="A281" s="384" t="s">
        <v>1307</v>
      </c>
      <c r="B281" s="385" t="s">
        <v>1308</v>
      </c>
      <c r="C281" s="649">
        <v>3961367134</v>
      </c>
      <c r="D281" s="650">
        <v>4083976187</v>
      </c>
      <c r="E281" s="649">
        <v>88373148</v>
      </c>
    </row>
    <row r="282" spans="1:5" x14ac:dyDescent="0.25">
      <c r="A282" s="384" t="s">
        <v>1309</v>
      </c>
      <c r="B282" s="385" t="s">
        <v>1310</v>
      </c>
      <c r="C282" s="649">
        <v>1913686192</v>
      </c>
      <c r="D282" s="650">
        <v>479476641</v>
      </c>
      <c r="E282" s="649">
        <v>664179986</v>
      </c>
    </row>
    <row r="283" spans="1:5" x14ac:dyDescent="0.25">
      <c r="A283" s="384" t="s">
        <v>1311</v>
      </c>
      <c r="B283" s="385" t="s">
        <v>1312</v>
      </c>
      <c r="C283" s="649">
        <v>107421802</v>
      </c>
      <c r="D283" s="650">
        <v>468472357</v>
      </c>
      <c r="E283" s="649">
        <v>52631611</v>
      </c>
    </row>
    <row r="284" spans="1:5" x14ac:dyDescent="0.25">
      <c r="A284" s="384" t="s">
        <v>1313</v>
      </c>
      <c r="B284" s="385" t="s">
        <v>1314</v>
      </c>
      <c r="C284" s="649">
        <v>10779871</v>
      </c>
      <c r="D284" s="650">
        <v>193024</v>
      </c>
      <c r="E284" s="649">
        <v>5751</v>
      </c>
    </row>
    <row r="285" spans="1:5" x14ac:dyDescent="0.25">
      <c r="A285" s="384" t="s">
        <v>1315</v>
      </c>
      <c r="B285" s="385" t="s">
        <v>1316</v>
      </c>
      <c r="C285" s="649">
        <v>41614946</v>
      </c>
      <c r="D285" s="650">
        <v>146842800</v>
      </c>
      <c r="E285" s="649">
        <v>4910395</v>
      </c>
    </row>
    <row r="286" spans="1:5" x14ac:dyDescent="0.25">
      <c r="A286" s="384" t="s">
        <v>1317</v>
      </c>
      <c r="B286" s="385" t="s">
        <v>1318</v>
      </c>
      <c r="C286" s="649">
        <v>1079397771</v>
      </c>
      <c r="D286" s="650">
        <v>5819326027</v>
      </c>
      <c r="E286" s="649">
        <v>174414585</v>
      </c>
    </row>
    <row r="287" spans="1:5" x14ac:dyDescent="0.25">
      <c r="A287" s="384" t="s">
        <v>1319</v>
      </c>
      <c r="B287" s="385" t="s">
        <v>1320</v>
      </c>
      <c r="C287" s="649">
        <v>605854758</v>
      </c>
      <c r="D287" s="650">
        <v>169114836</v>
      </c>
      <c r="E287" s="649">
        <v>38906446</v>
      </c>
    </row>
    <row r="288" spans="1:5" x14ac:dyDescent="0.25">
      <c r="A288" s="384" t="s">
        <v>1321</v>
      </c>
      <c r="B288" s="385" t="s">
        <v>876</v>
      </c>
      <c r="C288" s="649">
        <v>2721371</v>
      </c>
      <c r="D288" s="650">
        <v>914621317</v>
      </c>
      <c r="E288" s="649">
        <v>2420476</v>
      </c>
    </row>
    <row r="289" spans="1:5" x14ac:dyDescent="0.25">
      <c r="A289" s="384" t="s">
        <v>1322</v>
      </c>
      <c r="B289" s="385" t="s">
        <v>1323</v>
      </c>
      <c r="C289" s="649">
        <v>399900929</v>
      </c>
      <c r="D289" s="650">
        <v>259815124</v>
      </c>
      <c r="E289" s="649">
        <v>53248342</v>
      </c>
    </row>
    <row r="290" spans="1:5" x14ac:dyDescent="0.25">
      <c r="A290" s="384" t="s">
        <v>1324</v>
      </c>
      <c r="B290" s="385" t="s">
        <v>1325</v>
      </c>
      <c r="C290" s="649">
        <v>724030133</v>
      </c>
      <c r="D290" s="650">
        <v>496806934</v>
      </c>
      <c r="E290" s="649">
        <v>22956872</v>
      </c>
    </row>
    <row r="291" spans="1:5" x14ac:dyDescent="0.25">
      <c r="A291" s="384" t="s">
        <v>1326</v>
      </c>
      <c r="B291" s="385" t="s">
        <v>1327</v>
      </c>
      <c r="C291" s="649">
        <v>2078966658</v>
      </c>
      <c r="D291" s="650">
        <v>3221757690</v>
      </c>
      <c r="E291" s="649">
        <v>137982550</v>
      </c>
    </row>
    <row r="292" spans="1:5" x14ac:dyDescent="0.25">
      <c r="A292" s="384" t="s">
        <v>1328</v>
      </c>
      <c r="B292" s="385" t="s">
        <v>1329</v>
      </c>
      <c r="C292" s="649">
        <v>198674665</v>
      </c>
      <c r="D292" s="650">
        <v>130454774</v>
      </c>
      <c r="E292" s="649">
        <v>1343728</v>
      </c>
    </row>
    <row r="293" spans="1:5" x14ac:dyDescent="0.25">
      <c r="A293" s="384" t="s">
        <v>1330</v>
      </c>
      <c r="B293" s="385" t="s">
        <v>1331</v>
      </c>
      <c r="C293" s="649">
        <v>42675526</v>
      </c>
      <c r="D293" s="650">
        <v>10891734321</v>
      </c>
      <c r="E293" s="649">
        <v>2837199</v>
      </c>
    </row>
    <row r="294" spans="1:5" x14ac:dyDescent="0.25">
      <c r="A294" s="384" t="s">
        <v>1332</v>
      </c>
      <c r="B294" s="385" t="s">
        <v>1333</v>
      </c>
      <c r="C294" s="649">
        <v>52926478454</v>
      </c>
      <c r="D294" s="650">
        <v>35418073979</v>
      </c>
      <c r="E294" s="649">
        <v>25375280425</v>
      </c>
    </row>
    <row r="295" spans="1:5" x14ac:dyDescent="0.25">
      <c r="A295" s="384" t="s">
        <v>1334</v>
      </c>
      <c r="B295" s="385" t="s">
        <v>1335</v>
      </c>
      <c r="C295" s="649">
        <v>5833185034</v>
      </c>
      <c r="D295" s="650">
        <v>2145280905</v>
      </c>
      <c r="E295" s="649">
        <v>1590785</v>
      </c>
    </row>
    <row r="296" spans="1:5" x14ac:dyDescent="0.25">
      <c r="A296" s="384" t="s">
        <v>1336</v>
      </c>
      <c r="B296" s="385" t="s">
        <v>942</v>
      </c>
      <c r="C296" s="649">
        <v>307288748</v>
      </c>
      <c r="D296" s="650">
        <v>11353650</v>
      </c>
      <c r="E296" s="649">
        <v>0</v>
      </c>
    </row>
    <row r="297" spans="1:5" x14ac:dyDescent="0.25">
      <c r="A297" s="384" t="s">
        <v>1337</v>
      </c>
      <c r="B297" s="385" t="s">
        <v>944</v>
      </c>
      <c r="C297" s="649">
        <v>164054978</v>
      </c>
      <c r="D297" s="650">
        <v>23564803</v>
      </c>
      <c r="E297" s="649">
        <v>148787610</v>
      </c>
    </row>
    <row r="298" spans="1:5" x14ac:dyDescent="0.25">
      <c r="A298" s="384" t="s">
        <v>1338</v>
      </c>
      <c r="B298" s="385" t="s">
        <v>1339</v>
      </c>
      <c r="C298" s="649">
        <v>5963949371</v>
      </c>
      <c r="D298" s="650">
        <v>7569431576</v>
      </c>
      <c r="E298" s="649">
        <v>85173197</v>
      </c>
    </row>
    <row r="299" spans="1:5" x14ac:dyDescent="0.25">
      <c r="A299" s="384" t="s">
        <v>1340</v>
      </c>
      <c r="B299" s="385" t="s">
        <v>1341</v>
      </c>
      <c r="C299" s="649">
        <v>1549568511</v>
      </c>
      <c r="D299" s="650">
        <v>3107199518</v>
      </c>
      <c r="E299" s="649">
        <v>376485820</v>
      </c>
    </row>
    <row r="300" spans="1:5" x14ac:dyDescent="0.25">
      <c r="A300" s="384" t="s">
        <v>1342</v>
      </c>
      <c r="B300" s="385" t="s">
        <v>629</v>
      </c>
      <c r="C300" s="649">
        <v>9404853500</v>
      </c>
      <c r="D300" s="650">
        <v>9208801800</v>
      </c>
      <c r="E300" s="649">
        <v>441040064</v>
      </c>
    </row>
    <row r="301" spans="1:5" x14ac:dyDescent="0.25">
      <c r="A301" s="384" t="s">
        <v>1343</v>
      </c>
      <c r="B301" s="385" t="s">
        <v>1344</v>
      </c>
      <c r="C301" s="649">
        <v>2424764174</v>
      </c>
      <c r="D301" s="650">
        <v>787364836</v>
      </c>
      <c r="E301" s="649">
        <v>225383951</v>
      </c>
    </row>
    <row r="302" spans="1:5" x14ac:dyDescent="0.25">
      <c r="A302" s="384" t="s">
        <v>1345</v>
      </c>
      <c r="B302" s="385" t="s">
        <v>1346</v>
      </c>
      <c r="C302" s="649">
        <v>1790139628</v>
      </c>
      <c r="D302" s="650">
        <v>599661872</v>
      </c>
      <c r="E302" s="649">
        <v>57275614</v>
      </c>
    </row>
    <row r="303" spans="1:5" x14ac:dyDescent="0.25">
      <c r="A303" s="384" t="s">
        <v>1347</v>
      </c>
      <c r="B303" s="385" t="s">
        <v>1348</v>
      </c>
      <c r="C303" s="649">
        <v>776709683</v>
      </c>
      <c r="D303" s="650">
        <v>738725912</v>
      </c>
      <c r="E303" s="649">
        <v>71588254</v>
      </c>
    </row>
    <row r="304" spans="1:5" x14ac:dyDescent="0.25">
      <c r="A304" s="384" t="s">
        <v>1349</v>
      </c>
      <c r="B304" s="385" t="s">
        <v>1350</v>
      </c>
      <c r="C304" s="649">
        <v>2120280112</v>
      </c>
      <c r="D304" s="650">
        <v>2821287773</v>
      </c>
      <c r="E304" s="649">
        <v>257765655</v>
      </c>
    </row>
    <row r="305" spans="1:5" x14ac:dyDescent="0.25">
      <c r="A305" s="384" t="s">
        <v>1351</v>
      </c>
      <c r="B305" s="385" t="s">
        <v>988</v>
      </c>
      <c r="C305" s="649">
        <v>1860128582</v>
      </c>
      <c r="D305" s="650">
        <v>379704593</v>
      </c>
      <c r="E305" s="649">
        <v>19004717</v>
      </c>
    </row>
    <row r="306" spans="1:5" x14ac:dyDescent="0.25">
      <c r="A306" s="384" t="s">
        <v>1352</v>
      </c>
      <c r="B306" s="385" t="s">
        <v>1353</v>
      </c>
      <c r="C306" s="649">
        <v>9679243559</v>
      </c>
      <c r="D306" s="650">
        <v>6084938966</v>
      </c>
      <c r="E306" s="649">
        <v>2024916160</v>
      </c>
    </row>
    <row r="307" spans="1:5" x14ac:dyDescent="0.25">
      <c r="A307" s="384" t="s">
        <v>1354</v>
      </c>
      <c r="B307" s="385" t="s">
        <v>1355</v>
      </c>
      <c r="C307" s="649">
        <v>2559001551</v>
      </c>
      <c r="D307" s="650">
        <v>1127412326</v>
      </c>
      <c r="E307" s="649">
        <v>54677850</v>
      </c>
    </row>
    <row r="308" spans="1:5" x14ac:dyDescent="0.25">
      <c r="A308" s="384" t="s">
        <v>1356</v>
      </c>
      <c r="B308" s="385" t="s">
        <v>1357</v>
      </c>
      <c r="C308" s="649">
        <v>3823654451</v>
      </c>
      <c r="D308" s="650">
        <v>3220736535</v>
      </c>
      <c r="E308" s="649">
        <v>160211400</v>
      </c>
    </row>
    <row r="309" spans="1:5" x14ac:dyDescent="0.25">
      <c r="A309" s="384" t="s">
        <v>1358</v>
      </c>
      <c r="B309" s="385" t="s">
        <v>1359</v>
      </c>
      <c r="C309" s="649">
        <v>56694405</v>
      </c>
      <c r="D309" s="650">
        <v>55319066</v>
      </c>
      <c r="E309" s="649">
        <v>507100</v>
      </c>
    </row>
    <row r="310" spans="1:5" x14ac:dyDescent="0.25">
      <c r="A310" s="384" t="s">
        <v>1360</v>
      </c>
      <c r="B310" s="385" t="s">
        <v>1361</v>
      </c>
      <c r="C310" s="649">
        <v>854114387</v>
      </c>
      <c r="D310" s="650">
        <v>1836430762</v>
      </c>
      <c r="E310" s="649">
        <v>94252084</v>
      </c>
    </row>
    <row r="311" spans="1:5" x14ac:dyDescent="0.25">
      <c r="A311" s="384" t="s">
        <v>1362</v>
      </c>
      <c r="B311" s="385" t="s">
        <v>1363</v>
      </c>
      <c r="C311" s="649">
        <v>856870749</v>
      </c>
      <c r="D311" s="650">
        <v>1857511247</v>
      </c>
      <c r="E311" s="649">
        <v>11210392</v>
      </c>
    </row>
    <row r="312" spans="1:5" x14ac:dyDescent="0.25">
      <c r="A312" s="384" t="s">
        <v>1364</v>
      </c>
      <c r="B312" s="385" t="s">
        <v>1365</v>
      </c>
      <c r="C312" s="649">
        <v>2446636609</v>
      </c>
      <c r="D312" s="650">
        <v>2756914750</v>
      </c>
      <c r="E312" s="649">
        <v>50206352</v>
      </c>
    </row>
    <row r="313" spans="1:5" x14ac:dyDescent="0.25">
      <c r="A313" s="384" t="s">
        <v>1366</v>
      </c>
      <c r="B313" s="385" t="s">
        <v>1367</v>
      </c>
      <c r="C313" s="649">
        <v>2347255474</v>
      </c>
      <c r="D313" s="650">
        <v>1495675470</v>
      </c>
      <c r="E313" s="649">
        <v>137103198</v>
      </c>
    </row>
    <row r="314" spans="1:5" x14ac:dyDescent="0.25">
      <c r="A314" s="384" t="s">
        <v>1368</v>
      </c>
      <c r="B314" s="385" t="s">
        <v>1369</v>
      </c>
      <c r="C314" s="649">
        <v>4238918984</v>
      </c>
      <c r="D314" s="650">
        <v>1813778955</v>
      </c>
      <c r="E314" s="649">
        <v>140080633</v>
      </c>
    </row>
    <row r="315" spans="1:5" x14ac:dyDescent="0.25">
      <c r="A315" s="384" t="s">
        <v>1370</v>
      </c>
      <c r="B315" s="385" t="s">
        <v>1371</v>
      </c>
      <c r="C315" s="649">
        <v>6555198136</v>
      </c>
      <c r="D315" s="650">
        <v>7747139952</v>
      </c>
      <c r="E315" s="649">
        <v>1141660253</v>
      </c>
    </row>
    <row r="316" spans="1:5" x14ac:dyDescent="0.25">
      <c r="A316" s="384" t="s">
        <v>1372</v>
      </c>
      <c r="B316" s="385" t="s">
        <v>1373</v>
      </c>
      <c r="C316" s="649">
        <v>8121797675</v>
      </c>
      <c r="D316" s="650">
        <v>5500979590</v>
      </c>
      <c r="E316" s="649">
        <v>983585154</v>
      </c>
    </row>
    <row r="317" spans="1:5" x14ac:dyDescent="0.25">
      <c r="A317" s="384" t="s">
        <v>1374</v>
      </c>
      <c r="B317" s="385" t="s">
        <v>1375</v>
      </c>
      <c r="C317" s="649">
        <v>6003485002</v>
      </c>
      <c r="D317" s="650">
        <v>2664885738</v>
      </c>
      <c r="E317" s="649">
        <v>349877767</v>
      </c>
    </row>
    <row r="318" spans="1:5" x14ac:dyDescent="0.25">
      <c r="A318" s="384" t="s">
        <v>1376</v>
      </c>
      <c r="B318" s="385" t="s">
        <v>1377</v>
      </c>
      <c r="C318" s="649">
        <v>1153373531</v>
      </c>
      <c r="D318" s="650">
        <v>3063340591</v>
      </c>
      <c r="E318" s="649">
        <v>255558782</v>
      </c>
    </row>
    <row r="319" spans="1:5" x14ac:dyDescent="0.25">
      <c r="A319" s="384" t="s">
        <v>1378</v>
      </c>
      <c r="B319" s="385" t="s">
        <v>1379</v>
      </c>
      <c r="C319" s="649">
        <v>11277651181</v>
      </c>
      <c r="D319" s="650">
        <v>3726565162</v>
      </c>
      <c r="E319" s="649">
        <v>1024635642</v>
      </c>
    </row>
    <row r="320" spans="1:5" x14ac:dyDescent="0.25">
      <c r="A320" s="384" t="s">
        <v>1380</v>
      </c>
      <c r="B320" s="385" t="s">
        <v>1381</v>
      </c>
      <c r="C320" s="649">
        <v>753772862</v>
      </c>
      <c r="D320" s="650">
        <v>520006737</v>
      </c>
      <c r="E320" s="649">
        <v>30998776</v>
      </c>
    </row>
    <row r="321" spans="1:5" x14ac:dyDescent="0.25">
      <c r="A321" s="384" t="s">
        <v>1382</v>
      </c>
      <c r="B321" s="385" t="s">
        <v>1383</v>
      </c>
      <c r="C321" s="649">
        <v>7885527571</v>
      </c>
      <c r="D321" s="650">
        <v>3360987656</v>
      </c>
      <c r="E321" s="649">
        <v>897095536</v>
      </c>
    </row>
    <row r="322" spans="1:5" ht="15" customHeight="1" x14ac:dyDescent="0.25">
      <c r="A322" s="384" t="s">
        <v>1384</v>
      </c>
      <c r="B322" s="385" t="s">
        <v>1385</v>
      </c>
      <c r="C322" s="649">
        <v>12109175642</v>
      </c>
      <c r="D322" s="650">
        <v>4191543551</v>
      </c>
      <c r="E322" s="649">
        <v>637194086</v>
      </c>
    </row>
    <row r="323" spans="1:5" x14ac:dyDescent="0.25">
      <c r="A323" s="384" t="s">
        <v>1386</v>
      </c>
      <c r="B323" s="385" t="s">
        <v>1387</v>
      </c>
      <c r="C323" s="649">
        <v>8743697584</v>
      </c>
      <c r="D323" s="650">
        <v>6659032180</v>
      </c>
      <c r="E323" s="649">
        <v>726378585</v>
      </c>
    </row>
    <row r="324" spans="1:5" x14ac:dyDescent="0.25">
      <c r="A324" s="384" t="s">
        <v>1388</v>
      </c>
      <c r="B324" s="385" t="s">
        <v>1389</v>
      </c>
      <c r="C324" s="649">
        <v>107043504540</v>
      </c>
      <c r="D324" s="650">
        <v>43529742481</v>
      </c>
      <c r="E324" s="649">
        <v>30072237190</v>
      </c>
    </row>
    <row r="325" spans="1:5" x14ac:dyDescent="0.25">
      <c r="A325" s="384" t="s">
        <v>1390</v>
      </c>
      <c r="B325" s="385" t="s">
        <v>1391</v>
      </c>
      <c r="C325" s="649">
        <v>4784586575</v>
      </c>
      <c r="D325" s="650">
        <v>8170344006</v>
      </c>
      <c r="E325" s="649">
        <v>751384080</v>
      </c>
    </row>
    <row r="326" spans="1:5" x14ac:dyDescent="0.25">
      <c r="A326" s="384" t="s">
        <v>1392</v>
      </c>
      <c r="B326" s="385" t="s">
        <v>1393</v>
      </c>
      <c r="C326" s="649">
        <v>993998493</v>
      </c>
      <c r="D326" s="650">
        <v>359279991</v>
      </c>
      <c r="E326" s="649">
        <v>291003995</v>
      </c>
    </row>
    <row r="327" spans="1:5" x14ac:dyDescent="0.25">
      <c r="A327" s="384" t="s">
        <v>1394</v>
      </c>
      <c r="B327" s="385" t="s">
        <v>1395</v>
      </c>
      <c r="C327" s="649">
        <v>397680474</v>
      </c>
      <c r="D327" s="650">
        <v>59583584</v>
      </c>
      <c r="E327" s="649">
        <v>13260400</v>
      </c>
    </row>
    <row r="328" spans="1:5" x14ac:dyDescent="0.25">
      <c r="A328" s="384" t="s">
        <v>1396</v>
      </c>
      <c r="B328" s="385" t="s">
        <v>1230</v>
      </c>
      <c r="C328" s="649">
        <v>1286202449</v>
      </c>
      <c r="D328" s="650">
        <v>485465440</v>
      </c>
      <c r="E328" s="649">
        <v>119902057</v>
      </c>
    </row>
    <row r="329" spans="1:5" x14ac:dyDescent="0.25">
      <c r="A329" s="384" t="s">
        <v>1397</v>
      </c>
      <c r="B329" s="385" t="s">
        <v>1232</v>
      </c>
      <c r="C329" s="649">
        <v>154639990</v>
      </c>
      <c r="D329" s="649">
        <v>246384670</v>
      </c>
      <c r="E329" s="955">
        <v>28596349</v>
      </c>
    </row>
    <row r="330" spans="1:5" x14ac:dyDescent="0.25">
      <c r="A330" s="384" t="s">
        <v>1398</v>
      </c>
      <c r="B330" s="385" t="s">
        <v>756</v>
      </c>
      <c r="C330" s="649">
        <v>2658299642</v>
      </c>
      <c r="D330" s="650">
        <v>2240203028</v>
      </c>
      <c r="E330" s="649">
        <v>377078840</v>
      </c>
    </row>
    <row r="331" spans="1:5" x14ac:dyDescent="0.25">
      <c r="A331" s="384" t="s">
        <v>1399</v>
      </c>
      <c r="B331" s="385" t="s">
        <v>1248</v>
      </c>
      <c r="C331" s="649">
        <v>454091749</v>
      </c>
      <c r="D331" s="650">
        <v>762245897</v>
      </c>
      <c r="E331" s="649">
        <v>146027959</v>
      </c>
    </row>
    <row r="332" spans="1:5" x14ac:dyDescent="0.25">
      <c r="A332" s="384" t="s">
        <v>1400</v>
      </c>
      <c r="B332" s="385" t="s">
        <v>1401</v>
      </c>
      <c r="C332" s="649">
        <v>9527875355</v>
      </c>
      <c r="D332" s="650">
        <v>2887932008</v>
      </c>
      <c r="E332" s="649">
        <v>660607461</v>
      </c>
    </row>
    <row r="333" spans="1:5" x14ac:dyDescent="0.25">
      <c r="A333" s="384" t="s">
        <v>1402</v>
      </c>
      <c r="B333" s="385" t="s">
        <v>1403</v>
      </c>
      <c r="C333" s="649">
        <v>1605444179</v>
      </c>
      <c r="D333" s="650">
        <v>1721273995</v>
      </c>
      <c r="E333" s="649">
        <v>111796312</v>
      </c>
    </row>
    <row r="334" spans="1:5" x14ac:dyDescent="0.25">
      <c r="A334" s="384" t="s">
        <v>1404</v>
      </c>
      <c r="B334" s="385" t="s">
        <v>1284</v>
      </c>
      <c r="C334" s="649">
        <v>15610065317</v>
      </c>
      <c r="D334" s="650">
        <v>4373783931</v>
      </c>
      <c r="E334" s="649">
        <v>796074905</v>
      </c>
    </row>
    <row r="335" spans="1:5" x14ac:dyDescent="0.25">
      <c r="A335" s="384" t="s">
        <v>1405</v>
      </c>
      <c r="B335" s="385" t="s">
        <v>1406</v>
      </c>
      <c r="C335" s="649">
        <v>703356142</v>
      </c>
      <c r="D335" s="649">
        <v>530537004</v>
      </c>
      <c r="E335" s="955">
        <v>150588072</v>
      </c>
    </row>
    <row r="336" spans="1:5" x14ac:dyDescent="0.25">
      <c r="A336" s="384" t="s">
        <v>1407</v>
      </c>
      <c r="B336" s="385" t="s">
        <v>1288</v>
      </c>
      <c r="C336" s="649">
        <v>681982</v>
      </c>
      <c r="D336" s="650">
        <v>6861529</v>
      </c>
      <c r="E336" s="649">
        <v>0</v>
      </c>
    </row>
    <row r="337" spans="1:7" x14ac:dyDescent="0.25">
      <c r="A337" s="384" t="s">
        <v>1408</v>
      </c>
      <c r="B337" s="385" t="s">
        <v>1290</v>
      </c>
      <c r="C337" s="649">
        <v>150155536</v>
      </c>
      <c r="D337" s="650">
        <v>9338649840</v>
      </c>
      <c r="E337" s="649">
        <v>6210086</v>
      </c>
    </row>
    <row r="338" spans="1:7" x14ac:dyDescent="0.25">
      <c r="A338" s="384"/>
      <c r="B338" s="385"/>
      <c r="C338" s="954"/>
      <c r="D338" s="954"/>
      <c r="E338" s="954"/>
    </row>
    <row r="339" spans="1:7" x14ac:dyDescent="0.25">
      <c r="A339" s="384" t="s">
        <v>1409</v>
      </c>
      <c r="B339" s="385" t="s">
        <v>187</v>
      </c>
      <c r="C339" s="649">
        <v>16339196638</v>
      </c>
      <c r="D339" s="650">
        <v>14475953002</v>
      </c>
      <c r="E339" s="649">
        <v>2008098205</v>
      </c>
    </row>
    <row r="340" spans="1:7" x14ac:dyDescent="0.25">
      <c r="A340" s="384" t="s">
        <v>1410</v>
      </c>
      <c r="B340" s="385" t="s">
        <v>1411</v>
      </c>
      <c r="C340" s="649">
        <v>2021107994</v>
      </c>
      <c r="D340" s="650">
        <v>947948998</v>
      </c>
      <c r="E340" s="649">
        <v>716811597</v>
      </c>
    </row>
    <row r="341" spans="1:7" x14ac:dyDescent="0.25">
      <c r="A341" s="384" t="s">
        <v>1412</v>
      </c>
      <c r="B341" s="385" t="s">
        <v>1413</v>
      </c>
      <c r="C341" s="649">
        <v>5141941102</v>
      </c>
      <c r="D341" s="650">
        <v>11158932526</v>
      </c>
      <c r="E341" s="649">
        <v>436189145</v>
      </c>
    </row>
    <row r="342" spans="1:7" x14ac:dyDescent="0.25">
      <c r="A342" s="384" t="s">
        <v>1414</v>
      </c>
      <c r="B342" s="385" t="s">
        <v>1415</v>
      </c>
      <c r="C342" s="649">
        <v>59109627762</v>
      </c>
      <c r="D342" s="650">
        <v>48466442855</v>
      </c>
      <c r="E342" s="649">
        <v>25379708409</v>
      </c>
    </row>
    <row r="343" spans="1:7" x14ac:dyDescent="0.25">
      <c r="A343" s="384" t="s">
        <v>1416</v>
      </c>
      <c r="B343" s="385" t="s">
        <v>1417</v>
      </c>
      <c r="C343" s="649">
        <v>7677572860</v>
      </c>
      <c r="D343" s="650">
        <v>10700195897</v>
      </c>
      <c r="E343" s="649">
        <v>610446627</v>
      </c>
    </row>
    <row r="344" spans="1:7" x14ac:dyDescent="0.25">
      <c r="A344" s="384" t="s">
        <v>1418</v>
      </c>
      <c r="B344" s="385" t="s">
        <v>1419</v>
      </c>
      <c r="C344" s="649">
        <v>34438775240</v>
      </c>
      <c r="D344" s="650">
        <v>24968634613</v>
      </c>
      <c r="E344" s="649">
        <v>3311863665</v>
      </c>
    </row>
    <row r="345" spans="1:7" x14ac:dyDescent="0.25">
      <c r="A345" s="384" t="s">
        <v>1420</v>
      </c>
      <c r="B345" s="385" t="s">
        <v>1421</v>
      </c>
      <c r="C345" s="649">
        <v>31480971421</v>
      </c>
      <c r="D345" s="650">
        <v>25728635530</v>
      </c>
      <c r="E345" s="649">
        <v>2908482933</v>
      </c>
    </row>
    <row r="346" spans="1:7" x14ac:dyDescent="0.25">
      <c r="A346" s="384" t="s">
        <v>1422</v>
      </c>
      <c r="B346" s="385" t="s">
        <v>1423</v>
      </c>
      <c r="C346" s="649">
        <v>154745287979</v>
      </c>
      <c r="D346" s="650">
        <v>73580842355</v>
      </c>
      <c r="E346" s="649">
        <v>34686486672</v>
      </c>
    </row>
    <row r="347" spans="1:7" x14ac:dyDescent="0.25">
      <c r="A347" s="384" t="s">
        <v>1424</v>
      </c>
      <c r="B347" s="385" t="s">
        <v>1425</v>
      </c>
      <c r="C347" s="649">
        <v>31694299155</v>
      </c>
      <c r="D347" s="650">
        <v>12776872553</v>
      </c>
      <c r="E347" s="649">
        <v>2253344283</v>
      </c>
    </row>
    <row r="348" spans="1:7" x14ac:dyDescent="0.25">
      <c r="A348" s="384" t="s">
        <v>1426</v>
      </c>
      <c r="B348" s="385" t="s">
        <v>1427</v>
      </c>
      <c r="C348" s="649">
        <v>854193660</v>
      </c>
      <c r="D348" s="650">
        <v>9876048373</v>
      </c>
      <c r="E348" s="649">
        <v>156798158</v>
      </c>
    </row>
    <row r="349" spans="1:7" x14ac:dyDescent="0.25">
      <c r="A349" s="384"/>
      <c r="B349" s="385"/>
      <c r="C349" s="954"/>
      <c r="D349" s="954"/>
      <c r="E349" s="954"/>
      <c r="G349" s="389"/>
    </row>
    <row r="350" spans="1:7" x14ac:dyDescent="0.25">
      <c r="B350" s="368" t="s">
        <v>162</v>
      </c>
      <c r="C350" s="376">
        <v>343502973811</v>
      </c>
      <c r="D350" s="377">
        <v>232680506702</v>
      </c>
      <c r="E350" s="377">
        <v>72468229694</v>
      </c>
    </row>
    <row r="351" spans="1:7" x14ac:dyDescent="0.25">
      <c r="A351" s="390"/>
      <c r="B351" s="391"/>
      <c r="C351" s="392"/>
      <c r="D351"/>
      <c r="E351" s="392"/>
    </row>
    <row r="352" spans="1:7" x14ac:dyDescent="0.25">
      <c r="C352" s="393"/>
      <c r="D352" s="393"/>
      <c r="E352" s="393"/>
    </row>
    <row r="353" spans="3:3" x14ac:dyDescent="0.25">
      <c r="C353" s="393"/>
    </row>
  </sheetData>
  <mergeCells count="5">
    <mergeCell ref="A1:E1"/>
    <mergeCell ref="A3:E3"/>
    <mergeCell ref="A4:E4"/>
    <mergeCell ref="A5:E5"/>
    <mergeCell ref="A7:A10"/>
  </mergeCells>
  <pageMargins left="0.51181102362204722" right="0.51181102362204722" top="0.74803149606299213" bottom="0.74803149606299213" header="0.31496062992125984" footer="0.31496062992125984"/>
  <pageSetup paperSize="9" scale="75" firstPageNumber="113" orientation="portrait" useFirstPageNumber="1" r:id="rId1"/>
  <headerFooter>
    <oddFooter>&amp;C&amp;P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F393B-CDDA-42C8-BCCD-B34370009A6C}">
  <dimension ref="A1:J3640"/>
  <sheetViews>
    <sheetView view="pageBreakPreview" topLeftCell="A3670" zoomScaleNormal="100" zoomScaleSheetLayoutView="100" workbookViewId="0">
      <selection activeCell="H62" sqref="H62"/>
    </sheetView>
  </sheetViews>
  <sheetFormatPr defaultColWidth="9.140625" defaultRowHeight="12" x14ac:dyDescent="0.25"/>
  <cols>
    <col min="1" max="1" width="11.7109375" style="636" bestFit="1" customWidth="1"/>
    <col min="2" max="2" width="52.85546875" style="636" bestFit="1" customWidth="1"/>
    <col min="3" max="5" width="17.5703125" style="635" customWidth="1"/>
    <col min="6" max="6" width="9.140625" style="634"/>
    <col min="7" max="7" width="18.140625" style="634" bestFit="1" customWidth="1"/>
    <col min="8" max="16384" width="9.140625" style="634"/>
  </cols>
  <sheetData>
    <row r="1" spans="1:10" s="32" customFormat="1" ht="24" customHeight="1" x14ac:dyDescent="0.2">
      <c r="A1" s="1006" t="s">
        <v>0</v>
      </c>
      <c r="B1" s="1006"/>
      <c r="C1" s="1006"/>
      <c r="D1" s="1006"/>
      <c r="E1" s="1006"/>
      <c r="F1" s="4"/>
      <c r="G1" s="4"/>
      <c r="H1" s="4"/>
      <c r="I1" s="4"/>
      <c r="J1" s="4"/>
    </row>
    <row r="2" spans="1:10" s="32" customFormat="1" ht="12" customHeight="1" x14ac:dyDescent="0.2">
      <c r="A2" s="239"/>
      <c r="B2" s="239"/>
      <c r="C2" s="239"/>
      <c r="D2" s="239"/>
      <c r="E2" s="239"/>
      <c r="F2" s="4"/>
      <c r="G2" s="4"/>
      <c r="H2" s="4"/>
      <c r="I2" s="4"/>
      <c r="J2" s="4"/>
    </row>
    <row r="3" spans="1:10" ht="28.5" customHeight="1" x14ac:dyDescent="0.25">
      <c r="A3" s="1088" t="s">
        <v>2283</v>
      </c>
      <c r="B3" s="1088"/>
      <c r="C3" s="1088"/>
      <c r="D3" s="1088"/>
      <c r="E3" s="1088"/>
      <c r="F3" s="662"/>
    </row>
    <row r="4" spans="1:10" ht="32.25" customHeight="1" x14ac:dyDescent="0.25">
      <c r="A4" s="1089" t="s">
        <v>2282</v>
      </c>
      <c r="B4" s="1089"/>
      <c r="C4" s="1089"/>
      <c r="D4" s="1089"/>
      <c r="E4" s="1089"/>
      <c r="F4" s="662"/>
    </row>
    <row r="5" spans="1:10" ht="6" customHeight="1" x14ac:dyDescent="0.25">
      <c r="A5" s="663"/>
      <c r="B5" s="663"/>
      <c r="C5" s="663"/>
      <c r="D5" s="663"/>
      <c r="E5" s="663"/>
      <c r="F5" s="662"/>
    </row>
    <row r="6" spans="1:10" ht="12" customHeight="1" x14ac:dyDescent="0.25">
      <c r="A6" s="641"/>
      <c r="B6" s="640"/>
      <c r="C6" s="642"/>
      <c r="D6" s="641"/>
      <c r="E6" s="640"/>
      <c r="F6" s="662"/>
    </row>
    <row r="7" spans="1:10" s="659" customFormat="1" ht="24" x14ac:dyDescent="0.2">
      <c r="A7" s="1090" t="s">
        <v>2281</v>
      </c>
      <c r="B7" s="372" t="s">
        <v>769</v>
      </c>
      <c r="C7" s="373" t="s">
        <v>770</v>
      </c>
      <c r="D7" s="373" t="s">
        <v>771</v>
      </c>
      <c r="E7" s="373" t="s">
        <v>772</v>
      </c>
      <c r="F7" s="661"/>
    </row>
    <row r="8" spans="1:10" s="659" customFormat="1" ht="15" customHeight="1" x14ac:dyDescent="0.25">
      <c r="A8" s="1090"/>
      <c r="B8" s="375" t="s">
        <v>773</v>
      </c>
      <c r="C8" s="377" t="s">
        <v>2280</v>
      </c>
      <c r="D8" s="377" t="s">
        <v>2280</v>
      </c>
      <c r="E8" s="377" t="s">
        <v>2280</v>
      </c>
      <c r="F8" s="660"/>
    </row>
    <row r="9" spans="1:10" ht="4.5" customHeight="1" x14ac:dyDescent="0.25">
      <c r="A9" s="1090"/>
      <c r="B9" s="638"/>
      <c r="C9" s="643"/>
      <c r="D9" s="388"/>
      <c r="E9" s="638"/>
      <c r="F9" s="658"/>
    </row>
    <row r="10" spans="1:10" x14ac:dyDescent="0.25">
      <c r="A10" s="1090"/>
      <c r="B10" s="647" t="s">
        <v>2279</v>
      </c>
      <c r="C10" s="643"/>
      <c r="D10" s="388"/>
      <c r="E10" s="638"/>
      <c r="F10" s="651"/>
    </row>
    <row r="11" spans="1:10" ht="5.25" customHeight="1" thickBot="1" x14ac:dyDescent="0.3">
      <c r="A11" s="656"/>
      <c r="B11" s="655"/>
      <c r="C11" s="657"/>
      <c r="D11" s="656"/>
      <c r="E11" s="655"/>
      <c r="F11" s="651"/>
    </row>
    <row r="12" spans="1:10" ht="12" customHeight="1" x14ac:dyDescent="0.25">
      <c r="A12" s="653"/>
      <c r="B12" s="652"/>
      <c r="C12" s="654"/>
      <c r="D12" s="653"/>
      <c r="E12" s="652"/>
      <c r="F12" s="651"/>
    </row>
    <row r="13" spans="1:10" x14ac:dyDescent="0.25">
      <c r="A13" s="388" t="s">
        <v>2256</v>
      </c>
      <c r="B13" s="638" t="s">
        <v>776</v>
      </c>
      <c r="C13" s="650">
        <v>7429216</v>
      </c>
      <c r="D13" s="649">
        <v>1097344</v>
      </c>
      <c r="E13" s="649">
        <v>7429216</v>
      </c>
      <c r="F13" s="651"/>
    </row>
    <row r="14" spans="1:10" x14ac:dyDescent="0.25">
      <c r="A14" s="388" t="s">
        <v>2255</v>
      </c>
      <c r="B14" s="638" t="s">
        <v>778</v>
      </c>
      <c r="C14" s="650">
        <v>0</v>
      </c>
      <c r="D14" s="649">
        <v>51099</v>
      </c>
      <c r="E14" s="649">
        <v>0</v>
      </c>
      <c r="F14" s="651"/>
    </row>
    <row r="15" spans="1:10" ht="24" x14ac:dyDescent="0.25">
      <c r="A15" s="388" t="s">
        <v>2254</v>
      </c>
      <c r="B15" s="638" t="s">
        <v>780</v>
      </c>
      <c r="C15" s="650">
        <v>1760051</v>
      </c>
      <c r="D15" s="649">
        <v>169203103</v>
      </c>
      <c r="E15" s="649">
        <v>202089</v>
      </c>
      <c r="F15" s="651"/>
    </row>
    <row r="16" spans="1:10" ht="36" x14ac:dyDescent="0.25">
      <c r="A16" s="388" t="s">
        <v>2253</v>
      </c>
      <c r="B16" s="638" t="s">
        <v>2252</v>
      </c>
      <c r="C16" s="650">
        <v>54386</v>
      </c>
      <c r="D16" s="649">
        <v>301280</v>
      </c>
      <c r="E16" s="649">
        <v>0</v>
      </c>
      <c r="F16" s="651"/>
    </row>
    <row r="17" spans="1:6" ht="24" x14ac:dyDescent="0.25">
      <c r="A17" s="388" t="s">
        <v>2251</v>
      </c>
      <c r="B17" s="638" t="s">
        <v>784</v>
      </c>
      <c r="C17" s="650">
        <v>73086</v>
      </c>
      <c r="D17" s="649">
        <v>14722911</v>
      </c>
      <c r="E17" s="649">
        <v>0</v>
      </c>
      <c r="F17" s="651"/>
    </row>
    <row r="18" spans="1:6" ht="24" x14ac:dyDescent="0.25">
      <c r="A18" s="388" t="s">
        <v>2250</v>
      </c>
      <c r="B18" s="638" t="s">
        <v>786</v>
      </c>
      <c r="C18" s="650">
        <v>29203816</v>
      </c>
      <c r="D18" s="649">
        <v>5882255</v>
      </c>
      <c r="E18" s="649">
        <v>16468114</v>
      </c>
      <c r="F18" s="651"/>
    </row>
    <row r="19" spans="1:6" ht="16.5" customHeight="1" x14ac:dyDescent="0.25">
      <c r="A19" s="388" t="s">
        <v>2249</v>
      </c>
      <c r="B19" s="638" t="s">
        <v>788</v>
      </c>
      <c r="C19" s="650">
        <v>0</v>
      </c>
      <c r="D19" s="649">
        <v>1753748</v>
      </c>
      <c r="E19" s="649">
        <v>0</v>
      </c>
      <c r="F19" s="651"/>
    </row>
    <row r="20" spans="1:6" x14ac:dyDescent="0.25">
      <c r="A20" s="388" t="s">
        <v>2248</v>
      </c>
      <c r="B20" s="638" t="s">
        <v>790</v>
      </c>
      <c r="C20" s="650">
        <v>4356612</v>
      </c>
      <c r="D20" s="649">
        <v>355824</v>
      </c>
      <c r="E20" s="649">
        <v>0</v>
      </c>
      <c r="F20" s="651"/>
    </row>
    <row r="21" spans="1:6" ht="25.5" customHeight="1" x14ac:dyDescent="0.25">
      <c r="A21" s="388" t="s">
        <v>2247</v>
      </c>
      <c r="B21" s="638" t="s">
        <v>792</v>
      </c>
      <c r="C21" s="650">
        <v>0</v>
      </c>
      <c r="D21" s="649">
        <v>221158</v>
      </c>
      <c r="E21" s="649">
        <v>0</v>
      </c>
      <c r="F21" s="651"/>
    </row>
    <row r="22" spans="1:6" x14ac:dyDescent="0.25">
      <c r="A22" s="388" t="s">
        <v>2246</v>
      </c>
      <c r="B22" s="638" t="s">
        <v>794</v>
      </c>
      <c r="C22" s="650">
        <v>220243303</v>
      </c>
      <c r="D22" s="649">
        <v>511753621</v>
      </c>
      <c r="E22" s="649">
        <v>1115409</v>
      </c>
    </row>
    <row r="23" spans="1:6" x14ac:dyDescent="0.25">
      <c r="A23" s="388" t="s">
        <v>2245</v>
      </c>
      <c r="B23" s="638" t="s">
        <v>2244</v>
      </c>
      <c r="C23" s="650">
        <v>162675</v>
      </c>
      <c r="D23" s="649">
        <v>11900804</v>
      </c>
      <c r="E23" s="649">
        <v>0</v>
      </c>
    </row>
    <row r="24" spans="1:6" ht="24" x14ac:dyDescent="0.25">
      <c r="A24" s="388" t="s">
        <v>2243</v>
      </c>
      <c r="B24" s="638" t="s">
        <v>798</v>
      </c>
      <c r="C24" s="650">
        <v>704192555</v>
      </c>
      <c r="D24" s="649">
        <v>396621727</v>
      </c>
      <c r="E24" s="649">
        <v>1370873</v>
      </c>
    </row>
    <row r="25" spans="1:6" ht="24" x14ac:dyDescent="0.25">
      <c r="A25" s="388" t="s">
        <v>2242</v>
      </c>
      <c r="B25" s="638" t="s">
        <v>800</v>
      </c>
      <c r="C25" s="650">
        <v>33491970</v>
      </c>
      <c r="D25" s="649">
        <v>391497647</v>
      </c>
      <c r="E25" s="649">
        <v>485240</v>
      </c>
    </row>
    <row r="26" spans="1:6" x14ac:dyDescent="0.25">
      <c r="A26" s="388" t="s">
        <v>2241</v>
      </c>
      <c r="B26" s="638" t="s">
        <v>802</v>
      </c>
      <c r="C26" s="650">
        <v>0</v>
      </c>
      <c r="D26" s="649">
        <v>77482</v>
      </c>
      <c r="E26" s="649">
        <v>0</v>
      </c>
    </row>
    <row r="27" spans="1:6" x14ac:dyDescent="0.25">
      <c r="A27" s="388" t="s">
        <v>2239</v>
      </c>
      <c r="B27" s="638" t="s">
        <v>806</v>
      </c>
      <c r="C27" s="650">
        <v>0</v>
      </c>
      <c r="D27" s="649">
        <v>1976804</v>
      </c>
      <c r="E27" s="649">
        <v>0</v>
      </c>
    </row>
    <row r="28" spans="1:6" x14ac:dyDescent="0.25">
      <c r="A28" s="388" t="s">
        <v>2238</v>
      </c>
      <c r="B28" s="638" t="s">
        <v>808</v>
      </c>
      <c r="C28" s="650">
        <v>1554194</v>
      </c>
      <c r="D28" s="649">
        <v>1162</v>
      </c>
      <c r="E28" s="649">
        <v>0</v>
      </c>
    </row>
    <row r="29" spans="1:6" ht="24" x14ac:dyDescent="0.25">
      <c r="A29" s="388" t="s">
        <v>2237</v>
      </c>
      <c r="B29" s="638" t="s">
        <v>810</v>
      </c>
      <c r="C29" s="650">
        <v>0</v>
      </c>
      <c r="D29" s="649">
        <v>2367802</v>
      </c>
      <c r="E29" s="649">
        <v>0</v>
      </c>
    </row>
    <row r="30" spans="1:6" x14ac:dyDescent="0.25">
      <c r="A30" s="388" t="s">
        <v>2236</v>
      </c>
      <c r="B30" s="638" t="s">
        <v>812</v>
      </c>
      <c r="C30" s="650">
        <v>0</v>
      </c>
      <c r="D30" s="649">
        <v>125666</v>
      </c>
      <c r="E30" s="649">
        <v>0</v>
      </c>
    </row>
    <row r="31" spans="1:6" x14ac:dyDescent="0.25">
      <c r="A31" s="388" t="s">
        <v>2235</v>
      </c>
      <c r="B31" s="638" t="s">
        <v>814</v>
      </c>
      <c r="C31" s="650">
        <v>0</v>
      </c>
      <c r="D31" s="649">
        <v>38411864</v>
      </c>
      <c r="E31" s="649">
        <v>0</v>
      </c>
    </row>
    <row r="32" spans="1:6" ht="24" x14ac:dyDescent="0.25">
      <c r="A32" s="388" t="s">
        <v>2234</v>
      </c>
      <c r="B32" s="638" t="s">
        <v>816</v>
      </c>
      <c r="C32" s="650">
        <v>246310937</v>
      </c>
      <c r="D32" s="649">
        <v>200090624</v>
      </c>
      <c r="E32" s="649">
        <v>28064</v>
      </c>
    </row>
    <row r="33" spans="1:5" ht="24" x14ac:dyDescent="0.25">
      <c r="A33" s="388" t="s">
        <v>2233</v>
      </c>
      <c r="B33" s="638" t="s">
        <v>818</v>
      </c>
      <c r="C33" s="650">
        <v>288571</v>
      </c>
      <c r="D33" s="649">
        <v>2069097059</v>
      </c>
      <c r="E33" s="649">
        <v>0</v>
      </c>
    </row>
    <row r="34" spans="1:5" ht="24" x14ac:dyDescent="0.25">
      <c r="A34" s="388" t="s">
        <v>2232</v>
      </c>
      <c r="B34" s="638" t="s">
        <v>820</v>
      </c>
      <c r="C34" s="650">
        <v>7488048</v>
      </c>
      <c r="D34" s="649">
        <v>346886768</v>
      </c>
      <c r="E34" s="649">
        <v>284171</v>
      </c>
    </row>
    <row r="35" spans="1:5" ht="24" x14ac:dyDescent="0.25">
      <c r="A35" s="388" t="s">
        <v>2231</v>
      </c>
      <c r="B35" s="638" t="s">
        <v>2230</v>
      </c>
      <c r="C35" s="650">
        <v>17059222</v>
      </c>
      <c r="D35" s="649">
        <v>887384772</v>
      </c>
      <c r="E35" s="649">
        <v>392540</v>
      </c>
    </row>
    <row r="36" spans="1:5" ht="24" x14ac:dyDescent="0.25">
      <c r="A36" s="388" t="s">
        <v>2229</v>
      </c>
      <c r="B36" s="638" t="s">
        <v>824</v>
      </c>
      <c r="C36" s="650">
        <v>866813672</v>
      </c>
      <c r="D36" s="649">
        <v>262190259</v>
      </c>
      <c r="E36" s="649">
        <v>3950094</v>
      </c>
    </row>
    <row r="37" spans="1:5" ht="48" x14ac:dyDescent="0.25">
      <c r="A37" s="388" t="s">
        <v>2228</v>
      </c>
      <c r="B37" s="638" t="s">
        <v>2227</v>
      </c>
      <c r="C37" s="650">
        <v>39127721</v>
      </c>
      <c r="D37" s="649">
        <v>8945536</v>
      </c>
      <c r="E37" s="649">
        <v>24552</v>
      </c>
    </row>
    <row r="38" spans="1:5" x14ac:dyDescent="0.25">
      <c r="A38" s="388" t="s">
        <v>2226</v>
      </c>
      <c r="B38" s="638" t="s">
        <v>828</v>
      </c>
      <c r="C38" s="650">
        <v>74063688</v>
      </c>
      <c r="D38" s="649">
        <v>225040198</v>
      </c>
      <c r="E38" s="649">
        <v>684357</v>
      </c>
    </row>
    <row r="39" spans="1:5" x14ac:dyDescent="0.25">
      <c r="A39" s="388" t="s">
        <v>2225</v>
      </c>
      <c r="B39" s="638" t="s">
        <v>830</v>
      </c>
      <c r="C39" s="650">
        <v>96705995</v>
      </c>
      <c r="D39" s="649">
        <v>98517586</v>
      </c>
      <c r="E39" s="649">
        <v>455916</v>
      </c>
    </row>
    <row r="40" spans="1:5" x14ac:dyDescent="0.25">
      <c r="A40" s="388" t="s">
        <v>2224</v>
      </c>
      <c r="B40" s="638" t="s">
        <v>832</v>
      </c>
      <c r="C40" s="650">
        <v>325324033</v>
      </c>
      <c r="D40" s="649">
        <v>36770296</v>
      </c>
      <c r="E40" s="649">
        <v>638735</v>
      </c>
    </row>
    <row r="41" spans="1:5" x14ac:dyDescent="0.25">
      <c r="A41" s="388" t="s">
        <v>2223</v>
      </c>
      <c r="B41" s="638" t="s">
        <v>834</v>
      </c>
      <c r="C41" s="650">
        <v>422298920</v>
      </c>
      <c r="D41" s="649">
        <v>2655474</v>
      </c>
      <c r="E41" s="649">
        <v>188511135</v>
      </c>
    </row>
    <row r="42" spans="1:5" ht="24" x14ac:dyDescent="0.25">
      <c r="A42" s="388" t="s">
        <v>2222</v>
      </c>
      <c r="B42" s="638" t="s">
        <v>836</v>
      </c>
      <c r="C42" s="650">
        <v>111455834</v>
      </c>
      <c r="D42" s="649">
        <v>45396964</v>
      </c>
      <c r="E42" s="649">
        <v>12095817</v>
      </c>
    </row>
    <row r="43" spans="1:5" x14ac:dyDescent="0.25">
      <c r="A43" s="388" t="s">
        <v>2221</v>
      </c>
      <c r="B43" s="638" t="s">
        <v>838</v>
      </c>
      <c r="C43" s="650">
        <v>7386614</v>
      </c>
      <c r="D43" s="649">
        <v>203882728</v>
      </c>
      <c r="E43" s="649">
        <v>89731</v>
      </c>
    </row>
    <row r="44" spans="1:5" x14ac:dyDescent="0.25">
      <c r="A44" s="388" t="s">
        <v>2220</v>
      </c>
      <c r="B44" s="638" t="s">
        <v>840</v>
      </c>
      <c r="C44" s="650">
        <v>12307550</v>
      </c>
      <c r="D44" s="649">
        <v>754247013</v>
      </c>
      <c r="E44" s="649">
        <v>0</v>
      </c>
    </row>
    <row r="45" spans="1:5" ht="24" x14ac:dyDescent="0.25">
      <c r="A45" s="388" t="s">
        <v>2219</v>
      </c>
      <c r="B45" s="638" t="s">
        <v>842</v>
      </c>
      <c r="C45" s="650">
        <v>358806271</v>
      </c>
      <c r="D45" s="649">
        <v>311826529</v>
      </c>
      <c r="E45" s="649">
        <v>1694338</v>
      </c>
    </row>
    <row r="46" spans="1:5" x14ac:dyDescent="0.25">
      <c r="A46" s="388" t="s">
        <v>2218</v>
      </c>
      <c r="B46" s="638" t="s">
        <v>844</v>
      </c>
      <c r="C46" s="650">
        <v>178255299</v>
      </c>
      <c r="D46" s="649">
        <v>1892301</v>
      </c>
      <c r="E46" s="649">
        <v>0</v>
      </c>
    </row>
    <row r="47" spans="1:5" x14ac:dyDescent="0.25">
      <c r="A47" s="388" t="s">
        <v>2217</v>
      </c>
      <c r="B47" s="638" t="s">
        <v>846</v>
      </c>
      <c r="C47" s="650">
        <v>1172600823</v>
      </c>
      <c r="D47" s="649">
        <v>657981306</v>
      </c>
      <c r="E47" s="649">
        <v>69569603</v>
      </c>
    </row>
    <row r="48" spans="1:5" x14ac:dyDescent="0.25">
      <c r="A48" s="388" t="s">
        <v>2216</v>
      </c>
      <c r="B48" s="638" t="s">
        <v>848</v>
      </c>
      <c r="C48" s="650">
        <v>29249002</v>
      </c>
      <c r="D48" s="649">
        <v>14547184</v>
      </c>
      <c r="E48" s="649">
        <v>1054349</v>
      </c>
    </row>
    <row r="49" spans="1:5" x14ac:dyDescent="0.25">
      <c r="A49" s="388" t="s">
        <v>2215</v>
      </c>
      <c r="B49" s="638" t="s">
        <v>850</v>
      </c>
      <c r="C49" s="650">
        <v>27938748</v>
      </c>
      <c r="D49" s="649">
        <v>49526741</v>
      </c>
      <c r="E49" s="649">
        <v>27270895</v>
      </c>
    </row>
    <row r="50" spans="1:5" x14ac:dyDescent="0.25">
      <c r="A50" s="388" t="s">
        <v>2214</v>
      </c>
      <c r="B50" s="638" t="s">
        <v>852</v>
      </c>
      <c r="C50" s="650">
        <v>0</v>
      </c>
      <c r="D50" s="649">
        <v>1477</v>
      </c>
      <c r="E50" s="649">
        <v>0</v>
      </c>
    </row>
    <row r="51" spans="1:5" ht="24" x14ac:dyDescent="0.25">
      <c r="A51" s="385" t="s">
        <v>2213</v>
      </c>
      <c r="B51" s="638" t="s">
        <v>2212</v>
      </c>
      <c r="C51" s="650">
        <v>946044</v>
      </c>
      <c r="D51" s="649">
        <v>4429380</v>
      </c>
      <c r="E51" s="649">
        <v>943629</v>
      </c>
    </row>
    <row r="52" spans="1:5" x14ac:dyDescent="0.25">
      <c r="A52" s="388" t="s">
        <v>2211</v>
      </c>
      <c r="B52" s="638" t="s">
        <v>856</v>
      </c>
      <c r="C52" s="650">
        <v>12242</v>
      </c>
      <c r="D52" s="649">
        <v>0</v>
      </c>
      <c r="E52" s="649">
        <v>12242</v>
      </c>
    </row>
    <row r="53" spans="1:5" x14ac:dyDescent="0.25">
      <c r="A53" s="388" t="s">
        <v>2210</v>
      </c>
      <c r="B53" s="638" t="s">
        <v>2209</v>
      </c>
      <c r="C53" s="650">
        <v>0</v>
      </c>
      <c r="D53" s="649">
        <v>136201</v>
      </c>
      <c r="E53" s="649">
        <v>0</v>
      </c>
    </row>
    <row r="54" spans="1:5" ht="24" x14ac:dyDescent="0.25">
      <c r="A54" s="388" t="s">
        <v>2208</v>
      </c>
      <c r="B54" s="638" t="s">
        <v>858</v>
      </c>
      <c r="C54" s="650">
        <v>700792</v>
      </c>
      <c r="D54" s="649">
        <v>87420584</v>
      </c>
      <c r="E54" s="649">
        <v>0</v>
      </c>
    </row>
    <row r="55" spans="1:5" ht="24" x14ac:dyDescent="0.25">
      <c r="A55" s="388" t="s">
        <v>2207</v>
      </c>
      <c r="B55" s="638" t="s">
        <v>860</v>
      </c>
      <c r="C55" s="650">
        <v>175905</v>
      </c>
      <c r="D55" s="649">
        <v>23543552</v>
      </c>
      <c r="E55" s="649">
        <v>0</v>
      </c>
    </row>
    <row r="56" spans="1:5" x14ac:dyDescent="0.25">
      <c r="A56" s="388" t="s">
        <v>2206</v>
      </c>
      <c r="B56" s="638" t="s">
        <v>862</v>
      </c>
      <c r="C56" s="650">
        <v>2132186854</v>
      </c>
      <c r="D56" s="649">
        <v>5369630</v>
      </c>
      <c r="E56" s="649">
        <v>154002191</v>
      </c>
    </row>
    <row r="57" spans="1:5" ht="24" x14ac:dyDescent="0.25">
      <c r="A57" s="388" t="s">
        <v>2205</v>
      </c>
      <c r="B57" s="638" t="s">
        <v>864</v>
      </c>
      <c r="C57" s="650">
        <v>2832823452</v>
      </c>
      <c r="D57" s="649">
        <v>1183493786</v>
      </c>
      <c r="E57" s="649">
        <v>160950115</v>
      </c>
    </row>
    <row r="58" spans="1:5" x14ac:dyDescent="0.25">
      <c r="A58" s="388" t="s">
        <v>2204</v>
      </c>
      <c r="B58" s="638" t="s">
        <v>866</v>
      </c>
      <c r="C58" s="650">
        <v>0</v>
      </c>
      <c r="D58" s="649">
        <v>131363</v>
      </c>
      <c r="E58" s="649">
        <v>0</v>
      </c>
    </row>
    <row r="59" spans="1:5" ht="24" x14ac:dyDescent="0.25">
      <c r="A59" s="388" t="s">
        <v>2203</v>
      </c>
      <c r="B59" s="638" t="s">
        <v>868</v>
      </c>
      <c r="C59" s="650">
        <v>7502230</v>
      </c>
      <c r="D59" s="649">
        <v>3910780</v>
      </c>
      <c r="E59" s="649">
        <v>0</v>
      </c>
    </row>
    <row r="60" spans="1:5" x14ac:dyDescent="0.25">
      <c r="A60" s="388" t="s">
        <v>2202</v>
      </c>
      <c r="B60" s="638" t="s">
        <v>870</v>
      </c>
      <c r="C60" s="650">
        <v>154191665</v>
      </c>
      <c r="D60" s="649">
        <v>6333523</v>
      </c>
      <c r="E60" s="649">
        <v>589319</v>
      </c>
    </row>
    <row r="61" spans="1:5" x14ac:dyDescent="0.25">
      <c r="A61" s="388" t="s">
        <v>2201</v>
      </c>
      <c r="B61" s="638" t="s">
        <v>872</v>
      </c>
      <c r="C61" s="650">
        <v>4432240</v>
      </c>
      <c r="D61" s="649">
        <v>44002</v>
      </c>
      <c r="E61" s="649">
        <v>3976152</v>
      </c>
    </row>
    <row r="62" spans="1:5" ht="12" customHeight="1" x14ac:dyDescent="0.25">
      <c r="A62" s="388" t="s">
        <v>2200</v>
      </c>
      <c r="B62" s="638" t="s">
        <v>874</v>
      </c>
      <c r="C62" s="650">
        <v>303256650</v>
      </c>
      <c r="D62" s="649">
        <v>112948569</v>
      </c>
      <c r="E62" s="649">
        <v>94619133</v>
      </c>
    </row>
    <row r="63" spans="1:5" x14ac:dyDescent="0.25">
      <c r="A63" s="388" t="s">
        <v>2199</v>
      </c>
      <c r="B63" s="638" t="s">
        <v>876</v>
      </c>
      <c r="C63" s="650">
        <v>1703261142</v>
      </c>
      <c r="D63" s="649">
        <v>2858502</v>
      </c>
      <c r="E63" s="649">
        <v>800464438</v>
      </c>
    </row>
    <row r="64" spans="1:5" x14ac:dyDescent="0.25">
      <c r="A64" s="388" t="s">
        <v>2198</v>
      </c>
      <c r="B64" s="638" t="s">
        <v>878</v>
      </c>
      <c r="C64" s="650">
        <v>0</v>
      </c>
      <c r="D64" s="649">
        <v>27839</v>
      </c>
      <c r="E64" s="649">
        <v>0</v>
      </c>
    </row>
    <row r="65" spans="1:5" x14ac:dyDescent="0.25">
      <c r="A65" s="388" t="s">
        <v>2197</v>
      </c>
      <c r="B65" s="638" t="s">
        <v>880</v>
      </c>
      <c r="C65" s="650">
        <v>29573</v>
      </c>
      <c r="D65" s="649">
        <v>367033</v>
      </c>
      <c r="E65" s="649">
        <v>0</v>
      </c>
    </row>
    <row r="66" spans="1:5" ht="24" x14ac:dyDescent="0.25">
      <c r="A66" s="388" t="s">
        <v>2195</v>
      </c>
      <c r="B66" s="638" t="s">
        <v>884</v>
      </c>
      <c r="C66" s="650">
        <v>17471856</v>
      </c>
      <c r="D66" s="649">
        <v>157721</v>
      </c>
      <c r="E66" s="649">
        <v>0</v>
      </c>
    </row>
    <row r="67" spans="1:5" x14ac:dyDescent="0.25">
      <c r="A67" s="388" t="s">
        <v>2194</v>
      </c>
      <c r="B67" s="638" t="s">
        <v>886</v>
      </c>
      <c r="C67" s="650">
        <v>60057695</v>
      </c>
      <c r="D67" s="649">
        <v>64931205</v>
      </c>
      <c r="E67" s="649">
        <v>16475781</v>
      </c>
    </row>
    <row r="68" spans="1:5" x14ac:dyDescent="0.25">
      <c r="A68" s="388" t="s">
        <v>2193</v>
      </c>
      <c r="B68" s="638" t="s">
        <v>888</v>
      </c>
      <c r="C68" s="650">
        <v>158160</v>
      </c>
      <c r="D68" s="649">
        <v>2137996</v>
      </c>
      <c r="E68" s="649">
        <v>0</v>
      </c>
    </row>
    <row r="69" spans="1:5" ht="12" customHeight="1" x14ac:dyDescent="0.25">
      <c r="A69" s="388" t="s">
        <v>2192</v>
      </c>
      <c r="B69" s="638" t="s">
        <v>890</v>
      </c>
      <c r="C69" s="650">
        <v>2418611</v>
      </c>
      <c r="D69" s="649">
        <v>4231668</v>
      </c>
      <c r="E69" s="649">
        <v>0</v>
      </c>
    </row>
    <row r="70" spans="1:5" ht="24" x14ac:dyDescent="0.25">
      <c r="A70" s="388" t="s">
        <v>2191</v>
      </c>
      <c r="B70" s="638" t="s">
        <v>2190</v>
      </c>
      <c r="C70" s="650">
        <v>196995</v>
      </c>
      <c r="D70" s="649">
        <v>13067292</v>
      </c>
      <c r="E70" s="649">
        <v>0</v>
      </c>
    </row>
    <row r="71" spans="1:5" x14ac:dyDescent="0.25">
      <c r="A71" s="388" t="s">
        <v>2189</v>
      </c>
      <c r="B71" s="638" t="s">
        <v>894</v>
      </c>
      <c r="C71" s="650">
        <v>0</v>
      </c>
      <c r="D71" s="649">
        <v>28198322</v>
      </c>
      <c r="E71" s="649">
        <v>0</v>
      </c>
    </row>
    <row r="72" spans="1:5" x14ac:dyDescent="0.25">
      <c r="A72" s="388" t="s">
        <v>2188</v>
      </c>
      <c r="B72" s="638" t="s">
        <v>896</v>
      </c>
      <c r="C72" s="650">
        <v>95524292</v>
      </c>
      <c r="D72" s="649">
        <v>58519777</v>
      </c>
      <c r="E72" s="649">
        <v>0</v>
      </c>
    </row>
    <row r="73" spans="1:5" x14ac:dyDescent="0.25">
      <c r="A73" s="388" t="s">
        <v>2187</v>
      </c>
      <c r="B73" s="638" t="s">
        <v>898</v>
      </c>
      <c r="C73" s="650">
        <v>7401554</v>
      </c>
      <c r="D73" s="649">
        <v>1503918</v>
      </c>
      <c r="E73" s="649">
        <v>0</v>
      </c>
    </row>
    <row r="74" spans="1:5" ht="24" x14ac:dyDescent="0.25">
      <c r="A74" s="388" t="s">
        <v>2186</v>
      </c>
      <c r="B74" s="638" t="s">
        <v>900</v>
      </c>
      <c r="C74" s="650">
        <v>79625</v>
      </c>
      <c r="D74" s="649">
        <v>5108132</v>
      </c>
      <c r="E74" s="649">
        <v>0</v>
      </c>
    </row>
    <row r="75" spans="1:5" x14ac:dyDescent="0.25">
      <c r="A75" s="388" t="s">
        <v>2185</v>
      </c>
      <c r="B75" s="638" t="s">
        <v>902</v>
      </c>
      <c r="C75" s="650">
        <v>56370809</v>
      </c>
      <c r="D75" s="649">
        <v>525810323</v>
      </c>
      <c r="E75" s="649">
        <v>364376</v>
      </c>
    </row>
    <row r="76" spans="1:5" x14ac:dyDescent="0.25">
      <c r="A76" s="388" t="s">
        <v>2184</v>
      </c>
      <c r="B76" s="638" t="s">
        <v>904</v>
      </c>
      <c r="C76" s="650">
        <v>3347648316</v>
      </c>
      <c r="D76" s="649">
        <v>201174</v>
      </c>
      <c r="E76" s="649">
        <v>130497846</v>
      </c>
    </row>
    <row r="77" spans="1:5" ht="24" x14ac:dyDescent="0.25">
      <c r="A77" s="388" t="s">
        <v>2183</v>
      </c>
      <c r="B77" s="638" t="s">
        <v>906</v>
      </c>
      <c r="C77" s="650">
        <v>44817835</v>
      </c>
      <c r="D77" s="649">
        <v>33081946</v>
      </c>
      <c r="E77" s="649">
        <v>39423093</v>
      </c>
    </row>
    <row r="78" spans="1:5" x14ac:dyDescent="0.25">
      <c r="A78" s="388" t="s">
        <v>2182</v>
      </c>
      <c r="B78" s="638" t="s">
        <v>908</v>
      </c>
      <c r="C78" s="650">
        <v>1192309827</v>
      </c>
      <c r="D78" s="649">
        <v>1321679</v>
      </c>
      <c r="E78" s="649">
        <v>1056352348</v>
      </c>
    </row>
    <row r="79" spans="1:5" x14ac:dyDescent="0.25">
      <c r="A79" s="388" t="s">
        <v>2181</v>
      </c>
      <c r="B79" s="638" t="s">
        <v>910</v>
      </c>
      <c r="C79" s="650">
        <v>78185</v>
      </c>
      <c r="D79" s="649">
        <v>3395433</v>
      </c>
      <c r="E79" s="649">
        <v>0</v>
      </c>
    </row>
    <row r="80" spans="1:5" x14ac:dyDescent="0.25">
      <c r="A80" s="388" t="s">
        <v>2180</v>
      </c>
      <c r="B80" s="638" t="s">
        <v>912</v>
      </c>
      <c r="C80" s="650">
        <v>43752876</v>
      </c>
      <c r="D80" s="649">
        <v>70415818</v>
      </c>
      <c r="E80" s="649">
        <v>4851695</v>
      </c>
    </row>
    <row r="81" spans="1:5" x14ac:dyDescent="0.25">
      <c r="A81" s="388" t="s">
        <v>2179</v>
      </c>
      <c r="B81" s="638" t="s">
        <v>914</v>
      </c>
      <c r="C81" s="650">
        <v>264106522</v>
      </c>
      <c r="D81" s="649">
        <v>9617851</v>
      </c>
      <c r="E81" s="649">
        <v>102831183</v>
      </c>
    </row>
    <row r="82" spans="1:5" x14ac:dyDescent="0.25">
      <c r="A82" s="388" t="s">
        <v>2178</v>
      </c>
      <c r="B82" s="638" t="s">
        <v>916</v>
      </c>
      <c r="C82" s="650">
        <v>823902621</v>
      </c>
      <c r="D82" s="649">
        <v>136446256</v>
      </c>
      <c r="E82" s="649">
        <v>506198400</v>
      </c>
    </row>
    <row r="83" spans="1:5" x14ac:dyDescent="0.25">
      <c r="A83" s="388" t="s">
        <v>2177</v>
      </c>
      <c r="B83" s="638" t="s">
        <v>918</v>
      </c>
      <c r="C83" s="650">
        <v>99745695</v>
      </c>
      <c r="D83" s="649">
        <v>0</v>
      </c>
      <c r="E83" s="649">
        <v>35018771</v>
      </c>
    </row>
    <row r="84" spans="1:5" x14ac:dyDescent="0.25">
      <c r="A84" s="388" t="s">
        <v>2176</v>
      </c>
      <c r="B84" s="638" t="s">
        <v>920</v>
      </c>
      <c r="C84" s="650">
        <v>6947859</v>
      </c>
      <c r="D84" s="649">
        <v>35374558</v>
      </c>
      <c r="E84" s="649">
        <v>24799</v>
      </c>
    </row>
    <row r="85" spans="1:5" x14ac:dyDescent="0.25">
      <c r="A85" s="388" t="s">
        <v>2175</v>
      </c>
      <c r="B85" s="638" t="s">
        <v>922</v>
      </c>
      <c r="C85" s="650">
        <v>46250313</v>
      </c>
      <c r="D85" s="649">
        <v>312041693</v>
      </c>
      <c r="E85" s="649">
        <v>3068527</v>
      </c>
    </row>
    <row r="86" spans="1:5" ht="24" x14ac:dyDescent="0.25">
      <c r="A86" s="388" t="s">
        <v>2174</v>
      </c>
      <c r="B86" s="638" t="s">
        <v>924</v>
      </c>
      <c r="C86" s="650">
        <v>0</v>
      </c>
      <c r="D86" s="649">
        <v>43643334</v>
      </c>
      <c r="E86" s="649">
        <v>0</v>
      </c>
    </row>
    <row r="87" spans="1:5" x14ac:dyDescent="0.25">
      <c r="A87" s="388" t="s">
        <v>2173</v>
      </c>
      <c r="B87" s="638" t="s">
        <v>926</v>
      </c>
      <c r="C87" s="650">
        <v>2313931</v>
      </c>
      <c r="D87" s="649">
        <v>4263819</v>
      </c>
      <c r="E87" s="649">
        <v>0</v>
      </c>
    </row>
    <row r="88" spans="1:5" ht="24" x14ac:dyDescent="0.25">
      <c r="A88" s="388" t="s">
        <v>2172</v>
      </c>
      <c r="B88" s="638" t="s">
        <v>928</v>
      </c>
      <c r="C88" s="650">
        <v>0</v>
      </c>
      <c r="D88" s="649">
        <v>920911000</v>
      </c>
      <c r="E88" s="649">
        <v>0</v>
      </c>
    </row>
    <row r="89" spans="1:5" ht="24" x14ac:dyDescent="0.25">
      <c r="A89" s="388" t="s">
        <v>2171</v>
      </c>
      <c r="B89" s="638" t="s">
        <v>930</v>
      </c>
      <c r="C89" s="650">
        <v>390239360</v>
      </c>
      <c r="D89" s="649">
        <v>0</v>
      </c>
      <c r="E89" s="649">
        <v>0</v>
      </c>
    </row>
    <row r="90" spans="1:5" x14ac:dyDescent="0.25">
      <c r="A90" s="388" t="s">
        <v>2170</v>
      </c>
      <c r="B90" s="638" t="s">
        <v>932</v>
      </c>
      <c r="C90" s="650">
        <v>6327787395</v>
      </c>
      <c r="D90" s="649">
        <v>12136824725</v>
      </c>
      <c r="E90" s="649">
        <v>3945087420</v>
      </c>
    </row>
    <row r="91" spans="1:5" ht="24" x14ac:dyDescent="0.25">
      <c r="A91" s="388" t="s">
        <v>2169</v>
      </c>
      <c r="B91" s="638" t="s">
        <v>934</v>
      </c>
      <c r="C91" s="650">
        <v>2143137203</v>
      </c>
      <c r="D91" s="649">
        <v>259042697</v>
      </c>
      <c r="E91" s="649">
        <v>1430094458</v>
      </c>
    </row>
    <row r="92" spans="1:5" x14ac:dyDescent="0.25">
      <c r="A92" s="388" t="s">
        <v>2168</v>
      </c>
      <c r="B92" s="638" t="s">
        <v>936</v>
      </c>
      <c r="C92" s="650">
        <v>715121049</v>
      </c>
      <c r="D92" s="649">
        <v>3956744</v>
      </c>
      <c r="E92" s="649">
        <v>0</v>
      </c>
    </row>
    <row r="93" spans="1:5" x14ac:dyDescent="0.25">
      <c r="A93" s="388" t="s">
        <v>2167</v>
      </c>
      <c r="B93" s="638" t="s">
        <v>938</v>
      </c>
      <c r="C93" s="650">
        <v>12928688447</v>
      </c>
      <c r="D93" s="649">
        <v>0</v>
      </c>
      <c r="E93" s="649">
        <v>0</v>
      </c>
    </row>
    <row r="94" spans="1:5" ht="24" x14ac:dyDescent="0.25">
      <c r="A94" s="388" t="s">
        <v>2166</v>
      </c>
      <c r="B94" s="638" t="s">
        <v>940</v>
      </c>
      <c r="C94" s="650">
        <v>80911</v>
      </c>
      <c r="D94" s="649">
        <v>338605</v>
      </c>
      <c r="E94" s="649">
        <v>0</v>
      </c>
    </row>
    <row r="95" spans="1:5" x14ac:dyDescent="0.25">
      <c r="A95" s="388" t="s">
        <v>2164</v>
      </c>
      <c r="B95" s="638" t="s">
        <v>2163</v>
      </c>
      <c r="C95" s="650">
        <v>4972953</v>
      </c>
      <c r="D95" s="649">
        <v>790294</v>
      </c>
      <c r="E95" s="649">
        <v>4972953</v>
      </c>
    </row>
    <row r="96" spans="1:5" ht="24" x14ac:dyDescent="0.25">
      <c r="A96" s="388" t="s">
        <v>2162</v>
      </c>
      <c r="B96" s="638" t="s">
        <v>946</v>
      </c>
      <c r="C96" s="650">
        <v>4311041</v>
      </c>
      <c r="D96" s="649">
        <v>167263488</v>
      </c>
      <c r="E96" s="649">
        <v>0</v>
      </c>
    </row>
    <row r="97" spans="1:5" ht="24" x14ac:dyDescent="0.25">
      <c r="A97" s="388" t="s">
        <v>2161</v>
      </c>
      <c r="B97" s="638" t="s">
        <v>2160</v>
      </c>
      <c r="C97" s="650">
        <v>5455910880</v>
      </c>
      <c r="D97" s="649">
        <v>6139375</v>
      </c>
      <c r="E97" s="649">
        <v>0</v>
      </c>
    </row>
    <row r="98" spans="1:5" ht="24" x14ac:dyDescent="0.25">
      <c r="A98" s="388" t="s">
        <v>2159</v>
      </c>
      <c r="B98" s="638" t="s">
        <v>950</v>
      </c>
      <c r="C98" s="650">
        <v>3098537321</v>
      </c>
      <c r="D98" s="649">
        <v>355375280</v>
      </c>
      <c r="E98" s="649">
        <v>114530</v>
      </c>
    </row>
    <row r="99" spans="1:5" ht="24" x14ac:dyDescent="0.25">
      <c r="A99" s="388" t="s">
        <v>2158</v>
      </c>
      <c r="B99" s="638" t="s">
        <v>952</v>
      </c>
      <c r="C99" s="650">
        <v>1616081679</v>
      </c>
      <c r="D99" s="649">
        <v>189726674</v>
      </c>
      <c r="E99" s="649">
        <v>3219335</v>
      </c>
    </row>
    <row r="100" spans="1:5" ht="24" x14ac:dyDescent="0.25">
      <c r="A100" s="388" t="s">
        <v>2157</v>
      </c>
      <c r="B100" s="638" t="s">
        <v>2156</v>
      </c>
      <c r="C100" s="650">
        <v>3673553247</v>
      </c>
      <c r="D100" s="649">
        <v>448464186</v>
      </c>
      <c r="E100" s="649">
        <v>424614992</v>
      </c>
    </row>
    <row r="101" spans="1:5" ht="24" x14ac:dyDescent="0.25">
      <c r="A101" s="388" t="s">
        <v>2155</v>
      </c>
      <c r="B101" s="638" t="s">
        <v>956</v>
      </c>
      <c r="C101" s="650">
        <v>1085315851</v>
      </c>
      <c r="D101" s="649">
        <v>897744808</v>
      </c>
      <c r="E101" s="649">
        <v>23929009</v>
      </c>
    </row>
    <row r="102" spans="1:5" x14ac:dyDescent="0.25">
      <c r="A102" s="388" t="s">
        <v>2154</v>
      </c>
      <c r="B102" s="638" t="s">
        <v>958</v>
      </c>
      <c r="C102" s="650">
        <v>129163315</v>
      </c>
      <c r="D102" s="649">
        <v>681853893</v>
      </c>
      <c r="E102" s="649">
        <v>1999951</v>
      </c>
    </row>
    <row r="103" spans="1:5" x14ac:dyDescent="0.25">
      <c r="A103" s="388" t="s">
        <v>2153</v>
      </c>
      <c r="B103" s="638" t="s">
        <v>960</v>
      </c>
      <c r="C103" s="650">
        <v>521445049</v>
      </c>
      <c r="D103" s="649">
        <v>960396853</v>
      </c>
      <c r="E103" s="649">
        <v>2196536</v>
      </c>
    </row>
    <row r="104" spans="1:5" x14ac:dyDescent="0.25">
      <c r="A104" s="388" t="s">
        <v>2152</v>
      </c>
      <c r="B104" s="638" t="s">
        <v>962</v>
      </c>
      <c r="C104" s="650">
        <v>389340625</v>
      </c>
      <c r="D104" s="649">
        <v>242205579</v>
      </c>
      <c r="E104" s="649">
        <v>663863</v>
      </c>
    </row>
    <row r="105" spans="1:5" ht="24" x14ac:dyDescent="0.25">
      <c r="A105" s="388" t="s">
        <v>2151</v>
      </c>
      <c r="B105" s="638" t="s">
        <v>964</v>
      </c>
      <c r="C105" s="650">
        <v>2769591583</v>
      </c>
      <c r="D105" s="649">
        <v>1157924518</v>
      </c>
      <c r="E105" s="649">
        <v>21673190</v>
      </c>
    </row>
    <row r="106" spans="1:5" x14ac:dyDescent="0.25">
      <c r="A106" s="388" t="s">
        <v>2150</v>
      </c>
      <c r="B106" s="638" t="s">
        <v>966</v>
      </c>
      <c r="C106" s="650">
        <v>31939452</v>
      </c>
      <c r="D106" s="649">
        <v>1329451608</v>
      </c>
      <c r="E106" s="649">
        <v>7861738</v>
      </c>
    </row>
    <row r="107" spans="1:5" ht="24" x14ac:dyDescent="0.25">
      <c r="A107" s="388" t="s">
        <v>2149</v>
      </c>
      <c r="B107" s="638" t="s">
        <v>968</v>
      </c>
      <c r="C107" s="650">
        <v>11040905</v>
      </c>
      <c r="D107" s="649">
        <v>263157615</v>
      </c>
      <c r="E107" s="649">
        <v>0</v>
      </c>
    </row>
    <row r="108" spans="1:5" x14ac:dyDescent="0.25">
      <c r="A108" s="388" t="s">
        <v>2148</v>
      </c>
      <c r="B108" s="638" t="s">
        <v>970</v>
      </c>
      <c r="C108" s="650">
        <v>557004989</v>
      </c>
      <c r="D108" s="649">
        <v>1296453</v>
      </c>
      <c r="E108" s="649">
        <v>2576053</v>
      </c>
    </row>
    <row r="109" spans="1:5" ht="24" x14ac:dyDescent="0.25">
      <c r="A109" s="388" t="s">
        <v>2147</v>
      </c>
      <c r="B109" s="638" t="s">
        <v>972</v>
      </c>
      <c r="C109" s="650">
        <v>2865070</v>
      </c>
      <c r="D109" s="649">
        <v>223227200</v>
      </c>
      <c r="E109" s="649">
        <v>12080</v>
      </c>
    </row>
    <row r="110" spans="1:5" ht="24" x14ac:dyDescent="0.25">
      <c r="A110" s="388" t="s">
        <v>2146</v>
      </c>
      <c r="B110" s="638" t="s">
        <v>974</v>
      </c>
      <c r="C110" s="650">
        <v>4424083</v>
      </c>
      <c r="D110" s="649">
        <v>4881253</v>
      </c>
      <c r="E110" s="649">
        <v>0</v>
      </c>
    </row>
    <row r="111" spans="1:5" x14ac:dyDescent="0.25">
      <c r="A111" s="388" t="s">
        <v>2145</v>
      </c>
      <c r="B111" s="638" t="s">
        <v>976</v>
      </c>
      <c r="C111" s="650">
        <v>367194659</v>
      </c>
      <c r="D111" s="649">
        <v>845886559</v>
      </c>
      <c r="E111" s="649">
        <v>5400812</v>
      </c>
    </row>
    <row r="112" spans="1:5" ht="24" x14ac:dyDescent="0.25">
      <c r="A112" s="388" t="s">
        <v>2144</v>
      </c>
      <c r="B112" s="638" t="s">
        <v>978</v>
      </c>
      <c r="C112" s="650">
        <v>127754920</v>
      </c>
      <c r="D112" s="649">
        <v>2814346382</v>
      </c>
      <c r="E112" s="649">
        <v>78025507</v>
      </c>
    </row>
    <row r="113" spans="1:5" x14ac:dyDescent="0.25">
      <c r="A113" s="388" t="s">
        <v>2143</v>
      </c>
      <c r="B113" s="638" t="s">
        <v>980</v>
      </c>
      <c r="C113" s="650">
        <v>5712820</v>
      </c>
      <c r="D113" s="649">
        <v>240820153</v>
      </c>
      <c r="E113" s="649">
        <v>360433</v>
      </c>
    </row>
    <row r="114" spans="1:5" x14ac:dyDescent="0.25">
      <c r="A114" s="388" t="s">
        <v>2142</v>
      </c>
      <c r="B114" s="638" t="s">
        <v>982</v>
      </c>
      <c r="C114" s="650">
        <v>19199505</v>
      </c>
      <c r="D114" s="649">
        <v>40551656</v>
      </c>
      <c r="E114" s="649">
        <v>134425</v>
      </c>
    </row>
    <row r="115" spans="1:5" x14ac:dyDescent="0.25">
      <c r="A115" s="388" t="s">
        <v>2141</v>
      </c>
      <c r="B115" s="638" t="s">
        <v>984</v>
      </c>
      <c r="C115" s="650">
        <v>11489154</v>
      </c>
      <c r="D115" s="649">
        <v>475752455</v>
      </c>
      <c r="E115" s="649">
        <v>34444</v>
      </c>
    </row>
    <row r="116" spans="1:5" x14ac:dyDescent="0.25">
      <c r="A116" s="388" t="s">
        <v>2140</v>
      </c>
      <c r="B116" s="638" t="s">
        <v>986</v>
      </c>
      <c r="C116" s="650">
        <v>481276287</v>
      </c>
      <c r="D116" s="649">
        <v>346512364</v>
      </c>
      <c r="E116" s="649">
        <v>1802574</v>
      </c>
    </row>
    <row r="117" spans="1:5" x14ac:dyDescent="0.25">
      <c r="A117" s="388" t="s">
        <v>2139</v>
      </c>
      <c r="B117" s="638" t="s">
        <v>988</v>
      </c>
      <c r="C117" s="650">
        <v>14064821</v>
      </c>
      <c r="D117" s="649">
        <v>1256243164</v>
      </c>
      <c r="E117" s="649">
        <v>84360</v>
      </c>
    </row>
    <row r="118" spans="1:5" x14ac:dyDescent="0.25">
      <c r="A118" s="388" t="s">
        <v>2138</v>
      </c>
      <c r="B118" s="638" t="s">
        <v>990</v>
      </c>
      <c r="C118" s="650">
        <v>2495853292</v>
      </c>
      <c r="D118" s="649">
        <v>141482267</v>
      </c>
      <c r="E118" s="649">
        <v>951553357</v>
      </c>
    </row>
    <row r="119" spans="1:5" x14ac:dyDescent="0.25">
      <c r="A119" s="388" t="s">
        <v>2137</v>
      </c>
      <c r="B119" s="638" t="s">
        <v>992</v>
      </c>
      <c r="C119" s="650">
        <v>2338788215</v>
      </c>
      <c r="D119" s="649">
        <v>228453345</v>
      </c>
      <c r="E119" s="649">
        <v>38011220</v>
      </c>
    </row>
    <row r="120" spans="1:5" x14ac:dyDescent="0.25">
      <c r="A120" s="388" t="s">
        <v>2136</v>
      </c>
      <c r="B120" s="638" t="s">
        <v>994</v>
      </c>
      <c r="C120" s="650">
        <v>185994143</v>
      </c>
      <c r="D120" s="649">
        <v>483934278</v>
      </c>
      <c r="E120" s="649">
        <v>924300</v>
      </c>
    </row>
    <row r="121" spans="1:5" ht="24" x14ac:dyDescent="0.25">
      <c r="A121" s="388" t="s">
        <v>2135</v>
      </c>
      <c r="B121" s="638" t="s">
        <v>996</v>
      </c>
      <c r="C121" s="650">
        <v>1304879571</v>
      </c>
      <c r="D121" s="649">
        <v>1183486310</v>
      </c>
      <c r="E121" s="649">
        <v>33918364</v>
      </c>
    </row>
    <row r="122" spans="1:5" x14ac:dyDescent="0.25">
      <c r="A122" s="388" t="s">
        <v>2134</v>
      </c>
      <c r="B122" s="638" t="s">
        <v>998</v>
      </c>
      <c r="C122" s="650">
        <v>2805314580</v>
      </c>
      <c r="D122" s="649">
        <v>1579044390</v>
      </c>
      <c r="E122" s="649">
        <v>227365744</v>
      </c>
    </row>
    <row r="123" spans="1:5" x14ac:dyDescent="0.25">
      <c r="A123" s="388" t="s">
        <v>2133</v>
      </c>
      <c r="B123" s="638" t="s">
        <v>1000</v>
      </c>
      <c r="C123" s="650">
        <v>520663</v>
      </c>
      <c r="D123" s="649">
        <v>191266</v>
      </c>
      <c r="E123" s="649">
        <v>0</v>
      </c>
    </row>
    <row r="124" spans="1:5" x14ac:dyDescent="0.25">
      <c r="A124" s="388" t="s">
        <v>2132</v>
      </c>
      <c r="B124" s="638" t="s">
        <v>1002</v>
      </c>
      <c r="C124" s="650">
        <v>21707007</v>
      </c>
      <c r="D124" s="649">
        <v>263800428</v>
      </c>
      <c r="E124" s="649">
        <v>762496</v>
      </c>
    </row>
    <row r="125" spans="1:5" x14ac:dyDescent="0.25">
      <c r="A125" s="388" t="s">
        <v>2131</v>
      </c>
      <c r="B125" s="638" t="s">
        <v>1004</v>
      </c>
      <c r="C125" s="650">
        <v>467522408</v>
      </c>
      <c r="D125" s="649">
        <v>2147811666</v>
      </c>
      <c r="E125" s="649">
        <v>16589225</v>
      </c>
    </row>
    <row r="126" spans="1:5" ht="24" x14ac:dyDescent="0.25">
      <c r="A126" s="388" t="s">
        <v>2130</v>
      </c>
      <c r="B126" s="638" t="s">
        <v>1006</v>
      </c>
      <c r="C126" s="650">
        <v>3018022</v>
      </c>
      <c r="D126" s="649">
        <v>24910772</v>
      </c>
      <c r="E126" s="649">
        <v>49847</v>
      </c>
    </row>
    <row r="127" spans="1:5" ht="24" x14ac:dyDescent="0.25">
      <c r="A127" s="388" t="s">
        <v>2129</v>
      </c>
      <c r="B127" s="638" t="s">
        <v>2128</v>
      </c>
      <c r="C127" s="650">
        <v>186986230</v>
      </c>
      <c r="D127" s="649">
        <v>488388246</v>
      </c>
      <c r="E127" s="649">
        <v>15107191</v>
      </c>
    </row>
    <row r="128" spans="1:5" ht="24" x14ac:dyDescent="0.25">
      <c r="A128" s="388" t="s">
        <v>2127</v>
      </c>
      <c r="B128" s="638" t="s">
        <v>1010</v>
      </c>
      <c r="C128" s="650">
        <v>207535519</v>
      </c>
      <c r="D128" s="649">
        <v>380924354</v>
      </c>
      <c r="E128" s="649">
        <v>5970363</v>
      </c>
    </row>
    <row r="129" spans="1:5" x14ac:dyDescent="0.25">
      <c r="A129" s="388" t="s">
        <v>2126</v>
      </c>
      <c r="B129" s="638" t="s">
        <v>1012</v>
      </c>
      <c r="C129" s="650">
        <v>29053097</v>
      </c>
      <c r="D129" s="649">
        <v>44517007</v>
      </c>
      <c r="E129" s="649">
        <v>0</v>
      </c>
    </row>
    <row r="130" spans="1:5" ht="24" x14ac:dyDescent="0.25">
      <c r="A130" s="388" t="s">
        <v>2125</v>
      </c>
      <c r="B130" s="638" t="s">
        <v>1014</v>
      </c>
      <c r="C130" s="650">
        <v>39697641</v>
      </c>
      <c r="D130" s="649">
        <v>86492062</v>
      </c>
      <c r="E130" s="649">
        <v>0</v>
      </c>
    </row>
    <row r="131" spans="1:5" x14ac:dyDescent="0.25">
      <c r="A131" s="388" t="s">
        <v>2124</v>
      </c>
      <c r="B131" s="638" t="s">
        <v>1016</v>
      </c>
      <c r="C131" s="650">
        <v>1537948767</v>
      </c>
      <c r="D131" s="649">
        <v>5432733382</v>
      </c>
      <c r="E131" s="649">
        <v>35488955</v>
      </c>
    </row>
    <row r="132" spans="1:5" ht="36" x14ac:dyDescent="0.25">
      <c r="A132" s="388" t="s">
        <v>2123</v>
      </c>
      <c r="B132" s="638" t="s">
        <v>2122</v>
      </c>
      <c r="C132" s="650">
        <v>4652106</v>
      </c>
      <c r="D132" s="649">
        <v>14691825</v>
      </c>
      <c r="E132" s="649">
        <v>0</v>
      </c>
    </row>
    <row r="133" spans="1:5" x14ac:dyDescent="0.25">
      <c r="A133" s="388" t="s">
        <v>2121</v>
      </c>
      <c r="B133" s="638" t="s">
        <v>1020</v>
      </c>
      <c r="C133" s="650">
        <v>3556564</v>
      </c>
      <c r="D133" s="649">
        <v>21345326</v>
      </c>
      <c r="E133" s="649">
        <v>401741</v>
      </c>
    </row>
    <row r="134" spans="1:5" ht="24" x14ac:dyDescent="0.25">
      <c r="A134" s="388" t="s">
        <v>2120</v>
      </c>
      <c r="B134" s="638" t="s">
        <v>1022</v>
      </c>
      <c r="C134" s="650">
        <v>45262</v>
      </c>
      <c r="D134" s="649">
        <v>6175461</v>
      </c>
      <c r="E134" s="649">
        <v>0</v>
      </c>
    </row>
    <row r="135" spans="1:5" ht="24" x14ac:dyDescent="0.25">
      <c r="A135" s="388" t="s">
        <v>2119</v>
      </c>
      <c r="B135" s="638" t="s">
        <v>1024</v>
      </c>
      <c r="C135" s="650">
        <v>183137118</v>
      </c>
      <c r="D135" s="649">
        <v>4972656</v>
      </c>
      <c r="E135" s="649">
        <v>0</v>
      </c>
    </row>
    <row r="136" spans="1:5" x14ac:dyDescent="0.25">
      <c r="A136" s="388" t="s">
        <v>2118</v>
      </c>
      <c r="B136" s="638" t="s">
        <v>1026</v>
      </c>
      <c r="C136" s="650">
        <v>461288583</v>
      </c>
      <c r="D136" s="649">
        <v>481628197</v>
      </c>
      <c r="E136" s="649">
        <v>96802</v>
      </c>
    </row>
    <row r="137" spans="1:5" ht="24" x14ac:dyDescent="0.25">
      <c r="A137" s="388" t="s">
        <v>2117</v>
      </c>
      <c r="B137" s="638" t="s">
        <v>1028</v>
      </c>
      <c r="C137" s="650">
        <v>29106057</v>
      </c>
      <c r="D137" s="649">
        <v>920002807</v>
      </c>
      <c r="E137" s="649">
        <v>5596576</v>
      </c>
    </row>
    <row r="138" spans="1:5" x14ac:dyDescent="0.25">
      <c r="A138" s="388" t="s">
        <v>2116</v>
      </c>
      <c r="B138" s="638" t="s">
        <v>1030</v>
      </c>
      <c r="C138" s="650">
        <v>130757241</v>
      </c>
      <c r="D138" s="649">
        <v>414079433</v>
      </c>
      <c r="E138" s="649">
        <v>2859499</v>
      </c>
    </row>
    <row r="139" spans="1:5" x14ac:dyDescent="0.25">
      <c r="A139" s="388" t="s">
        <v>2115</v>
      </c>
      <c r="B139" s="638" t="s">
        <v>1032</v>
      </c>
      <c r="C139" s="650">
        <v>0</v>
      </c>
      <c r="D139" s="649">
        <v>1456011</v>
      </c>
      <c r="E139" s="649">
        <v>0</v>
      </c>
    </row>
    <row r="140" spans="1:5" ht="24" x14ac:dyDescent="0.25">
      <c r="A140" s="388" t="s">
        <v>2114</v>
      </c>
      <c r="B140" s="638" t="s">
        <v>1034</v>
      </c>
      <c r="C140" s="650">
        <v>92098948</v>
      </c>
      <c r="D140" s="649">
        <v>752864129</v>
      </c>
      <c r="E140" s="649">
        <v>1465058</v>
      </c>
    </row>
    <row r="141" spans="1:5" x14ac:dyDescent="0.25">
      <c r="A141" s="388" t="s">
        <v>2113</v>
      </c>
      <c r="B141" s="638" t="s">
        <v>1036</v>
      </c>
      <c r="C141" s="650">
        <v>27150198</v>
      </c>
      <c r="D141" s="649">
        <v>460683282</v>
      </c>
      <c r="E141" s="649">
        <v>64181</v>
      </c>
    </row>
    <row r="142" spans="1:5" x14ac:dyDescent="0.25">
      <c r="A142" s="388" t="s">
        <v>2112</v>
      </c>
      <c r="B142" s="638" t="s">
        <v>1038</v>
      </c>
      <c r="C142" s="650">
        <v>1547829619</v>
      </c>
      <c r="D142" s="649">
        <v>1332696863</v>
      </c>
      <c r="E142" s="649">
        <v>98189925</v>
      </c>
    </row>
    <row r="143" spans="1:5" ht="24" x14ac:dyDescent="0.25">
      <c r="A143" s="388" t="s">
        <v>2111</v>
      </c>
      <c r="B143" s="638" t="s">
        <v>1040</v>
      </c>
      <c r="C143" s="650">
        <v>68034655</v>
      </c>
      <c r="D143" s="649">
        <v>1094996941</v>
      </c>
      <c r="E143" s="649">
        <v>936027</v>
      </c>
    </row>
    <row r="144" spans="1:5" x14ac:dyDescent="0.25">
      <c r="A144" s="388" t="s">
        <v>2110</v>
      </c>
      <c r="B144" s="638" t="s">
        <v>1042</v>
      </c>
      <c r="C144" s="650">
        <v>917174379</v>
      </c>
      <c r="D144" s="649">
        <v>449594529</v>
      </c>
      <c r="E144" s="649">
        <v>373221</v>
      </c>
    </row>
    <row r="145" spans="1:5" ht="24" x14ac:dyDescent="0.25">
      <c r="A145" s="388" t="s">
        <v>2109</v>
      </c>
      <c r="B145" s="638" t="s">
        <v>1044</v>
      </c>
      <c r="C145" s="650">
        <v>6568761</v>
      </c>
      <c r="D145" s="649">
        <v>61906688</v>
      </c>
      <c r="E145" s="649">
        <v>0</v>
      </c>
    </row>
    <row r="146" spans="1:5" ht="24" x14ac:dyDescent="0.25">
      <c r="A146" s="388" t="s">
        <v>2108</v>
      </c>
      <c r="B146" s="638" t="s">
        <v>1046</v>
      </c>
      <c r="C146" s="650">
        <v>6824955</v>
      </c>
      <c r="D146" s="649">
        <v>645595982</v>
      </c>
      <c r="E146" s="649">
        <v>0</v>
      </c>
    </row>
    <row r="147" spans="1:5" x14ac:dyDescent="0.25">
      <c r="A147" s="388" t="s">
        <v>2107</v>
      </c>
      <c r="B147" s="638" t="s">
        <v>1048</v>
      </c>
      <c r="C147" s="650">
        <v>8284</v>
      </c>
      <c r="D147" s="649">
        <v>47356870</v>
      </c>
      <c r="E147" s="649">
        <v>0</v>
      </c>
    </row>
    <row r="148" spans="1:5" ht="24" x14ac:dyDescent="0.25">
      <c r="A148" s="388" t="s">
        <v>2106</v>
      </c>
      <c r="B148" s="638" t="s">
        <v>1050</v>
      </c>
      <c r="C148" s="650">
        <v>4071160</v>
      </c>
      <c r="D148" s="649">
        <v>222123571</v>
      </c>
      <c r="E148" s="649">
        <v>0</v>
      </c>
    </row>
    <row r="149" spans="1:5" ht="24" x14ac:dyDescent="0.25">
      <c r="A149" s="388" t="s">
        <v>2105</v>
      </c>
      <c r="B149" s="638" t="s">
        <v>1052</v>
      </c>
      <c r="C149" s="650">
        <v>166472</v>
      </c>
      <c r="D149" s="649">
        <v>108761225</v>
      </c>
      <c r="E149" s="649">
        <v>0</v>
      </c>
    </row>
    <row r="150" spans="1:5" ht="12" customHeight="1" x14ac:dyDescent="0.25">
      <c r="A150" s="388" t="s">
        <v>2104</v>
      </c>
      <c r="B150" s="638" t="s">
        <v>1054</v>
      </c>
      <c r="C150" s="650">
        <v>93183017</v>
      </c>
      <c r="D150" s="649">
        <v>954783872</v>
      </c>
      <c r="E150" s="649">
        <v>729675</v>
      </c>
    </row>
    <row r="151" spans="1:5" ht="24" x14ac:dyDescent="0.25">
      <c r="A151" s="388" t="s">
        <v>2103</v>
      </c>
      <c r="B151" s="638" t="s">
        <v>1056</v>
      </c>
      <c r="C151" s="650">
        <v>1980355</v>
      </c>
      <c r="D151" s="649">
        <v>1036331013</v>
      </c>
      <c r="E151" s="649">
        <v>61380</v>
      </c>
    </row>
    <row r="152" spans="1:5" x14ac:dyDescent="0.25">
      <c r="A152" s="388" t="s">
        <v>2102</v>
      </c>
      <c r="B152" s="638" t="s">
        <v>1058</v>
      </c>
      <c r="C152" s="650">
        <v>6786519</v>
      </c>
      <c r="D152" s="649">
        <v>281444079</v>
      </c>
      <c r="E152" s="649">
        <v>799413</v>
      </c>
    </row>
    <row r="153" spans="1:5" ht="24" x14ac:dyDescent="0.25">
      <c r="A153" s="388" t="s">
        <v>2101</v>
      </c>
      <c r="B153" s="638" t="s">
        <v>1060</v>
      </c>
      <c r="C153" s="650">
        <v>17795634</v>
      </c>
      <c r="D153" s="649">
        <v>179174870</v>
      </c>
      <c r="E153" s="649">
        <v>0</v>
      </c>
    </row>
    <row r="154" spans="1:5" ht="24" x14ac:dyDescent="0.25">
      <c r="A154" s="388" t="s">
        <v>2100</v>
      </c>
      <c r="B154" s="638" t="s">
        <v>1062</v>
      </c>
      <c r="C154" s="650">
        <v>10001673</v>
      </c>
      <c r="D154" s="649">
        <v>917014544</v>
      </c>
      <c r="E154" s="649">
        <v>54805</v>
      </c>
    </row>
    <row r="155" spans="1:5" x14ac:dyDescent="0.25">
      <c r="A155" s="388" t="s">
        <v>2099</v>
      </c>
      <c r="B155" s="638" t="s">
        <v>1064</v>
      </c>
      <c r="C155" s="650">
        <v>161152025</v>
      </c>
      <c r="D155" s="649">
        <v>966304644</v>
      </c>
      <c r="E155" s="649">
        <v>3009819</v>
      </c>
    </row>
    <row r="156" spans="1:5" x14ac:dyDescent="0.25">
      <c r="A156" s="388" t="s">
        <v>2098</v>
      </c>
      <c r="B156" s="638" t="s">
        <v>1066</v>
      </c>
      <c r="C156" s="650">
        <v>700408598</v>
      </c>
      <c r="D156" s="649">
        <v>761990878</v>
      </c>
      <c r="E156" s="649">
        <v>0</v>
      </c>
    </row>
    <row r="157" spans="1:5" x14ac:dyDescent="0.25">
      <c r="A157" s="388" t="s">
        <v>2097</v>
      </c>
      <c r="B157" s="638" t="s">
        <v>1068</v>
      </c>
      <c r="C157" s="650">
        <v>98867806</v>
      </c>
      <c r="D157" s="649">
        <v>339082455</v>
      </c>
      <c r="E157" s="649">
        <v>8510579</v>
      </c>
    </row>
    <row r="158" spans="1:5" x14ac:dyDescent="0.25">
      <c r="A158" s="388" t="s">
        <v>2096</v>
      </c>
      <c r="B158" s="638" t="s">
        <v>1070</v>
      </c>
      <c r="C158" s="650">
        <v>15048723</v>
      </c>
      <c r="D158" s="649">
        <v>156502726</v>
      </c>
      <c r="E158" s="649">
        <v>413272</v>
      </c>
    </row>
    <row r="159" spans="1:5" ht="24" x14ac:dyDescent="0.25">
      <c r="A159" s="388" t="s">
        <v>2095</v>
      </c>
      <c r="B159" s="638" t="s">
        <v>1072</v>
      </c>
      <c r="C159" s="650">
        <v>2066030</v>
      </c>
      <c r="D159" s="649">
        <v>911114</v>
      </c>
      <c r="E159" s="649">
        <v>140795</v>
      </c>
    </row>
    <row r="160" spans="1:5" ht="24" x14ac:dyDescent="0.25">
      <c r="A160" s="388" t="s">
        <v>2094</v>
      </c>
      <c r="B160" s="638" t="s">
        <v>1074</v>
      </c>
      <c r="C160" s="650">
        <v>589331396</v>
      </c>
      <c r="D160" s="649">
        <v>231136845</v>
      </c>
      <c r="E160" s="649">
        <v>258460819</v>
      </c>
    </row>
    <row r="161" spans="1:5" x14ac:dyDescent="0.25">
      <c r="A161" s="388" t="s">
        <v>2093</v>
      </c>
      <c r="B161" s="638" t="s">
        <v>1076</v>
      </c>
      <c r="C161" s="650">
        <v>2219369171</v>
      </c>
      <c r="D161" s="649">
        <v>41357167</v>
      </c>
      <c r="E161" s="649">
        <v>54694547</v>
      </c>
    </row>
    <row r="162" spans="1:5" ht="24" x14ac:dyDescent="0.25">
      <c r="A162" s="388" t="s">
        <v>2092</v>
      </c>
      <c r="B162" s="638" t="s">
        <v>1078</v>
      </c>
      <c r="C162" s="650">
        <v>16523577</v>
      </c>
      <c r="D162" s="649">
        <v>639353597</v>
      </c>
      <c r="E162" s="649">
        <v>0</v>
      </c>
    </row>
    <row r="163" spans="1:5" ht="24" x14ac:dyDescent="0.25">
      <c r="A163" s="388" t="s">
        <v>2091</v>
      </c>
      <c r="B163" s="638" t="s">
        <v>1080</v>
      </c>
      <c r="C163" s="650">
        <v>45691664</v>
      </c>
      <c r="D163" s="649">
        <v>965128117</v>
      </c>
      <c r="E163" s="649">
        <v>0</v>
      </c>
    </row>
    <row r="164" spans="1:5" x14ac:dyDescent="0.25">
      <c r="A164" s="388" t="s">
        <v>2090</v>
      </c>
      <c r="B164" s="638" t="s">
        <v>1082</v>
      </c>
      <c r="C164" s="650">
        <v>415039644</v>
      </c>
      <c r="D164" s="649">
        <v>1422575640</v>
      </c>
      <c r="E164" s="649">
        <v>35291707</v>
      </c>
    </row>
    <row r="165" spans="1:5" ht="24" x14ac:dyDescent="0.25">
      <c r="A165" s="388" t="s">
        <v>2089</v>
      </c>
      <c r="B165" s="638" t="s">
        <v>1084</v>
      </c>
      <c r="C165" s="650">
        <v>9397538025</v>
      </c>
      <c r="D165" s="649">
        <v>1534388951</v>
      </c>
      <c r="E165" s="649">
        <v>683782139</v>
      </c>
    </row>
    <row r="166" spans="1:5" ht="24" x14ac:dyDescent="0.25">
      <c r="A166" s="388" t="s">
        <v>2088</v>
      </c>
      <c r="B166" s="638" t="s">
        <v>1086</v>
      </c>
      <c r="C166" s="650">
        <v>0</v>
      </c>
      <c r="D166" s="649">
        <v>36274523</v>
      </c>
      <c r="E166" s="649">
        <v>0</v>
      </c>
    </row>
    <row r="167" spans="1:5" x14ac:dyDescent="0.25">
      <c r="A167" s="388" t="s">
        <v>2087</v>
      </c>
      <c r="B167" s="638" t="s">
        <v>1088</v>
      </c>
      <c r="C167" s="650">
        <v>33688291</v>
      </c>
      <c r="D167" s="649">
        <v>357468027</v>
      </c>
      <c r="E167" s="649">
        <v>0</v>
      </c>
    </row>
    <row r="168" spans="1:5" ht="24" x14ac:dyDescent="0.25">
      <c r="A168" s="388" t="s">
        <v>2086</v>
      </c>
      <c r="B168" s="638" t="s">
        <v>1090</v>
      </c>
      <c r="C168" s="650">
        <v>5262168</v>
      </c>
      <c r="D168" s="649">
        <v>1268088271</v>
      </c>
      <c r="E168" s="649">
        <v>2425325</v>
      </c>
    </row>
    <row r="169" spans="1:5" ht="24" x14ac:dyDescent="0.25">
      <c r="A169" s="388" t="s">
        <v>2085</v>
      </c>
      <c r="B169" s="638" t="s">
        <v>1092</v>
      </c>
      <c r="C169" s="650">
        <v>4708500</v>
      </c>
      <c r="D169" s="649">
        <v>122455804</v>
      </c>
      <c r="E169" s="649">
        <v>0</v>
      </c>
    </row>
    <row r="170" spans="1:5" x14ac:dyDescent="0.25">
      <c r="A170" s="388" t="s">
        <v>2084</v>
      </c>
      <c r="B170" s="638" t="s">
        <v>1094</v>
      </c>
      <c r="C170" s="650">
        <v>5151365870</v>
      </c>
      <c r="D170" s="649">
        <v>1585564201</v>
      </c>
      <c r="E170" s="649">
        <v>153403636</v>
      </c>
    </row>
    <row r="171" spans="1:5" x14ac:dyDescent="0.25">
      <c r="A171" s="388" t="s">
        <v>2083</v>
      </c>
      <c r="B171" s="638" t="s">
        <v>1096</v>
      </c>
      <c r="C171" s="650">
        <v>1896328637</v>
      </c>
      <c r="D171" s="649">
        <v>93200052</v>
      </c>
      <c r="E171" s="649">
        <v>1816911652</v>
      </c>
    </row>
    <row r="172" spans="1:5" x14ac:dyDescent="0.25">
      <c r="A172" s="388" t="s">
        <v>2082</v>
      </c>
      <c r="B172" s="638" t="s">
        <v>1098</v>
      </c>
      <c r="C172" s="650">
        <v>7694859947</v>
      </c>
      <c r="D172" s="649">
        <v>3550012437</v>
      </c>
      <c r="E172" s="649">
        <v>2689348140</v>
      </c>
    </row>
    <row r="173" spans="1:5" x14ac:dyDescent="0.25">
      <c r="A173" s="388" t="s">
        <v>2081</v>
      </c>
      <c r="B173" s="638" t="s">
        <v>1100</v>
      </c>
      <c r="C173" s="650">
        <v>151984508</v>
      </c>
      <c r="D173" s="649">
        <v>127160002</v>
      </c>
      <c r="E173" s="649">
        <v>36981</v>
      </c>
    </row>
    <row r="174" spans="1:5" x14ac:dyDescent="0.25">
      <c r="A174" s="388" t="s">
        <v>2080</v>
      </c>
      <c r="B174" s="638" t="s">
        <v>1102</v>
      </c>
      <c r="C174" s="650">
        <v>64120794</v>
      </c>
      <c r="D174" s="649">
        <v>19527900</v>
      </c>
      <c r="E174" s="649">
        <v>27259743</v>
      </c>
    </row>
    <row r="175" spans="1:5" x14ac:dyDescent="0.25">
      <c r="A175" s="388" t="s">
        <v>2079</v>
      </c>
      <c r="B175" s="638" t="s">
        <v>1104</v>
      </c>
      <c r="C175" s="650">
        <v>17978457</v>
      </c>
      <c r="D175" s="649">
        <v>395826544</v>
      </c>
      <c r="E175" s="649">
        <v>0</v>
      </c>
    </row>
    <row r="176" spans="1:5" ht="24" x14ac:dyDescent="0.25">
      <c r="A176" s="388" t="s">
        <v>2078</v>
      </c>
      <c r="B176" s="638" t="s">
        <v>1106</v>
      </c>
      <c r="C176" s="650">
        <v>239446591</v>
      </c>
      <c r="D176" s="649">
        <v>66199603</v>
      </c>
      <c r="E176" s="649">
        <v>237338895</v>
      </c>
    </row>
    <row r="177" spans="1:5" ht="24" x14ac:dyDescent="0.25">
      <c r="A177" s="388" t="s">
        <v>2077</v>
      </c>
      <c r="B177" s="638" t="s">
        <v>1108</v>
      </c>
      <c r="C177" s="650">
        <v>25767261</v>
      </c>
      <c r="D177" s="649">
        <v>1168963742</v>
      </c>
      <c r="E177" s="649">
        <v>8008748</v>
      </c>
    </row>
    <row r="178" spans="1:5" x14ac:dyDescent="0.25">
      <c r="A178" s="388" t="s">
        <v>2076</v>
      </c>
      <c r="B178" s="638" t="s">
        <v>1110</v>
      </c>
      <c r="C178" s="650">
        <v>19780047</v>
      </c>
      <c r="D178" s="649">
        <v>238759586</v>
      </c>
      <c r="E178" s="649">
        <v>775568</v>
      </c>
    </row>
    <row r="179" spans="1:5" ht="24" x14ac:dyDescent="0.25">
      <c r="A179" s="388" t="s">
        <v>2075</v>
      </c>
      <c r="B179" s="638" t="s">
        <v>1112</v>
      </c>
      <c r="C179" s="650">
        <v>14981337</v>
      </c>
      <c r="D179" s="649">
        <v>380326609</v>
      </c>
      <c r="E179" s="649">
        <v>22412</v>
      </c>
    </row>
    <row r="180" spans="1:5" ht="24" x14ac:dyDescent="0.25">
      <c r="A180" s="388" t="s">
        <v>2074</v>
      </c>
      <c r="B180" s="638" t="s">
        <v>2073</v>
      </c>
      <c r="C180" s="650">
        <v>58713156</v>
      </c>
      <c r="D180" s="649">
        <v>900645848</v>
      </c>
      <c r="E180" s="649">
        <v>24965286</v>
      </c>
    </row>
    <row r="181" spans="1:5" x14ac:dyDescent="0.25">
      <c r="A181" s="388" t="s">
        <v>2072</v>
      </c>
      <c r="B181" s="638" t="s">
        <v>1116</v>
      </c>
      <c r="C181" s="650">
        <v>25675803</v>
      </c>
      <c r="D181" s="649">
        <v>726339382</v>
      </c>
      <c r="E181" s="649">
        <v>1914455</v>
      </c>
    </row>
    <row r="182" spans="1:5" x14ac:dyDescent="0.25">
      <c r="A182" s="388" t="s">
        <v>2071</v>
      </c>
      <c r="B182" s="638" t="s">
        <v>1118</v>
      </c>
      <c r="C182" s="650">
        <v>27787</v>
      </c>
      <c r="D182" s="649">
        <v>132250183</v>
      </c>
      <c r="E182" s="649">
        <v>6720</v>
      </c>
    </row>
    <row r="183" spans="1:5" x14ac:dyDescent="0.25">
      <c r="A183" s="388" t="s">
        <v>2070</v>
      </c>
      <c r="B183" s="638" t="s">
        <v>1120</v>
      </c>
      <c r="C183" s="650">
        <v>21676801</v>
      </c>
      <c r="D183" s="649">
        <v>761665685</v>
      </c>
      <c r="E183" s="649">
        <v>14799494</v>
      </c>
    </row>
    <row r="184" spans="1:5" x14ac:dyDescent="0.25">
      <c r="A184" s="388" t="s">
        <v>2069</v>
      </c>
      <c r="B184" s="638" t="s">
        <v>1122</v>
      </c>
      <c r="C184" s="650">
        <v>1163134825</v>
      </c>
      <c r="D184" s="649">
        <v>3594544644</v>
      </c>
      <c r="E184" s="649">
        <v>12080175</v>
      </c>
    </row>
    <row r="185" spans="1:5" ht="36" x14ac:dyDescent="0.25">
      <c r="A185" s="388" t="s">
        <v>2068</v>
      </c>
      <c r="B185" s="638" t="s">
        <v>1124</v>
      </c>
      <c r="C185" s="650">
        <v>4186538</v>
      </c>
      <c r="D185" s="649">
        <v>107143426</v>
      </c>
      <c r="E185" s="649">
        <v>178354</v>
      </c>
    </row>
    <row r="186" spans="1:5" ht="24" x14ac:dyDescent="0.25">
      <c r="A186" s="388" t="s">
        <v>2067</v>
      </c>
      <c r="B186" s="638" t="s">
        <v>1126</v>
      </c>
      <c r="C186" s="650">
        <v>10268638</v>
      </c>
      <c r="D186" s="649">
        <v>21461429</v>
      </c>
      <c r="E186" s="649">
        <v>9775500</v>
      </c>
    </row>
    <row r="187" spans="1:5" ht="24" x14ac:dyDescent="0.25">
      <c r="A187" s="388" t="s">
        <v>2066</v>
      </c>
      <c r="B187" s="638" t="s">
        <v>1128</v>
      </c>
      <c r="C187" s="650">
        <v>18693779</v>
      </c>
      <c r="D187" s="649">
        <v>304542550</v>
      </c>
      <c r="E187" s="649">
        <v>7468804</v>
      </c>
    </row>
    <row r="188" spans="1:5" x14ac:dyDescent="0.25">
      <c r="A188" s="388" t="s">
        <v>2065</v>
      </c>
      <c r="B188" s="638" t="s">
        <v>1130</v>
      </c>
      <c r="C188" s="650">
        <v>656816</v>
      </c>
      <c r="D188" s="649">
        <v>56130213</v>
      </c>
      <c r="E188" s="649">
        <v>246320</v>
      </c>
    </row>
    <row r="189" spans="1:5" x14ac:dyDescent="0.25">
      <c r="A189" s="388" t="s">
        <v>2064</v>
      </c>
      <c r="B189" s="638" t="s">
        <v>1132</v>
      </c>
      <c r="C189" s="650">
        <v>40012046</v>
      </c>
      <c r="D189" s="649">
        <v>2030546025</v>
      </c>
      <c r="E189" s="649">
        <v>1951788</v>
      </c>
    </row>
    <row r="190" spans="1:5" ht="24" x14ac:dyDescent="0.25">
      <c r="A190" s="388" t="s">
        <v>2063</v>
      </c>
      <c r="B190" s="638" t="s">
        <v>1134</v>
      </c>
      <c r="C190" s="650">
        <v>10847030</v>
      </c>
      <c r="D190" s="649">
        <v>73810227</v>
      </c>
      <c r="E190" s="649">
        <v>116003</v>
      </c>
    </row>
    <row r="191" spans="1:5" ht="24" x14ac:dyDescent="0.25">
      <c r="A191" s="388" t="s">
        <v>2062</v>
      </c>
      <c r="B191" s="638" t="s">
        <v>1136</v>
      </c>
      <c r="C191" s="650">
        <v>7599021</v>
      </c>
      <c r="D191" s="649">
        <v>139959942</v>
      </c>
      <c r="E191" s="649">
        <v>233099</v>
      </c>
    </row>
    <row r="192" spans="1:5" ht="24" x14ac:dyDescent="0.25">
      <c r="A192" s="388" t="s">
        <v>2061</v>
      </c>
      <c r="B192" s="638" t="s">
        <v>1138</v>
      </c>
      <c r="C192" s="650">
        <v>0</v>
      </c>
      <c r="D192" s="649">
        <v>55348225</v>
      </c>
      <c r="E192" s="649">
        <v>0</v>
      </c>
    </row>
    <row r="193" spans="1:5" ht="24" x14ac:dyDescent="0.25">
      <c r="A193" s="388" t="s">
        <v>2060</v>
      </c>
      <c r="B193" s="638" t="s">
        <v>1140</v>
      </c>
      <c r="C193" s="650">
        <v>154575037</v>
      </c>
      <c r="D193" s="649">
        <v>1429179647</v>
      </c>
      <c r="E193" s="649">
        <v>34745459</v>
      </c>
    </row>
    <row r="194" spans="1:5" ht="24" x14ac:dyDescent="0.25">
      <c r="A194" s="388" t="s">
        <v>2059</v>
      </c>
      <c r="B194" s="638" t="s">
        <v>1142</v>
      </c>
      <c r="C194" s="650">
        <v>40482138</v>
      </c>
      <c r="D194" s="649">
        <v>700374422</v>
      </c>
      <c r="E194" s="649">
        <v>1751674</v>
      </c>
    </row>
    <row r="195" spans="1:5" ht="36" x14ac:dyDescent="0.25">
      <c r="A195" s="388" t="s">
        <v>2058</v>
      </c>
      <c r="B195" s="638" t="s">
        <v>1144</v>
      </c>
      <c r="C195" s="650">
        <v>31208394</v>
      </c>
      <c r="D195" s="649">
        <v>651229430</v>
      </c>
      <c r="E195" s="649">
        <v>7434</v>
      </c>
    </row>
    <row r="196" spans="1:5" ht="24" x14ac:dyDescent="0.25">
      <c r="A196" s="388" t="s">
        <v>2057</v>
      </c>
      <c r="B196" s="638" t="s">
        <v>1146</v>
      </c>
      <c r="C196" s="650">
        <v>40897010</v>
      </c>
      <c r="D196" s="649">
        <v>328108948</v>
      </c>
      <c r="E196" s="649">
        <v>934042</v>
      </c>
    </row>
    <row r="197" spans="1:5" x14ac:dyDescent="0.25">
      <c r="A197" s="388" t="s">
        <v>2056</v>
      </c>
      <c r="B197" s="638" t="s">
        <v>2055</v>
      </c>
      <c r="C197" s="650">
        <v>8633781</v>
      </c>
      <c r="D197" s="649">
        <v>193858320</v>
      </c>
      <c r="E197" s="649">
        <v>1594312</v>
      </c>
    </row>
    <row r="198" spans="1:5" ht="24" x14ac:dyDescent="0.25">
      <c r="A198" s="388" t="s">
        <v>2054</v>
      </c>
      <c r="B198" s="638" t="s">
        <v>1150</v>
      </c>
      <c r="C198" s="650">
        <v>1529019853</v>
      </c>
      <c r="D198" s="649">
        <v>4551857284</v>
      </c>
      <c r="E198" s="649">
        <v>53291930</v>
      </c>
    </row>
    <row r="199" spans="1:5" ht="24" x14ac:dyDescent="0.25">
      <c r="A199" s="388" t="s">
        <v>2053</v>
      </c>
      <c r="B199" s="638" t="s">
        <v>1152</v>
      </c>
      <c r="C199" s="650">
        <v>20554704</v>
      </c>
      <c r="D199" s="649">
        <v>469768892</v>
      </c>
      <c r="E199" s="649">
        <v>146409</v>
      </c>
    </row>
    <row r="200" spans="1:5" ht="24" x14ac:dyDescent="0.25">
      <c r="A200" s="388" t="s">
        <v>2052</v>
      </c>
      <c r="B200" s="638" t="s">
        <v>1154</v>
      </c>
      <c r="C200" s="650">
        <v>259614080</v>
      </c>
      <c r="D200" s="649">
        <v>215129054</v>
      </c>
      <c r="E200" s="649">
        <v>745417</v>
      </c>
    </row>
    <row r="201" spans="1:5" ht="24" x14ac:dyDescent="0.25">
      <c r="A201" s="388" t="s">
        <v>2051</v>
      </c>
      <c r="B201" s="638" t="s">
        <v>1156</v>
      </c>
      <c r="C201" s="650">
        <v>167678767</v>
      </c>
      <c r="D201" s="649">
        <v>218609817</v>
      </c>
      <c r="E201" s="649">
        <v>9982351</v>
      </c>
    </row>
    <row r="202" spans="1:5" ht="24" x14ac:dyDescent="0.25">
      <c r="A202" s="388" t="s">
        <v>2050</v>
      </c>
      <c r="B202" s="638" t="s">
        <v>2049</v>
      </c>
      <c r="C202" s="650">
        <v>36008223</v>
      </c>
      <c r="D202" s="649">
        <v>417482025</v>
      </c>
      <c r="E202" s="649">
        <v>44926</v>
      </c>
    </row>
    <row r="203" spans="1:5" ht="24" x14ac:dyDescent="0.25">
      <c r="A203" s="388" t="s">
        <v>2048</v>
      </c>
      <c r="B203" s="638" t="s">
        <v>1160</v>
      </c>
      <c r="C203" s="650">
        <v>82840251</v>
      </c>
      <c r="D203" s="649">
        <v>2753144093</v>
      </c>
      <c r="E203" s="649">
        <v>6845743</v>
      </c>
    </row>
    <row r="204" spans="1:5" x14ac:dyDescent="0.25">
      <c r="A204" s="388" t="s">
        <v>2047</v>
      </c>
      <c r="B204" s="638" t="s">
        <v>1162</v>
      </c>
      <c r="C204" s="650">
        <v>27046508</v>
      </c>
      <c r="D204" s="649">
        <v>644612806</v>
      </c>
      <c r="E204" s="649">
        <v>603943</v>
      </c>
    </row>
    <row r="205" spans="1:5" ht="36" x14ac:dyDescent="0.25">
      <c r="A205" s="388" t="s">
        <v>2046</v>
      </c>
      <c r="B205" s="638" t="s">
        <v>1164</v>
      </c>
      <c r="C205" s="650">
        <v>279335440</v>
      </c>
      <c r="D205" s="649">
        <v>2941112901</v>
      </c>
      <c r="E205" s="649">
        <v>6967264</v>
      </c>
    </row>
    <row r="206" spans="1:5" ht="24" x14ac:dyDescent="0.25">
      <c r="A206" s="388" t="s">
        <v>2045</v>
      </c>
      <c r="B206" s="638" t="s">
        <v>1166</v>
      </c>
      <c r="C206" s="650">
        <v>220298246</v>
      </c>
      <c r="D206" s="649">
        <v>1468597232</v>
      </c>
      <c r="E206" s="649">
        <v>683291</v>
      </c>
    </row>
    <row r="207" spans="1:5" ht="24" x14ac:dyDescent="0.25">
      <c r="A207" s="388" t="s">
        <v>2044</v>
      </c>
      <c r="B207" s="638" t="s">
        <v>1168</v>
      </c>
      <c r="C207" s="650">
        <v>603647584</v>
      </c>
      <c r="D207" s="649">
        <v>1224762996</v>
      </c>
      <c r="E207" s="649">
        <v>1763360</v>
      </c>
    </row>
    <row r="208" spans="1:5" x14ac:dyDescent="0.25">
      <c r="A208" s="388" t="s">
        <v>2043</v>
      </c>
      <c r="B208" s="638" t="s">
        <v>1170</v>
      </c>
      <c r="C208" s="650">
        <v>157172820</v>
      </c>
      <c r="D208" s="649">
        <v>553695451</v>
      </c>
      <c r="E208" s="649">
        <v>29212511</v>
      </c>
    </row>
    <row r="209" spans="1:5" x14ac:dyDescent="0.25">
      <c r="A209" s="388" t="s">
        <v>2042</v>
      </c>
      <c r="B209" s="638" t="s">
        <v>1172</v>
      </c>
      <c r="C209" s="650">
        <v>392762068</v>
      </c>
      <c r="D209" s="649">
        <v>862237181</v>
      </c>
      <c r="E209" s="649">
        <v>87497595</v>
      </c>
    </row>
    <row r="210" spans="1:5" ht="24" x14ac:dyDescent="0.25">
      <c r="A210" s="388" t="s">
        <v>2041</v>
      </c>
      <c r="B210" s="638" t="s">
        <v>1174</v>
      </c>
      <c r="C210" s="650">
        <v>40275376</v>
      </c>
      <c r="D210" s="649">
        <v>799518396</v>
      </c>
      <c r="E210" s="649">
        <v>712260</v>
      </c>
    </row>
    <row r="211" spans="1:5" ht="24" x14ac:dyDescent="0.25">
      <c r="A211" s="388" t="s">
        <v>2040</v>
      </c>
      <c r="B211" s="638" t="s">
        <v>1176</v>
      </c>
      <c r="C211" s="650">
        <v>15795708</v>
      </c>
      <c r="D211" s="649">
        <v>731652453</v>
      </c>
      <c r="E211" s="649">
        <v>621105</v>
      </c>
    </row>
    <row r="212" spans="1:5" x14ac:dyDescent="0.25">
      <c r="A212" s="388" t="s">
        <v>2039</v>
      </c>
      <c r="B212" s="638" t="s">
        <v>1178</v>
      </c>
      <c r="C212" s="650">
        <v>648032154</v>
      </c>
      <c r="D212" s="649">
        <v>868637010</v>
      </c>
      <c r="E212" s="649">
        <v>18311745</v>
      </c>
    </row>
    <row r="213" spans="1:5" ht="24" x14ac:dyDescent="0.25">
      <c r="A213" s="388" t="s">
        <v>2038</v>
      </c>
      <c r="B213" s="638" t="s">
        <v>1180</v>
      </c>
      <c r="C213" s="650">
        <v>1484433840</v>
      </c>
      <c r="D213" s="649">
        <v>10535104414</v>
      </c>
      <c r="E213" s="649">
        <v>404750702</v>
      </c>
    </row>
    <row r="214" spans="1:5" ht="24" x14ac:dyDescent="0.25">
      <c r="A214" s="388" t="s">
        <v>2037</v>
      </c>
      <c r="B214" s="638" t="s">
        <v>1182</v>
      </c>
      <c r="C214" s="650">
        <v>1092372510</v>
      </c>
      <c r="D214" s="649">
        <v>4197009251</v>
      </c>
      <c r="E214" s="649">
        <v>29937845</v>
      </c>
    </row>
    <row r="215" spans="1:5" ht="24" x14ac:dyDescent="0.25">
      <c r="A215" s="388" t="s">
        <v>2036</v>
      </c>
      <c r="B215" s="638" t="s">
        <v>2035</v>
      </c>
      <c r="C215" s="650">
        <v>29173075</v>
      </c>
      <c r="D215" s="649">
        <v>1328188847</v>
      </c>
      <c r="E215" s="649">
        <v>7416</v>
      </c>
    </row>
    <row r="216" spans="1:5" ht="24" x14ac:dyDescent="0.25">
      <c r="A216" s="388" t="s">
        <v>2034</v>
      </c>
      <c r="B216" s="638" t="s">
        <v>1186</v>
      </c>
      <c r="C216" s="650">
        <v>20786079</v>
      </c>
      <c r="D216" s="649">
        <v>158034366</v>
      </c>
      <c r="E216" s="649">
        <v>0</v>
      </c>
    </row>
    <row r="217" spans="1:5" ht="36" x14ac:dyDescent="0.25">
      <c r="A217" s="388" t="s">
        <v>2033</v>
      </c>
      <c r="B217" s="638" t="s">
        <v>1188</v>
      </c>
      <c r="C217" s="650">
        <v>55434561</v>
      </c>
      <c r="D217" s="649">
        <v>63564216</v>
      </c>
      <c r="E217" s="649">
        <v>0</v>
      </c>
    </row>
    <row r="218" spans="1:5" ht="24" x14ac:dyDescent="0.25">
      <c r="A218" s="388" t="s">
        <v>2032</v>
      </c>
      <c r="B218" s="638" t="s">
        <v>1190</v>
      </c>
      <c r="C218" s="650">
        <v>2925217628</v>
      </c>
      <c r="D218" s="649">
        <v>15665540846</v>
      </c>
      <c r="E218" s="649">
        <v>331362944</v>
      </c>
    </row>
    <row r="219" spans="1:5" ht="24" x14ac:dyDescent="0.25">
      <c r="A219" s="388" t="s">
        <v>2031</v>
      </c>
      <c r="B219" s="638" t="s">
        <v>1192</v>
      </c>
      <c r="C219" s="650">
        <v>836213283</v>
      </c>
      <c r="D219" s="649">
        <v>3411976202</v>
      </c>
      <c r="E219" s="649">
        <v>62499642</v>
      </c>
    </row>
    <row r="220" spans="1:5" ht="36" x14ac:dyDescent="0.25">
      <c r="A220" s="388" t="s">
        <v>2030</v>
      </c>
      <c r="B220" s="638" t="s">
        <v>2029</v>
      </c>
      <c r="C220" s="650">
        <v>1198440931</v>
      </c>
      <c r="D220" s="649">
        <v>10861525451</v>
      </c>
      <c r="E220" s="649">
        <v>133473860</v>
      </c>
    </row>
    <row r="221" spans="1:5" x14ac:dyDescent="0.25">
      <c r="A221" s="388" t="s">
        <v>2028</v>
      </c>
      <c r="B221" s="638" t="s">
        <v>1196</v>
      </c>
      <c r="C221" s="650">
        <v>251458342</v>
      </c>
      <c r="D221" s="649">
        <v>2618106187</v>
      </c>
      <c r="E221" s="649">
        <v>24596875</v>
      </c>
    </row>
    <row r="222" spans="1:5" ht="36" x14ac:dyDescent="0.25">
      <c r="A222" s="388" t="s">
        <v>2027</v>
      </c>
      <c r="B222" s="638" t="s">
        <v>1198</v>
      </c>
      <c r="C222" s="650">
        <v>249145769</v>
      </c>
      <c r="D222" s="649">
        <v>303088434</v>
      </c>
      <c r="E222" s="649">
        <v>10216069</v>
      </c>
    </row>
    <row r="223" spans="1:5" ht="24" x14ac:dyDescent="0.25">
      <c r="A223" s="388" t="s">
        <v>2026</v>
      </c>
      <c r="B223" s="638" t="s">
        <v>1200</v>
      </c>
      <c r="C223" s="650">
        <v>1467896096</v>
      </c>
      <c r="D223" s="649">
        <v>2653019406</v>
      </c>
      <c r="E223" s="649">
        <v>30051474</v>
      </c>
    </row>
    <row r="224" spans="1:5" ht="24" x14ac:dyDescent="0.25">
      <c r="A224" s="388" t="s">
        <v>2025</v>
      </c>
      <c r="B224" s="638" t="s">
        <v>2024</v>
      </c>
      <c r="C224" s="650">
        <v>46767378869</v>
      </c>
      <c r="D224" s="649">
        <v>32345399122</v>
      </c>
      <c r="E224" s="649">
        <v>17032348820</v>
      </c>
    </row>
    <row r="225" spans="1:5" x14ac:dyDescent="0.25">
      <c r="A225" s="388" t="s">
        <v>2023</v>
      </c>
      <c r="B225" s="638" t="s">
        <v>1204</v>
      </c>
      <c r="C225" s="650">
        <v>2644599833</v>
      </c>
      <c r="D225" s="649">
        <v>6234490596</v>
      </c>
      <c r="E225" s="649">
        <v>176856650</v>
      </c>
    </row>
    <row r="226" spans="1:5" ht="24" x14ac:dyDescent="0.25">
      <c r="A226" s="388" t="s">
        <v>2022</v>
      </c>
      <c r="B226" s="638" t="s">
        <v>1206</v>
      </c>
      <c r="C226" s="650">
        <v>935831</v>
      </c>
      <c r="D226" s="649">
        <v>1227379797</v>
      </c>
      <c r="E226" s="649">
        <v>149197</v>
      </c>
    </row>
    <row r="227" spans="1:5" ht="24" x14ac:dyDescent="0.25">
      <c r="A227" s="388" t="s">
        <v>2021</v>
      </c>
      <c r="B227" s="638" t="s">
        <v>1208</v>
      </c>
      <c r="C227" s="650">
        <v>1391545</v>
      </c>
      <c r="D227" s="649">
        <v>358002951</v>
      </c>
      <c r="E227" s="649">
        <v>0</v>
      </c>
    </row>
    <row r="228" spans="1:5" x14ac:dyDescent="0.25">
      <c r="A228" s="388" t="s">
        <v>2020</v>
      </c>
      <c r="B228" s="638" t="s">
        <v>1210</v>
      </c>
      <c r="C228" s="650">
        <v>485825</v>
      </c>
      <c r="D228" s="649">
        <v>113736561</v>
      </c>
      <c r="E228" s="649">
        <v>0</v>
      </c>
    </row>
    <row r="229" spans="1:5" ht="24" x14ac:dyDescent="0.25">
      <c r="A229" s="388" t="s">
        <v>2019</v>
      </c>
      <c r="B229" s="638" t="s">
        <v>2018</v>
      </c>
      <c r="C229" s="650">
        <v>215143016</v>
      </c>
      <c r="D229" s="649">
        <v>1853071621</v>
      </c>
      <c r="E229" s="649">
        <v>24780099</v>
      </c>
    </row>
    <row r="230" spans="1:5" ht="24" x14ac:dyDescent="0.25">
      <c r="A230" s="388" t="s">
        <v>2017</v>
      </c>
      <c r="B230" s="638" t="s">
        <v>1214</v>
      </c>
      <c r="C230" s="650">
        <v>43034760</v>
      </c>
      <c r="D230" s="649">
        <v>1153521544</v>
      </c>
      <c r="E230" s="649">
        <v>173412</v>
      </c>
    </row>
    <row r="231" spans="1:5" ht="36" x14ac:dyDescent="0.25">
      <c r="A231" s="388" t="s">
        <v>2016</v>
      </c>
      <c r="B231" s="638" t="s">
        <v>1216</v>
      </c>
      <c r="C231" s="650">
        <v>2401764</v>
      </c>
      <c r="D231" s="649">
        <v>249260434</v>
      </c>
      <c r="E231" s="649">
        <v>774116</v>
      </c>
    </row>
    <row r="232" spans="1:5" ht="24" x14ac:dyDescent="0.25">
      <c r="A232" s="388" t="s">
        <v>2015</v>
      </c>
      <c r="B232" s="638" t="s">
        <v>1218</v>
      </c>
      <c r="C232" s="650">
        <v>2603242</v>
      </c>
      <c r="D232" s="649">
        <v>146753667</v>
      </c>
      <c r="E232" s="649">
        <v>19184</v>
      </c>
    </row>
    <row r="233" spans="1:5" ht="24" x14ac:dyDescent="0.25">
      <c r="A233" s="388" t="s">
        <v>2014</v>
      </c>
      <c r="B233" s="638" t="s">
        <v>2013</v>
      </c>
      <c r="C233" s="650">
        <v>780132242</v>
      </c>
      <c r="D233" s="649">
        <v>1073085368</v>
      </c>
      <c r="E233" s="649">
        <v>37240073</v>
      </c>
    </row>
    <row r="234" spans="1:5" ht="24" x14ac:dyDescent="0.25">
      <c r="A234" s="388" t="s">
        <v>2012</v>
      </c>
      <c r="B234" s="638" t="s">
        <v>1222</v>
      </c>
      <c r="C234" s="650">
        <v>33678</v>
      </c>
      <c r="D234" s="649">
        <v>439895552</v>
      </c>
      <c r="E234" s="649">
        <v>16312</v>
      </c>
    </row>
    <row r="235" spans="1:5" x14ac:dyDescent="0.25">
      <c r="A235" s="388" t="s">
        <v>2011</v>
      </c>
      <c r="B235" s="638" t="s">
        <v>1224</v>
      </c>
      <c r="C235" s="650">
        <v>197485</v>
      </c>
      <c r="D235" s="649">
        <v>47104524</v>
      </c>
      <c r="E235" s="649">
        <v>0</v>
      </c>
    </row>
    <row r="236" spans="1:5" ht="24" x14ac:dyDescent="0.25">
      <c r="A236" s="388" t="s">
        <v>2010</v>
      </c>
      <c r="B236" s="638" t="s">
        <v>1226</v>
      </c>
      <c r="C236" s="650">
        <v>74352</v>
      </c>
      <c r="D236" s="649">
        <v>97382207</v>
      </c>
      <c r="E236" s="649">
        <v>24643</v>
      </c>
    </row>
    <row r="237" spans="1:5" x14ac:dyDescent="0.25">
      <c r="A237" s="388" t="s">
        <v>2009</v>
      </c>
      <c r="B237" s="638" t="s">
        <v>1228</v>
      </c>
      <c r="C237" s="650">
        <v>12485159</v>
      </c>
      <c r="D237" s="649">
        <v>769769450</v>
      </c>
      <c r="E237" s="649">
        <v>48093</v>
      </c>
    </row>
    <row r="238" spans="1:5" x14ac:dyDescent="0.25">
      <c r="A238" s="388" t="s">
        <v>2008</v>
      </c>
      <c r="B238" s="638" t="s">
        <v>1230</v>
      </c>
      <c r="C238" s="650">
        <v>166076453</v>
      </c>
      <c r="D238" s="649">
        <v>3913109306</v>
      </c>
      <c r="E238" s="649">
        <v>2207047</v>
      </c>
    </row>
    <row r="239" spans="1:5" x14ac:dyDescent="0.25">
      <c r="A239" s="388" t="s">
        <v>2007</v>
      </c>
      <c r="B239" s="638" t="s">
        <v>1232</v>
      </c>
      <c r="C239" s="650">
        <v>28524058</v>
      </c>
      <c r="D239" s="649">
        <v>591212864</v>
      </c>
      <c r="E239" s="649">
        <v>209412</v>
      </c>
    </row>
    <row r="240" spans="1:5" ht="36" x14ac:dyDescent="0.25">
      <c r="A240" s="388" t="s">
        <v>2006</v>
      </c>
      <c r="B240" s="638" t="s">
        <v>2005</v>
      </c>
      <c r="C240" s="650">
        <v>1123032</v>
      </c>
      <c r="D240" s="649">
        <v>175296825</v>
      </c>
      <c r="E240" s="649">
        <v>98044</v>
      </c>
    </row>
    <row r="241" spans="1:5" ht="36" x14ac:dyDescent="0.25">
      <c r="A241" s="388" t="s">
        <v>2004</v>
      </c>
      <c r="B241" s="638" t="s">
        <v>2003</v>
      </c>
      <c r="C241" s="650">
        <v>9283789</v>
      </c>
      <c r="D241" s="649">
        <v>214074463</v>
      </c>
      <c r="E241" s="649">
        <v>81114</v>
      </c>
    </row>
    <row r="242" spans="1:5" ht="36" x14ac:dyDescent="0.25">
      <c r="A242" s="388" t="s">
        <v>2002</v>
      </c>
      <c r="B242" s="638" t="s">
        <v>2001</v>
      </c>
      <c r="C242" s="650">
        <v>8969882</v>
      </c>
      <c r="D242" s="649">
        <v>146447279</v>
      </c>
      <c r="E242" s="649">
        <v>2595812</v>
      </c>
    </row>
    <row r="243" spans="1:5" ht="36" x14ac:dyDescent="0.25">
      <c r="A243" s="388" t="s">
        <v>2000</v>
      </c>
      <c r="B243" s="638" t="s">
        <v>1999</v>
      </c>
      <c r="C243" s="650">
        <v>8293600</v>
      </c>
      <c r="D243" s="649">
        <v>208530115</v>
      </c>
      <c r="E243" s="649">
        <v>1198250</v>
      </c>
    </row>
    <row r="244" spans="1:5" ht="24" x14ac:dyDescent="0.25">
      <c r="A244" s="388" t="s">
        <v>1998</v>
      </c>
      <c r="B244" s="638" t="s">
        <v>1242</v>
      </c>
      <c r="C244" s="650">
        <v>42657070</v>
      </c>
      <c r="D244" s="649">
        <v>746064584</v>
      </c>
      <c r="E244" s="649">
        <v>14285724</v>
      </c>
    </row>
    <row r="245" spans="1:5" ht="24" x14ac:dyDescent="0.25">
      <c r="A245" s="388" t="s">
        <v>1997</v>
      </c>
      <c r="B245" s="638" t="s">
        <v>1244</v>
      </c>
      <c r="C245" s="650">
        <v>2967291</v>
      </c>
      <c r="D245" s="649">
        <v>244264390</v>
      </c>
      <c r="E245" s="649">
        <v>136951</v>
      </c>
    </row>
    <row r="246" spans="1:5" ht="24" x14ac:dyDescent="0.25">
      <c r="A246" s="388" t="s">
        <v>1996</v>
      </c>
      <c r="B246" s="638" t="s">
        <v>1995</v>
      </c>
      <c r="C246" s="650">
        <v>1592908730</v>
      </c>
      <c r="D246" s="649">
        <v>246761187</v>
      </c>
      <c r="E246" s="649">
        <v>9941114</v>
      </c>
    </row>
    <row r="247" spans="1:5" x14ac:dyDescent="0.25">
      <c r="A247" s="388" t="s">
        <v>1994</v>
      </c>
      <c r="B247" s="638" t="s">
        <v>1248</v>
      </c>
      <c r="C247" s="650">
        <v>55313857</v>
      </c>
      <c r="D247" s="649">
        <v>692556428</v>
      </c>
      <c r="E247" s="649">
        <v>22321901</v>
      </c>
    </row>
    <row r="248" spans="1:5" x14ac:dyDescent="0.25">
      <c r="A248" s="388" t="s">
        <v>1993</v>
      </c>
      <c r="B248" s="638" t="s">
        <v>1250</v>
      </c>
      <c r="C248" s="650">
        <v>163986479</v>
      </c>
      <c r="D248" s="649">
        <v>2484771567</v>
      </c>
      <c r="E248" s="649">
        <v>48353358</v>
      </c>
    </row>
    <row r="249" spans="1:5" x14ac:dyDescent="0.25">
      <c r="A249" s="388" t="s">
        <v>1992</v>
      </c>
      <c r="B249" s="638" t="s">
        <v>1252</v>
      </c>
      <c r="C249" s="650">
        <v>443980764</v>
      </c>
      <c r="D249" s="649">
        <v>731675710</v>
      </c>
      <c r="E249" s="649">
        <v>22725527</v>
      </c>
    </row>
    <row r="250" spans="1:5" x14ac:dyDescent="0.25">
      <c r="A250" s="388" t="s">
        <v>1991</v>
      </c>
      <c r="B250" s="638" t="s">
        <v>1254</v>
      </c>
      <c r="C250" s="650">
        <v>39082794</v>
      </c>
      <c r="D250" s="649">
        <v>208307750</v>
      </c>
      <c r="E250" s="649">
        <v>99894</v>
      </c>
    </row>
    <row r="251" spans="1:5" ht="24" x14ac:dyDescent="0.25">
      <c r="A251" s="388" t="s">
        <v>1990</v>
      </c>
      <c r="B251" s="638" t="s">
        <v>1256</v>
      </c>
      <c r="C251" s="650">
        <v>6594546350</v>
      </c>
      <c r="D251" s="649">
        <v>2076665281</v>
      </c>
      <c r="E251" s="649">
        <v>338177267</v>
      </c>
    </row>
    <row r="252" spans="1:5" x14ac:dyDescent="0.25">
      <c r="A252" s="388" t="s">
        <v>1989</v>
      </c>
      <c r="B252" s="638" t="s">
        <v>1258</v>
      </c>
      <c r="C252" s="650">
        <v>16094811</v>
      </c>
      <c r="D252" s="649">
        <v>43325401</v>
      </c>
      <c r="E252" s="649">
        <v>152877</v>
      </c>
    </row>
    <row r="253" spans="1:5" x14ac:dyDescent="0.25">
      <c r="A253" s="388" t="s">
        <v>1988</v>
      </c>
      <c r="B253" s="638" t="s">
        <v>1260</v>
      </c>
      <c r="C253" s="650">
        <v>145403390</v>
      </c>
      <c r="D253" s="649">
        <v>68182960</v>
      </c>
      <c r="E253" s="649">
        <v>23959045</v>
      </c>
    </row>
    <row r="254" spans="1:5" ht="48" x14ac:dyDescent="0.25">
      <c r="A254" s="388" t="s">
        <v>1987</v>
      </c>
      <c r="B254" s="638" t="s">
        <v>1262</v>
      </c>
      <c r="C254" s="650">
        <v>0</v>
      </c>
      <c r="D254" s="649">
        <v>93116</v>
      </c>
      <c r="E254" s="649">
        <v>0</v>
      </c>
    </row>
    <row r="255" spans="1:5" x14ac:dyDescent="0.25">
      <c r="A255" s="388" t="s">
        <v>1986</v>
      </c>
      <c r="B255" s="638" t="s">
        <v>1264</v>
      </c>
      <c r="C255" s="650">
        <v>156989815</v>
      </c>
      <c r="D255" s="649">
        <v>369558750</v>
      </c>
      <c r="E255" s="649">
        <v>2417436</v>
      </c>
    </row>
    <row r="256" spans="1:5" x14ac:dyDescent="0.25">
      <c r="A256" s="388" t="s">
        <v>1985</v>
      </c>
      <c r="B256" s="638" t="s">
        <v>1266</v>
      </c>
      <c r="C256" s="650">
        <v>121407814</v>
      </c>
      <c r="D256" s="649">
        <v>157612730</v>
      </c>
      <c r="E256" s="649">
        <v>230100</v>
      </c>
    </row>
    <row r="257" spans="1:5" x14ac:dyDescent="0.25">
      <c r="A257" s="388" t="s">
        <v>1984</v>
      </c>
      <c r="B257" s="638" t="s">
        <v>1268</v>
      </c>
      <c r="C257" s="650">
        <v>0</v>
      </c>
      <c r="D257" s="649">
        <v>98780</v>
      </c>
      <c r="E257" s="649">
        <v>0</v>
      </c>
    </row>
    <row r="258" spans="1:5" x14ac:dyDescent="0.25">
      <c r="A258" s="388" t="s">
        <v>1983</v>
      </c>
      <c r="B258" s="638" t="s">
        <v>1270</v>
      </c>
      <c r="C258" s="650">
        <v>10346228</v>
      </c>
      <c r="D258" s="649">
        <v>210602031</v>
      </c>
      <c r="E258" s="649">
        <v>1484274</v>
      </c>
    </row>
    <row r="259" spans="1:5" x14ac:dyDescent="0.25">
      <c r="A259" s="388" t="s">
        <v>1982</v>
      </c>
      <c r="B259" s="638" t="s">
        <v>1272</v>
      </c>
      <c r="C259" s="650">
        <v>407636913</v>
      </c>
      <c r="D259" s="649">
        <v>3344376160</v>
      </c>
      <c r="E259" s="649">
        <v>8127183</v>
      </c>
    </row>
    <row r="260" spans="1:5" x14ac:dyDescent="0.25">
      <c r="A260" s="388" t="s">
        <v>1981</v>
      </c>
      <c r="B260" s="638" t="s">
        <v>1274</v>
      </c>
      <c r="C260" s="650">
        <v>85907250</v>
      </c>
      <c r="D260" s="649">
        <v>1714150479</v>
      </c>
      <c r="E260" s="649">
        <v>277456</v>
      </c>
    </row>
    <row r="261" spans="1:5" x14ac:dyDescent="0.25">
      <c r="A261" s="388" t="s">
        <v>1980</v>
      </c>
      <c r="B261" s="638" t="s">
        <v>1276</v>
      </c>
      <c r="C261" s="650">
        <v>212650235</v>
      </c>
      <c r="D261" s="649">
        <v>155519513</v>
      </c>
      <c r="E261" s="649">
        <v>556803</v>
      </c>
    </row>
    <row r="262" spans="1:5" x14ac:dyDescent="0.25">
      <c r="A262" s="388" t="s">
        <v>1979</v>
      </c>
      <c r="B262" s="638" t="s">
        <v>1278</v>
      </c>
      <c r="C262" s="650">
        <v>442565</v>
      </c>
      <c r="D262" s="649">
        <v>64078687</v>
      </c>
      <c r="E262" s="649">
        <v>2000</v>
      </c>
    </row>
    <row r="263" spans="1:5" ht="36" x14ac:dyDescent="0.25">
      <c r="A263" s="388" t="s">
        <v>1978</v>
      </c>
      <c r="B263" s="638" t="s">
        <v>1977</v>
      </c>
      <c r="C263" s="650">
        <v>54909751</v>
      </c>
      <c r="D263" s="649">
        <v>103487117</v>
      </c>
      <c r="E263" s="649">
        <v>0</v>
      </c>
    </row>
    <row r="264" spans="1:5" ht="24" x14ac:dyDescent="0.25">
      <c r="A264" s="388" t="s">
        <v>1976</v>
      </c>
      <c r="B264" s="638" t="s">
        <v>1282</v>
      </c>
      <c r="C264" s="650">
        <v>10033138600</v>
      </c>
      <c r="D264" s="649">
        <v>1281652781</v>
      </c>
      <c r="E264" s="649">
        <v>70370438</v>
      </c>
    </row>
    <row r="265" spans="1:5" x14ac:dyDescent="0.25">
      <c r="A265" s="388" t="s">
        <v>1975</v>
      </c>
      <c r="B265" s="638" t="s">
        <v>1284</v>
      </c>
      <c r="C265" s="650">
        <v>232118405</v>
      </c>
      <c r="D265" s="649">
        <v>620501354</v>
      </c>
      <c r="E265" s="649">
        <v>7119146</v>
      </c>
    </row>
    <row r="266" spans="1:5" x14ac:dyDescent="0.25">
      <c r="A266" s="388" t="s">
        <v>1974</v>
      </c>
      <c r="B266" s="638" t="s">
        <v>1286</v>
      </c>
      <c r="C266" s="650">
        <v>235189824</v>
      </c>
      <c r="D266" s="649">
        <v>3140969932</v>
      </c>
      <c r="E266" s="649">
        <v>44566433</v>
      </c>
    </row>
    <row r="267" spans="1:5" x14ac:dyDescent="0.25">
      <c r="A267" s="388" t="s">
        <v>1973</v>
      </c>
      <c r="B267" s="638" t="s">
        <v>1288</v>
      </c>
      <c r="C267" s="650">
        <v>0</v>
      </c>
      <c r="D267" s="649">
        <v>18907926</v>
      </c>
      <c r="E267" s="649">
        <v>0</v>
      </c>
    </row>
    <row r="268" spans="1:5" x14ac:dyDescent="0.25">
      <c r="A268" s="388" t="s">
        <v>1972</v>
      </c>
      <c r="B268" s="638" t="s">
        <v>1290</v>
      </c>
      <c r="C268" s="650">
        <v>53140887</v>
      </c>
      <c r="D268" s="649">
        <v>65932279</v>
      </c>
      <c r="E268" s="649">
        <v>0</v>
      </c>
    </row>
    <row r="269" spans="1:5" x14ac:dyDescent="0.25">
      <c r="A269" s="388"/>
      <c r="B269" s="638"/>
      <c r="C269" s="957"/>
      <c r="D269" s="957"/>
      <c r="E269" s="957"/>
    </row>
    <row r="270" spans="1:5" x14ac:dyDescent="0.25">
      <c r="A270" s="388" t="s">
        <v>1971</v>
      </c>
      <c r="B270" s="638" t="s">
        <v>776</v>
      </c>
      <c r="C270" s="650">
        <v>7429216</v>
      </c>
      <c r="D270" s="649">
        <v>1097344</v>
      </c>
      <c r="E270" s="649">
        <v>7429216</v>
      </c>
    </row>
    <row r="271" spans="1:5" x14ac:dyDescent="0.25">
      <c r="A271" s="388" t="s">
        <v>1970</v>
      </c>
      <c r="B271" s="638" t="s">
        <v>1293</v>
      </c>
      <c r="C271" s="650">
        <v>1887523</v>
      </c>
      <c r="D271" s="649">
        <v>184278393</v>
      </c>
      <c r="E271" s="649">
        <v>202089</v>
      </c>
    </row>
    <row r="272" spans="1:5" x14ac:dyDescent="0.25">
      <c r="A272" s="388" t="s">
        <v>1969</v>
      </c>
      <c r="B272" s="638" t="s">
        <v>1295</v>
      </c>
      <c r="C272" s="650">
        <v>33560428</v>
      </c>
      <c r="D272" s="649">
        <v>8212985</v>
      </c>
      <c r="E272" s="649">
        <v>16468114</v>
      </c>
    </row>
    <row r="273" spans="1:5" ht="24" x14ac:dyDescent="0.25">
      <c r="A273" s="388" t="s">
        <v>1968</v>
      </c>
      <c r="B273" s="638" t="s">
        <v>1297</v>
      </c>
      <c r="C273" s="650">
        <v>958090503</v>
      </c>
      <c r="D273" s="649">
        <v>1311773799</v>
      </c>
      <c r="E273" s="649">
        <v>2971522</v>
      </c>
    </row>
    <row r="274" spans="1:5" x14ac:dyDescent="0.25">
      <c r="A274" s="388" t="s">
        <v>1967</v>
      </c>
      <c r="B274" s="638" t="s">
        <v>1299</v>
      </c>
      <c r="C274" s="650">
        <v>247865131</v>
      </c>
      <c r="D274" s="649">
        <v>243051404</v>
      </c>
      <c r="E274" s="649">
        <v>28064</v>
      </c>
    </row>
    <row r="275" spans="1:5" x14ac:dyDescent="0.25">
      <c r="A275" s="388" t="s">
        <v>1966</v>
      </c>
      <c r="B275" s="638" t="s">
        <v>1301</v>
      </c>
      <c r="C275" s="650">
        <v>930777234</v>
      </c>
      <c r="D275" s="649">
        <v>3574504394</v>
      </c>
      <c r="E275" s="649">
        <v>4651357</v>
      </c>
    </row>
    <row r="276" spans="1:5" x14ac:dyDescent="0.25">
      <c r="A276" s="388" t="s">
        <v>1965</v>
      </c>
      <c r="B276" s="638" t="s">
        <v>1303</v>
      </c>
      <c r="C276" s="650">
        <v>170769683</v>
      </c>
      <c r="D276" s="649">
        <v>323557784</v>
      </c>
      <c r="E276" s="649">
        <v>1140273</v>
      </c>
    </row>
    <row r="277" spans="1:5" ht="24" x14ac:dyDescent="0.25">
      <c r="A277" s="388" t="s">
        <v>1964</v>
      </c>
      <c r="B277" s="638" t="s">
        <v>1305</v>
      </c>
      <c r="C277" s="650">
        <v>878772951</v>
      </c>
      <c r="D277" s="649">
        <v>1042952475</v>
      </c>
      <c r="E277" s="649">
        <v>201335418</v>
      </c>
    </row>
    <row r="278" spans="1:5" ht="24" x14ac:dyDescent="0.25">
      <c r="A278" s="388" t="s">
        <v>1963</v>
      </c>
      <c r="B278" s="638" t="s">
        <v>842</v>
      </c>
      <c r="C278" s="650">
        <v>358806271</v>
      </c>
      <c r="D278" s="649">
        <v>311826529</v>
      </c>
      <c r="E278" s="649">
        <v>1694338</v>
      </c>
    </row>
    <row r="279" spans="1:5" x14ac:dyDescent="0.25">
      <c r="A279" s="388" t="s">
        <v>1962</v>
      </c>
      <c r="B279" s="638" t="s">
        <v>1308</v>
      </c>
      <c r="C279" s="650">
        <v>1350856122</v>
      </c>
      <c r="D279" s="649">
        <v>659873607</v>
      </c>
      <c r="E279" s="649">
        <v>69569603</v>
      </c>
    </row>
    <row r="280" spans="1:5" x14ac:dyDescent="0.25">
      <c r="A280" s="388" t="s">
        <v>1961</v>
      </c>
      <c r="B280" s="638" t="s">
        <v>1310</v>
      </c>
      <c r="C280" s="650">
        <v>57187750</v>
      </c>
      <c r="D280" s="649">
        <v>64073925</v>
      </c>
      <c r="E280" s="649">
        <v>28325244</v>
      </c>
    </row>
    <row r="281" spans="1:5" x14ac:dyDescent="0.25">
      <c r="A281" s="388" t="s">
        <v>1960</v>
      </c>
      <c r="B281" s="638" t="s">
        <v>1312</v>
      </c>
      <c r="C281" s="650">
        <v>946044</v>
      </c>
      <c r="D281" s="649">
        <v>4430857</v>
      </c>
      <c r="E281" s="649">
        <v>943629</v>
      </c>
    </row>
    <row r="282" spans="1:5" x14ac:dyDescent="0.25">
      <c r="A282" s="388" t="s">
        <v>1959</v>
      </c>
      <c r="B282" s="638" t="s">
        <v>1314</v>
      </c>
      <c r="C282" s="650">
        <v>12242</v>
      </c>
      <c r="D282" s="649">
        <v>136201</v>
      </c>
      <c r="E282" s="649">
        <v>12242</v>
      </c>
    </row>
    <row r="283" spans="1:5" x14ac:dyDescent="0.25">
      <c r="A283" s="388" t="s">
        <v>1958</v>
      </c>
      <c r="B283" s="638" t="s">
        <v>1316</v>
      </c>
      <c r="C283" s="650">
        <v>876697</v>
      </c>
      <c r="D283" s="649">
        <v>110964136</v>
      </c>
      <c r="E283" s="649">
        <v>0</v>
      </c>
    </row>
    <row r="284" spans="1:5" x14ac:dyDescent="0.25">
      <c r="A284" s="388" t="s">
        <v>1957</v>
      </c>
      <c r="B284" s="638" t="s">
        <v>1318</v>
      </c>
      <c r="C284" s="650">
        <v>4965010306</v>
      </c>
      <c r="D284" s="649">
        <v>1188863416</v>
      </c>
      <c r="E284" s="649">
        <v>314952306</v>
      </c>
    </row>
    <row r="285" spans="1:5" x14ac:dyDescent="0.25">
      <c r="A285" s="388" t="s">
        <v>1956</v>
      </c>
      <c r="B285" s="638" t="s">
        <v>1320</v>
      </c>
      <c r="C285" s="650">
        <v>469382785</v>
      </c>
      <c r="D285" s="649">
        <v>123368237</v>
      </c>
      <c r="E285" s="649">
        <v>99184604</v>
      </c>
    </row>
    <row r="286" spans="1:5" x14ac:dyDescent="0.25">
      <c r="A286" s="388" t="s">
        <v>1955</v>
      </c>
      <c r="B286" s="638" t="s">
        <v>876</v>
      </c>
      <c r="C286" s="650">
        <v>1703261142</v>
      </c>
      <c r="D286" s="649">
        <v>2858502</v>
      </c>
      <c r="E286" s="649">
        <v>800464438</v>
      </c>
    </row>
    <row r="287" spans="1:5" ht="24" x14ac:dyDescent="0.25">
      <c r="A287" s="388" t="s">
        <v>1954</v>
      </c>
      <c r="B287" s="638" t="s">
        <v>1323</v>
      </c>
      <c r="C287" s="650">
        <v>80332890</v>
      </c>
      <c r="D287" s="649">
        <v>84920754</v>
      </c>
      <c r="E287" s="649">
        <v>16475781</v>
      </c>
    </row>
    <row r="288" spans="1:5" ht="24" x14ac:dyDescent="0.25">
      <c r="A288" s="388" t="s">
        <v>1953</v>
      </c>
      <c r="B288" s="638" t="s">
        <v>1325</v>
      </c>
      <c r="C288" s="650">
        <v>159376280</v>
      </c>
      <c r="D288" s="649">
        <v>619140472</v>
      </c>
      <c r="E288" s="649">
        <v>364376</v>
      </c>
    </row>
    <row r="289" spans="1:5" x14ac:dyDescent="0.25">
      <c r="A289" s="388" t="s">
        <v>1952</v>
      </c>
      <c r="B289" s="638" t="s">
        <v>1327</v>
      </c>
      <c r="C289" s="650">
        <v>5816361877</v>
      </c>
      <c r="D289" s="649">
        <v>254480157</v>
      </c>
      <c r="E289" s="649">
        <v>1875173336</v>
      </c>
    </row>
    <row r="290" spans="1:5" x14ac:dyDescent="0.25">
      <c r="A290" s="388" t="s">
        <v>1951</v>
      </c>
      <c r="B290" s="638" t="s">
        <v>1329</v>
      </c>
      <c r="C290" s="650">
        <v>53198172</v>
      </c>
      <c r="D290" s="649">
        <v>347416251</v>
      </c>
      <c r="E290" s="649">
        <v>3093326</v>
      </c>
    </row>
    <row r="291" spans="1:5" x14ac:dyDescent="0.25">
      <c r="A291" s="388" t="s">
        <v>1950</v>
      </c>
      <c r="B291" s="638" t="s">
        <v>1331</v>
      </c>
      <c r="C291" s="650">
        <v>2313931</v>
      </c>
      <c r="D291" s="649">
        <v>968818153</v>
      </c>
      <c r="E291" s="649">
        <v>0</v>
      </c>
    </row>
    <row r="292" spans="1:5" ht="24" x14ac:dyDescent="0.25">
      <c r="A292" s="388" t="s">
        <v>1949</v>
      </c>
      <c r="B292" s="638" t="s">
        <v>1333</v>
      </c>
      <c r="C292" s="650">
        <v>8861163958</v>
      </c>
      <c r="D292" s="649">
        <v>12395867422</v>
      </c>
      <c r="E292" s="649">
        <v>5375181878</v>
      </c>
    </row>
    <row r="293" spans="1:5" x14ac:dyDescent="0.25">
      <c r="A293" s="388" t="s">
        <v>1948</v>
      </c>
      <c r="B293" s="638" t="s">
        <v>1335</v>
      </c>
      <c r="C293" s="650">
        <v>13643890407</v>
      </c>
      <c r="D293" s="649">
        <v>4295349</v>
      </c>
      <c r="E293" s="649">
        <v>0</v>
      </c>
    </row>
    <row r="294" spans="1:5" x14ac:dyDescent="0.25">
      <c r="A294" s="388" t="s">
        <v>1946</v>
      </c>
      <c r="B294" s="638" t="s">
        <v>944</v>
      </c>
      <c r="C294" s="650">
        <v>4972953</v>
      </c>
      <c r="D294" s="649">
        <v>790294</v>
      </c>
      <c r="E294" s="649">
        <v>4972953</v>
      </c>
    </row>
    <row r="295" spans="1:5" ht="24" x14ac:dyDescent="0.25">
      <c r="A295" s="388" t="s">
        <v>1945</v>
      </c>
      <c r="B295" s="638" t="s">
        <v>1339</v>
      </c>
      <c r="C295" s="650">
        <v>5460221921</v>
      </c>
      <c r="D295" s="649">
        <v>173402863</v>
      </c>
      <c r="E295" s="649">
        <v>0</v>
      </c>
    </row>
    <row r="296" spans="1:5" ht="24" x14ac:dyDescent="0.25">
      <c r="A296" s="388" t="s">
        <v>1944</v>
      </c>
      <c r="B296" s="638" t="s">
        <v>1341</v>
      </c>
      <c r="C296" s="650">
        <v>3098537321</v>
      </c>
      <c r="D296" s="649">
        <v>355375280</v>
      </c>
      <c r="E296" s="649">
        <v>114530</v>
      </c>
    </row>
    <row r="297" spans="1:5" x14ac:dyDescent="0.25">
      <c r="A297" s="388" t="s">
        <v>1943</v>
      </c>
      <c r="B297" s="638" t="s">
        <v>629</v>
      </c>
      <c r="C297" s="650">
        <v>7414899766</v>
      </c>
      <c r="D297" s="649">
        <v>3420391993</v>
      </c>
      <c r="E297" s="649">
        <v>456623686</v>
      </c>
    </row>
    <row r="298" spans="1:5" x14ac:dyDescent="0.25">
      <c r="A298" s="388" t="s">
        <v>1942</v>
      </c>
      <c r="B298" s="638" t="s">
        <v>1344</v>
      </c>
      <c r="C298" s="650">
        <v>3369576929</v>
      </c>
      <c r="D298" s="649">
        <v>2751830194</v>
      </c>
      <c r="E298" s="649">
        <v>32110981</v>
      </c>
    </row>
    <row r="299" spans="1:5" x14ac:dyDescent="0.25">
      <c r="A299" s="388" t="s">
        <v>1941</v>
      </c>
      <c r="B299" s="638" t="s">
        <v>1346</v>
      </c>
      <c r="C299" s="650">
        <v>374483812</v>
      </c>
      <c r="D299" s="649">
        <v>1073995012</v>
      </c>
      <c r="E299" s="649">
        <v>5412892</v>
      </c>
    </row>
    <row r="300" spans="1:5" x14ac:dyDescent="0.25">
      <c r="A300" s="388" t="s">
        <v>1940</v>
      </c>
      <c r="B300" s="638" t="s">
        <v>1348</v>
      </c>
      <c r="C300" s="650">
        <v>133467740</v>
      </c>
      <c r="D300" s="649">
        <v>3055166535</v>
      </c>
      <c r="E300" s="649">
        <v>78385940</v>
      </c>
    </row>
    <row r="301" spans="1:5" ht="24" x14ac:dyDescent="0.25">
      <c r="A301" s="388" t="s">
        <v>1939</v>
      </c>
      <c r="B301" s="638" t="s">
        <v>1350</v>
      </c>
      <c r="C301" s="650">
        <v>511964946</v>
      </c>
      <c r="D301" s="649">
        <v>862816475</v>
      </c>
      <c r="E301" s="649">
        <v>1971443</v>
      </c>
    </row>
    <row r="302" spans="1:5" x14ac:dyDescent="0.25">
      <c r="A302" s="388" t="s">
        <v>1938</v>
      </c>
      <c r="B302" s="638" t="s">
        <v>988</v>
      </c>
      <c r="C302" s="650">
        <v>14064821</v>
      </c>
      <c r="D302" s="649">
        <v>1256243164</v>
      </c>
      <c r="E302" s="649">
        <v>84360</v>
      </c>
    </row>
    <row r="303" spans="1:5" x14ac:dyDescent="0.25">
      <c r="A303" s="388" t="s">
        <v>1937</v>
      </c>
      <c r="B303" s="638" t="s">
        <v>1353</v>
      </c>
      <c r="C303" s="650">
        <v>9131350464</v>
      </c>
      <c r="D303" s="649">
        <v>3616591856</v>
      </c>
      <c r="E303" s="649">
        <v>1251772985</v>
      </c>
    </row>
    <row r="304" spans="1:5" x14ac:dyDescent="0.25">
      <c r="A304" s="388" t="s">
        <v>1936</v>
      </c>
      <c r="B304" s="638" t="s">
        <v>1355</v>
      </c>
      <c r="C304" s="650">
        <v>492247437</v>
      </c>
      <c r="D304" s="649">
        <v>2436522866</v>
      </c>
      <c r="E304" s="649">
        <v>17401568</v>
      </c>
    </row>
    <row r="305" spans="1:5" x14ac:dyDescent="0.25">
      <c r="A305" s="388" t="s">
        <v>1935</v>
      </c>
      <c r="B305" s="638" t="s">
        <v>1357</v>
      </c>
      <c r="C305" s="650">
        <v>2005873360</v>
      </c>
      <c r="D305" s="649">
        <v>6447746876</v>
      </c>
      <c r="E305" s="649">
        <v>56566509</v>
      </c>
    </row>
    <row r="306" spans="1:5" ht="24" x14ac:dyDescent="0.25">
      <c r="A306" s="388" t="s">
        <v>1934</v>
      </c>
      <c r="B306" s="638" t="s">
        <v>1359</v>
      </c>
      <c r="C306" s="650">
        <v>186738944</v>
      </c>
      <c r="D306" s="649">
        <v>32493443</v>
      </c>
      <c r="E306" s="649">
        <v>401741</v>
      </c>
    </row>
    <row r="307" spans="1:5" x14ac:dyDescent="0.25">
      <c r="A307" s="388" t="s">
        <v>1933</v>
      </c>
      <c r="B307" s="638" t="s">
        <v>1361</v>
      </c>
      <c r="C307" s="650">
        <v>621151881</v>
      </c>
      <c r="D307" s="649">
        <v>1815710437</v>
      </c>
      <c r="E307" s="649">
        <v>8552877</v>
      </c>
    </row>
    <row r="308" spans="1:5" ht="12" customHeight="1" x14ac:dyDescent="0.25">
      <c r="A308" s="388" t="s">
        <v>1932</v>
      </c>
      <c r="B308" s="638" t="s">
        <v>1363</v>
      </c>
      <c r="C308" s="650">
        <v>119249146</v>
      </c>
      <c r="D308" s="649">
        <v>1215003422</v>
      </c>
      <c r="E308" s="649">
        <v>1529239</v>
      </c>
    </row>
    <row r="309" spans="1:5" ht="24" x14ac:dyDescent="0.25">
      <c r="A309" s="388" t="s">
        <v>1931</v>
      </c>
      <c r="B309" s="638" t="s">
        <v>1365</v>
      </c>
      <c r="C309" s="650">
        <v>1615864274</v>
      </c>
      <c r="D309" s="649">
        <v>2427693804</v>
      </c>
      <c r="E309" s="649">
        <v>99125952</v>
      </c>
    </row>
    <row r="310" spans="1:5" ht="24" x14ac:dyDescent="0.25">
      <c r="A310" s="388" t="s">
        <v>1930</v>
      </c>
      <c r="B310" s="638" t="s">
        <v>1367</v>
      </c>
      <c r="C310" s="650">
        <v>1036763902</v>
      </c>
      <c r="D310" s="649">
        <v>3807897829</v>
      </c>
      <c r="E310" s="649">
        <v>1963689</v>
      </c>
    </row>
    <row r="311" spans="1:5" x14ac:dyDescent="0.25">
      <c r="A311" s="388" t="s">
        <v>1929</v>
      </c>
      <c r="B311" s="638" t="s">
        <v>1369</v>
      </c>
      <c r="C311" s="650">
        <v>1005340489</v>
      </c>
      <c r="D311" s="649">
        <v>3320981231</v>
      </c>
      <c r="E311" s="649">
        <v>12129270</v>
      </c>
    </row>
    <row r="312" spans="1:5" x14ac:dyDescent="0.25">
      <c r="A312" s="388" t="s">
        <v>1928</v>
      </c>
      <c r="B312" s="638" t="s">
        <v>1371</v>
      </c>
      <c r="C312" s="650">
        <v>12722443936</v>
      </c>
      <c r="D312" s="649">
        <v>6495771138</v>
      </c>
      <c r="E312" s="649">
        <v>1034654537</v>
      </c>
    </row>
    <row r="313" spans="1:5" x14ac:dyDescent="0.25">
      <c r="A313" s="388" t="s">
        <v>1927</v>
      </c>
      <c r="B313" s="638" t="s">
        <v>1373</v>
      </c>
      <c r="C313" s="650">
        <v>15220793304</v>
      </c>
      <c r="D313" s="649">
        <v>5959946543</v>
      </c>
      <c r="E313" s="649">
        <v>4924299047</v>
      </c>
    </row>
    <row r="314" spans="1:5" x14ac:dyDescent="0.25">
      <c r="A314" s="388" t="s">
        <v>1926</v>
      </c>
      <c r="B314" s="638" t="s">
        <v>1375</v>
      </c>
      <c r="C314" s="650">
        <v>1329757017</v>
      </c>
      <c r="D314" s="649">
        <v>7903495679</v>
      </c>
      <c r="E314" s="649">
        <v>62572858</v>
      </c>
    </row>
    <row r="315" spans="1:5" x14ac:dyDescent="0.25">
      <c r="A315" s="388" t="s">
        <v>1925</v>
      </c>
      <c r="B315" s="638" t="s">
        <v>1377</v>
      </c>
      <c r="C315" s="650">
        <v>84664847</v>
      </c>
      <c r="D315" s="649">
        <v>2593633870</v>
      </c>
      <c r="E315" s="649">
        <v>19736769</v>
      </c>
    </row>
    <row r="316" spans="1:5" x14ac:dyDescent="0.25">
      <c r="A316" s="388" t="s">
        <v>1924</v>
      </c>
      <c r="B316" s="638" t="s">
        <v>1379</v>
      </c>
      <c r="C316" s="650">
        <v>1812415234</v>
      </c>
      <c r="D316" s="649">
        <v>8049916218</v>
      </c>
      <c r="E316" s="649">
        <v>92557950</v>
      </c>
    </row>
    <row r="317" spans="1:5" x14ac:dyDescent="0.25">
      <c r="A317" s="388" t="s">
        <v>1923</v>
      </c>
      <c r="B317" s="638" t="s">
        <v>1381</v>
      </c>
      <c r="C317" s="650">
        <v>483855774</v>
      </c>
      <c r="D317" s="649">
        <v>1320989788</v>
      </c>
      <c r="E317" s="649">
        <v>10919103</v>
      </c>
    </row>
    <row r="318" spans="1:5" ht="24" x14ac:dyDescent="0.25">
      <c r="A318" s="388" t="s">
        <v>1922</v>
      </c>
      <c r="B318" s="638" t="s">
        <v>1383</v>
      </c>
      <c r="C318" s="650">
        <v>1819174001</v>
      </c>
      <c r="D318" s="649">
        <v>11979333509</v>
      </c>
      <c r="E318" s="649">
        <v>134907072</v>
      </c>
    </row>
    <row r="319" spans="1:5" ht="24" x14ac:dyDescent="0.25">
      <c r="A319" s="388" t="s">
        <v>1921</v>
      </c>
      <c r="B319" s="638" t="s">
        <v>1385</v>
      </c>
      <c r="C319" s="650">
        <v>3224838504</v>
      </c>
      <c r="D319" s="649">
        <v>15600750675</v>
      </c>
      <c r="E319" s="649">
        <v>453000292</v>
      </c>
    </row>
    <row r="320" spans="1:5" ht="24" x14ac:dyDescent="0.25">
      <c r="A320" s="388" t="s">
        <v>1920</v>
      </c>
      <c r="B320" s="638" t="s">
        <v>1387</v>
      </c>
      <c r="C320" s="650">
        <v>3030611343</v>
      </c>
      <c r="D320" s="649">
        <v>17215328275</v>
      </c>
      <c r="E320" s="649">
        <v>331370360</v>
      </c>
    </row>
    <row r="321" spans="1:5" ht="24" x14ac:dyDescent="0.25">
      <c r="A321" s="388" t="s">
        <v>1919</v>
      </c>
      <c r="B321" s="638" t="s">
        <v>1389</v>
      </c>
      <c r="C321" s="650">
        <v>53415133123</v>
      </c>
      <c r="D321" s="649">
        <v>58427605398</v>
      </c>
      <c r="E321" s="649">
        <v>17470043390</v>
      </c>
    </row>
    <row r="322" spans="1:5" x14ac:dyDescent="0.25">
      <c r="A322" s="388" t="s">
        <v>1918</v>
      </c>
      <c r="B322" s="638" t="s">
        <v>1391</v>
      </c>
      <c r="C322" s="650">
        <v>263392741</v>
      </c>
      <c r="D322" s="649">
        <v>4954972908</v>
      </c>
      <c r="E322" s="649">
        <v>25876824</v>
      </c>
    </row>
    <row r="323" spans="1:5" x14ac:dyDescent="0.25">
      <c r="A323" s="388" t="s">
        <v>1917</v>
      </c>
      <c r="B323" s="638" t="s">
        <v>1393</v>
      </c>
      <c r="C323" s="650">
        <v>782769162</v>
      </c>
      <c r="D323" s="649">
        <v>1659734587</v>
      </c>
      <c r="E323" s="649">
        <v>37275569</v>
      </c>
    </row>
    <row r="324" spans="1:5" ht="24" x14ac:dyDescent="0.25">
      <c r="A324" s="388" t="s">
        <v>1916</v>
      </c>
      <c r="B324" s="638" t="s">
        <v>1395</v>
      </c>
      <c r="C324" s="650">
        <v>12756996</v>
      </c>
      <c r="D324" s="649">
        <v>914256181</v>
      </c>
      <c r="E324" s="649">
        <v>72736</v>
      </c>
    </row>
    <row r="325" spans="1:5" x14ac:dyDescent="0.25">
      <c r="A325" s="388" t="s">
        <v>1915</v>
      </c>
      <c r="B325" s="638" t="s">
        <v>1230</v>
      </c>
      <c r="C325" s="650">
        <v>166076453</v>
      </c>
      <c r="D325" s="649">
        <v>3913109306</v>
      </c>
      <c r="E325" s="649">
        <v>2207047</v>
      </c>
    </row>
    <row r="326" spans="1:5" x14ac:dyDescent="0.25">
      <c r="A326" s="388" t="s">
        <v>1914</v>
      </c>
      <c r="B326" s="638" t="s">
        <v>1232</v>
      </c>
      <c r="C326" s="650">
        <v>28524058</v>
      </c>
      <c r="D326" s="649">
        <v>591212864</v>
      </c>
      <c r="E326" s="649">
        <v>209412</v>
      </c>
    </row>
    <row r="327" spans="1:5" x14ac:dyDescent="0.25">
      <c r="A327" s="388" t="s">
        <v>1913</v>
      </c>
      <c r="B327" s="638" t="s">
        <v>756</v>
      </c>
      <c r="C327" s="650">
        <v>1666203394</v>
      </c>
      <c r="D327" s="649">
        <v>1981438843</v>
      </c>
      <c r="E327" s="649">
        <v>28337009</v>
      </c>
    </row>
    <row r="328" spans="1:5" x14ac:dyDescent="0.25">
      <c r="A328" s="388" t="s">
        <v>1912</v>
      </c>
      <c r="B328" s="638" t="s">
        <v>1248</v>
      </c>
      <c r="C328" s="650">
        <v>55313857</v>
      </c>
      <c r="D328" s="649">
        <v>692556428</v>
      </c>
      <c r="E328" s="649">
        <v>22321901</v>
      </c>
    </row>
    <row r="329" spans="1:5" ht="24" x14ac:dyDescent="0.25">
      <c r="A329" s="388" t="s">
        <v>1911</v>
      </c>
      <c r="B329" s="638" t="s">
        <v>1401</v>
      </c>
      <c r="C329" s="650">
        <v>7241596387</v>
      </c>
      <c r="D329" s="649">
        <v>5501420308</v>
      </c>
      <c r="E329" s="649">
        <v>409356046</v>
      </c>
    </row>
    <row r="330" spans="1:5" ht="24" x14ac:dyDescent="0.25">
      <c r="A330" s="388" t="s">
        <v>1910</v>
      </c>
      <c r="B330" s="638" t="s">
        <v>1403</v>
      </c>
      <c r="C330" s="650">
        <v>439895830</v>
      </c>
      <c r="D330" s="649">
        <v>638772957</v>
      </c>
      <c r="E330" s="649">
        <v>26759458</v>
      </c>
    </row>
    <row r="331" spans="1:5" x14ac:dyDescent="0.25">
      <c r="A331" s="388" t="s">
        <v>1909</v>
      </c>
      <c r="B331" s="638" t="s">
        <v>1284</v>
      </c>
      <c r="C331" s="650">
        <v>11037149947</v>
      </c>
      <c r="D331" s="649">
        <v>7494466902</v>
      </c>
      <c r="E331" s="649">
        <v>87937300</v>
      </c>
    </row>
    <row r="332" spans="1:5" x14ac:dyDescent="0.25">
      <c r="A332" s="388" t="s">
        <v>1908</v>
      </c>
      <c r="B332" s="638" t="s">
        <v>1286</v>
      </c>
      <c r="C332" s="650">
        <v>235189824</v>
      </c>
      <c r="D332" s="649">
        <v>3140969932</v>
      </c>
      <c r="E332" s="649">
        <v>44566433</v>
      </c>
    </row>
    <row r="333" spans="1:5" x14ac:dyDescent="0.25">
      <c r="A333" s="388" t="s">
        <v>1907</v>
      </c>
      <c r="B333" s="638" t="s">
        <v>1288</v>
      </c>
      <c r="C333" s="650">
        <v>0</v>
      </c>
      <c r="D333" s="649">
        <v>18907926</v>
      </c>
      <c r="E333" s="649">
        <v>0</v>
      </c>
    </row>
    <row r="334" spans="1:5" x14ac:dyDescent="0.25">
      <c r="A334" s="388" t="s">
        <v>1906</v>
      </c>
      <c r="B334" s="638" t="s">
        <v>1290</v>
      </c>
      <c r="C334" s="650">
        <v>53140887</v>
      </c>
      <c r="D334" s="649">
        <v>65932279</v>
      </c>
      <c r="E334" s="649">
        <v>0</v>
      </c>
    </row>
    <row r="335" spans="1:5" x14ac:dyDescent="0.25">
      <c r="A335" s="388"/>
      <c r="B335" s="638"/>
      <c r="C335" s="957"/>
      <c r="D335" s="957"/>
      <c r="E335" s="957"/>
    </row>
    <row r="336" spans="1:5" x14ac:dyDescent="0.25">
      <c r="A336" s="388" t="s">
        <v>1905</v>
      </c>
      <c r="B336" s="638" t="s">
        <v>187</v>
      </c>
      <c r="C336" s="650">
        <v>4938815062</v>
      </c>
      <c r="D336" s="649">
        <v>7661128714</v>
      </c>
      <c r="E336" s="649">
        <v>305489994</v>
      </c>
    </row>
    <row r="337" spans="1:5" x14ac:dyDescent="0.25">
      <c r="A337" s="388" t="s">
        <v>1904</v>
      </c>
      <c r="B337" s="638" t="s">
        <v>1411</v>
      </c>
      <c r="C337" s="650">
        <v>58133794</v>
      </c>
      <c r="D337" s="649">
        <v>68504782</v>
      </c>
      <c r="E337" s="649">
        <v>29268873</v>
      </c>
    </row>
    <row r="338" spans="1:5" x14ac:dyDescent="0.25">
      <c r="A338" s="388" t="s">
        <v>1903</v>
      </c>
      <c r="B338" s="638" t="s">
        <v>1413</v>
      </c>
      <c r="C338" s="650">
        <v>13247812391</v>
      </c>
      <c r="D338" s="649">
        <v>2732148126</v>
      </c>
      <c r="E338" s="649">
        <v>3109720409</v>
      </c>
    </row>
    <row r="339" spans="1:5" x14ac:dyDescent="0.25">
      <c r="A339" s="388" t="s">
        <v>1902</v>
      </c>
      <c r="B339" s="638" t="s">
        <v>1415</v>
      </c>
      <c r="C339" s="650">
        <v>22507368296</v>
      </c>
      <c r="D339" s="649">
        <v>13368980924</v>
      </c>
      <c r="E339" s="649">
        <v>5375181878</v>
      </c>
    </row>
    <row r="340" spans="1:5" x14ac:dyDescent="0.25">
      <c r="A340" s="388" t="s">
        <v>1901</v>
      </c>
      <c r="B340" s="638" t="s">
        <v>1417</v>
      </c>
      <c r="C340" s="650">
        <v>8563732195</v>
      </c>
      <c r="D340" s="649">
        <v>529568437</v>
      </c>
      <c r="E340" s="649">
        <v>5087483</v>
      </c>
    </row>
    <row r="341" spans="1:5" x14ac:dyDescent="0.25">
      <c r="A341" s="388" t="s">
        <v>1900</v>
      </c>
      <c r="B341" s="638" t="s">
        <v>1419</v>
      </c>
      <c r="C341" s="650">
        <v>23447929275</v>
      </c>
      <c r="D341" s="649">
        <v>24921304971</v>
      </c>
      <c r="E341" s="649">
        <v>1900330364</v>
      </c>
    </row>
    <row r="342" spans="1:5" x14ac:dyDescent="0.25">
      <c r="A342" s="388" t="s">
        <v>1899</v>
      </c>
      <c r="B342" s="638" t="s">
        <v>1421</v>
      </c>
      <c r="C342" s="650">
        <v>33858102893</v>
      </c>
      <c r="D342" s="649">
        <v>32978993526</v>
      </c>
      <c r="E342" s="649">
        <v>6145229210</v>
      </c>
    </row>
    <row r="343" spans="1:5" x14ac:dyDescent="0.25">
      <c r="A343" s="388" t="s">
        <v>1898</v>
      </c>
      <c r="B343" s="638" t="s">
        <v>1423</v>
      </c>
      <c r="C343" s="650">
        <v>64916854729</v>
      </c>
      <c r="D343" s="649">
        <v>121802265228</v>
      </c>
      <c r="E343" s="649">
        <v>18575687329</v>
      </c>
    </row>
    <row r="344" spans="1:5" x14ac:dyDescent="0.25">
      <c r="A344" s="388" t="s">
        <v>1897</v>
      </c>
      <c r="B344" s="638" t="s">
        <v>1425</v>
      </c>
      <c r="C344" s="650">
        <v>20647516922</v>
      </c>
      <c r="D344" s="649">
        <v>21727233789</v>
      </c>
      <c r="E344" s="649">
        <v>577200909</v>
      </c>
    </row>
    <row r="345" spans="1:5" x14ac:dyDescent="0.25">
      <c r="A345" s="388" t="s">
        <v>1896</v>
      </c>
      <c r="B345" s="638" t="s">
        <v>1427</v>
      </c>
      <c r="C345" s="650">
        <v>288330711</v>
      </c>
      <c r="D345" s="649">
        <v>3225810137</v>
      </c>
      <c r="E345" s="649">
        <v>44566433</v>
      </c>
    </row>
    <row r="346" spans="1:5" x14ac:dyDescent="0.25">
      <c r="A346" s="388"/>
      <c r="B346" s="638"/>
      <c r="C346" s="957"/>
      <c r="D346" s="957"/>
      <c r="E346" s="957"/>
    </row>
    <row r="347" spans="1:5" s="648" customFormat="1" x14ac:dyDescent="0.25">
      <c r="A347" s="641"/>
      <c r="B347" s="327" t="s">
        <v>2278</v>
      </c>
      <c r="C347" s="377">
        <v>192474596268</v>
      </c>
      <c r="D347" s="376">
        <v>229015938634</v>
      </c>
      <c r="E347" s="376">
        <v>36067762882</v>
      </c>
    </row>
    <row r="348" spans="1:5" x14ac:dyDescent="0.25">
      <c r="C348" s="941"/>
      <c r="D348" s="941"/>
      <c r="E348" s="941"/>
    </row>
    <row r="349" spans="1:5" x14ac:dyDescent="0.25">
      <c r="A349" s="388"/>
      <c r="B349" s="647" t="s">
        <v>2277</v>
      </c>
      <c r="C349" s="650"/>
      <c r="D349" s="649"/>
      <c r="E349" s="649"/>
    </row>
    <row r="350" spans="1:5" x14ac:dyDescent="0.25">
      <c r="A350" s="388"/>
      <c r="B350" s="638"/>
      <c r="C350" s="650"/>
      <c r="D350" s="649"/>
      <c r="E350" s="649"/>
    </row>
    <row r="351" spans="1:5" x14ac:dyDescent="0.25">
      <c r="A351" s="388" t="s">
        <v>2256</v>
      </c>
      <c r="B351" s="638" t="s">
        <v>776</v>
      </c>
      <c r="C351" s="650">
        <v>917293450</v>
      </c>
      <c r="D351" s="649">
        <v>27475</v>
      </c>
      <c r="E351" s="649">
        <v>0</v>
      </c>
    </row>
    <row r="352" spans="1:5" x14ac:dyDescent="0.25">
      <c r="A352" s="388" t="s">
        <v>2255</v>
      </c>
      <c r="B352" s="638" t="s">
        <v>778</v>
      </c>
      <c r="C352" s="650">
        <v>7126552</v>
      </c>
      <c r="D352" s="649">
        <v>1234339</v>
      </c>
      <c r="E352" s="649">
        <v>0</v>
      </c>
    </row>
    <row r="353" spans="1:5" ht="24" x14ac:dyDescent="0.25">
      <c r="A353" s="388" t="s">
        <v>2254</v>
      </c>
      <c r="B353" s="638" t="s">
        <v>780</v>
      </c>
      <c r="C353" s="650">
        <v>16859272</v>
      </c>
      <c r="D353" s="649">
        <v>1738651</v>
      </c>
      <c r="E353" s="649">
        <v>499203</v>
      </c>
    </row>
    <row r="354" spans="1:5" ht="36" x14ac:dyDescent="0.25">
      <c r="A354" s="388" t="s">
        <v>2253</v>
      </c>
      <c r="B354" s="638" t="s">
        <v>2252</v>
      </c>
      <c r="C354" s="650">
        <v>110147</v>
      </c>
      <c r="D354" s="649">
        <v>0</v>
      </c>
      <c r="E354" s="649">
        <v>0</v>
      </c>
    </row>
    <row r="355" spans="1:5" ht="24" x14ac:dyDescent="0.25">
      <c r="A355" s="388" t="s">
        <v>2251</v>
      </c>
      <c r="B355" s="638" t="s">
        <v>784</v>
      </c>
      <c r="C355" s="650">
        <v>140461005</v>
      </c>
      <c r="D355" s="649">
        <v>25658672</v>
      </c>
      <c r="E355" s="649">
        <v>0</v>
      </c>
    </row>
    <row r="356" spans="1:5" ht="24" x14ac:dyDescent="0.25">
      <c r="A356" s="388" t="s">
        <v>2250</v>
      </c>
      <c r="B356" s="638" t="s">
        <v>786</v>
      </c>
      <c r="C356" s="650">
        <v>174964454</v>
      </c>
      <c r="D356" s="649">
        <v>37836857</v>
      </c>
      <c r="E356" s="649">
        <v>6973894</v>
      </c>
    </row>
    <row r="357" spans="1:5" x14ac:dyDescent="0.25">
      <c r="A357" s="388" t="s">
        <v>2249</v>
      </c>
      <c r="B357" s="638" t="s">
        <v>788</v>
      </c>
      <c r="C357" s="650">
        <v>23165426</v>
      </c>
      <c r="D357" s="649">
        <v>12404</v>
      </c>
      <c r="E357" s="649">
        <v>624024</v>
      </c>
    </row>
    <row r="358" spans="1:5" x14ac:dyDescent="0.25">
      <c r="A358" s="388" t="s">
        <v>2248</v>
      </c>
      <c r="B358" s="638" t="s">
        <v>790</v>
      </c>
      <c r="C358" s="650">
        <v>8734174</v>
      </c>
      <c r="D358" s="649">
        <v>41392739</v>
      </c>
      <c r="E358" s="649">
        <v>364840</v>
      </c>
    </row>
    <row r="359" spans="1:5" ht="24" x14ac:dyDescent="0.25">
      <c r="A359" s="388" t="s">
        <v>2247</v>
      </c>
      <c r="B359" s="638" t="s">
        <v>792</v>
      </c>
      <c r="C359" s="650">
        <v>433538021</v>
      </c>
      <c r="D359" s="649">
        <v>0</v>
      </c>
      <c r="E359" s="649">
        <v>0</v>
      </c>
    </row>
    <row r="360" spans="1:5" x14ac:dyDescent="0.25">
      <c r="A360" s="388" t="s">
        <v>2246</v>
      </c>
      <c r="B360" s="638" t="s">
        <v>794</v>
      </c>
      <c r="C360" s="650">
        <v>175803463</v>
      </c>
      <c r="D360" s="649">
        <v>34896454</v>
      </c>
      <c r="E360" s="649">
        <v>0</v>
      </c>
    </row>
    <row r="361" spans="1:5" x14ac:dyDescent="0.25">
      <c r="A361" s="388" t="s">
        <v>2245</v>
      </c>
      <c r="B361" s="638" t="s">
        <v>2244</v>
      </c>
      <c r="C361" s="650">
        <v>14479096</v>
      </c>
      <c r="D361" s="649">
        <v>1120794</v>
      </c>
      <c r="E361" s="649">
        <v>123315</v>
      </c>
    </row>
    <row r="362" spans="1:5" ht="24" x14ac:dyDescent="0.25">
      <c r="A362" s="388" t="s">
        <v>2243</v>
      </c>
      <c r="B362" s="638" t="s">
        <v>798</v>
      </c>
      <c r="C362" s="650">
        <v>262053209</v>
      </c>
      <c r="D362" s="649">
        <v>12414709</v>
      </c>
      <c r="E362" s="649">
        <v>619839</v>
      </c>
    </row>
    <row r="363" spans="1:5" ht="24" x14ac:dyDescent="0.25">
      <c r="A363" s="388" t="s">
        <v>2242</v>
      </c>
      <c r="B363" s="638" t="s">
        <v>800</v>
      </c>
      <c r="C363" s="650">
        <v>250391502</v>
      </c>
      <c r="D363" s="649">
        <v>15349098</v>
      </c>
      <c r="E363" s="649">
        <v>2249845</v>
      </c>
    </row>
    <row r="364" spans="1:5" x14ac:dyDescent="0.25">
      <c r="A364" s="388" t="s">
        <v>2241</v>
      </c>
      <c r="B364" s="638" t="s">
        <v>802</v>
      </c>
      <c r="C364" s="650">
        <v>23770</v>
      </c>
      <c r="D364" s="649">
        <v>0</v>
      </c>
      <c r="E364" s="649">
        <v>0</v>
      </c>
    </row>
    <row r="365" spans="1:5" x14ac:dyDescent="0.25">
      <c r="A365" s="388" t="s">
        <v>2240</v>
      </c>
      <c r="B365" s="638" t="s">
        <v>804</v>
      </c>
      <c r="C365" s="650">
        <v>178046</v>
      </c>
      <c r="D365" s="649">
        <v>202359</v>
      </c>
      <c r="E365" s="649">
        <v>0</v>
      </c>
    </row>
    <row r="366" spans="1:5" x14ac:dyDescent="0.25">
      <c r="A366" s="388" t="s">
        <v>2239</v>
      </c>
      <c r="B366" s="638" t="s">
        <v>806</v>
      </c>
      <c r="C366" s="650">
        <v>43350</v>
      </c>
      <c r="D366" s="649">
        <v>0</v>
      </c>
      <c r="E366" s="649">
        <v>43350</v>
      </c>
    </row>
    <row r="367" spans="1:5" x14ac:dyDescent="0.25">
      <c r="A367" s="388" t="s">
        <v>2238</v>
      </c>
      <c r="B367" s="638" t="s">
        <v>808</v>
      </c>
      <c r="C367" s="650">
        <v>1859161</v>
      </c>
      <c r="D367" s="649">
        <v>1983</v>
      </c>
      <c r="E367" s="649">
        <v>1524235</v>
      </c>
    </row>
    <row r="368" spans="1:5" ht="24" x14ac:dyDescent="0.25">
      <c r="A368" s="388" t="s">
        <v>2237</v>
      </c>
      <c r="B368" s="638" t="s">
        <v>810</v>
      </c>
      <c r="C368" s="650">
        <v>326351</v>
      </c>
      <c r="D368" s="649">
        <v>177065</v>
      </c>
      <c r="E368" s="649">
        <v>0</v>
      </c>
    </row>
    <row r="369" spans="1:5" x14ac:dyDescent="0.25">
      <c r="A369" s="388" t="s">
        <v>2236</v>
      </c>
      <c r="B369" s="638" t="s">
        <v>812</v>
      </c>
      <c r="C369" s="650">
        <v>73860266</v>
      </c>
      <c r="D369" s="649">
        <v>77859575</v>
      </c>
      <c r="E369" s="649">
        <v>0</v>
      </c>
    </row>
    <row r="370" spans="1:5" x14ac:dyDescent="0.25">
      <c r="A370" s="388" t="s">
        <v>2235</v>
      </c>
      <c r="B370" s="638" t="s">
        <v>814</v>
      </c>
      <c r="C370" s="650">
        <v>6998114</v>
      </c>
      <c r="D370" s="649">
        <v>631857</v>
      </c>
      <c r="E370" s="649">
        <v>535198</v>
      </c>
    </row>
    <row r="371" spans="1:5" ht="24" x14ac:dyDescent="0.25">
      <c r="A371" s="388" t="s">
        <v>2234</v>
      </c>
      <c r="B371" s="638" t="s">
        <v>816</v>
      </c>
      <c r="C371" s="650">
        <v>662990865</v>
      </c>
      <c r="D371" s="649">
        <v>57480596</v>
      </c>
      <c r="E371" s="649">
        <v>2003361</v>
      </c>
    </row>
    <row r="372" spans="1:5" ht="24" x14ac:dyDescent="0.25">
      <c r="A372" s="388" t="s">
        <v>2233</v>
      </c>
      <c r="B372" s="638" t="s">
        <v>818</v>
      </c>
      <c r="C372" s="650">
        <v>661950277</v>
      </c>
      <c r="D372" s="649">
        <v>2479906</v>
      </c>
      <c r="E372" s="649">
        <v>1106892</v>
      </c>
    </row>
    <row r="373" spans="1:5" ht="24" x14ac:dyDescent="0.25">
      <c r="A373" s="388" t="s">
        <v>2232</v>
      </c>
      <c r="B373" s="638" t="s">
        <v>820</v>
      </c>
      <c r="C373" s="650">
        <v>97094481</v>
      </c>
      <c r="D373" s="649">
        <v>6828172</v>
      </c>
      <c r="E373" s="649">
        <v>490814</v>
      </c>
    </row>
    <row r="374" spans="1:5" ht="24" x14ac:dyDescent="0.25">
      <c r="A374" s="388" t="s">
        <v>2231</v>
      </c>
      <c r="B374" s="638" t="s">
        <v>2230</v>
      </c>
      <c r="C374" s="650">
        <v>343099324</v>
      </c>
      <c r="D374" s="649">
        <v>6548868</v>
      </c>
      <c r="E374" s="649">
        <v>4637204</v>
      </c>
    </row>
    <row r="375" spans="1:5" ht="24" x14ac:dyDescent="0.25">
      <c r="A375" s="388" t="s">
        <v>2229</v>
      </c>
      <c r="B375" s="638" t="s">
        <v>824</v>
      </c>
      <c r="C375" s="650">
        <v>168950389</v>
      </c>
      <c r="D375" s="649">
        <v>12665883</v>
      </c>
      <c r="E375" s="649">
        <v>827918</v>
      </c>
    </row>
    <row r="376" spans="1:5" ht="48" x14ac:dyDescent="0.25">
      <c r="A376" s="388" t="s">
        <v>2228</v>
      </c>
      <c r="B376" s="638" t="s">
        <v>2227</v>
      </c>
      <c r="C376" s="650">
        <v>24518932</v>
      </c>
      <c r="D376" s="649">
        <v>10275102</v>
      </c>
      <c r="E376" s="649">
        <v>480194</v>
      </c>
    </row>
    <row r="377" spans="1:5" x14ac:dyDescent="0.25">
      <c r="A377" s="388" t="s">
        <v>2226</v>
      </c>
      <c r="B377" s="638" t="s">
        <v>828</v>
      </c>
      <c r="C377" s="650">
        <v>105533815</v>
      </c>
      <c r="D377" s="649">
        <v>4912292</v>
      </c>
      <c r="E377" s="649">
        <v>1502204</v>
      </c>
    </row>
    <row r="378" spans="1:5" x14ac:dyDescent="0.25">
      <c r="A378" s="388" t="s">
        <v>2225</v>
      </c>
      <c r="B378" s="638" t="s">
        <v>830</v>
      </c>
      <c r="C378" s="650">
        <v>37043139</v>
      </c>
      <c r="D378" s="649">
        <v>15457367</v>
      </c>
      <c r="E378" s="649">
        <v>325795</v>
      </c>
    </row>
    <row r="379" spans="1:5" x14ac:dyDescent="0.25">
      <c r="A379" s="388" t="s">
        <v>2224</v>
      </c>
      <c r="B379" s="638" t="s">
        <v>832</v>
      </c>
      <c r="C379" s="650">
        <v>203545267</v>
      </c>
      <c r="D379" s="649">
        <v>30845261</v>
      </c>
      <c r="E379" s="649">
        <v>4557078</v>
      </c>
    </row>
    <row r="380" spans="1:5" x14ac:dyDescent="0.25">
      <c r="A380" s="388" t="s">
        <v>2223</v>
      </c>
      <c r="B380" s="638" t="s">
        <v>834</v>
      </c>
      <c r="C380" s="650">
        <v>1384758875</v>
      </c>
      <c r="D380" s="649">
        <v>132155530</v>
      </c>
      <c r="E380" s="649">
        <v>1099938941</v>
      </c>
    </row>
    <row r="381" spans="1:5" ht="24" x14ac:dyDescent="0.25">
      <c r="A381" s="388" t="s">
        <v>2222</v>
      </c>
      <c r="B381" s="638" t="s">
        <v>836</v>
      </c>
      <c r="C381" s="650">
        <v>89857909</v>
      </c>
      <c r="D381" s="649">
        <v>95257671</v>
      </c>
      <c r="E381" s="649">
        <v>2365630</v>
      </c>
    </row>
    <row r="382" spans="1:5" x14ac:dyDescent="0.25">
      <c r="A382" s="388" t="s">
        <v>2221</v>
      </c>
      <c r="B382" s="638" t="s">
        <v>838</v>
      </c>
      <c r="C382" s="650">
        <v>37044070</v>
      </c>
      <c r="D382" s="649">
        <v>14947838</v>
      </c>
      <c r="E382" s="649">
        <v>1389129</v>
      </c>
    </row>
    <row r="383" spans="1:5" x14ac:dyDescent="0.25">
      <c r="A383" s="388" t="s">
        <v>2220</v>
      </c>
      <c r="B383" s="638" t="s">
        <v>840</v>
      </c>
      <c r="C383" s="650">
        <v>69801736</v>
      </c>
      <c r="D383" s="649">
        <v>7527017</v>
      </c>
      <c r="E383" s="649">
        <v>467713</v>
      </c>
    </row>
    <row r="384" spans="1:5" ht="24" x14ac:dyDescent="0.25">
      <c r="A384" s="388" t="s">
        <v>2219</v>
      </c>
      <c r="B384" s="638" t="s">
        <v>842</v>
      </c>
      <c r="C384" s="650">
        <v>362333339</v>
      </c>
      <c r="D384" s="649">
        <v>130077991</v>
      </c>
      <c r="E384" s="649">
        <v>7279670</v>
      </c>
    </row>
    <row r="385" spans="1:5" x14ac:dyDescent="0.25">
      <c r="A385" s="388" t="s">
        <v>2218</v>
      </c>
      <c r="B385" s="638" t="s">
        <v>844</v>
      </c>
      <c r="C385" s="650">
        <v>111519201</v>
      </c>
      <c r="D385" s="649">
        <v>22858249</v>
      </c>
      <c r="E385" s="649">
        <v>14902811</v>
      </c>
    </row>
    <row r="386" spans="1:5" x14ac:dyDescent="0.25">
      <c r="A386" s="388" t="s">
        <v>2217</v>
      </c>
      <c r="B386" s="638" t="s">
        <v>846</v>
      </c>
      <c r="C386" s="650">
        <v>863331988</v>
      </c>
      <c r="D386" s="649">
        <v>1614176355</v>
      </c>
      <c r="E386" s="649">
        <v>8553986</v>
      </c>
    </row>
    <row r="387" spans="1:5" x14ac:dyDescent="0.25">
      <c r="A387" s="388" t="s">
        <v>2216</v>
      </c>
      <c r="B387" s="638" t="s">
        <v>848</v>
      </c>
      <c r="C387" s="650">
        <v>635604887</v>
      </c>
      <c r="D387" s="649">
        <v>20775193</v>
      </c>
      <c r="E387" s="649">
        <v>387513</v>
      </c>
    </row>
    <row r="388" spans="1:5" x14ac:dyDescent="0.25">
      <c r="A388" s="388" t="s">
        <v>2215</v>
      </c>
      <c r="B388" s="638" t="s">
        <v>850</v>
      </c>
      <c r="C388" s="650">
        <v>605534262</v>
      </c>
      <c r="D388" s="649">
        <v>205289357</v>
      </c>
      <c r="E388" s="649">
        <v>495603305</v>
      </c>
    </row>
    <row r="389" spans="1:5" x14ac:dyDescent="0.25">
      <c r="A389" s="388" t="s">
        <v>2214</v>
      </c>
      <c r="B389" s="638" t="s">
        <v>852</v>
      </c>
      <c r="C389" s="650">
        <v>0</v>
      </c>
      <c r="D389" s="649">
        <v>124</v>
      </c>
      <c r="E389" s="649">
        <v>0</v>
      </c>
    </row>
    <row r="390" spans="1:5" ht="24" x14ac:dyDescent="0.25">
      <c r="A390" s="646" t="s">
        <v>2213</v>
      </c>
      <c r="B390" s="645" t="s">
        <v>2212</v>
      </c>
      <c r="C390" s="956">
        <v>36119357</v>
      </c>
      <c r="D390" s="164">
        <v>3136408</v>
      </c>
      <c r="E390" s="164">
        <v>34477587</v>
      </c>
    </row>
    <row r="391" spans="1:5" x14ac:dyDescent="0.25">
      <c r="A391" s="388" t="s">
        <v>2211</v>
      </c>
      <c r="B391" s="638" t="s">
        <v>856</v>
      </c>
      <c r="C391" s="650">
        <v>6718896</v>
      </c>
      <c r="D391" s="649">
        <v>0</v>
      </c>
      <c r="E391" s="649">
        <v>0</v>
      </c>
    </row>
    <row r="392" spans="1:5" ht="24" x14ac:dyDescent="0.25">
      <c r="A392" s="388" t="s">
        <v>2208</v>
      </c>
      <c r="B392" s="638" t="s">
        <v>858</v>
      </c>
      <c r="C392" s="650">
        <v>2185304</v>
      </c>
      <c r="D392" s="649">
        <v>246993</v>
      </c>
      <c r="E392" s="649">
        <v>1558436</v>
      </c>
    </row>
    <row r="393" spans="1:5" ht="24" x14ac:dyDescent="0.25">
      <c r="A393" s="388" t="s">
        <v>2207</v>
      </c>
      <c r="B393" s="638" t="s">
        <v>860</v>
      </c>
      <c r="C393" s="650">
        <v>480610</v>
      </c>
      <c r="D393" s="649">
        <v>14356</v>
      </c>
      <c r="E393" s="649">
        <v>18175</v>
      </c>
    </row>
    <row r="394" spans="1:5" x14ac:dyDescent="0.25">
      <c r="A394" s="388" t="s">
        <v>2206</v>
      </c>
      <c r="B394" s="638" t="s">
        <v>862</v>
      </c>
      <c r="C394" s="650">
        <v>497111</v>
      </c>
      <c r="D394" s="649">
        <v>1269434</v>
      </c>
      <c r="E394" s="649">
        <v>9953</v>
      </c>
    </row>
    <row r="395" spans="1:5" ht="24" x14ac:dyDescent="0.25">
      <c r="A395" s="646" t="s">
        <v>2205</v>
      </c>
      <c r="B395" s="645" t="s">
        <v>864</v>
      </c>
      <c r="C395" s="956">
        <v>22589004</v>
      </c>
      <c r="D395" s="164">
        <v>47754546</v>
      </c>
      <c r="E395" s="164">
        <v>7064580</v>
      </c>
    </row>
    <row r="396" spans="1:5" x14ac:dyDescent="0.25">
      <c r="A396" s="388" t="s">
        <v>2204</v>
      </c>
      <c r="B396" s="638" t="s">
        <v>866</v>
      </c>
      <c r="C396" s="650">
        <v>6800</v>
      </c>
      <c r="D396" s="649">
        <v>0</v>
      </c>
      <c r="E396" s="649">
        <v>0</v>
      </c>
    </row>
    <row r="397" spans="1:5" ht="24" x14ac:dyDescent="0.25">
      <c r="A397" s="388" t="s">
        <v>2203</v>
      </c>
      <c r="B397" s="638" t="s">
        <v>868</v>
      </c>
      <c r="C397" s="650">
        <v>1769880</v>
      </c>
      <c r="D397" s="649">
        <v>16500</v>
      </c>
      <c r="E397" s="649">
        <v>9825</v>
      </c>
    </row>
    <row r="398" spans="1:5" x14ac:dyDescent="0.25">
      <c r="A398" s="388" t="s">
        <v>2202</v>
      </c>
      <c r="B398" s="638" t="s">
        <v>870</v>
      </c>
      <c r="C398" s="650">
        <v>5821047</v>
      </c>
      <c r="D398" s="649">
        <v>161231</v>
      </c>
      <c r="E398" s="649">
        <v>12281</v>
      </c>
    </row>
    <row r="399" spans="1:5" x14ac:dyDescent="0.25">
      <c r="A399" s="388" t="s">
        <v>2201</v>
      </c>
      <c r="B399" s="638" t="s">
        <v>872</v>
      </c>
      <c r="C399" s="650">
        <v>409830</v>
      </c>
      <c r="D399" s="649">
        <v>12286</v>
      </c>
      <c r="E399" s="649">
        <v>0</v>
      </c>
    </row>
    <row r="400" spans="1:5" ht="12" customHeight="1" x14ac:dyDescent="0.25">
      <c r="A400" s="388" t="s">
        <v>2200</v>
      </c>
      <c r="B400" s="638" t="s">
        <v>874</v>
      </c>
      <c r="C400" s="650">
        <v>125204455</v>
      </c>
      <c r="D400" s="649">
        <v>160770</v>
      </c>
      <c r="E400" s="649">
        <v>9777280</v>
      </c>
    </row>
    <row r="401" spans="1:5" x14ac:dyDescent="0.25">
      <c r="A401" s="388" t="s">
        <v>2199</v>
      </c>
      <c r="B401" s="638" t="s">
        <v>876</v>
      </c>
      <c r="C401" s="650">
        <v>2067490</v>
      </c>
      <c r="D401" s="649">
        <v>118551360</v>
      </c>
      <c r="E401" s="649">
        <v>1840217</v>
      </c>
    </row>
    <row r="402" spans="1:5" x14ac:dyDescent="0.25">
      <c r="A402" s="388" t="s">
        <v>2197</v>
      </c>
      <c r="B402" s="638" t="s">
        <v>880</v>
      </c>
      <c r="C402" s="650">
        <v>6325</v>
      </c>
      <c r="D402" s="649">
        <v>24564</v>
      </c>
      <c r="E402" s="649">
        <v>0</v>
      </c>
    </row>
    <row r="403" spans="1:5" ht="24" x14ac:dyDescent="0.25">
      <c r="A403" s="388" t="s">
        <v>2195</v>
      </c>
      <c r="B403" s="638" t="s">
        <v>884</v>
      </c>
      <c r="C403" s="650">
        <v>224042</v>
      </c>
      <c r="D403" s="649">
        <v>0</v>
      </c>
      <c r="E403" s="649">
        <v>0</v>
      </c>
    </row>
    <row r="404" spans="1:5" x14ac:dyDescent="0.25">
      <c r="A404" s="388" t="s">
        <v>2194</v>
      </c>
      <c r="B404" s="638" t="s">
        <v>886</v>
      </c>
      <c r="C404" s="650">
        <v>194669</v>
      </c>
      <c r="D404" s="649">
        <v>305417</v>
      </c>
      <c r="E404" s="649">
        <v>0</v>
      </c>
    </row>
    <row r="405" spans="1:5" x14ac:dyDescent="0.25">
      <c r="A405" s="388" t="s">
        <v>2193</v>
      </c>
      <c r="B405" s="638" t="s">
        <v>888</v>
      </c>
      <c r="C405" s="650">
        <v>0</v>
      </c>
      <c r="D405" s="649">
        <v>1951127</v>
      </c>
      <c r="E405" s="649">
        <v>0</v>
      </c>
    </row>
    <row r="406" spans="1:5" ht="24" x14ac:dyDescent="0.25">
      <c r="A406" s="388" t="s">
        <v>2191</v>
      </c>
      <c r="B406" s="638" t="s">
        <v>2190</v>
      </c>
      <c r="C406" s="650">
        <v>18117407</v>
      </c>
      <c r="D406" s="649">
        <v>16170387</v>
      </c>
      <c r="E406" s="649">
        <v>1673782</v>
      </c>
    </row>
    <row r="407" spans="1:5" x14ac:dyDescent="0.25">
      <c r="A407" s="388" t="s">
        <v>2189</v>
      </c>
      <c r="B407" s="638" t="s">
        <v>894</v>
      </c>
      <c r="C407" s="650">
        <v>477741</v>
      </c>
      <c r="D407" s="649">
        <v>0</v>
      </c>
      <c r="E407" s="649">
        <v>13151</v>
      </c>
    </row>
    <row r="408" spans="1:5" x14ac:dyDescent="0.25">
      <c r="A408" s="388" t="s">
        <v>2188</v>
      </c>
      <c r="B408" s="638" t="s">
        <v>896</v>
      </c>
      <c r="C408" s="650">
        <v>348490504</v>
      </c>
      <c r="D408" s="649">
        <v>317347</v>
      </c>
      <c r="E408" s="649">
        <v>10910473</v>
      </c>
    </row>
    <row r="409" spans="1:5" x14ac:dyDescent="0.25">
      <c r="A409" s="388" t="s">
        <v>2187</v>
      </c>
      <c r="B409" s="638" t="s">
        <v>898</v>
      </c>
      <c r="C409" s="650">
        <v>3194762</v>
      </c>
      <c r="D409" s="649">
        <v>63619177</v>
      </c>
      <c r="E409" s="649">
        <v>0</v>
      </c>
    </row>
    <row r="410" spans="1:5" ht="24" x14ac:dyDescent="0.25">
      <c r="A410" s="388" t="s">
        <v>2186</v>
      </c>
      <c r="B410" s="638" t="s">
        <v>900</v>
      </c>
      <c r="C410" s="650">
        <v>4698040</v>
      </c>
      <c r="D410" s="649">
        <v>461830</v>
      </c>
      <c r="E410" s="649">
        <v>0</v>
      </c>
    </row>
    <row r="411" spans="1:5" x14ac:dyDescent="0.25">
      <c r="A411" s="388" t="s">
        <v>2185</v>
      </c>
      <c r="B411" s="638" t="s">
        <v>902</v>
      </c>
      <c r="C411" s="650">
        <v>134214339</v>
      </c>
      <c r="D411" s="649">
        <v>32599854</v>
      </c>
      <c r="E411" s="649">
        <v>1451004</v>
      </c>
    </row>
    <row r="412" spans="1:5" x14ac:dyDescent="0.25">
      <c r="A412" s="646" t="s">
        <v>2184</v>
      </c>
      <c r="B412" s="645" t="s">
        <v>904</v>
      </c>
      <c r="C412" s="956">
        <v>36396</v>
      </c>
      <c r="D412" s="164">
        <v>93965849</v>
      </c>
      <c r="E412" s="164">
        <v>0</v>
      </c>
    </row>
    <row r="413" spans="1:5" ht="24" x14ac:dyDescent="0.25">
      <c r="A413" s="388" t="s">
        <v>2183</v>
      </c>
      <c r="B413" s="638" t="s">
        <v>906</v>
      </c>
      <c r="C413" s="650">
        <v>71803218</v>
      </c>
      <c r="D413" s="649">
        <v>206182140</v>
      </c>
      <c r="E413" s="649">
        <v>297529</v>
      </c>
    </row>
    <row r="414" spans="1:5" x14ac:dyDescent="0.25">
      <c r="A414" s="388" t="s">
        <v>2182</v>
      </c>
      <c r="B414" s="638" t="s">
        <v>908</v>
      </c>
      <c r="C414" s="650">
        <v>8378</v>
      </c>
      <c r="D414" s="649">
        <v>104404</v>
      </c>
      <c r="E414" s="649">
        <v>0</v>
      </c>
    </row>
    <row r="415" spans="1:5" x14ac:dyDescent="0.25">
      <c r="A415" s="388" t="s">
        <v>2181</v>
      </c>
      <c r="B415" s="638" t="s">
        <v>910</v>
      </c>
      <c r="C415" s="650">
        <v>10555</v>
      </c>
      <c r="D415" s="649">
        <v>6392</v>
      </c>
      <c r="E415" s="649">
        <v>0</v>
      </c>
    </row>
    <row r="416" spans="1:5" x14ac:dyDescent="0.25">
      <c r="A416" s="388" t="s">
        <v>2180</v>
      </c>
      <c r="B416" s="638" t="s">
        <v>912</v>
      </c>
      <c r="C416" s="650">
        <v>147154</v>
      </c>
      <c r="D416" s="649">
        <v>191118</v>
      </c>
      <c r="E416" s="649">
        <v>102915</v>
      </c>
    </row>
    <row r="417" spans="1:5" x14ac:dyDescent="0.25">
      <c r="A417" s="388" t="s">
        <v>2179</v>
      </c>
      <c r="B417" s="638" t="s">
        <v>914</v>
      </c>
      <c r="C417" s="650">
        <v>1377876</v>
      </c>
      <c r="D417" s="649">
        <v>681608</v>
      </c>
      <c r="E417" s="649">
        <v>1371801</v>
      </c>
    </row>
    <row r="418" spans="1:5" x14ac:dyDescent="0.25">
      <c r="A418" s="388" t="s">
        <v>2178</v>
      </c>
      <c r="B418" s="638" t="s">
        <v>916</v>
      </c>
      <c r="C418" s="650">
        <v>17621346</v>
      </c>
      <c r="D418" s="649">
        <v>361974914</v>
      </c>
      <c r="E418" s="649">
        <v>0</v>
      </c>
    </row>
    <row r="419" spans="1:5" x14ac:dyDescent="0.25">
      <c r="A419" s="388" t="s">
        <v>2177</v>
      </c>
      <c r="B419" s="638" t="s">
        <v>918</v>
      </c>
      <c r="C419" s="650">
        <v>11336584</v>
      </c>
      <c r="D419" s="649">
        <v>3328361</v>
      </c>
      <c r="E419" s="649">
        <v>0</v>
      </c>
    </row>
    <row r="420" spans="1:5" x14ac:dyDescent="0.25">
      <c r="A420" s="388" t="s">
        <v>2176</v>
      </c>
      <c r="B420" s="638" t="s">
        <v>920</v>
      </c>
      <c r="C420" s="650">
        <v>584386</v>
      </c>
      <c r="D420" s="649">
        <v>1654942</v>
      </c>
      <c r="E420" s="649">
        <v>0</v>
      </c>
    </row>
    <row r="421" spans="1:5" x14ac:dyDescent="0.25">
      <c r="A421" s="388" t="s">
        <v>2175</v>
      </c>
      <c r="B421" s="638" t="s">
        <v>922</v>
      </c>
      <c r="C421" s="650">
        <v>127151892</v>
      </c>
      <c r="D421" s="649">
        <v>8631119</v>
      </c>
      <c r="E421" s="649">
        <v>1029671</v>
      </c>
    </row>
    <row r="422" spans="1:5" ht="24" x14ac:dyDescent="0.25">
      <c r="A422" s="388" t="s">
        <v>2174</v>
      </c>
      <c r="B422" s="638" t="s">
        <v>924</v>
      </c>
      <c r="C422" s="650">
        <v>47950</v>
      </c>
      <c r="D422" s="649">
        <v>18365763</v>
      </c>
      <c r="E422" s="649">
        <v>0</v>
      </c>
    </row>
    <row r="423" spans="1:5" x14ac:dyDescent="0.25">
      <c r="A423" s="646" t="s">
        <v>2173</v>
      </c>
      <c r="B423" s="645" t="s">
        <v>926</v>
      </c>
      <c r="C423" s="956">
        <v>93968</v>
      </c>
      <c r="D423" s="164">
        <v>0</v>
      </c>
      <c r="E423" s="164">
        <v>0</v>
      </c>
    </row>
    <row r="424" spans="1:5" ht="24" x14ac:dyDescent="0.25">
      <c r="A424" s="388" t="s">
        <v>2172</v>
      </c>
      <c r="B424" s="638" t="s">
        <v>928</v>
      </c>
      <c r="C424" s="650">
        <v>0</v>
      </c>
      <c r="D424" s="649">
        <v>31428</v>
      </c>
      <c r="E424" s="649">
        <v>0</v>
      </c>
    </row>
    <row r="425" spans="1:5" ht="24" x14ac:dyDescent="0.25">
      <c r="A425" s="388" t="s">
        <v>2171</v>
      </c>
      <c r="B425" s="638" t="s">
        <v>930</v>
      </c>
      <c r="C425" s="650">
        <v>1174222659</v>
      </c>
      <c r="D425" s="649">
        <v>0</v>
      </c>
      <c r="E425" s="649">
        <v>0</v>
      </c>
    </row>
    <row r="426" spans="1:5" x14ac:dyDescent="0.25">
      <c r="A426" s="388" t="s">
        <v>2170</v>
      </c>
      <c r="B426" s="638" t="s">
        <v>932</v>
      </c>
      <c r="C426" s="650">
        <v>19678879061</v>
      </c>
      <c r="D426" s="649">
        <v>24947697434</v>
      </c>
      <c r="E426" s="649">
        <v>7931429158</v>
      </c>
    </row>
    <row r="427" spans="1:5" ht="24" x14ac:dyDescent="0.25">
      <c r="A427" s="388" t="s">
        <v>2169</v>
      </c>
      <c r="B427" s="638" t="s">
        <v>934</v>
      </c>
      <c r="C427" s="650">
        <v>409048126</v>
      </c>
      <c r="D427" s="649">
        <v>1642854273</v>
      </c>
      <c r="E427" s="649">
        <v>185329959</v>
      </c>
    </row>
    <row r="428" spans="1:5" x14ac:dyDescent="0.25">
      <c r="A428" s="646" t="s">
        <v>2168</v>
      </c>
      <c r="B428" s="645" t="s">
        <v>936</v>
      </c>
      <c r="C428" s="956">
        <v>1463148</v>
      </c>
      <c r="D428" s="164">
        <v>3347873</v>
      </c>
      <c r="E428" s="164">
        <v>10106</v>
      </c>
    </row>
    <row r="429" spans="1:5" x14ac:dyDescent="0.25">
      <c r="A429" s="388" t="s">
        <v>2167</v>
      </c>
      <c r="B429" s="638" t="s">
        <v>938</v>
      </c>
      <c r="C429" s="650">
        <v>101497198</v>
      </c>
      <c r="D429" s="649">
        <v>0</v>
      </c>
      <c r="E429" s="649">
        <v>0</v>
      </c>
    </row>
    <row r="430" spans="1:5" ht="24" x14ac:dyDescent="0.25">
      <c r="A430" s="388" t="s">
        <v>2166</v>
      </c>
      <c r="B430" s="638" t="s">
        <v>940</v>
      </c>
      <c r="C430" s="650">
        <v>2967388743</v>
      </c>
      <c r="D430" s="649">
        <v>165112543</v>
      </c>
      <c r="E430" s="649">
        <v>1566346</v>
      </c>
    </row>
    <row r="431" spans="1:5" x14ac:dyDescent="0.25">
      <c r="A431" s="388" t="s">
        <v>2164</v>
      </c>
      <c r="B431" s="638" t="s">
        <v>2163</v>
      </c>
      <c r="C431" s="650">
        <v>163741233</v>
      </c>
      <c r="D431" s="649">
        <v>0</v>
      </c>
      <c r="E431" s="649">
        <v>148723321</v>
      </c>
    </row>
    <row r="432" spans="1:5" ht="24" x14ac:dyDescent="0.25">
      <c r="A432" s="388" t="s">
        <v>2162</v>
      </c>
      <c r="B432" s="638" t="s">
        <v>946</v>
      </c>
      <c r="C432" s="650">
        <v>234413886</v>
      </c>
      <c r="D432" s="649">
        <v>3043616</v>
      </c>
      <c r="E432" s="649">
        <v>6451059</v>
      </c>
    </row>
    <row r="433" spans="1:5" ht="24" x14ac:dyDescent="0.25">
      <c r="A433" s="388" t="s">
        <v>2161</v>
      </c>
      <c r="B433" s="638" t="s">
        <v>2160</v>
      </c>
      <c r="C433" s="650">
        <v>872777173</v>
      </c>
      <c r="D433" s="649">
        <v>198471484</v>
      </c>
      <c r="E433" s="649">
        <v>27858555</v>
      </c>
    </row>
    <row r="434" spans="1:5" ht="24" x14ac:dyDescent="0.25">
      <c r="A434" s="388" t="s">
        <v>2159</v>
      </c>
      <c r="B434" s="638" t="s">
        <v>950</v>
      </c>
      <c r="C434" s="650">
        <v>906962161</v>
      </c>
      <c r="D434" s="649">
        <v>69504454</v>
      </c>
      <c r="E434" s="649">
        <v>375208678</v>
      </c>
    </row>
    <row r="435" spans="1:5" ht="24" x14ac:dyDescent="0.25">
      <c r="A435" s="388" t="s">
        <v>2158</v>
      </c>
      <c r="B435" s="638" t="s">
        <v>952</v>
      </c>
      <c r="C435" s="650">
        <v>550935248</v>
      </c>
      <c r="D435" s="649">
        <v>1693976940</v>
      </c>
      <c r="E435" s="649">
        <v>15551954</v>
      </c>
    </row>
    <row r="436" spans="1:5" ht="24" x14ac:dyDescent="0.25">
      <c r="A436" s="388" t="s">
        <v>2157</v>
      </c>
      <c r="B436" s="638" t="s">
        <v>2156</v>
      </c>
      <c r="C436" s="650">
        <v>1715519907</v>
      </c>
      <c r="D436" s="649">
        <v>300083242</v>
      </c>
      <c r="E436" s="649">
        <v>90352752</v>
      </c>
    </row>
    <row r="437" spans="1:5" ht="24" x14ac:dyDescent="0.25">
      <c r="A437" s="388" t="s">
        <v>2155</v>
      </c>
      <c r="B437" s="638" t="s">
        <v>956</v>
      </c>
      <c r="C437" s="650">
        <v>201985154</v>
      </c>
      <c r="D437" s="649">
        <v>568263230</v>
      </c>
      <c r="E437" s="649">
        <v>24566294</v>
      </c>
    </row>
    <row r="438" spans="1:5" x14ac:dyDescent="0.25">
      <c r="A438" s="388" t="s">
        <v>2154</v>
      </c>
      <c r="B438" s="638" t="s">
        <v>958</v>
      </c>
      <c r="C438" s="650">
        <v>31797548</v>
      </c>
      <c r="D438" s="649">
        <v>29696317</v>
      </c>
      <c r="E438" s="649">
        <v>2717444</v>
      </c>
    </row>
    <row r="439" spans="1:5" x14ac:dyDescent="0.25">
      <c r="A439" s="388" t="s">
        <v>2153</v>
      </c>
      <c r="B439" s="638" t="s">
        <v>960</v>
      </c>
      <c r="C439" s="650">
        <v>81429536</v>
      </c>
      <c r="D439" s="649">
        <v>53411011</v>
      </c>
      <c r="E439" s="649">
        <v>10651546</v>
      </c>
    </row>
    <row r="440" spans="1:5" x14ac:dyDescent="0.25">
      <c r="A440" s="388" t="s">
        <v>2152</v>
      </c>
      <c r="B440" s="638" t="s">
        <v>962</v>
      </c>
      <c r="C440" s="650">
        <v>220384557</v>
      </c>
      <c r="D440" s="649">
        <v>352531816</v>
      </c>
      <c r="E440" s="649">
        <v>100416132</v>
      </c>
    </row>
    <row r="441" spans="1:5" ht="24" x14ac:dyDescent="0.25">
      <c r="A441" s="388" t="s">
        <v>2151</v>
      </c>
      <c r="B441" s="638" t="s">
        <v>964</v>
      </c>
      <c r="C441" s="650">
        <v>327314183</v>
      </c>
      <c r="D441" s="649">
        <v>129890546</v>
      </c>
      <c r="E441" s="649">
        <v>98026571</v>
      </c>
    </row>
    <row r="442" spans="1:5" x14ac:dyDescent="0.25">
      <c r="A442" s="388" t="s">
        <v>2150</v>
      </c>
      <c r="B442" s="638" t="s">
        <v>966</v>
      </c>
      <c r="C442" s="650">
        <v>50582569</v>
      </c>
      <c r="D442" s="649">
        <v>85211837</v>
      </c>
      <c r="E442" s="649">
        <v>17759729</v>
      </c>
    </row>
    <row r="443" spans="1:5" ht="24" x14ac:dyDescent="0.25">
      <c r="A443" s="388" t="s">
        <v>2149</v>
      </c>
      <c r="B443" s="638" t="s">
        <v>968</v>
      </c>
      <c r="C443" s="650">
        <v>14968021</v>
      </c>
      <c r="D443" s="649">
        <v>44664783</v>
      </c>
      <c r="E443" s="649">
        <v>12853920</v>
      </c>
    </row>
    <row r="444" spans="1:5" x14ac:dyDescent="0.25">
      <c r="A444" s="388" t="s">
        <v>2148</v>
      </c>
      <c r="B444" s="638" t="s">
        <v>970</v>
      </c>
      <c r="C444" s="650">
        <v>364635</v>
      </c>
      <c r="D444" s="649">
        <v>2615334</v>
      </c>
      <c r="E444" s="649">
        <v>344240</v>
      </c>
    </row>
    <row r="445" spans="1:5" ht="24" x14ac:dyDescent="0.25">
      <c r="A445" s="388" t="s">
        <v>2147</v>
      </c>
      <c r="B445" s="638" t="s">
        <v>972</v>
      </c>
      <c r="C445" s="650">
        <v>16570976</v>
      </c>
      <c r="D445" s="649">
        <v>9773716</v>
      </c>
      <c r="E445" s="649">
        <v>1815582</v>
      </c>
    </row>
    <row r="446" spans="1:5" ht="24" x14ac:dyDescent="0.25">
      <c r="A446" s="388" t="s">
        <v>2146</v>
      </c>
      <c r="B446" s="638" t="s">
        <v>974</v>
      </c>
      <c r="C446" s="650">
        <v>344740</v>
      </c>
      <c r="D446" s="649">
        <v>495314</v>
      </c>
      <c r="E446" s="649">
        <v>80819</v>
      </c>
    </row>
    <row r="447" spans="1:5" x14ac:dyDescent="0.25">
      <c r="A447" s="388" t="s">
        <v>2145</v>
      </c>
      <c r="B447" s="638" t="s">
        <v>976</v>
      </c>
      <c r="C447" s="650">
        <v>606054268</v>
      </c>
      <c r="D447" s="649">
        <v>294011556</v>
      </c>
      <c r="E447" s="649">
        <v>18205566</v>
      </c>
    </row>
    <row r="448" spans="1:5" ht="24" x14ac:dyDescent="0.25">
      <c r="A448" s="388" t="s">
        <v>2144</v>
      </c>
      <c r="B448" s="638" t="s">
        <v>978</v>
      </c>
      <c r="C448" s="650">
        <v>63382198</v>
      </c>
      <c r="D448" s="649">
        <v>189762541</v>
      </c>
      <c r="E448" s="649">
        <v>19947223</v>
      </c>
    </row>
    <row r="449" spans="1:5" x14ac:dyDescent="0.25">
      <c r="A449" s="388" t="s">
        <v>2143</v>
      </c>
      <c r="B449" s="638" t="s">
        <v>980</v>
      </c>
      <c r="C449" s="650">
        <v>186999775</v>
      </c>
      <c r="D449" s="649">
        <v>274465152</v>
      </c>
      <c r="E449" s="649">
        <v>11996994</v>
      </c>
    </row>
    <row r="450" spans="1:5" x14ac:dyDescent="0.25">
      <c r="A450" s="388" t="s">
        <v>2142</v>
      </c>
      <c r="B450" s="638" t="s">
        <v>982</v>
      </c>
      <c r="C450" s="650">
        <v>39463633</v>
      </c>
      <c r="D450" s="649">
        <v>370492491</v>
      </c>
      <c r="E450" s="649">
        <v>5308049</v>
      </c>
    </row>
    <row r="451" spans="1:5" x14ac:dyDescent="0.25">
      <c r="A451" s="388" t="s">
        <v>2141</v>
      </c>
      <c r="B451" s="638" t="s">
        <v>984</v>
      </c>
      <c r="C451" s="650">
        <v>350714724</v>
      </c>
      <c r="D451" s="649">
        <v>329109523</v>
      </c>
      <c r="E451" s="649">
        <v>113423909</v>
      </c>
    </row>
    <row r="452" spans="1:5" x14ac:dyDescent="0.25">
      <c r="A452" s="388" t="s">
        <v>2140</v>
      </c>
      <c r="B452" s="638" t="s">
        <v>986</v>
      </c>
      <c r="C452" s="650">
        <v>318321291</v>
      </c>
      <c r="D452" s="649">
        <v>219950791</v>
      </c>
      <c r="E452" s="649">
        <v>44967418</v>
      </c>
    </row>
    <row r="453" spans="1:5" x14ac:dyDescent="0.25">
      <c r="A453" s="388" t="s">
        <v>2139</v>
      </c>
      <c r="B453" s="638" t="s">
        <v>988</v>
      </c>
      <c r="C453" s="650">
        <v>15036410</v>
      </c>
      <c r="D453" s="649">
        <v>36795220</v>
      </c>
      <c r="E453" s="649">
        <v>610725</v>
      </c>
    </row>
    <row r="454" spans="1:5" x14ac:dyDescent="0.25">
      <c r="A454" s="388" t="s">
        <v>2138</v>
      </c>
      <c r="B454" s="638" t="s">
        <v>990</v>
      </c>
      <c r="C454" s="650">
        <v>63967313</v>
      </c>
      <c r="D454" s="649">
        <v>1099682833</v>
      </c>
      <c r="E454" s="649">
        <v>10897074</v>
      </c>
    </row>
    <row r="455" spans="1:5" x14ac:dyDescent="0.25">
      <c r="A455" s="388" t="s">
        <v>2137</v>
      </c>
      <c r="B455" s="638" t="s">
        <v>992</v>
      </c>
      <c r="C455" s="650">
        <v>88590071</v>
      </c>
      <c r="D455" s="649">
        <v>213872506</v>
      </c>
      <c r="E455" s="649">
        <v>7630615</v>
      </c>
    </row>
    <row r="456" spans="1:5" x14ac:dyDescent="0.25">
      <c r="A456" s="388" t="s">
        <v>2136</v>
      </c>
      <c r="B456" s="638" t="s">
        <v>994</v>
      </c>
      <c r="C456" s="650">
        <v>17073780</v>
      </c>
      <c r="D456" s="649">
        <v>60337594</v>
      </c>
      <c r="E456" s="649">
        <v>4131145</v>
      </c>
    </row>
    <row r="457" spans="1:5" ht="24" x14ac:dyDescent="0.25">
      <c r="A457" s="388" t="s">
        <v>2135</v>
      </c>
      <c r="B457" s="638" t="s">
        <v>996</v>
      </c>
      <c r="C457" s="650">
        <v>181040753</v>
      </c>
      <c r="D457" s="649">
        <v>695460225</v>
      </c>
      <c r="E457" s="649">
        <v>31545462</v>
      </c>
    </row>
    <row r="458" spans="1:5" x14ac:dyDescent="0.25">
      <c r="A458" s="388" t="s">
        <v>2134</v>
      </c>
      <c r="B458" s="638" t="s">
        <v>998</v>
      </c>
      <c r="C458" s="650">
        <v>549288115</v>
      </c>
      <c r="D458" s="649">
        <v>1182350665</v>
      </c>
      <c r="E458" s="649">
        <v>50386012</v>
      </c>
    </row>
    <row r="459" spans="1:5" x14ac:dyDescent="0.25">
      <c r="A459" s="388" t="s">
        <v>2133</v>
      </c>
      <c r="B459" s="638" t="s">
        <v>1000</v>
      </c>
      <c r="C459" s="650">
        <v>629276</v>
      </c>
      <c r="D459" s="649">
        <v>16715889</v>
      </c>
      <c r="E459" s="649">
        <v>0</v>
      </c>
    </row>
    <row r="460" spans="1:5" x14ac:dyDescent="0.25">
      <c r="A460" s="388" t="s">
        <v>2132</v>
      </c>
      <c r="B460" s="638" t="s">
        <v>1002</v>
      </c>
      <c r="C460" s="650">
        <v>227291342</v>
      </c>
      <c r="D460" s="649">
        <v>55604587</v>
      </c>
      <c r="E460" s="649">
        <v>4032206</v>
      </c>
    </row>
    <row r="461" spans="1:5" x14ac:dyDescent="0.25">
      <c r="A461" s="388" t="s">
        <v>2131</v>
      </c>
      <c r="B461" s="638" t="s">
        <v>1004</v>
      </c>
      <c r="C461" s="650">
        <v>498247186</v>
      </c>
      <c r="D461" s="649">
        <v>337359708</v>
      </c>
      <c r="E461" s="649">
        <v>15269829</v>
      </c>
    </row>
    <row r="462" spans="1:5" ht="24" x14ac:dyDescent="0.25">
      <c r="A462" s="388" t="s">
        <v>2130</v>
      </c>
      <c r="B462" s="638" t="s">
        <v>1006</v>
      </c>
      <c r="C462" s="650">
        <v>14306842</v>
      </c>
      <c r="D462" s="649">
        <v>2828351</v>
      </c>
      <c r="E462" s="649">
        <v>2349349</v>
      </c>
    </row>
    <row r="463" spans="1:5" ht="24" x14ac:dyDescent="0.25">
      <c r="A463" s="388" t="s">
        <v>2129</v>
      </c>
      <c r="B463" s="638" t="s">
        <v>2128</v>
      </c>
      <c r="C463" s="650">
        <v>49532893</v>
      </c>
      <c r="D463" s="649">
        <v>29973039</v>
      </c>
      <c r="E463" s="649">
        <v>15987512</v>
      </c>
    </row>
    <row r="464" spans="1:5" ht="24" x14ac:dyDescent="0.25">
      <c r="A464" s="388" t="s">
        <v>2127</v>
      </c>
      <c r="B464" s="638" t="s">
        <v>1010</v>
      </c>
      <c r="C464" s="650">
        <v>76892499</v>
      </c>
      <c r="D464" s="649">
        <v>56333565</v>
      </c>
      <c r="E464" s="649">
        <v>5664276</v>
      </c>
    </row>
    <row r="465" spans="1:5" x14ac:dyDescent="0.25">
      <c r="A465" s="388" t="s">
        <v>2126</v>
      </c>
      <c r="B465" s="638" t="s">
        <v>1012</v>
      </c>
      <c r="C465" s="650">
        <v>1552445</v>
      </c>
      <c r="D465" s="649">
        <v>257760</v>
      </c>
      <c r="E465" s="649">
        <v>1267970</v>
      </c>
    </row>
    <row r="466" spans="1:5" ht="24" x14ac:dyDescent="0.25">
      <c r="A466" s="388" t="s">
        <v>2125</v>
      </c>
      <c r="B466" s="638" t="s">
        <v>1014</v>
      </c>
      <c r="C466" s="650">
        <v>40930037</v>
      </c>
      <c r="D466" s="649">
        <v>434688201</v>
      </c>
      <c r="E466" s="649">
        <v>3173912</v>
      </c>
    </row>
    <row r="467" spans="1:5" x14ac:dyDescent="0.25">
      <c r="A467" s="388" t="s">
        <v>2124</v>
      </c>
      <c r="B467" s="638" t="s">
        <v>1016</v>
      </c>
      <c r="C467" s="650">
        <v>569086272</v>
      </c>
      <c r="D467" s="649">
        <v>585979534</v>
      </c>
      <c r="E467" s="649">
        <v>16980426</v>
      </c>
    </row>
    <row r="468" spans="1:5" ht="36" x14ac:dyDescent="0.25">
      <c r="A468" s="388" t="s">
        <v>2123</v>
      </c>
      <c r="B468" s="638" t="s">
        <v>2122</v>
      </c>
      <c r="C468" s="650">
        <v>187935</v>
      </c>
      <c r="D468" s="649">
        <v>1320236</v>
      </c>
      <c r="E468" s="649">
        <v>0</v>
      </c>
    </row>
    <row r="469" spans="1:5" x14ac:dyDescent="0.25">
      <c r="A469" s="388" t="s">
        <v>2121</v>
      </c>
      <c r="B469" s="638" t="s">
        <v>1020</v>
      </c>
      <c r="C469" s="650">
        <v>386166</v>
      </c>
      <c r="D469" s="649">
        <v>305011</v>
      </c>
      <c r="E469" s="649">
        <v>87714</v>
      </c>
    </row>
    <row r="470" spans="1:5" ht="24" x14ac:dyDescent="0.25">
      <c r="A470" s="388" t="s">
        <v>2120</v>
      </c>
      <c r="B470" s="638" t="s">
        <v>1022</v>
      </c>
      <c r="C470" s="650">
        <v>2654306</v>
      </c>
      <c r="D470" s="649">
        <v>459930</v>
      </c>
      <c r="E470" s="649">
        <v>22529</v>
      </c>
    </row>
    <row r="471" spans="1:5" ht="24" x14ac:dyDescent="0.25">
      <c r="A471" s="388" t="s">
        <v>2119</v>
      </c>
      <c r="B471" s="638" t="s">
        <v>1024</v>
      </c>
      <c r="C471" s="650">
        <v>96127</v>
      </c>
      <c r="D471" s="649">
        <v>0</v>
      </c>
      <c r="E471" s="649">
        <v>88772</v>
      </c>
    </row>
    <row r="472" spans="1:5" x14ac:dyDescent="0.25">
      <c r="A472" s="388" t="s">
        <v>2118</v>
      </c>
      <c r="B472" s="638" t="s">
        <v>1026</v>
      </c>
      <c r="C472" s="650">
        <v>58192760</v>
      </c>
      <c r="D472" s="649">
        <v>54722821</v>
      </c>
      <c r="E472" s="649">
        <v>16835262</v>
      </c>
    </row>
    <row r="473" spans="1:5" ht="24" x14ac:dyDescent="0.25">
      <c r="A473" s="388" t="s">
        <v>2117</v>
      </c>
      <c r="B473" s="638" t="s">
        <v>1028</v>
      </c>
      <c r="C473" s="650">
        <v>40962103</v>
      </c>
      <c r="D473" s="649">
        <v>8223475</v>
      </c>
      <c r="E473" s="649">
        <v>10295258</v>
      </c>
    </row>
    <row r="474" spans="1:5" x14ac:dyDescent="0.25">
      <c r="A474" s="388" t="s">
        <v>2116</v>
      </c>
      <c r="B474" s="638" t="s">
        <v>1030</v>
      </c>
      <c r="C474" s="650">
        <v>210080825</v>
      </c>
      <c r="D474" s="649">
        <v>95738204</v>
      </c>
      <c r="E474" s="649">
        <v>36349511</v>
      </c>
    </row>
    <row r="475" spans="1:5" x14ac:dyDescent="0.25">
      <c r="A475" s="388" t="s">
        <v>2115</v>
      </c>
      <c r="B475" s="638" t="s">
        <v>1032</v>
      </c>
      <c r="C475" s="650">
        <v>442996</v>
      </c>
      <c r="D475" s="649">
        <v>1355799</v>
      </c>
      <c r="E475" s="649">
        <v>187380</v>
      </c>
    </row>
    <row r="476" spans="1:5" ht="24" x14ac:dyDescent="0.25">
      <c r="A476" s="388" t="s">
        <v>2114</v>
      </c>
      <c r="B476" s="638" t="s">
        <v>1034</v>
      </c>
      <c r="C476" s="650">
        <v>52911104</v>
      </c>
      <c r="D476" s="649">
        <v>2398662</v>
      </c>
      <c r="E476" s="649">
        <v>891102</v>
      </c>
    </row>
    <row r="477" spans="1:5" x14ac:dyDescent="0.25">
      <c r="A477" s="388" t="s">
        <v>2113</v>
      </c>
      <c r="B477" s="638" t="s">
        <v>1036</v>
      </c>
      <c r="C477" s="650">
        <v>427323068</v>
      </c>
      <c r="D477" s="649">
        <v>18263102</v>
      </c>
      <c r="E477" s="649">
        <v>6073037</v>
      </c>
    </row>
    <row r="478" spans="1:5" x14ac:dyDescent="0.25">
      <c r="A478" s="388" t="s">
        <v>2112</v>
      </c>
      <c r="B478" s="638" t="s">
        <v>1038</v>
      </c>
      <c r="C478" s="650">
        <v>286354478</v>
      </c>
      <c r="D478" s="649">
        <v>252675520</v>
      </c>
      <c r="E478" s="649">
        <v>16731711</v>
      </c>
    </row>
    <row r="479" spans="1:5" ht="24" x14ac:dyDescent="0.25">
      <c r="A479" s="388" t="s">
        <v>2111</v>
      </c>
      <c r="B479" s="638" t="s">
        <v>1040</v>
      </c>
      <c r="C479" s="650">
        <v>906323051</v>
      </c>
      <c r="D479" s="649">
        <v>181933878</v>
      </c>
      <c r="E479" s="649">
        <v>4588202</v>
      </c>
    </row>
    <row r="480" spans="1:5" x14ac:dyDescent="0.25">
      <c r="A480" s="388" t="s">
        <v>2110</v>
      </c>
      <c r="B480" s="638" t="s">
        <v>1042</v>
      </c>
      <c r="C480" s="650">
        <v>16124113</v>
      </c>
      <c r="D480" s="649">
        <v>5273219</v>
      </c>
      <c r="E480" s="649">
        <v>1132853</v>
      </c>
    </row>
    <row r="481" spans="1:5" ht="24" x14ac:dyDescent="0.25">
      <c r="A481" s="388" t="s">
        <v>2109</v>
      </c>
      <c r="B481" s="638" t="s">
        <v>1044</v>
      </c>
      <c r="C481" s="650">
        <v>77465805</v>
      </c>
      <c r="D481" s="649">
        <v>841268</v>
      </c>
      <c r="E481" s="649">
        <v>717922</v>
      </c>
    </row>
    <row r="482" spans="1:5" ht="24" x14ac:dyDescent="0.25">
      <c r="A482" s="388" t="s">
        <v>2108</v>
      </c>
      <c r="B482" s="638" t="s">
        <v>1046</v>
      </c>
      <c r="C482" s="650">
        <v>12356402</v>
      </c>
      <c r="D482" s="649">
        <v>7529064</v>
      </c>
      <c r="E482" s="649">
        <v>2237138</v>
      </c>
    </row>
    <row r="483" spans="1:5" x14ac:dyDescent="0.25">
      <c r="A483" s="388" t="s">
        <v>2107</v>
      </c>
      <c r="B483" s="638" t="s">
        <v>1048</v>
      </c>
      <c r="C483" s="650">
        <v>2107583</v>
      </c>
      <c r="D483" s="649">
        <v>4019229</v>
      </c>
      <c r="E483" s="649">
        <v>0</v>
      </c>
    </row>
    <row r="484" spans="1:5" ht="24" x14ac:dyDescent="0.25">
      <c r="A484" s="388" t="s">
        <v>2106</v>
      </c>
      <c r="B484" s="638" t="s">
        <v>1050</v>
      </c>
      <c r="C484" s="650">
        <v>1911518</v>
      </c>
      <c r="D484" s="649">
        <v>195166</v>
      </c>
      <c r="E484" s="649">
        <v>485160</v>
      </c>
    </row>
    <row r="485" spans="1:5" ht="24" x14ac:dyDescent="0.25">
      <c r="A485" s="388" t="s">
        <v>2105</v>
      </c>
      <c r="B485" s="638" t="s">
        <v>1052</v>
      </c>
      <c r="C485" s="650">
        <v>3957647</v>
      </c>
      <c r="D485" s="649">
        <v>1063699</v>
      </c>
      <c r="E485" s="649">
        <v>461956</v>
      </c>
    </row>
    <row r="486" spans="1:5" ht="12" customHeight="1" x14ac:dyDescent="0.25">
      <c r="A486" s="388" t="s">
        <v>2104</v>
      </c>
      <c r="B486" s="638" t="s">
        <v>1054</v>
      </c>
      <c r="C486" s="650">
        <v>102181334</v>
      </c>
      <c r="D486" s="649">
        <v>45953284</v>
      </c>
      <c r="E486" s="649">
        <v>1817185</v>
      </c>
    </row>
    <row r="487" spans="1:5" ht="24" x14ac:dyDescent="0.25">
      <c r="A487" s="388" t="s">
        <v>2103</v>
      </c>
      <c r="B487" s="638" t="s">
        <v>1056</v>
      </c>
      <c r="C487" s="650">
        <v>78275788</v>
      </c>
      <c r="D487" s="649">
        <v>124860920</v>
      </c>
      <c r="E487" s="649">
        <v>28096576</v>
      </c>
    </row>
    <row r="488" spans="1:5" x14ac:dyDescent="0.25">
      <c r="A488" s="388" t="s">
        <v>2102</v>
      </c>
      <c r="B488" s="638" t="s">
        <v>1058</v>
      </c>
      <c r="C488" s="650">
        <v>9419396</v>
      </c>
      <c r="D488" s="649">
        <v>281372</v>
      </c>
      <c r="E488" s="649">
        <v>5234462</v>
      </c>
    </row>
    <row r="489" spans="1:5" ht="24" x14ac:dyDescent="0.25">
      <c r="A489" s="388" t="s">
        <v>2101</v>
      </c>
      <c r="B489" s="638" t="s">
        <v>1060</v>
      </c>
      <c r="C489" s="650">
        <v>332144322</v>
      </c>
      <c r="D489" s="649">
        <v>11347427</v>
      </c>
      <c r="E489" s="649">
        <v>1219595</v>
      </c>
    </row>
    <row r="490" spans="1:5" ht="24" x14ac:dyDescent="0.25">
      <c r="A490" s="388" t="s">
        <v>2100</v>
      </c>
      <c r="B490" s="638" t="s">
        <v>1062</v>
      </c>
      <c r="C490" s="650">
        <v>97673574</v>
      </c>
      <c r="D490" s="649">
        <v>4760266</v>
      </c>
      <c r="E490" s="649">
        <v>393783</v>
      </c>
    </row>
    <row r="491" spans="1:5" x14ac:dyDescent="0.25">
      <c r="A491" s="388" t="s">
        <v>2099</v>
      </c>
      <c r="B491" s="638" t="s">
        <v>1064</v>
      </c>
      <c r="C491" s="650">
        <v>2038313578</v>
      </c>
      <c r="D491" s="649">
        <v>55478786</v>
      </c>
      <c r="E491" s="649">
        <v>43673761</v>
      </c>
    </row>
    <row r="492" spans="1:5" x14ac:dyDescent="0.25">
      <c r="A492" s="388" t="s">
        <v>2098</v>
      </c>
      <c r="B492" s="638" t="s">
        <v>1066</v>
      </c>
      <c r="C492" s="650">
        <v>155819908</v>
      </c>
      <c r="D492" s="649">
        <v>36223066</v>
      </c>
      <c r="E492" s="649">
        <v>9682190</v>
      </c>
    </row>
    <row r="493" spans="1:5" x14ac:dyDescent="0.25">
      <c r="A493" s="388" t="s">
        <v>2097</v>
      </c>
      <c r="B493" s="638" t="s">
        <v>1068</v>
      </c>
      <c r="C493" s="650">
        <v>188422588</v>
      </c>
      <c r="D493" s="649">
        <v>14614522</v>
      </c>
      <c r="E493" s="649">
        <v>15956514</v>
      </c>
    </row>
    <row r="494" spans="1:5" x14ac:dyDescent="0.25">
      <c r="A494" s="388" t="s">
        <v>2096</v>
      </c>
      <c r="B494" s="638" t="s">
        <v>1070</v>
      </c>
      <c r="C494" s="650">
        <v>7274808</v>
      </c>
      <c r="D494" s="649">
        <v>195143</v>
      </c>
      <c r="E494" s="649">
        <v>2193791</v>
      </c>
    </row>
    <row r="495" spans="1:5" ht="24" x14ac:dyDescent="0.25">
      <c r="A495" s="388" t="s">
        <v>2095</v>
      </c>
      <c r="B495" s="638" t="s">
        <v>1072</v>
      </c>
      <c r="C495" s="650">
        <v>5554319</v>
      </c>
      <c r="D495" s="649">
        <v>16895131</v>
      </c>
      <c r="E495" s="649">
        <v>0</v>
      </c>
    </row>
    <row r="496" spans="1:5" ht="24" x14ac:dyDescent="0.25">
      <c r="A496" s="388" t="s">
        <v>2094</v>
      </c>
      <c r="B496" s="638" t="s">
        <v>1074</v>
      </c>
      <c r="C496" s="650">
        <v>6932960</v>
      </c>
      <c r="D496" s="649">
        <v>4360953</v>
      </c>
      <c r="E496" s="649">
        <v>262076</v>
      </c>
    </row>
    <row r="497" spans="1:5" x14ac:dyDescent="0.25">
      <c r="A497" s="388" t="s">
        <v>2093</v>
      </c>
      <c r="B497" s="638" t="s">
        <v>1076</v>
      </c>
      <c r="C497" s="650">
        <v>73265610</v>
      </c>
      <c r="D497" s="649">
        <v>2772793</v>
      </c>
      <c r="E497" s="649">
        <v>0</v>
      </c>
    </row>
    <row r="498" spans="1:5" ht="24" x14ac:dyDescent="0.25">
      <c r="A498" s="388" t="s">
        <v>2092</v>
      </c>
      <c r="B498" s="638" t="s">
        <v>1078</v>
      </c>
      <c r="C498" s="650">
        <v>166748418</v>
      </c>
      <c r="D498" s="649">
        <v>37093270</v>
      </c>
      <c r="E498" s="649">
        <v>45282826</v>
      </c>
    </row>
    <row r="499" spans="1:5" ht="24" x14ac:dyDescent="0.25">
      <c r="A499" s="388" t="s">
        <v>2091</v>
      </c>
      <c r="B499" s="638" t="s">
        <v>1080</v>
      </c>
      <c r="C499" s="650">
        <v>78424492</v>
      </c>
      <c r="D499" s="649">
        <v>108302421</v>
      </c>
      <c r="E499" s="649">
        <v>7486709</v>
      </c>
    </row>
    <row r="500" spans="1:5" x14ac:dyDescent="0.25">
      <c r="A500" s="388" t="s">
        <v>2090</v>
      </c>
      <c r="B500" s="638" t="s">
        <v>1082</v>
      </c>
      <c r="C500" s="650">
        <v>105286986</v>
      </c>
      <c r="D500" s="649">
        <v>65156858</v>
      </c>
      <c r="E500" s="649">
        <v>22463065</v>
      </c>
    </row>
    <row r="501" spans="1:5" ht="24" x14ac:dyDescent="0.25">
      <c r="A501" s="388" t="s">
        <v>2089</v>
      </c>
      <c r="B501" s="638" t="s">
        <v>1084</v>
      </c>
      <c r="C501" s="650">
        <v>389138826</v>
      </c>
      <c r="D501" s="649">
        <v>215837644</v>
      </c>
      <c r="E501" s="649">
        <v>213234741</v>
      </c>
    </row>
    <row r="502" spans="1:5" ht="24" x14ac:dyDescent="0.25">
      <c r="A502" s="388" t="s">
        <v>2088</v>
      </c>
      <c r="B502" s="638" t="s">
        <v>1086</v>
      </c>
      <c r="C502" s="650">
        <v>917862</v>
      </c>
      <c r="D502" s="649">
        <v>118743</v>
      </c>
      <c r="E502" s="649">
        <v>369420</v>
      </c>
    </row>
    <row r="503" spans="1:5" x14ac:dyDescent="0.25">
      <c r="A503" s="388" t="s">
        <v>2087</v>
      </c>
      <c r="B503" s="638" t="s">
        <v>1088</v>
      </c>
      <c r="C503" s="650">
        <v>17921771</v>
      </c>
      <c r="D503" s="649">
        <v>33715771</v>
      </c>
      <c r="E503" s="649">
        <v>750627</v>
      </c>
    </row>
    <row r="504" spans="1:5" ht="24" x14ac:dyDescent="0.25">
      <c r="A504" s="388" t="s">
        <v>2086</v>
      </c>
      <c r="B504" s="638" t="s">
        <v>1090</v>
      </c>
      <c r="C504" s="650">
        <v>490396867</v>
      </c>
      <c r="D504" s="649">
        <v>156466457</v>
      </c>
      <c r="E504" s="649">
        <v>65645855</v>
      </c>
    </row>
    <row r="505" spans="1:5" ht="24" x14ac:dyDescent="0.25">
      <c r="A505" s="388" t="s">
        <v>2085</v>
      </c>
      <c r="B505" s="638" t="s">
        <v>1092</v>
      </c>
      <c r="C505" s="650">
        <v>1294820</v>
      </c>
      <c r="D505" s="649">
        <v>45008028</v>
      </c>
      <c r="E505" s="649">
        <v>0</v>
      </c>
    </row>
    <row r="506" spans="1:5" x14ac:dyDescent="0.25">
      <c r="A506" s="388" t="s">
        <v>2084</v>
      </c>
      <c r="B506" s="638" t="s">
        <v>1094</v>
      </c>
      <c r="C506" s="650">
        <v>919399984</v>
      </c>
      <c r="D506" s="649">
        <v>240402372</v>
      </c>
      <c r="E506" s="649">
        <v>28865760</v>
      </c>
    </row>
    <row r="507" spans="1:5" x14ac:dyDescent="0.25">
      <c r="A507" s="388" t="s">
        <v>2083</v>
      </c>
      <c r="B507" s="638" t="s">
        <v>1096</v>
      </c>
      <c r="C507" s="650">
        <v>246645416</v>
      </c>
      <c r="D507" s="649">
        <v>10351661</v>
      </c>
      <c r="E507" s="649">
        <v>4829423</v>
      </c>
    </row>
    <row r="508" spans="1:5" x14ac:dyDescent="0.25">
      <c r="A508" s="388" t="s">
        <v>2082</v>
      </c>
      <c r="B508" s="638" t="s">
        <v>1098</v>
      </c>
      <c r="C508" s="650">
        <v>649186429</v>
      </c>
      <c r="D508" s="649">
        <v>216915518</v>
      </c>
      <c r="E508" s="649">
        <v>41681143</v>
      </c>
    </row>
    <row r="509" spans="1:5" x14ac:dyDescent="0.25">
      <c r="A509" s="388" t="s">
        <v>2081</v>
      </c>
      <c r="B509" s="638" t="s">
        <v>1100</v>
      </c>
      <c r="C509" s="650">
        <v>20856963</v>
      </c>
      <c r="D509" s="649">
        <v>20354930</v>
      </c>
      <c r="E509" s="649">
        <v>81305</v>
      </c>
    </row>
    <row r="510" spans="1:5" x14ac:dyDescent="0.25">
      <c r="A510" s="388" t="s">
        <v>2080</v>
      </c>
      <c r="B510" s="638" t="s">
        <v>1102</v>
      </c>
      <c r="C510" s="650">
        <v>18326210</v>
      </c>
      <c r="D510" s="649">
        <v>3878392</v>
      </c>
      <c r="E510" s="649">
        <v>12089636</v>
      </c>
    </row>
    <row r="511" spans="1:5" x14ac:dyDescent="0.25">
      <c r="A511" s="388" t="s">
        <v>2079</v>
      </c>
      <c r="B511" s="638" t="s">
        <v>1104</v>
      </c>
      <c r="C511" s="650">
        <v>67620802</v>
      </c>
      <c r="D511" s="649">
        <v>13813210</v>
      </c>
      <c r="E511" s="649">
        <v>19912</v>
      </c>
    </row>
    <row r="512" spans="1:5" ht="24" x14ac:dyDescent="0.25">
      <c r="A512" s="388" t="s">
        <v>2078</v>
      </c>
      <c r="B512" s="638" t="s">
        <v>1106</v>
      </c>
      <c r="C512" s="650">
        <v>4131522</v>
      </c>
      <c r="D512" s="649">
        <v>851510</v>
      </c>
      <c r="E512" s="649">
        <v>6000</v>
      </c>
    </row>
    <row r="513" spans="1:5" ht="24" x14ac:dyDescent="0.25">
      <c r="A513" s="388" t="s">
        <v>2077</v>
      </c>
      <c r="B513" s="638" t="s">
        <v>1108</v>
      </c>
      <c r="C513" s="650">
        <v>841183572</v>
      </c>
      <c r="D513" s="649">
        <v>47443925</v>
      </c>
      <c r="E513" s="649">
        <v>32247086</v>
      </c>
    </row>
    <row r="514" spans="1:5" x14ac:dyDescent="0.25">
      <c r="A514" s="388" t="s">
        <v>2076</v>
      </c>
      <c r="B514" s="638" t="s">
        <v>1110</v>
      </c>
      <c r="C514" s="650">
        <v>254156154</v>
      </c>
      <c r="D514" s="649">
        <v>76431490</v>
      </c>
      <c r="E514" s="649">
        <v>4489496</v>
      </c>
    </row>
    <row r="515" spans="1:5" ht="24" x14ac:dyDescent="0.25">
      <c r="A515" s="388" t="s">
        <v>2075</v>
      </c>
      <c r="B515" s="638" t="s">
        <v>1112</v>
      </c>
      <c r="C515" s="650">
        <v>137671937</v>
      </c>
      <c r="D515" s="649">
        <v>26551100</v>
      </c>
      <c r="E515" s="649">
        <v>5086774</v>
      </c>
    </row>
    <row r="516" spans="1:5" ht="24" x14ac:dyDescent="0.25">
      <c r="A516" s="388" t="s">
        <v>2074</v>
      </c>
      <c r="B516" s="638" t="s">
        <v>2073</v>
      </c>
      <c r="C516" s="650">
        <v>325079624</v>
      </c>
      <c r="D516" s="649">
        <v>379090155</v>
      </c>
      <c r="E516" s="649">
        <v>22933490</v>
      </c>
    </row>
    <row r="517" spans="1:5" x14ac:dyDescent="0.25">
      <c r="A517" s="388" t="s">
        <v>2072</v>
      </c>
      <c r="B517" s="638" t="s">
        <v>1116</v>
      </c>
      <c r="C517" s="650">
        <v>101549276</v>
      </c>
      <c r="D517" s="649">
        <v>203701426</v>
      </c>
      <c r="E517" s="649">
        <v>45737534</v>
      </c>
    </row>
    <row r="518" spans="1:5" x14ac:dyDescent="0.25">
      <c r="A518" s="388" t="s">
        <v>2071</v>
      </c>
      <c r="B518" s="638" t="s">
        <v>1118</v>
      </c>
      <c r="C518" s="650">
        <v>5393878</v>
      </c>
      <c r="D518" s="649">
        <v>3771909</v>
      </c>
      <c r="E518" s="649">
        <v>2544410</v>
      </c>
    </row>
    <row r="519" spans="1:5" x14ac:dyDescent="0.25">
      <c r="A519" s="388" t="s">
        <v>2070</v>
      </c>
      <c r="B519" s="638" t="s">
        <v>1120</v>
      </c>
      <c r="C519" s="650">
        <v>48294739</v>
      </c>
      <c r="D519" s="649">
        <v>2784249</v>
      </c>
      <c r="E519" s="649">
        <v>6492796</v>
      </c>
    </row>
    <row r="520" spans="1:5" x14ac:dyDescent="0.25">
      <c r="A520" s="388" t="s">
        <v>2069</v>
      </c>
      <c r="B520" s="638" t="s">
        <v>1122</v>
      </c>
      <c r="C520" s="650">
        <v>1714529740</v>
      </c>
      <c r="D520" s="649">
        <v>882451427</v>
      </c>
      <c r="E520" s="649">
        <v>64273675</v>
      </c>
    </row>
    <row r="521" spans="1:5" ht="36" x14ac:dyDescent="0.25">
      <c r="A521" s="388" t="s">
        <v>2068</v>
      </c>
      <c r="B521" s="638" t="s">
        <v>1124</v>
      </c>
      <c r="C521" s="650">
        <v>4218685</v>
      </c>
      <c r="D521" s="649">
        <v>4749909</v>
      </c>
      <c r="E521" s="649">
        <v>1257591</v>
      </c>
    </row>
    <row r="522" spans="1:5" ht="24" x14ac:dyDescent="0.25">
      <c r="A522" s="388" t="s">
        <v>2067</v>
      </c>
      <c r="B522" s="638" t="s">
        <v>1126</v>
      </c>
      <c r="C522" s="650">
        <v>556175</v>
      </c>
      <c r="D522" s="649">
        <v>356225</v>
      </c>
      <c r="E522" s="649">
        <v>522688</v>
      </c>
    </row>
    <row r="523" spans="1:5" ht="24" x14ac:dyDescent="0.25">
      <c r="A523" s="388" t="s">
        <v>2066</v>
      </c>
      <c r="B523" s="638" t="s">
        <v>1128</v>
      </c>
      <c r="C523" s="650">
        <v>102237087</v>
      </c>
      <c r="D523" s="649">
        <v>53003400</v>
      </c>
      <c r="E523" s="649">
        <v>76309914</v>
      </c>
    </row>
    <row r="524" spans="1:5" x14ac:dyDescent="0.25">
      <c r="A524" s="388" t="s">
        <v>2065</v>
      </c>
      <c r="B524" s="638" t="s">
        <v>1130</v>
      </c>
      <c r="C524" s="650">
        <v>304516175</v>
      </c>
      <c r="D524" s="649">
        <v>101529114</v>
      </c>
      <c r="E524" s="649">
        <v>29263399</v>
      </c>
    </row>
    <row r="525" spans="1:5" x14ac:dyDescent="0.25">
      <c r="A525" s="388" t="s">
        <v>2064</v>
      </c>
      <c r="B525" s="638" t="s">
        <v>1132</v>
      </c>
      <c r="C525" s="650">
        <v>184248779</v>
      </c>
      <c r="D525" s="649">
        <v>876009593</v>
      </c>
      <c r="E525" s="649">
        <v>28673870</v>
      </c>
    </row>
    <row r="526" spans="1:5" ht="24" x14ac:dyDescent="0.25">
      <c r="A526" s="388" t="s">
        <v>2063</v>
      </c>
      <c r="B526" s="638" t="s">
        <v>1134</v>
      </c>
      <c r="C526" s="650">
        <v>39331714</v>
      </c>
      <c r="D526" s="649">
        <v>48744649</v>
      </c>
      <c r="E526" s="649">
        <v>22610988</v>
      </c>
    </row>
    <row r="527" spans="1:5" ht="24" x14ac:dyDescent="0.25">
      <c r="A527" s="388" t="s">
        <v>2062</v>
      </c>
      <c r="B527" s="638" t="s">
        <v>1136</v>
      </c>
      <c r="C527" s="650">
        <v>19015514</v>
      </c>
      <c r="D527" s="649">
        <v>5827831</v>
      </c>
      <c r="E527" s="649">
        <v>53551</v>
      </c>
    </row>
    <row r="528" spans="1:5" ht="24" x14ac:dyDescent="0.25">
      <c r="A528" s="388" t="s">
        <v>2061</v>
      </c>
      <c r="B528" s="638" t="s">
        <v>1138</v>
      </c>
      <c r="C528" s="650">
        <v>950196</v>
      </c>
      <c r="D528" s="649">
        <v>8062</v>
      </c>
      <c r="E528" s="649">
        <v>751918</v>
      </c>
    </row>
    <row r="529" spans="1:5" ht="24" x14ac:dyDescent="0.25">
      <c r="A529" s="388" t="s">
        <v>2060</v>
      </c>
      <c r="B529" s="638" t="s">
        <v>1140</v>
      </c>
      <c r="C529" s="650">
        <v>521704215</v>
      </c>
      <c r="D529" s="649">
        <v>246482841</v>
      </c>
      <c r="E529" s="649">
        <v>242966067</v>
      </c>
    </row>
    <row r="530" spans="1:5" ht="24" x14ac:dyDescent="0.25">
      <c r="A530" s="388" t="s">
        <v>2059</v>
      </c>
      <c r="B530" s="638" t="s">
        <v>1142</v>
      </c>
      <c r="C530" s="650">
        <v>38314857</v>
      </c>
      <c r="D530" s="649">
        <v>26833044</v>
      </c>
      <c r="E530" s="649">
        <v>6455729</v>
      </c>
    </row>
    <row r="531" spans="1:5" ht="36" x14ac:dyDescent="0.25">
      <c r="A531" s="388" t="s">
        <v>2058</v>
      </c>
      <c r="B531" s="638" t="s">
        <v>1144</v>
      </c>
      <c r="C531" s="650">
        <v>13221130</v>
      </c>
      <c r="D531" s="649">
        <v>3868239</v>
      </c>
      <c r="E531" s="649">
        <v>342331</v>
      </c>
    </row>
    <row r="532" spans="1:5" ht="24" x14ac:dyDescent="0.25">
      <c r="A532" s="388" t="s">
        <v>2057</v>
      </c>
      <c r="B532" s="638" t="s">
        <v>1146</v>
      </c>
      <c r="C532" s="650">
        <v>206813074</v>
      </c>
      <c r="D532" s="649">
        <v>137748685</v>
      </c>
      <c r="E532" s="649">
        <v>7673702</v>
      </c>
    </row>
    <row r="533" spans="1:5" x14ac:dyDescent="0.25">
      <c r="A533" s="388" t="s">
        <v>2056</v>
      </c>
      <c r="B533" s="638" t="s">
        <v>2055</v>
      </c>
      <c r="C533" s="650">
        <v>14702366</v>
      </c>
      <c r="D533" s="649">
        <v>23614881</v>
      </c>
      <c r="E533" s="649">
        <v>626350</v>
      </c>
    </row>
    <row r="534" spans="1:5" ht="24" x14ac:dyDescent="0.25">
      <c r="A534" s="388" t="s">
        <v>2054</v>
      </c>
      <c r="B534" s="638" t="s">
        <v>1150</v>
      </c>
      <c r="C534" s="650">
        <v>7157127577</v>
      </c>
      <c r="D534" s="649">
        <v>2199666727</v>
      </c>
      <c r="E534" s="649">
        <v>400860322</v>
      </c>
    </row>
    <row r="535" spans="1:5" ht="24" x14ac:dyDescent="0.25">
      <c r="A535" s="388" t="s">
        <v>2053</v>
      </c>
      <c r="B535" s="638" t="s">
        <v>1152</v>
      </c>
      <c r="C535" s="650">
        <v>30007855</v>
      </c>
      <c r="D535" s="649">
        <v>73736402</v>
      </c>
      <c r="E535" s="649">
        <v>4907959</v>
      </c>
    </row>
    <row r="536" spans="1:5" ht="24" x14ac:dyDescent="0.25">
      <c r="A536" s="388" t="s">
        <v>2052</v>
      </c>
      <c r="B536" s="638" t="s">
        <v>1154</v>
      </c>
      <c r="C536" s="650">
        <v>35815870</v>
      </c>
      <c r="D536" s="649">
        <v>17546148</v>
      </c>
      <c r="E536" s="649">
        <v>1861043</v>
      </c>
    </row>
    <row r="537" spans="1:5" ht="24" x14ac:dyDescent="0.25">
      <c r="A537" s="388" t="s">
        <v>2051</v>
      </c>
      <c r="B537" s="638" t="s">
        <v>1156</v>
      </c>
      <c r="C537" s="650">
        <v>303169607</v>
      </c>
      <c r="D537" s="649">
        <v>207073584</v>
      </c>
      <c r="E537" s="649">
        <v>4984590</v>
      </c>
    </row>
    <row r="538" spans="1:5" ht="24" x14ac:dyDescent="0.25">
      <c r="A538" s="388" t="s">
        <v>2050</v>
      </c>
      <c r="B538" s="638" t="s">
        <v>2049</v>
      </c>
      <c r="C538" s="650">
        <v>36531499</v>
      </c>
      <c r="D538" s="649">
        <v>62817699</v>
      </c>
      <c r="E538" s="649">
        <v>6877518</v>
      </c>
    </row>
    <row r="539" spans="1:5" ht="24" x14ac:dyDescent="0.25">
      <c r="A539" s="388" t="s">
        <v>2048</v>
      </c>
      <c r="B539" s="638" t="s">
        <v>1160</v>
      </c>
      <c r="C539" s="650">
        <v>924048309</v>
      </c>
      <c r="D539" s="649">
        <v>121446021</v>
      </c>
      <c r="E539" s="649">
        <v>83973189</v>
      </c>
    </row>
    <row r="540" spans="1:5" x14ac:dyDescent="0.25">
      <c r="A540" s="388" t="s">
        <v>2047</v>
      </c>
      <c r="B540" s="638" t="s">
        <v>1162</v>
      </c>
      <c r="C540" s="650">
        <v>105930598</v>
      </c>
      <c r="D540" s="649">
        <v>86775598</v>
      </c>
      <c r="E540" s="649">
        <v>54452743</v>
      </c>
    </row>
    <row r="541" spans="1:5" ht="36" x14ac:dyDescent="0.25">
      <c r="A541" s="388" t="s">
        <v>2046</v>
      </c>
      <c r="B541" s="638" t="s">
        <v>1164</v>
      </c>
      <c r="C541" s="650">
        <v>435810819</v>
      </c>
      <c r="D541" s="649">
        <v>185079545</v>
      </c>
      <c r="E541" s="649">
        <v>61493724</v>
      </c>
    </row>
    <row r="542" spans="1:5" ht="24" x14ac:dyDescent="0.25">
      <c r="A542" s="388" t="s">
        <v>2045</v>
      </c>
      <c r="B542" s="638" t="s">
        <v>1166</v>
      </c>
      <c r="C542" s="650">
        <v>296703632</v>
      </c>
      <c r="D542" s="649">
        <v>98818552</v>
      </c>
      <c r="E542" s="649">
        <v>66031099</v>
      </c>
    </row>
    <row r="543" spans="1:5" ht="24" x14ac:dyDescent="0.25">
      <c r="A543" s="388" t="s">
        <v>2044</v>
      </c>
      <c r="B543" s="638" t="s">
        <v>1168</v>
      </c>
      <c r="C543" s="650">
        <v>98885508</v>
      </c>
      <c r="D543" s="649">
        <v>101210882</v>
      </c>
      <c r="E543" s="649">
        <v>13321712</v>
      </c>
    </row>
    <row r="544" spans="1:5" x14ac:dyDescent="0.25">
      <c r="A544" s="388" t="s">
        <v>2043</v>
      </c>
      <c r="B544" s="638" t="s">
        <v>1170</v>
      </c>
      <c r="C544" s="650">
        <v>316357847</v>
      </c>
      <c r="D544" s="649">
        <v>121765793</v>
      </c>
      <c r="E544" s="649">
        <v>48806912</v>
      </c>
    </row>
    <row r="545" spans="1:5" x14ac:dyDescent="0.25">
      <c r="A545" s="388" t="s">
        <v>2042</v>
      </c>
      <c r="B545" s="638" t="s">
        <v>1172</v>
      </c>
      <c r="C545" s="650">
        <v>493789666</v>
      </c>
      <c r="D545" s="649">
        <v>324694890</v>
      </c>
      <c r="E545" s="649">
        <v>41794465</v>
      </c>
    </row>
    <row r="546" spans="1:5" ht="24" x14ac:dyDescent="0.25">
      <c r="A546" s="388" t="s">
        <v>2041</v>
      </c>
      <c r="B546" s="638" t="s">
        <v>1174</v>
      </c>
      <c r="C546" s="650">
        <v>139224672</v>
      </c>
      <c r="D546" s="649">
        <v>73858553</v>
      </c>
      <c r="E546" s="649">
        <v>30688877</v>
      </c>
    </row>
    <row r="547" spans="1:5" ht="24" x14ac:dyDescent="0.25">
      <c r="A547" s="388" t="s">
        <v>2040</v>
      </c>
      <c r="B547" s="638" t="s">
        <v>1176</v>
      </c>
      <c r="C547" s="650">
        <v>310885140</v>
      </c>
      <c r="D547" s="649">
        <v>251910196</v>
      </c>
      <c r="E547" s="649">
        <v>37956253</v>
      </c>
    </row>
    <row r="548" spans="1:5" x14ac:dyDescent="0.25">
      <c r="A548" s="388" t="s">
        <v>2039</v>
      </c>
      <c r="B548" s="638" t="s">
        <v>1178</v>
      </c>
      <c r="C548" s="650">
        <v>1223560591</v>
      </c>
      <c r="D548" s="649">
        <v>437317853</v>
      </c>
      <c r="E548" s="649">
        <v>54413204</v>
      </c>
    </row>
    <row r="549" spans="1:5" ht="24" x14ac:dyDescent="0.25">
      <c r="A549" s="388" t="s">
        <v>2038</v>
      </c>
      <c r="B549" s="638" t="s">
        <v>1180</v>
      </c>
      <c r="C549" s="650">
        <v>3356878257</v>
      </c>
      <c r="D549" s="649">
        <v>568586995</v>
      </c>
      <c r="E549" s="649">
        <v>85594643</v>
      </c>
    </row>
    <row r="550" spans="1:5" ht="24" x14ac:dyDescent="0.25">
      <c r="A550" s="388" t="s">
        <v>2037</v>
      </c>
      <c r="B550" s="638" t="s">
        <v>1182</v>
      </c>
      <c r="C550" s="650">
        <v>2939381389</v>
      </c>
      <c r="D550" s="649">
        <v>410062763</v>
      </c>
      <c r="E550" s="649">
        <v>265612812</v>
      </c>
    </row>
    <row r="551" spans="1:5" ht="24" x14ac:dyDescent="0.25">
      <c r="A551" s="388" t="s">
        <v>2036</v>
      </c>
      <c r="B551" s="638" t="s">
        <v>2035</v>
      </c>
      <c r="C551" s="650">
        <v>513441255</v>
      </c>
      <c r="D551" s="649">
        <v>12135241</v>
      </c>
      <c r="E551" s="649">
        <v>2798830</v>
      </c>
    </row>
    <row r="552" spans="1:5" ht="24" x14ac:dyDescent="0.25">
      <c r="A552" s="388" t="s">
        <v>2034</v>
      </c>
      <c r="B552" s="638" t="s">
        <v>1186</v>
      </c>
      <c r="C552" s="650">
        <v>24129527</v>
      </c>
      <c r="D552" s="649">
        <v>2734831</v>
      </c>
      <c r="E552" s="649">
        <v>582405</v>
      </c>
    </row>
    <row r="553" spans="1:5" ht="36" x14ac:dyDescent="0.25">
      <c r="A553" s="388" t="s">
        <v>2033</v>
      </c>
      <c r="B553" s="638" t="s">
        <v>1188</v>
      </c>
      <c r="C553" s="650">
        <v>28647598</v>
      </c>
      <c r="D553" s="649">
        <v>862873</v>
      </c>
      <c r="E553" s="649">
        <v>614121</v>
      </c>
    </row>
    <row r="554" spans="1:5" ht="24" x14ac:dyDescent="0.25">
      <c r="A554" s="388" t="s">
        <v>2032</v>
      </c>
      <c r="B554" s="638" t="s">
        <v>1190</v>
      </c>
      <c r="C554" s="650">
        <v>4620076537</v>
      </c>
      <c r="D554" s="649">
        <v>989699220</v>
      </c>
      <c r="E554" s="649">
        <v>387762050</v>
      </c>
    </row>
    <row r="555" spans="1:5" ht="24" x14ac:dyDescent="0.25">
      <c r="A555" s="388" t="s">
        <v>2031</v>
      </c>
      <c r="B555" s="638" t="s">
        <v>1192</v>
      </c>
      <c r="C555" s="650">
        <v>444132744</v>
      </c>
      <c r="D555" s="649">
        <v>223565042</v>
      </c>
      <c r="E555" s="649">
        <v>44066376</v>
      </c>
    </row>
    <row r="556" spans="1:5" ht="36" x14ac:dyDescent="0.25">
      <c r="A556" s="388" t="s">
        <v>2030</v>
      </c>
      <c r="B556" s="638" t="s">
        <v>2029</v>
      </c>
      <c r="C556" s="650">
        <v>3877894764</v>
      </c>
      <c r="D556" s="649">
        <v>1572824247</v>
      </c>
      <c r="E556" s="649">
        <v>129666423</v>
      </c>
    </row>
    <row r="557" spans="1:5" x14ac:dyDescent="0.25">
      <c r="A557" s="388" t="s">
        <v>2028</v>
      </c>
      <c r="B557" s="638" t="s">
        <v>1196</v>
      </c>
      <c r="C557" s="650">
        <v>909510686</v>
      </c>
      <c r="D557" s="649">
        <v>268126062</v>
      </c>
      <c r="E557" s="649">
        <v>26602503</v>
      </c>
    </row>
    <row r="558" spans="1:5" ht="36" x14ac:dyDescent="0.25">
      <c r="A558" s="388" t="s">
        <v>2027</v>
      </c>
      <c r="B558" s="638" t="s">
        <v>1198</v>
      </c>
      <c r="C558" s="650">
        <v>106149577</v>
      </c>
      <c r="D558" s="649">
        <v>81007173</v>
      </c>
      <c r="E558" s="649">
        <v>15656813</v>
      </c>
    </row>
    <row r="559" spans="1:5" ht="24" x14ac:dyDescent="0.25">
      <c r="A559" s="388" t="s">
        <v>2026</v>
      </c>
      <c r="B559" s="638" t="s">
        <v>1200</v>
      </c>
      <c r="C559" s="650">
        <v>262785147</v>
      </c>
      <c r="D559" s="649">
        <v>53087977</v>
      </c>
      <c r="E559" s="649">
        <v>21264600</v>
      </c>
    </row>
    <row r="560" spans="1:5" ht="24" x14ac:dyDescent="0.25">
      <c r="A560" s="388" t="s">
        <v>2025</v>
      </c>
      <c r="B560" s="638" t="s">
        <v>2024</v>
      </c>
      <c r="C560" s="650">
        <v>65852678692</v>
      </c>
      <c r="D560" s="649">
        <v>21339353301</v>
      </c>
      <c r="E560" s="649">
        <v>20501740409</v>
      </c>
    </row>
    <row r="561" spans="1:5" x14ac:dyDescent="0.25">
      <c r="A561" s="388" t="s">
        <v>2023</v>
      </c>
      <c r="B561" s="638" t="s">
        <v>1204</v>
      </c>
      <c r="C561" s="650">
        <v>1709565951</v>
      </c>
      <c r="D561" s="649">
        <v>1264568196</v>
      </c>
      <c r="E561" s="649">
        <v>124727876</v>
      </c>
    </row>
    <row r="562" spans="1:5" ht="24" x14ac:dyDescent="0.25">
      <c r="A562" s="388" t="s">
        <v>2022</v>
      </c>
      <c r="B562" s="638" t="s">
        <v>1206</v>
      </c>
      <c r="C562" s="650">
        <v>20310413</v>
      </c>
      <c r="D562" s="649">
        <v>240722</v>
      </c>
      <c r="E562" s="649">
        <v>5659645</v>
      </c>
    </row>
    <row r="563" spans="1:5" ht="24" x14ac:dyDescent="0.25">
      <c r="A563" s="388" t="s">
        <v>2021</v>
      </c>
      <c r="B563" s="638" t="s">
        <v>1208</v>
      </c>
      <c r="C563" s="650">
        <v>2866777</v>
      </c>
      <c r="D563" s="649">
        <v>781511</v>
      </c>
      <c r="E563" s="649">
        <v>99400</v>
      </c>
    </row>
    <row r="564" spans="1:5" x14ac:dyDescent="0.25">
      <c r="A564" s="388" t="s">
        <v>2020</v>
      </c>
      <c r="B564" s="638" t="s">
        <v>1210</v>
      </c>
      <c r="C564" s="650">
        <v>55268432</v>
      </c>
      <c r="D564" s="649">
        <v>0</v>
      </c>
      <c r="E564" s="649">
        <v>0</v>
      </c>
    </row>
    <row r="565" spans="1:5" ht="24" x14ac:dyDescent="0.25">
      <c r="A565" s="388" t="s">
        <v>2019</v>
      </c>
      <c r="B565" s="638" t="s">
        <v>2018</v>
      </c>
      <c r="C565" s="650">
        <v>513883364</v>
      </c>
      <c r="D565" s="649">
        <v>203422429</v>
      </c>
      <c r="E565" s="649">
        <v>408114830</v>
      </c>
    </row>
    <row r="566" spans="1:5" ht="24" x14ac:dyDescent="0.25">
      <c r="A566" s="388" t="s">
        <v>2017</v>
      </c>
      <c r="B566" s="638" t="s">
        <v>1214</v>
      </c>
      <c r="C566" s="650">
        <v>1709543434</v>
      </c>
      <c r="D566" s="649">
        <v>14718452</v>
      </c>
      <c r="E566" s="649">
        <v>28030917</v>
      </c>
    </row>
    <row r="567" spans="1:5" ht="36" x14ac:dyDescent="0.25">
      <c r="A567" s="388" t="s">
        <v>2016</v>
      </c>
      <c r="B567" s="638" t="s">
        <v>1216</v>
      </c>
      <c r="C567" s="650">
        <v>14563526</v>
      </c>
      <c r="D567" s="649">
        <v>4906008</v>
      </c>
      <c r="E567" s="649">
        <v>2055685</v>
      </c>
    </row>
    <row r="568" spans="1:5" ht="24" x14ac:dyDescent="0.25">
      <c r="A568" s="388" t="s">
        <v>2015</v>
      </c>
      <c r="B568" s="638" t="s">
        <v>1218</v>
      </c>
      <c r="C568" s="650">
        <v>3590474</v>
      </c>
      <c r="D568" s="649">
        <v>3819576</v>
      </c>
      <c r="E568" s="649">
        <v>15954</v>
      </c>
    </row>
    <row r="569" spans="1:5" ht="24" x14ac:dyDescent="0.25">
      <c r="A569" s="388" t="s">
        <v>2014</v>
      </c>
      <c r="B569" s="638" t="s">
        <v>2013</v>
      </c>
      <c r="C569" s="650">
        <v>405337312</v>
      </c>
      <c r="D569" s="649">
        <v>197108205</v>
      </c>
      <c r="E569" s="649">
        <v>122559663</v>
      </c>
    </row>
    <row r="570" spans="1:5" ht="24" x14ac:dyDescent="0.25">
      <c r="A570" s="388" t="s">
        <v>2012</v>
      </c>
      <c r="B570" s="638" t="s">
        <v>1222</v>
      </c>
      <c r="C570" s="650">
        <v>81777270</v>
      </c>
      <c r="D570" s="649">
        <v>23638898</v>
      </c>
      <c r="E570" s="649">
        <v>7369197</v>
      </c>
    </row>
    <row r="571" spans="1:5" x14ac:dyDescent="0.25">
      <c r="A571" s="388" t="s">
        <v>2011</v>
      </c>
      <c r="B571" s="638" t="s">
        <v>1224</v>
      </c>
      <c r="C571" s="650">
        <v>175108862</v>
      </c>
      <c r="D571" s="649">
        <v>1977495</v>
      </c>
      <c r="E571" s="649">
        <v>761226</v>
      </c>
    </row>
    <row r="572" spans="1:5" ht="24" x14ac:dyDescent="0.25">
      <c r="A572" s="388" t="s">
        <v>2010</v>
      </c>
      <c r="B572" s="638" t="s">
        <v>1226</v>
      </c>
      <c r="C572" s="650">
        <v>39582586</v>
      </c>
      <c r="D572" s="649">
        <v>550616</v>
      </c>
      <c r="E572" s="649">
        <v>275818</v>
      </c>
    </row>
    <row r="573" spans="1:5" x14ac:dyDescent="0.25">
      <c r="A573" s="388" t="s">
        <v>2009</v>
      </c>
      <c r="B573" s="638" t="s">
        <v>1228</v>
      </c>
      <c r="C573" s="650">
        <v>56194560</v>
      </c>
      <c r="D573" s="649">
        <v>12903161</v>
      </c>
      <c r="E573" s="649">
        <v>6753999</v>
      </c>
    </row>
    <row r="574" spans="1:5" x14ac:dyDescent="0.25">
      <c r="A574" s="388" t="s">
        <v>2008</v>
      </c>
      <c r="B574" s="638" t="s">
        <v>1230</v>
      </c>
      <c r="C574" s="650">
        <v>807322293</v>
      </c>
      <c r="D574" s="649">
        <v>17898738</v>
      </c>
      <c r="E574" s="649">
        <v>82615795</v>
      </c>
    </row>
    <row r="575" spans="1:5" x14ac:dyDescent="0.25">
      <c r="A575" s="388" t="s">
        <v>2007</v>
      </c>
      <c r="B575" s="638" t="s">
        <v>1232</v>
      </c>
      <c r="C575" s="650">
        <v>93038275</v>
      </c>
      <c r="D575" s="649">
        <v>53309011</v>
      </c>
      <c r="E575" s="649">
        <v>20049309</v>
      </c>
    </row>
    <row r="576" spans="1:5" ht="36" x14ac:dyDescent="0.25">
      <c r="A576" s="388" t="s">
        <v>2006</v>
      </c>
      <c r="B576" s="638" t="s">
        <v>2005</v>
      </c>
      <c r="C576" s="650">
        <v>98528628</v>
      </c>
      <c r="D576" s="649">
        <v>44410871</v>
      </c>
      <c r="E576" s="649">
        <v>25134101</v>
      </c>
    </row>
    <row r="577" spans="1:5" ht="36" x14ac:dyDescent="0.25">
      <c r="A577" s="388" t="s">
        <v>2004</v>
      </c>
      <c r="B577" s="638" t="s">
        <v>2003</v>
      </c>
      <c r="C577" s="650">
        <v>119733736</v>
      </c>
      <c r="D577" s="649">
        <v>147281806</v>
      </c>
      <c r="E577" s="649">
        <v>9826989</v>
      </c>
    </row>
    <row r="578" spans="1:5" ht="36" x14ac:dyDescent="0.25">
      <c r="A578" s="388" t="s">
        <v>2002</v>
      </c>
      <c r="B578" s="638" t="s">
        <v>2001</v>
      </c>
      <c r="C578" s="650">
        <v>32056882</v>
      </c>
      <c r="D578" s="649">
        <v>27534344</v>
      </c>
      <c r="E578" s="649">
        <v>7126725</v>
      </c>
    </row>
    <row r="579" spans="1:5" ht="36" x14ac:dyDescent="0.25">
      <c r="A579" s="388" t="s">
        <v>2000</v>
      </c>
      <c r="B579" s="638" t="s">
        <v>1999</v>
      </c>
      <c r="C579" s="650">
        <v>27602152</v>
      </c>
      <c r="D579" s="649">
        <v>15663264</v>
      </c>
      <c r="E579" s="649">
        <v>12796589</v>
      </c>
    </row>
    <row r="580" spans="1:5" ht="24" x14ac:dyDescent="0.25">
      <c r="A580" s="388" t="s">
        <v>1998</v>
      </c>
      <c r="B580" s="638" t="s">
        <v>1242</v>
      </c>
      <c r="C580" s="650">
        <v>217025060</v>
      </c>
      <c r="D580" s="649">
        <v>136348930</v>
      </c>
      <c r="E580" s="649">
        <v>38467838</v>
      </c>
    </row>
    <row r="581" spans="1:5" ht="24" x14ac:dyDescent="0.25">
      <c r="A581" s="388" t="s">
        <v>1997</v>
      </c>
      <c r="B581" s="638" t="s">
        <v>1244</v>
      </c>
      <c r="C581" s="650">
        <v>78185076</v>
      </c>
      <c r="D581" s="649">
        <v>3494900</v>
      </c>
      <c r="E581" s="649">
        <v>5747320</v>
      </c>
    </row>
    <row r="582" spans="1:5" ht="24" x14ac:dyDescent="0.25">
      <c r="A582" s="388" t="s">
        <v>1996</v>
      </c>
      <c r="B582" s="638" t="s">
        <v>1995</v>
      </c>
      <c r="C582" s="650">
        <v>559342199</v>
      </c>
      <c r="D582" s="649">
        <v>22782010</v>
      </c>
      <c r="E582" s="649">
        <v>12218672</v>
      </c>
    </row>
    <row r="583" spans="1:5" x14ac:dyDescent="0.25">
      <c r="A583" s="388" t="s">
        <v>1994</v>
      </c>
      <c r="B583" s="638" t="s">
        <v>1248</v>
      </c>
      <c r="C583" s="650">
        <v>260370910</v>
      </c>
      <c r="D583" s="649">
        <v>91028809</v>
      </c>
      <c r="E583" s="649">
        <v>114139163</v>
      </c>
    </row>
    <row r="584" spans="1:5" x14ac:dyDescent="0.25">
      <c r="A584" s="388" t="s">
        <v>1993</v>
      </c>
      <c r="B584" s="638" t="s">
        <v>1250</v>
      </c>
      <c r="C584" s="650">
        <v>65847611</v>
      </c>
      <c r="D584" s="649">
        <v>38089849</v>
      </c>
      <c r="E584" s="649">
        <v>7658756</v>
      </c>
    </row>
    <row r="585" spans="1:5" x14ac:dyDescent="0.25">
      <c r="A585" s="388" t="s">
        <v>1992</v>
      </c>
      <c r="B585" s="638" t="s">
        <v>1252</v>
      </c>
      <c r="C585" s="650">
        <v>408868649</v>
      </c>
      <c r="D585" s="649">
        <v>317522866</v>
      </c>
      <c r="E585" s="649">
        <v>46201227</v>
      </c>
    </row>
    <row r="586" spans="1:5" x14ac:dyDescent="0.25">
      <c r="A586" s="388" t="s">
        <v>1991</v>
      </c>
      <c r="B586" s="638" t="s">
        <v>1254</v>
      </c>
      <c r="C586" s="650">
        <v>233236625</v>
      </c>
      <c r="D586" s="649">
        <v>4992791</v>
      </c>
      <c r="E586" s="649">
        <v>2514000</v>
      </c>
    </row>
    <row r="587" spans="1:5" ht="24" x14ac:dyDescent="0.25">
      <c r="A587" s="388" t="s">
        <v>1990</v>
      </c>
      <c r="B587" s="638" t="s">
        <v>1256</v>
      </c>
      <c r="C587" s="650">
        <v>4013922842</v>
      </c>
      <c r="D587" s="649">
        <v>1460885330</v>
      </c>
      <c r="E587" s="649">
        <v>381905563</v>
      </c>
    </row>
    <row r="588" spans="1:5" x14ac:dyDescent="0.25">
      <c r="A588" s="388" t="s">
        <v>1989</v>
      </c>
      <c r="B588" s="638" t="s">
        <v>1258</v>
      </c>
      <c r="C588" s="650">
        <v>20411258</v>
      </c>
      <c r="D588" s="649">
        <v>7505184</v>
      </c>
      <c r="E588" s="649">
        <v>1088310</v>
      </c>
    </row>
    <row r="589" spans="1:5" x14ac:dyDescent="0.25">
      <c r="A589" s="388" t="s">
        <v>1988</v>
      </c>
      <c r="B589" s="638" t="s">
        <v>1260</v>
      </c>
      <c r="C589" s="650">
        <v>32471724</v>
      </c>
      <c r="D589" s="649">
        <v>15452034</v>
      </c>
      <c r="E589" s="649">
        <v>1653904</v>
      </c>
    </row>
    <row r="590" spans="1:5" x14ac:dyDescent="0.25">
      <c r="A590" s="388" t="s">
        <v>1986</v>
      </c>
      <c r="B590" s="638" t="s">
        <v>1264</v>
      </c>
      <c r="C590" s="650">
        <v>814433827</v>
      </c>
      <c r="D590" s="649">
        <v>413351489</v>
      </c>
      <c r="E590" s="649">
        <v>7623334</v>
      </c>
    </row>
    <row r="591" spans="1:5" x14ac:dyDescent="0.25">
      <c r="A591" s="388" t="s">
        <v>1985</v>
      </c>
      <c r="B591" s="638" t="s">
        <v>1266</v>
      </c>
      <c r="C591" s="650">
        <v>488494755</v>
      </c>
      <c r="D591" s="649">
        <v>1101926150</v>
      </c>
      <c r="E591" s="649">
        <v>18803930</v>
      </c>
    </row>
    <row r="592" spans="1:5" x14ac:dyDescent="0.25">
      <c r="A592" s="388" t="s">
        <v>1984</v>
      </c>
      <c r="B592" s="638" t="s">
        <v>1268</v>
      </c>
      <c r="C592" s="650">
        <v>0</v>
      </c>
      <c r="D592" s="649">
        <v>66701</v>
      </c>
      <c r="E592" s="649">
        <v>0</v>
      </c>
    </row>
    <row r="593" spans="1:5" x14ac:dyDescent="0.25">
      <c r="A593" s="388" t="s">
        <v>1983</v>
      </c>
      <c r="B593" s="638" t="s">
        <v>1270</v>
      </c>
      <c r="C593" s="650">
        <v>147938579</v>
      </c>
      <c r="D593" s="649">
        <v>164603457</v>
      </c>
      <c r="E593" s="649">
        <v>1648694</v>
      </c>
    </row>
    <row r="594" spans="1:5" x14ac:dyDescent="0.25">
      <c r="A594" s="388" t="s">
        <v>1982</v>
      </c>
      <c r="B594" s="638" t="s">
        <v>1272</v>
      </c>
      <c r="C594" s="650">
        <v>2235933345</v>
      </c>
      <c r="D594" s="649">
        <v>632247028</v>
      </c>
      <c r="E594" s="649">
        <v>39314824</v>
      </c>
    </row>
    <row r="595" spans="1:5" x14ac:dyDescent="0.25">
      <c r="A595" s="388" t="s">
        <v>1981</v>
      </c>
      <c r="B595" s="638" t="s">
        <v>1274</v>
      </c>
      <c r="C595" s="650">
        <v>377773562</v>
      </c>
      <c r="D595" s="649">
        <v>33439053</v>
      </c>
      <c r="E595" s="649">
        <v>270169792</v>
      </c>
    </row>
    <row r="596" spans="1:5" x14ac:dyDescent="0.25">
      <c r="A596" s="388" t="s">
        <v>1980</v>
      </c>
      <c r="B596" s="638" t="s">
        <v>1276</v>
      </c>
      <c r="C596" s="650">
        <v>103463178</v>
      </c>
      <c r="D596" s="649">
        <v>22280307</v>
      </c>
      <c r="E596" s="649">
        <v>4787587</v>
      </c>
    </row>
    <row r="597" spans="1:5" x14ac:dyDescent="0.25">
      <c r="A597" s="388" t="s">
        <v>1979</v>
      </c>
      <c r="B597" s="638" t="s">
        <v>1278</v>
      </c>
      <c r="C597" s="650">
        <v>2049671</v>
      </c>
      <c r="D597" s="649">
        <v>1816185</v>
      </c>
      <c r="E597" s="649">
        <v>623588</v>
      </c>
    </row>
    <row r="598" spans="1:5" ht="36" x14ac:dyDescent="0.25">
      <c r="A598" s="388" t="s">
        <v>1978</v>
      </c>
      <c r="B598" s="638" t="s">
        <v>1977</v>
      </c>
      <c r="C598" s="650">
        <v>2325632538</v>
      </c>
      <c r="D598" s="649">
        <v>985639217</v>
      </c>
      <c r="E598" s="649">
        <v>54641842</v>
      </c>
    </row>
    <row r="599" spans="1:5" ht="24" x14ac:dyDescent="0.25">
      <c r="A599" s="388" t="s">
        <v>1976</v>
      </c>
      <c r="B599" s="638" t="s">
        <v>1282</v>
      </c>
      <c r="C599" s="650">
        <v>1975219570</v>
      </c>
      <c r="D599" s="649">
        <v>766371982</v>
      </c>
      <c r="E599" s="649">
        <v>142757977</v>
      </c>
    </row>
    <row r="600" spans="1:5" x14ac:dyDescent="0.25">
      <c r="A600" s="388" t="s">
        <v>1975</v>
      </c>
      <c r="B600" s="638" t="s">
        <v>1284</v>
      </c>
      <c r="C600" s="650">
        <v>1483905207</v>
      </c>
      <c r="D600" s="649">
        <v>172758522</v>
      </c>
      <c r="E600" s="649">
        <v>80600536</v>
      </c>
    </row>
    <row r="601" spans="1:5" x14ac:dyDescent="0.25">
      <c r="A601" s="388" t="s">
        <v>1974</v>
      </c>
      <c r="B601" s="638" t="s">
        <v>1286</v>
      </c>
      <c r="C601" s="650">
        <v>369048252</v>
      </c>
      <c r="D601" s="649">
        <v>310726767</v>
      </c>
      <c r="E601" s="649">
        <v>97372830</v>
      </c>
    </row>
    <row r="602" spans="1:5" x14ac:dyDescent="0.25">
      <c r="A602" s="388" t="s">
        <v>1973</v>
      </c>
      <c r="B602" s="638" t="s">
        <v>1288</v>
      </c>
      <c r="C602" s="650">
        <v>639383</v>
      </c>
      <c r="D602" s="649">
        <v>6861529</v>
      </c>
      <c r="E602" s="649">
        <v>0</v>
      </c>
    </row>
    <row r="603" spans="1:5" x14ac:dyDescent="0.25">
      <c r="A603" s="388" t="s">
        <v>1972</v>
      </c>
      <c r="B603" s="638" t="s">
        <v>1290</v>
      </c>
      <c r="C603" s="650">
        <v>103627724</v>
      </c>
      <c r="D603" s="649">
        <v>9319388146</v>
      </c>
      <c r="E603" s="649">
        <v>6210086</v>
      </c>
    </row>
    <row r="604" spans="1:5" x14ac:dyDescent="0.25">
      <c r="A604" s="388"/>
      <c r="B604" s="638"/>
      <c r="C604" s="957"/>
      <c r="D604" s="957"/>
      <c r="E604" s="957"/>
    </row>
    <row r="605" spans="1:5" x14ac:dyDescent="0.25">
      <c r="A605" s="388" t="s">
        <v>1971</v>
      </c>
      <c r="B605" s="638" t="s">
        <v>776</v>
      </c>
      <c r="C605" s="650">
        <v>917293450</v>
      </c>
      <c r="D605" s="649">
        <v>27475</v>
      </c>
      <c r="E605" s="649">
        <v>0</v>
      </c>
    </row>
    <row r="606" spans="1:5" x14ac:dyDescent="0.25">
      <c r="A606" s="388" t="s">
        <v>1970</v>
      </c>
      <c r="B606" s="638" t="s">
        <v>1293</v>
      </c>
      <c r="C606" s="650">
        <v>164556976</v>
      </c>
      <c r="D606" s="649">
        <v>28631662</v>
      </c>
      <c r="E606" s="649">
        <v>499203</v>
      </c>
    </row>
    <row r="607" spans="1:5" x14ac:dyDescent="0.25">
      <c r="A607" s="388" t="s">
        <v>1969</v>
      </c>
      <c r="B607" s="638" t="s">
        <v>1295</v>
      </c>
      <c r="C607" s="650">
        <v>640402075</v>
      </c>
      <c r="D607" s="649">
        <v>79242000</v>
      </c>
      <c r="E607" s="649">
        <v>7962758</v>
      </c>
    </row>
    <row r="608" spans="1:5" ht="24" x14ac:dyDescent="0.25">
      <c r="A608" s="388" t="s">
        <v>1968</v>
      </c>
      <c r="B608" s="638" t="s">
        <v>1297</v>
      </c>
      <c r="C608" s="650">
        <v>702727270</v>
      </c>
      <c r="D608" s="649">
        <v>63781055</v>
      </c>
      <c r="E608" s="649">
        <v>2992999</v>
      </c>
    </row>
    <row r="609" spans="1:5" x14ac:dyDescent="0.25">
      <c r="A609" s="388" t="s">
        <v>1967</v>
      </c>
      <c r="B609" s="638" t="s">
        <v>1299</v>
      </c>
      <c r="C609" s="650">
        <v>746279923</v>
      </c>
      <c r="D609" s="649">
        <v>136353435</v>
      </c>
      <c r="E609" s="649">
        <v>4106144</v>
      </c>
    </row>
    <row r="610" spans="1:5" x14ac:dyDescent="0.25">
      <c r="A610" s="388" t="s">
        <v>1966</v>
      </c>
      <c r="B610" s="638" t="s">
        <v>1301</v>
      </c>
      <c r="C610" s="650">
        <v>1295613403</v>
      </c>
      <c r="D610" s="649">
        <v>38797931</v>
      </c>
      <c r="E610" s="649">
        <v>7543022</v>
      </c>
    </row>
    <row r="611" spans="1:5" x14ac:dyDescent="0.25">
      <c r="A611" s="388" t="s">
        <v>1965</v>
      </c>
      <c r="B611" s="638" t="s">
        <v>1303</v>
      </c>
      <c r="C611" s="650">
        <v>142576954</v>
      </c>
      <c r="D611" s="649">
        <v>20369659</v>
      </c>
      <c r="E611" s="649">
        <v>1827999</v>
      </c>
    </row>
    <row r="612" spans="1:5" ht="24" x14ac:dyDescent="0.25">
      <c r="A612" s="388" t="s">
        <v>1964</v>
      </c>
      <c r="B612" s="638" t="s">
        <v>1305</v>
      </c>
      <c r="C612" s="650">
        <v>1785007857</v>
      </c>
      <c r="D612" s="649">
        <v>280733317</v>
      </c>
      <c r="E612" s="649">
        <v>1108718491</v>
      </c>
    </row>
    <row r="613" spans="1:5" ht="24" x14ac:dyDescent="0.25">
      <c r="A613" s="388" t="s">
        <v>1963</v>
      </c>
      <c r="B613" s="638" t="s">
        <v>842</v>
      </c>
      <c r="C613" s="650">
        <v>362333339</v>
      </c>
      <c r="D613" s="649">
        <v>130077991</v>
      </c>
      <c r="E613" s="649">
        <v>7279670</v>
      </c>
    </row>
    <row r="614" spans="1:5" x14ac:dyDescent="0.25">
      <c r="A614" s="388" t="s">
        <v>1962</v>
      </c>
      <c r="B614" s="638" t="s">
        <v>1308</v>
      </c>
      <c r="C614" s="650">
        <v>974851189</v>
      </c>
      <c r="D614" s="649">
        <v>1637034604</v>
      </c>
      <c r="E614" s="649">
        <v>23456797</v>
      </c>
    </row>
    <row r="615" spans="1:5" x14ac:dyDescent="0.25">
      <c r="A615" s="388" t="s">
        <v>1961</v>
      </c>
      <c r="B615" s="638" t="s">
        <v>1310</v>
      </c>
      <c r="C615" s="650">
        <v>1241139149</v>
      </c>
      <c r="D615" s="649">
        <v>226064550</v>
      </c>
      <c r="E615" s="649">
        <v>495990818</v>
      </c>
    </row>
    <row r="616" spans="1:5" x14ac:dyDescent="0.25">
      <c r="A616" s="388" t="s">
        <v>1960</v>
      </c>
      <c r="B616" s="638" t="s">
        <v>1312</v>
      </c>
      <c r="C616" s="650">
        <v>36119357</v>
      </c>
      <c r="D616" s="649">
        <v>3136532</v>
      </c>
      <c r="E616" s="649">
        <v>34477587</v>
      </c>
    </row>
    <row r="617" spans="1:5" x14ac:dyDescent="0.25">
      <c r="A617" s="388" t="s">
        <v>1959</v>
      </c>
      <c r="B617" s="638" t="s">
        <v>1314</v>
      </c>
      <c r="C617" s="650">
        <v>6718896</v>
      </c>
      <c r="D617" s="649">
        <v>0</v>
      </c>
      <c r="E617" s="649">
        <v>0</v>
      </c>
    </row>
    <row r="618" spans="1:5" x14ac:dyDescent="0.25">
      <c r="A618" s="388" t="s">
        <v>1958</v>
      </c>
      <c r="B618" s="638" t="s">
        <v>1316</v>
      </c>
      <c r="C618" s="650">
        <v>2665914</v>
      </c>
      <c r="D618" s="649">
        <v>261349</v>
      </c>
      <c r="E618" s="649">
        <v>1576611</v>
      </c>
    </row>
    <row r="619" spans="1:5" x14ac:dyDescent="0.25">
      <c r="A619" s="388" t="s">
        <v>1957</v>
      </c>
      <c r="B619" s="638" t="s">
        <v>1318</v>
      </c>
      <c r="C619" s="650">
        <v>23086115</v>
      </c>
      <c r="D619" s="649">
        <v>49023980</v>
      </c>
      <c r="E619" s="649">
        <v>7074533</v>
      </c>
    </row>
    <row r="620" spans="1:5" x14ac:dyDescent="0.25">
      <c r="A620" s="388" t="s">
        <v>1956</v>
      </c>
      <c r="B620" s="638" t="s">
        <v>1320</v>
      </c>
      <c r="C620" s="650">
        <v>133212012</v>
      </c>
      <c r="D620" s="649">
        <v>350787</v>
      </c>
      <c r="E620" s="649">
        <v>9799386</v>
      </c>
    </row>
    <row r="621" spans="1:5" x14ac:dyDescent="0.25">
      <c r="A621" s="388" t="s">
        <v>1955</v>
      </c>
      <c r="B621" s="638" t="s">
        <v>876</v>
      </c>
      <c r="C621" s="650">
        <v>2067490</v>
      </c>
      <c r="D621" s="649">
        <v>118551360</v>
      </c>
      <c r="E621" s="649">
        <v>1840217</v>
      </c>
    </row>
    <row r="622" spans="1:5" ht="24" x14ac:dyDescent="0.25">
      <c r="A622" s="388" t="s">
        <v>1954</v>
      </c>
      <c r="B622" s="638" t="s">
        <v>1323</v>
      </c>
      <c r="C622" s="650">
        <v>18542443</v>
      </c>
      <c r="D622" s="649">
        <v>18451495</v>
      </c>
      <c r="E622" s="649">
        <v>1673782</v>
      </c>
    </row>
    <row r="623" spans="1:5" ht="26.25" customHeight="1" x14ac:dyDescent="0.25">
      <c r="A623" s="388" t="s">
        <v>1953</v>
      </c>
      <c r="B623" s="638" t="s">
        <v>1325</v>
      </c>
      <c r="C623" s="650">
        <v>491075386</v>
      </c>
      <c r="D623" s="649">
        <v>96998208</v>
      </c>
      <c r="E623" s="649">
        <v>12374628</v>
      </c>
    </row>
    <row r="624" spans="1:5" x14ac:dyDescent="0.25">
      <c r="A624" s="388" t="s">
        <v>1952</v>
      </c>
      <c r="B624" s="638" t="s">
        <v>1327</v>
      </c>
      <c r="C624" s="650">
        <v>102341507</v>
      </c>
      <c r="D624" s="649">
        <v>666434786</v>
      </c>
      <c r="E624" s="649">
        <v>1772245</v>
      </c>
    </row>
    <row r="625" spans="1:5" x14ac:dyDescent="0.25">
      <c r="A625" s="388" t="s">
        <v>1951</v>
      </c>
      <c r="B625" s="638" t="s">
        <v>1329</v>
      </c>
      <c r="C625" s="650">
        <v>127736278</v>
      </c>
      <c r="D625" s="649">
        <v>10286061</v>
      </c>
      <c r="E625" s="649">
        <v>1029671</v>
      </c>
    </row>
    <row r="626" spans="1:5" x14ac:dyDescent="0.25">
      <c r="A626" s="388" t="s">
        <v>1950</v>
      </c>
      <c r="B626" s="638" t="s">
        <v>1331</v>
      </c>
      <c r="C626" s="650">
        <v>141918</v>
      </c>
      <c r="D626" s="649">
        <v>18397191</v>
      </c>
      <c r="E626" s="649">
        <v>0</v>
      </c>
    </row>
    <row r="627" spans="1:5" ht="24" x14ac:dyDescent="0.25">
      <c r="A627" s="388" t="s">
        <v>1949</v>
      </c>
      <c r="B627" s="638" t="s">
        <v>1333</v>
      </c>
      <c r="C627" s="650">
        <v>21262149846</v>
      </c>
      <c r="D627" s="649">
        <v>26590551707</v>
      </c>
      <c r="E627" s="649">
        <v>8116759117</v>
      </c>
    </row>
    <row r="628" spans="1:5" x14ac:dyDescent="0.25">
      <c r="A628" s="388" t="s">
        <v>1948</v>
      </c>
      <c r="B628" s="638" t="s">
        <v>1335</v>
      </c>
      <c r="C628" s="650">
        <v>3070349089</v>
      </c>
      <c r="D628" s="649">
        <v>168460416</v>
      </c>
      <c r="E628" s="649">
        <v>1576452</v>
      </c>
    </row>
    <row r="629" spans="1:5" x14ac:dyDescent="0.25">
      <c r="A629" s="388" t="s">
        <v>1946</v>
      </c>
      <c r="B629" s="638" t="s">
        <v>944</v>
      </c>
      <c r="C629" s="650">
        <v>163741233</v>
      </c>
      <c r="D629" s="649">
        <v>0</v>
      </c>
      <c r="E629" s="649">
        <v>148723321</v>
      </c>
    </row>
    <row r="630" spans="1:5" ht="24" x14ac:dyDescent="0.25">
      <c r="A630" s="388" t="s">
        <v>1945</v>
      </c>
      <c r="B630" s="638" t="s">
        <v>1339</v>
      </c>
      <c r="C630" s="650">
        <v>1107191059</v>
      </c>
      <c r="D630" s="649">
        <v>201515100</v>
      </c>
      <c r="E630" s="649">
        <v>34309614</v>
      </c>
    </row>
    <row r="631" spans="1:5" ht="24" x14ac:dyDescent="0.25">
      <c r="A631" s="388" t="s">
        <v>1944</v>
      </c>
      <c r="B631" s="638" t="s">
        <v>1341</v>
      </c>
      <c r="C631" s="650">
        <v>906962161</v>
      </c>
      <c r="D631" s="649">
        <v>69504454</v>
      </c>
      <c r="E631" s="649">
        <v>375208678</v>
      </c>
    </row>
    <row r="632" spans="1:5" x14ac:dyDescent="0.25">
      <c r="A632" s="388" t="s">
        <v>1943</v>
      </c>
      <c r="B632" s="638" t="s">
        <v>629</v>
      </c>
      <c r="C632" s="650">
        <v>2802051950</v>
      </c>
      <c r="D632" s="649">
        <v>2997962556</v>
      </c>
      <c r="E632" s="649">
        <v>244256122</v>
      </c>
    </row>
    <row r="633" spans="1:5" x14ac:dyDescent="0.25">
      <c r="A633" s="388" t="s">
        <v>1942</v>
      </c>
      <c r="B633" s="638" t="s">
        <v>1344</v>
      </c>
      <c r="C633" s="650">
        <v>393229408</v>
      </c>
      <c r="D633" s="649">
        <v>262382500</v>
      </c>
      <c r="E633" s="649">
        <v>128984460</v>
      </c>
    </row>
    <row r="634" spans="1:5" x14ac:dyDescent="0.25">
      <c r="A634" s="388" t="s">
        <v>1941</v>
      </c>
      <c r="B634" s="638" t="s">
        <v>1346</v>
      </c>
      <c r="C634" s="650">
        <v>622969984</v>
      </c>
      <c r="D634" s="649">
        <v>304280586</v>
      </c>
      <c r="E634" s="649">
        <v>20101967</v>
      </c>
    </row>
    <row r="635" spans="1:5" x14ac:dyDescent="0.25">
      <c r="A635" s="388" t="s">
        <v>1940</v>
      </c>
      <c r="B635" s="638" t="s">
        <v>1348</v>
      </c>
      <c r="C635" s="650">
        <v>250381973</v>
      </c>
      <c r="D635" s="649">
        <v>464227693</v>
      </c>
      <c r="E635" s="649">
        <v>31944217</v>
      </c>
    </row>
    <row r="636" spans="1:5" ht="24" x14ac:dyDescent="0.25">
      <c r="A636" s="388" t="s">
        <v>1939</v>
      </c>
      <c r="B636" s="638" t="s">
        <v>1350</v>
      </c>
      <c r="C636" s="650">
        <v>708499648</v>
      </c>
      <c r="D636" s="649">
        <v>919552805</v>
      </c>
      <c r="E636" s="649">
        <v>163699376</v>
      </c>
    </row>
    <row r="637" spans="1:5" x14ac:dyDescent="0.25">
      <c r="A637" s="388" t="s">
        <v>1938</v>
      </c>
      <c r="B637" s="638" t="s">
        <v>988</v>
      </c>
      <c r="C637" s="650">
        <v>15036410</v>
      </c>
      <c r="D637" s="649">
        <v>36795220</v>
      </c>
      <c r="E637" s="649">
        <v>610725</v>
      </c>
    </row>
    <row r="638" spans="1:5" x14ac:dyDescent="0.25">
      <c r="A638" s="388" t="s">
        <v>1937</v>
      </c>
      <c r="B638" s="638" t="s">
        <v>1353</v>
      </c>
      <c r="C638" s="650">
        <v>900589308</v>
      </c>
      <c r="D638" s="649">
        <v>3268419712</v>
      </c>
      <c r="E638" s="649">
        <v>104590308</v>
      </c>
    </row>
    <row r="639" spans="1:5" x14ac:dyDescent="0.25">
      <c r="A639" s="388" t="s">
        <v>1936</v>
      </c>
      <c r="B639" s="638" t="s">
        <v>1355</v>
      </c>
      <c r="C639" s="650">
        <v>739845370</v>
      </c>
      <c r="D639" s="649">
        <v>395792646</v>
      </c>
      <c r="E639" s="649">
        <v>21651384</v>
      </c>
    </row>
    <row r="640" spans="1:5" x14ac:dyDescent="0.25">
      <c r="A640" s="388" t="s">
        <v>1935</v>
      </c>
      <c r="B640" s="638" t="s">
        <v>1357</v>
      </c>
      <c r="C640" s="650">
        <v>738182081</v>
      </c>
      <c r="D640" s="649">
        <v>1108552335</v>
      </c>
      <c r="E640" s="649">
        <v>43074096</v>
      </c>
    </row>
    <row r="641" spans="1:5" ht="24" x14ac:dyDescent="0.25">
      <c r="A641" s="388" t="s">
        <v>1934</v>
      </c>
      <c r="B641" s="638" t="s">
        <v>1359</v>
      </c>
      <c r="C641" s="650">
        <v>3136599</v>
      </c>
      <c r="D641" s="649">
        <v>764941</v>
      </c>
      <c r="E641" s="649">
        <v>199015</v>
      </c>
    </row>
    <row r="642" spans="1:5" x14ac:dyDescent="0.25">
      <c r="A642" s="388" t="s">
        <v>1933</v>
      </c>
      <c r="B642" s="638" t="s">
        <v>1361</v>
      </c>
      <c r="C642" s="650">
        <v>309235688</v>
      </c>
      <c r="D642" s="649">
        <v>158684500</v>
      </c>
      <c r="E642" s="649">
        <v>63480031</v>
      </c>
    </row>
    <row r="643" spans="1:5" ht="12" customHeight="1" x14ac:dyDescent="0.25">
      <c r="A643" s="388" t="s">
        <v>1932</v>
      </c>
      <c r="B643" s="638" t="s">
        <v>1363</v>
      </c>
      <c r="C643" s="650">
        <v>480677168</v>
      </c>
      <c r="D643" s="649">
        <v>22017563</v>
      </c>
      <c r="E643" s="649">
        <v>7151519</v>
      </c>
    </row>
    <row r="644" spans="1:5" ht="24" x14ac:dyDescent="0.25">
      <c r="A644" s="388" t="s">
        <v>1931</v>
      </c>
      <c r="B644" s="638" t="s">
        <v>1365</v>
      </c>
      <c r="C644" s="650">
        <v>1192677529</v>
      </c>
      <c r="D644" s="649">
        <v>434609398</v>
      </c>
      <c r="E644" s="649">
        <v>21319913</v>
      </c>
    </row>
    <row r="645" spans="1:5" ht="24" x14ac:dyDescent="0.25">
      <c r="A645" s="388" t="s">
        <v>1930</v>
      </c>
      <c r="B645" s="638" t="s">
        <v>1367</v>
      </c>
      <c r="C645" s="650">
        <v>303799586</v>
      </c>
      <c r="D645" s="649">
        <v>190017221</v>
      </c>
      <c r="E645" s="649">
        <v>40183252</v>
      </c>
    </row>
    <row r="646" spans="1:5" x14ac:dyDescent="0.25">
      <c r="A646" s="388" t="s">
        <v>1929</v>
      </c>
      <c r="B646" s="638" t="s">
        <v>1369</v>
      </c>
      <c r="C646" s="650">
        <v>2825203097</v>
      </c>
      <c r="D646" s="649">
        <v>139514341</v>
      </c>
      <c r="E646" s="649">
        <v>73119634</v>
      </c>
    </row>
    <row r="647" spans="1:5" x14ac:dyDescent="0.25">
      <c r="A647" s="388" t="s">
        <v>1928</v>
      </c>
      <c r="B647" s="638" t="s">
        <v>1371</v>
      </c>
      <c r="C647" s="650">
        <v>1329033792</v>
      </c>
      <c r="D647" s="649">
        <v>623824910</v>
      </c>
      <c r="E647" s="649">
        <v>355495319</v>
      </c>
    </row>
    <row r="648" spans="1:5" x14ac:dyDescent="0.25">
      <c r="A648" s="388" t="s">
        <v>1927</v>
      </c>
      <c r="B648" s="638" t="s">
        <v>1373</v>
      </c>
      <c r="C648" s="650">
        <v>1927462146</v>
      </c>
      <c r="D648" s="649">
        <v>551575621</v>
      </c>
      <c r="E648" s="649">
        <v>87573179</v>
      </c>
    </row>
    <row r="649" spans="1:5" x14ac:dyDescent="0.25">
      <c r="A649" s="388" t="s">
        <v>1926</v>
      </c>
      <c r="B649" s="638" t="s">
        <v>1375</v>
      </c>
      <c r="C649" s="650">
        <v>3427858920</v>
      </c>
      <c r="D649" s="649">
        <v>1622225681</v>
      </c>
      <c r="E649" s="649">
        <v>183805261</v>
      </c>
    </row>
    <row r="650" spans="1:5" x14ac:dyDescent="0.25">
      <c r="A650" s="388" t="s">
        <v>1925</v>
      </c>
      <c r="B650" s="638" t="s">
        <v>1377</v>
      </c>
      <c r="C650" s="650">
        <v>635108615</v>
      </c>
      <c r="D650" s="649">
        <v>1084392890</v>
      </c>
      <c r="E650" s="649">
        <v>158638450</v>
      </c>
    </row>
    <row r="651" spans="1:5" x14ac:dyDescent="0.25">
      <c r="A651" s="388" t="s">
        <v>1924</v>
      </c>
      <c r="B651" s="638" t="s">
        <v>1379</v>
      </c>
      <c r="C651" s="650">
        <v>7971848929</v>
      </c>
      <c r="D651" s="649">
        <v>2644050310</v>
      </c>
      <c r="E651" s="649">
        <v>659729970</v>
      </c>
    </row>
    <row r="652" spans="1:5" x14ac:dyDescent="0.25">
      <c r="A652" s="388" t="s">
        <v>1923</v>
      </c>
      <c r="B652" s="638" t="s">
        <v>1381</v>
      </c>
      <c r="C652" s="650">
        <v>405524831</v>
      </c>
      <c r="D652" s="649">
        <v>361173833</v>
      </c>
      <c r="E652" s="649">
        <v>18631110</v>
      </c>
    </row>
    <row r="653" spans="1:5" ht="24" x14ac:dyDescent="0.25">
      <c r="A653" s="388" t="s">
        <v>1922</v>
      </c>
      <c r="B653" s="638" t="s">
        <v>1383</v>
      </c>
      <c r="C653" s="650">
        <v>3121636191</v>
      </c>
      <c r="D653" s="649">
        <v>1365560030</v>
      </c>
      <c r="E653" s="649">
        <v>438518974</v>
      </c>
    </row>
    <row r="654" spans="1:5" ht="24" x14ac:dyDescent="0.25">
      <c r="A654" s="388" t="s">
        <v>1921</v>
      </c>
      <c r="B654" s="638" t="s">
        <v>1385</v>
      </c>
      <c r="C654" s="650">
        <v>7519820237</v>
      </c>
      <c r="D654" s="649">
        <v>1415967611</v>
      </c>
      <c r="E654" s="649">
        <v>405620659</v>
      </c>
    </row>
    <row r="655" spans="1:5" ht="24" x14ac:dyDescent="0.25">
      <c r="A655" s="388" t="s">
        <v>1920</v>
      </c>
      <c r="B655" s="638" t="s">
        <v>1387</v>
      </c>
      <c r="C655" s="650">
        <v>5186294917</v>
      </c>
      <c r="D655" s="649">
        <v>1005432165</v>
      </c>
      <c r="E655" s="649">
        <v>391757406</v>
      </c>
    </row>
    <row r="656" spans="1:5" ht="24" x14ac:dyDescent="0.25">
      <c r="A656" s="388" t="s">
        <v>1919</v>
      </c>
      <c r="B656" s="638" t="s">
        <v>1389</v>
      </c>
      <c r="C656" s="650">
        <v>73162717561</v>
      </c>
      <c r="D656" s="649">
        <v>24802531998</v>
      </c>
      <c r="E656" s="649">
        <v>20863725000</v>
      </c>
    </row>
    <row r="657" spans="1:5" x14ac:dyDescent="0.25">
      <c r="A657" s="388" t="s">
        <v>1918</v>
      </c>
      <c r="B657" s="638" t="s">
        <v>1391</v>
      </c>
      <c r="C657" s="650">
        <v>2316435946</v>
      </c>
      <c r="D657" s="649">
        <v>224069122</v>
      </c>
      <c r="E657" s="649">
        <v>443960477</v>
      </c>
    </row>
    <row r="658" spans="1:5" x14ac:dyDescent="0.25">
      <c r="A658" s="388" t="s">
        <v>1917</v>
      </c>
      <c r="B658" s="638" t="s">
        <v>1393</v>
      </c>
      <c r="C658" s="650">
        <v>490705056</v>
      </c>
      <c r="D658" s="649">
        <v>224566679</v>
      </c>
      <c r="E658" s="649">
        <v>129944814</v>
      </c>
    </row>
    <row r="659" spans="1:5" ht="24" x14ac:dyDescent="0.25">
      <c r="A659" s="388" t="s">
        <v>1916</v>
      </c>
      <c r="B659" s="638" t="s">
        <v>1395</v>
      </c>
      <c r="C659" s="650">
        <v>270886008</v>
      </c>
      <c r="D659" s="649">
        <v>15431272</v>
      </c>
      <c r="E659" s="649">
        <v>7791043</v>
      </c>
    </row>
    <row r="660" spans="1:5" x14ac:dyDescent="0.25">
      <c r="A660" s="388" t="s">
        <v>1915</v>
      </c>
      <c r="B660" s="638" t="s">
        <v>1230</v>
      </c>
      <c r="C660" s="650">
        <v>807322293</v>
      </c>
      <c r="D660" s="649">
        <v>17898738</v>
      </c>
      <c r="E660" s="649">
        <v>82615795</v>
      </c>
    </row>
    <row r="661" spans="1:5" x14ac:dyDescent="0.25">
      <c r="A661" s="388" t="s">
        <v>1914</v>
      </c>
      <c r="B661" s="638" t="s">
        <v>1232</v>
      </c>
      <c r="C661" s="650">
        <v>93038275</v>
      </c>
      <c r="D661" s="649">
        <v>53309011</v>
      </c>
      <c r="E661" s="649">
        <v>20049309</v>
      </c>
    </row>
    <row r="662" spans="1:5" x14ac:dyDescent="0.25">
      <c r="A662" s="388" t="s">
        <v>1913</v>
      </c>
      <c r="B662" s="638" t="s">
        <v>756</v>
      </c>
      <c r="C662" s="650">
        <v>1132473733</v>
      </c>
      <c r="D662" s="649">
        <v>397516125</v>
      </c>
      <c r="E662" s="649">
        <v>111318234</v>
      </c>
    </row>
    <row r="663" spans="1:5" x14ac:dyDescent="0.25">
      <c r="A663" s="388" t="s">
        <v>1912</v>
      </c>
      <c r="B663" s="638" t="s">
        <v>1248</v>
      </c>
      <c r="C663" s="650">
        <v>260370910</v>
      </c>
      <c r="D663" s="649">
        <v>91028809</v>
      </c>
      <c r="E663" s="649">
        <v>114139163</v>
      </c>
    </row>
    <row r="664" spans="1:5" ht="24" x14ac:dyDescent="0.25">
      <c r="A664" s="388" t="s">
        <v>1911</v>
      </c>
      <c r="B664" s="638" t="s">
        <v>1401</v>
      </c>
      <c r="C664" s="650">
        <v>4721875727</v>
      </c>
      <c r="D664" s="649">
        <v>1821490836</v>
      </c>
      <c r="E664" s="649">
        <v>438279546</v>
      </c>
    </row>
    <row r="665" spans="1:5" ht="27" customHeight="1" x14ac:dyDescent="0.25">
      <c r="A665" s="388" t="s">
        <v>1910</v>
      </c>
      <c r="B665" s="638" t="s">
        <v>1403</v>
      </c>
      <c r="C665" s="650">
        <v>1355811564</v>
      </c>
      <c r="D665" s="649">
        <v>1538234857</v>
      </c>
      <c r="E665" s="649">
        <v>29169478</v>
      </c>
    </row>
    <row r="666" spans="1:5" x14ac:dyDescent="0.25">
      <c r="A666" s="388" t="s">
        <v>1909</v>
      </c>
      <c r="B666" s="638" t="s">
        <v>1284</v>
      </c>
      <c r="C666" s="650">
        <v>8651915650</v>
      </c>
      <c r="D666" s="649">
        <v>2779222452</v>
      </c>
      <c r="E666" s="649">
        <v>594544840</v>
      </c>
    </row>
    <row r="667" spans="1:5" x14ac:dyDescent="0.25">
      <c r="A667" s="388" t="s">
        <v>1908</v>
      </c>
      <c r="B667" s="638" t="s">
        <v>1286</v>
      </c>
      <c r="C667" s="650">
        <v>369048252</v>
      </c>
      <c r="D667" s="649">
        <v>310726767</v>
      </c>
      <c r="E667" s="649">
        <v>97372830</v>
      </c>
    </row>
    <row r="668" spans="1:5" x14ac:dyDescent="0.25">
      <c r="A668" s="388" t="s">
        <v>1907</v>
      </c>
      <c r="B668" s="638" t="s">
        <v>1288</v>
      </c>
      <c r="C668" s="650">
        <v>639383</v>
      </c>
      <c r="D668" s="649">
        <v>6861529</v>
      </c>
      <c r="E668" s="649">
        <v>0</v>
      </c>
    </row>
    <row r="669" spans="1:5" x14ac:dyDescent="0.25">
      <c r="A669" s="388" t="s">
        <v>1906</v>
      </c>
      <c r="B669" s="638" t="s">
        <v>1290</v>
      </c>
      <c r="C669" s="650">
        <v>103627724</v>
      </c>
      <c r="D669" s="649">
        <v>9319388146</v>
      </c>
      <c r="E669" s="649">
        <v>6210086</v>
      </c>
    </row>
    <row r="670" spans="1:5" x14ac:dyDescent="0.25">
      <c r="A670" s="388"/>
      <c r="B670" s="638"/>
      <c r="C670" s="957"/>
      <c r="D670" s="957"/>
      <c r="E670" s="957"/>
    </row>
    <row r="671" spans="1:5" x14ac:dyDescent="0.25">
      <c r="A671" s="388" t="s">
        <v>1905</v>
      </c>
      <c r="B671" s="638" t="s">
        <v>187</v>
      </c>
      <c r="C671" s="650">
        <v>7731642436</v>
      </c>
      <c r="D671" s="649">
        <v>2415049129</v>
      </c>
      <c r="E671" s="649">
        <v>1164387083</v>
      </c>
    </row>
    <row r="672" spans="1:5" x14ac:dyDescent="0.25">
      <c r="A672" s="388" t="s">
        <v>1904</v>
      </c>
      <c r="B672" s="638" t="s">
        <v>1411</v>
      </c>
      <c r="C672" s="650">
        <v>1277258506</v>
      </c>
      <c r="D672" s="649">
        <v>229201082</v>
      </c>
      <c r="E672" s="649">
        <v>530468405</v>
      </c>
    </row>
    <row r="673" spans="1:5" x14ac:dyDescent="0.25">
      <c r="A673" s="388" t="s">
        <v>1903</v>
      </c>
      <c r="B673" s="638" t="s">
        <v>1413</v>
      </c>
      <c r="C673" s="650">
        <v>907446041</v>
      </c>
      <c r="D673" s="649">
        <v>960358026</v>
      </c>
      <c r="E673" s="649">
        <v>37141073</v>
      </c>
    </row>
    <row r="674" spans="1:5" x14ac:dyDescent="0.25">
      <c r="A674" s="388" t="s">
        <v>1902</v>
      </c>
      <c r="B674" s="638" t="s">
        <v>1415</v>
      </c>
      <c r="C674" s="650">
        <v>24332640853</v>
      </c>
      <c r="D674" s="649">
        <v>26777409314</v>
      </c>
      <c r="E674" s="649">
        <v>8118335569</v>
      </c>
    </row>
    <row r="675" spans="1:5" x14ac:dyDescent="0.25">
      <c r="A675" s="388" t="s">
        <v>1901</v>
      </c>
      <c r="B675" s="638" t="s">
        <v>1417</v>
      </c>
      <c r="C675" s="650">
        <v>2177894453</v>
      </c>
      <c r="D675" s="649">
        <v>271019554</v>
      </c>
      <c r="E675" s="649">
        <v>558241613</v>
      </c>
    </row>
    <row r="676" spans="1:5" x14ac:dyDescent="0.25">
      <c r="A676" s="388" t="s">
        <v>1900</v>
      </c>
      <c r="B676" s="638" t="s">
        <v>1419</v>
      </c>
      <c r="C676" s="650">
        <v>7170786132</v>
      </c>
      <c r="D676" s="649">
        <v>9757966053</v>
      </c>
      <c r="E676" s="649">
        <v>758912655</v>
      </c>
    </row>
    <row r="677" spans="1:5" x14ac:dyDescent="0.25">
      <c r="A677" s="388" t="s">
        <v>1899</v>
      </c>
      <c r="B677" s="638" t="s">
        <v>1421</v>
      </c>
      <c r="C677" s="650">
        <v>11799084525</v>
      </c>
      <c r="D677" s="649">
        <v>3743234176</v>
      </c>
      <c r="E677" s="649">
        <v>832327123</v>
      </c>
    </row>
    <row r="678" spans="1:5" x14ac:dyDescent="0.25">
      <c r="A678" s="388" t="s">
        <v>1898</v>
      </c>
      <c r="B678" s="638" t="s">
        <v>1423</v>
      </c>
      <c r="C678" s="650">
        <v>100810092283</v>
      </c>
      <c r="D678" s="649">
        <v>33127744638</v>
      </c>
      <c r="E678" s="649">
        <v>23510526860</v>
      </c>
    </row>
    <row r="679" spans="1:5" x14ac:dyDescent="0.25">
      <c r="A679" s="388" t="s">
        <v>1897</v>
      </c>
      <c r="B679" s="638" t="s">
        <v>1425</v>
      </c>
      <c r="C679" s="650">
        <v>17293694160</v>
      </c>
      <c r="D679" s="649">
        <v>6714132100</v>
      </c>
      <c r="E679" s="649">
        <v>1397907408</v>
      </c>
    </row>
    <row r="680" spans="1:5" x14ac:dyDescent="0.25">
      <c r="A680" s="388" t="s">
        <v>1896</v>
      </c>
      <c r="B680" s="638" t="s">
        <v>1427</v>
      </c>
      <c r="C680" s="650">
        <v>473315359</v>
      </c>
      <c r="D680" s="649">
        <v>9636976442</v>
      </c>
      <c r="E680" s="649">
        <v>103582916</v>
      </c>
    </row>
    <row r="681" spans="1:5" x14ac:dyDescent="0.25">
      <c r="A681" s="388"/>
      <c r="B681" s="638"/>
      <c r="C681" s="957"/>
      <c r="D681" s="957"/>
      <c r="E681" s="957"/>
    </row>
    <row r="682" spans="1:5" x14ac:dyDescent="0.25">
      <c r="A682" s="388"/>
      <c r="B682" s="327" t="s">
        <v>2276</v>
      </c>
      <c r="C682" s="377">
        <v>173973854748</v>
      </c>
      <c r="D682" s="376">
        <v>93633090514</v>
      </c>
      <c r="E682" s="376">
        <v>37011830705</v>
      </c>
    </row>
    <row r="683" spans="1:5" x14ac:dyDescent="0.25">
      <c r="C683" s="941"/>
      <c r="D683" s="941"/>
      <c r="E683" s="941"/>
    </row>
    <row r="684" spans="1:5" x14ac:dyDescent="0.25">
      <c r="A684" s="388"/>
      <c r="B684" s="647" t="s">
        <v>2275</v>
      </c>
      <c r="C684" s="650"/>
      <c r="D684" s="649"/>
      <c r="E684" s="649"/>
    </row>
    <row r="685" spans="1:5" x14ac:dyDescent="0.25">
      <c r="A685" s="388"/>
      <c r="B685" s="638"/>
      <c r="C685" s="650"/>
      <c r="D685" s="649"/>
      <c r="E685" s="649"/>
    </row>
    <row r="686" spans="1:5" x14ac:dyDescent="0.25">
      <c r="A686" s="388" t="s">
        <v>2256</v>
      </c>
      <c r="B686" s="638" t="s">
        <v>776</v>
      </c>
      <c r="C686" s="650">
        <v>818221</v>
      </c>
      <c r="D686" s="649">
        <v>29920772</v>
      </c>
      <c r="E686" s="649">
        <v>130712</v>
      </c>
    </row>
    <row r="687" spans="1:5" x14ac:dyDescent="0.25">
      <c r="A687" s="388" t="s">
        <v>2255</v>
      </c>
      <c r="B687" s="638" t="s">
        <v>778</v>
      </c>
      <c r="C687" s="650">
        <v>0</v>
      </c>
      <c r="D687" s="649">
        <v>1892536</v>
      </c>
      <c r="E687" s="649">
        <v>0</v>
      </c>
    </row>
    <row r="688" spans="1:5" ht="24" x14ac:dyDescent="0.25">
      <c r="A688" s="388" t="s">
        <v>2254</v>
      </c>
      <c r="B688" s="638" t="s">
        <v>780</v>
      </c>
      <c r="C688" s="650">
        <v>221947</v>
      </c>
      <c r="D688" s="649">
        <v>9140657</v>
      </c>
      <c r="E688" s="649">
        <v>0</v>
      </c>
    </row>
    <row r="689" spans="1:5" ht="36" x14ac:dyDescent="0.25">
      <c r="A689" s="388" t="s">
        <v>2253</v>
      </c>
      <c r="B689" s="638" t="s">
        <v>2252</v>
      </c>
      <c r="C689" s="650">
        <v>0</v>
      </c>
      <c r="D689" s="649">
        <v>566458</v>
      </c>
      <c r="E689" s="649">
        <v>0</v>
      </c>
    </row>
    <row r="690" spans="1:5" ht="24" x14ac:dyDescent="0.25">
      <c r="A690" s="388" t="s">
        <v>2251</v>
      </c>
      <c r="B690" s="638" t="s">
        <v>784</v>
      </c>
      <c r="C690" s="650">
        <v>0</v>
      </c>
      <c r="D690" s="649">
        <v>2149440</v>
      </c>
      <c r="E690" s="649">
        <v>0</v>
      </c>
    </row>
    <row r="691" spans="1:5" ht="24" x14ac:dyDescent="0.25">
      <c r="A691" s="388" t="s">
        <v>2250</v>
      </c>
      <c r="B691" s="638" t="s">
        <v>786</v>
      </c>
      <c r="C691" s="650">
        <v>1386821</v>
      </c>
      <c r="D691" s="649">
        <v>551229856</v>
      </c>
      <c r="E691" s="649">
        <v>177168</v>
      </c>
    </row>
    <row r="692" spans="1:5" x14ac:dyDescent="0.25">
      <c r="A692" s="388" t="s">
        <v>2249</v>
      </c>
      <c r="B692" s="638" t="s">
        <v>788</v>
      </c>
      <c r="C692" s="650">
        <v>909884</v>
      </c>
      <c r="D692" s="649">
        <v>201632</v>
      </c>
      <c r="E692" s="649">
        <v>0</v>
      </c>
    </row>
    <row r="693" spans="1:5" x14ac:dyDescent="0.25">
      <c r="A693" s="388" t="s">
        <v>2248</v>
      </c>
      <c r="B693" s="638" t="s">
        <v>790</v>
      </c>
      <c r="C693" s="650">
        <v>0</v>
      </c>
      <c r="D693" s="649">
        <v>92517910</v>
      </c>
      <c r="E693" s="649">
        <v>0</v>
      </c>
    </row>
    <row r="694" spans="1:5" ht="24" x14ac:dyDescent="0.25">
      <c r="A694" s="388" t="s">
        <v>2247</v>
      </c>
      <c r="B694" s="638" t="s">
        <v>792</v>
      </c>
      <c r="C694" s="650">
        <v>0</v>
      </c>
      <c r="D694" s="649">
        <v>91555</v>
      </c>
      <c r="E694" s="649">
        <v>0</v>
      </c>
    </row>
    <row r="695" spans="1:5" x14ac:dyDescent="0.25">
      <c r="A695" s="388" t="s">
        <v>2246</v>
      </c>
      <c r="B695" s="638" t="s">
        <v>794</v>
      </c>
      <c r="C695" s="650">
        <v>33068702</v>
      </c>
      <c r="D695" s="649">
        <v>27404004</v>
      </c>
      <c r="E695" s="649">
        <v>1797118</v>
      </c>
    </row>
    <row r="696" spans="1:5" x14ac:dyDescent="0.25">
      <c r="A696" s="388" t="s">
        <v>2245</v>
      </c>
      <c r="B696" s="638" t="s">
        <v>2244</v>
      </c>
      <c r="C696" s="650">
        <v>5660204</v>
      </c>
      <c r="D696" s="649">
        <v>0</v>
      </c>
      <c r="E696" s="649">
        <v>478839</v>
      </c>
    </row>
    <row r="697" spans="1:5" ht="24" x14ac:dyDescent="0.25">
      <c r="A697" s="388" t="s">
        <v>2243</v>
      </c>
      <c r="B697" s="638" t="s">
        <v>798</v>
      </c>
      <c r="C697" s="650">
        <v>23998312</v>
      </c>
      <c r="D697" s="649">
        <v>6322496</v>
      </c>
      <c r="E697" s="649">
        <v>0</v>
      </c>
    </row>
    <row r="698" spans="1:5" ht="24" x14ac:dyDescent="0.25">
      <c r="A698" s="388" t="s">
        <v>2242</v>
      </c>
      <c r="B698" s="638" t="s">
        <v>800</v>
      </c>
      <c r="C698" s="650">
        <v>61215074</v>
      </c>
      <c r="D698" s="649">
        <v>602102</v>
      </c>
      <c r="E698" s="649">
        <v>0</v>
      </c>
    </row>
    <row r="699" spans="1:5" x14ac:dyDescent="0.25">
      <c r="A699" s="388" t="s">
        <v>2241</v>
      </c>
      <c r="B699" s="638" t="s">
        <v>802</v>
      </c>
      <c r="C699" s="650">
        <v>0</v>
      </c>
      <c r="D699" s="649">
        <v>219396786</v>
      </c>
      <c r="E699" s="649">
        <v>0</v>
      </c>
    </row>
    <row r="700" spans="1:5" x14ac:dyDescent="0.25">
      <c r="A700" s="388" t="s">
        <v>2240</v>
      </c>
      <c r="B700" s="638" t="s">
        <v>804</v>
      </c>
      <c r="C700" s="650">
        <v>54247</v>
      </c>
      <c r="D700" s="649">
        <v>0</v>
      </c>
      <c r="E700" s="649">
        <v>0</v>
      </c>
    </row>
    <row r="701" spans="1:5" x14ac:dyDescent="0.25">
      <c r="A701" s="388" t="s">
        <v>2239</v>
      </c>
      <c r="B701" s="638" t="s">
        <v>806</v>
      </c>
      <c r="C701" s="650">
        <v>0</v>
      </c>
      <c r="D701" s="649">
        <v>6362</v>
      </c>
      <c r="E701" s="649">
        <v>0</v>
      </c>
    </row>
    <row r="702" spans="1:5" x14ac:dyDescent="0.25">
      <c r="A702" s="388" t="s">
        <v>2238</v>
      </c>
      <c r="B702" s="638" t="s">
        <v>808</v>
      </c>
      <c r="C702" s="650">
        <v>0</v>
      </c>
      <c r="D702" s="649">
        <v>13192564</v>
      </c>
      <c r="E702" s="649">
        <v>0</v>
      </c>
    </row>
    <row r="703" spans="1:5" ht="24" x14ac:dyDescent="0.25">
      <c r="A703" s="388" t="s">
        <v>2237</v>
      </c>
      <c r="B703" s="638" t="s">
        <v>810</v>
      </c>
      <c r="C703" s="650">
        <v>0</v>
      </c>
      <c r="D703" s="649">
        <v>6231628</v>
      </c>
      <c r="E703" s="649">
        <v>0</v>
      </c>
    </row>
    <row r="704" spans="1:5" x14ac:dyDescent="0.25">
      <c r="A704" s="388" t="s">
        <v>2236</v>
      </c>
      <c r="B704" s="638" t="s">
        <v>812</v>
      </c>
      <c r="C704" s="650">
        <v>0</v>
      </c>
      <c r="D704" s="649">
        <v>151118294</v>
      </c>
      <c r="E704" s="649">
        <v>0</v>
      </c>
    </row>
    <row r="705" spans="1:5" x14ac:dyDescent="0.25">
      <c r="A705" s="388" t="s">
        <v>2235</v>
      </c>
      <c r="B705" s="638" t="s">
        <v>814</v>
      </c>
      <c r="C705" s="650">
        <v>0</v>
      </c>
      <c r="D705" s="649">
        <v>17977688</v>
      </c>
      <c r="E705" s="649">
        <v>0</v>
      </c>
    </row>
    <row r="706" spans="1:5" ht="24" x14ac:dyDescent="0.25">
      <c r="A706" s="388" t="s">
        <v>2234</v>
      </c>
      <c r="B706" s="638" t="s">
        <v>816</v>
      </c>
      <c r="C706" s="650">
        <v>147478049</v>
      </c>
      <c r="D706" s="649">
        <v>58574987</v>
      </c>
      <c r="E706" s="649">
        <v>18665</v>
      </c>
    </row>
    <row r="707" spans="1:5" ht="24" x14ac:dyDescent="0.25">
      <c r="A707" s="388" t="s">
        <v>2233</v>
      </c>
      <c r="B707" s="638" t="s">
        <v>818</v>
      </c>
      <c r="C707" s="650">
        <v>249991</v>
      </c>
      <c r="D707" s="649">
        <v>70609937</v>
      </c>
      <c r="E707" s="649">
        <v>179769</v>
      </c>
    </row>
    <row r="708" spans="1:5" ht="24" x14ac:dyDescent="0.25">
      <c r="A708" s="388" t="s">
        <v>2232</v>
      </c>
      <c r="B708" s="638" t="s">
        <v>820</v>
      </c>
      <c r="C708" s="650">
        <v>14521860</v>
      </c>
      <c r="D708" s="649">
        <v>271715993</v>
      </c>
      <c r="E708" s="649">
        <v>1032787</v>
      </c>
    </row>
    <row r="709" spans="1:5" ht="24" x14ac:dyDescent="0.25">
      <c r="A709" s="388" t="s">
        <v>2231</v>
      </c>
      <c r="B709" s="638" t="s">
        <v>2230</v>
      </c>
      <c r="C709" s="650">
        <v>2586182</v>
      </c>
      <c r="D709" s="649">
        <v>358485700</v>
      </c>
      <c r="E709" s="649">
        <v>0</v>
      </c>
    </row>
    <row r="710" spans="1:5" ht="24" x14ac:dyDescent="0.25">
      <c r="A710" s="388" t="s">
        <v>2229</v>
      </c>
      <c r="B710" s="638" t="s">
        <v>824</v>
      </c>
      <c r="C710" s="650">
        <v>50397046</v>
      </c>
      <c r="D710" s="649">
        <v>86370320</v>
      </c>
      <c r="E710" s="649">
        <v>0</v>
      </c>
    </row>
    <row r="711" spans="1:5" ht="48" x14ac:dyDescent="0.25">
      <c r="A711" s="388" t="s">
        <v>2228</v>
      </c>
      <c r="B711" s="638" t="s">
        <v>2227</v>
      </c>
      <c r="C711" s="650">
        <v>28208416</v>
      </c>
      <c r="D711" s="649">
        <v>13222608</v>
      </c>
      <c r="E711" s="649">
        <v>0</v>
      </c>
    </row>
    <row r="712" spans="1:5" x14ac:dyDescent="0.25">
      <c r="A712" s="388" t="s">
        <v>2226</v>
      </c>
      <c r="B712" s="638" t="s">
        <v>828</v>
      </c>
      <c r="C712" s="650">
        <v>7193176</v>
      </c>
      <c r="D712" s="649">
        <v>26073548</v>
      </c>
      <c r="E712" s="649">
        <v>3871783</v>
      </c>
    </row>
    <row r="713" spans="1:5" x14ac:dyDescent="0.25">
      <c r="A713" s="388" t="s">
        <v>2225</v>
      </c>
      <c r="B713" s="638" t="s">
        <v>830</v>
      </c>
      <c r="C713" s="650">
        <v>5430581</v>
      </c>
      <c r="D713" s="649">
        <v>2634889</v>
      </c>
      <c r="E713" s="649">
        <v>0</v>
      </c>
    </row>
    <row r="714" spans="1:5" x14ac:dyDescent="0.25">
      <c r="A714" s="388" t="s">
        <v>2224</v>
      </c>
      <c r="B714" s="638" t="s">
        <v>832</v>
      </c>
      <c r="C714" s="650">
        <v>50462935</v>
      </c>
      <c r="D714" s="649">
        <v>22449059</v>
      </c>
      <c r="E714" s="649">
        <v>11070147</v>
      </c>
    </row>
    <row r="715" spans="1:5" x14ac:dyDescent="0.25">
      <c r="A715" s="388" t="s">
        <v>2223</v>
      </c>
      <c r="B715" s="638" t="s">
        <v>834</v>
      </c>
      <c r="C715" s="650">
        <v>551422078</v>
      </c>
      <c r="D715" s="649">
        <v>4774087</v>
      </c>
      <c r="E715" s="649">
        <v>208633002</v>
      </c>
    </row>
    <row r="716" spans="1:5" ht="24" x14ac:dyDescent="0.25">
      <c r="A716" s="388" t="s">
        <v>2222</v>
      </c>
      <c r="B716" s="638" t="s">
        <v>836</v>
      </c>
      <c r="C716" s="650">
        <v>46576148</v>
      </c>
      <c r="D716" s="649">
        <v>31308329</v>
      </c>
      <c r="E716" s="649">
        <v>7181987</v>
      </c>
    </row>
    <row r="717" spans="1:5" x14ac:dyDescent="0.25">
      <c r="A717" s="388" t="s">
        <v>2221</v>
      </c>
      <c r="B717" s="638" t="s">
        <v>838</v>
      </c>
      <c r="C717" s="650">
        <v>7639088</v>
      </c>
      <c r="D717" s="649">
        <v>46597370</v>
      </c>
      <c r="E717" s="649">
        <v>6000</v>
      </c>
    </row>
    <row r="718" spans="1:5" x14ac:dyDescent="0.25">
      <c r="A718" s="388" t="s">
        <v>2220</v>
      </c>
      <c r="B718" s="638" t="s">
        <v>840</v>
      </c>
      <c r="C718" s="650">
        <v>2855641</v>
      </c>
      <c r="D718" s="649">
        <v>904355</v>
      </c>
      <c r="E718" s="649">
        <v>490056</v>
      </c>
    </row>
    <row r="719" spans="1:5" ht="24" x14ac:dyDescent="0.25">
      <c r="A719" s="388" t="s">
        <v>2219</v>
      </c>
      <c r="B719" s="638" t="s">
        <v>842</v>
      </c>
      <c r="C719" s="650">
        <v>245860728</v>
      </c>
      <c r="D719" s="649">
        <v>299071574</v>
      </c>
      <c r="E719" s="649">
        <v>2198103</v>
      </c>
    </row>
    <row r="720" spans="1:5" x14ac:dyDescent="0.25">
      <c r="A720" s="388" t="s">
        <v>2218</v>
      </c>
      <c r="B720" s="638" t="s">
        <v>844</v>
      </c>
      <c r="C720" s="650">
        <v>55631753</v>
      </c>
      <c r="D720" s="649">
        <v>1365952</v>
      </c>
      <c r="E720" s="649">
        <v>35326481</v>
      </c>
    </row>
    <row r="721" spans="1:5" x14ac:dyDescent="0.25">
      <c r="A721" s="388" t="s">
        <v>2217</v>
      </c>
      <c r="B721" s="638" t="s">
        <v>846</v>
      </c>
      <c r="C721" s="650">
        <v>76221449</v>
      </c>
      <c r="D721" s="649">
        <v>1005107371</v>
      </c>
      <c r="E721" s="649">
        <v>447372</v>
      </c>
    </row>
    <row r="722" spans="1:5" x14ac:dyDescent="0.25">
      <c r="A722" s="388" t="s">
        <v>2216</v>
      </c>
      <c r="B722" s="638" t="s">
        <v>848</v>
      </c>
      <c r="C722" s="650">
        <v>19236173</v>
      </c>
      <c r="D722" s="649">
        <v>117726794</v>
      </c>
      <c r="E722" s="649">
        <v>77705</v>
      </c>
    </row>
    <row r="723" spans="1:5" x14ac:dyDescent="0.25">
      <c r="A723" s="388" t="s">
        <v>2215</v>
      </c>
      <c r="B723" s="638" t="s">
        <v>850</v>
      </c>
      <c r="C723" s="650">
        <v>15772</v>
      </c>
      <c r="D723" s="649">
        <v>36754116</v>
      </c>
      <c r="E723" s="649">
        <v>15772</v>
      </c>
    </row>
    <row r="724" spans="1:5" x14ac:dyDescent="0.25">
      <c r="A724" s="388" t="s">
        <v>2214</v>
      </c>
      <c r="B724" s="638" t="s">
        <v>852</v>
      </c>
      <c r="C724" s="650">
        <v>0</v>
      </c>
      <c r="D724" s="649">
        <v>2151863</v>
      </c>
      <c r="E724" s="649">
        <v>0</v>
      </c>
    </row>
    <row r="725" spans="1:5" ht="24" x14ac:dyDescent="0.25">
      <c r="A725" s="388" t="s">
        <v>2213</v>
      </c>
      <c r="B725" s="638" t="s">
        <v>2212</v>
      </c>
      <c r="C725" s="650">
        <v>2509</v>
      </c>
      <c r="D725" s="649">
        <v>157245</v>
      </c>
      <c r="E725" s="649">
        <v>2509</v>
      </c>
    </row>
    <row r="726" spans="1:5" x14ac:dyDescent="0.25">
      <c r="A726" s="388" t="s">
        <v>2211</v>
      </c>
      <c r="B726" s="638" t="s">
        <v>856</v>
      </c>
      <c r="C726" s="650">
        <v>0</v>
      </c>
      <c r="D726" s="649">
        <v>1965098</v>
      </c>
      <c r="E726" s="649">
        <v>0</v>
      </c>
    </row>
    <row r="727" spans="1:5" x14ac:dyDescent="0.25">
      <c r="A727" s="388" t="s">
        <v>2210</v>
      </c>
      <c r="B727" s="638" t="s">
        <v>2209</v>
      </c>
      <c r="C727" s="650">
        <v>0</v>
      </c>
      <c r="D727" s="649">
        <v>1163469</v>
      </c>
      <c r="E727" s="649">
        <v>0</v>
      </c>
    </row>
    <row r="728" spans="1:5" ht="24" x14ac:dyDescent="0.25">
      <c r="A728" s="388" t="s">
        <v>2208</v>
      </c>
      <c r="B728" s="638" t="s">
        <v>858</v>
      </c>
      <c r="C728" s="650">
        <v>0</v>
      </c>
      <c r="D728" s="649">
        <v>1287858196</v>
      </c>
      <c r="E728" s="649">
        <v>0</v>
      </c>
    </row>
    <row r="729" spans="1:5" ht="24" x14ac:dyDescent="0.25">
      <c r="A729" s="388" t="s">
        <v>2207</v>
      </c>
      <c r="B729" s="638" t="s">
        <v>860</v>
      </c>
      <c r="C729" s="650">
        <v>0</v>
      </c>
      <c r="D729" s="649">
        <v>311739</v>
      </c>
      <c r="E729" s="649">
        <v>0</v>
      </c>
    </row>
    <row r="730" spans="1:5" x14ac:dyDescent="0.25">
      <c r="A730" s="388" t="s">
        <v>2206</v>
      </c>
      <c r="B730" s="638" t="s">
        <v>862</v>
      </c>
      <c r="C730" s="650">
        <v>284055421</v>
      </c>
      <c r="D730" s="649">
        <v>479902</v>
      </c>
      <c r="E730" s="649">
        <v>144725296</v>
      </c>
    </row>
    <row r="731" spans="1:5" ht="24" x14ac:dyDescent="0.25">
      <c r="A731" s="388" t="s">
        <v>2205</v>
      </c>
      <c r="B731" s="638" t="s">
        <v>864</v>
      </c>
      <c r="C731" s="650">
        <v>54806461</v>
      </c>
      <c r="D731" s="649">
        <v>165118033</v>
      </c>
      <c r="E731" s="649">
        <v>25873211</v>
      </c>
    </row>
    <row r="732" spans="1:5" x14ac:dyDescent="0.25">
      <c r="A732" s="388" t="s">
        <v>2204</v>
      </c>
      <c r="B732" s="638" t="s">
        <v>866</v>
      </c>
      <c r="C732" s="650">
        <v>0</v>
      </c>
      <c r="D732" s="649">
        <v>10679</v>
      </c>
      <c r="E732" s="649">
        <v>0</v>
      </c>
    </row>
    <row r="733" spans="1:5" ht="24" x14ac:dyDescent="0.25">
      <c r="A733" s="388" t="s">
        <v>2203</v>
      </c>
      <c r="B733" s="638" t="s">
        <v>868</v>
      </c>
      <c r="C733" s="650">
        <v>0</v>
      </c>
      <c r="D733" s="649">
        <v>69139</v>
      </c>
      <c r="E733" s="649">
        <v>0</v>
      </c>
    </row>
    <row r="734" spans="1:5" x14ac:dyDescent="0.25">
      <c r="A734" s="388" t="s">
        <v>2202</v>
      </c>
      <c r="B734" s="638" t="s">
        <v>870</v>
      </c>
      <c r="C734" s="650">
        <v>258599</v>
      </c>
      <c r="D734" s="649">
        <v>7564</v>
      </c>
      <c r="E734" s="649">
        <v>0</v>
      </c>
    </row>
    <row r="735" spans="1:5" x14ac:dyDescent="0.25">
      <c r="A735" s="388" t="s">
        <v>2201</v>
      </c>
      <c r="B735" s="638" t="s">
        <v>872</v>
      </c>
      <c r="C735" s="650">
        <v>0</v>
      </c>
      <c r="D735" s="649">
        <v>346797</v>
      </c>
      <c r="E735" s="649">
        <v>0</v>
      </c>
    </row>
    <row r="736" spans="1:5" ht="12" customHeight="1" x14ac:dyDescent="0.25">
      <c r="A736" s="388" t="s">
        <v>2200</v>
      </c>
      <c r="B736" s="638" t="s">
        <v>874</v>
      </c>
      <c r="C736" s="650">
        <v>195729502</v>
      </c>
      <c r="D736" s="649">
        <v>79773740</v>
      </c>
      <c r="E736" s="649">
        <v>18022205</v>
      </c>
    </row>
    <row r="737" spans="1:5" x14ac:dyDescent="0.25">
      <c r="A737" s="388" t="s">
        <v>2199</v>
      </c>
      <c r="B737" s="638" t="s">
        <v>876</v>
      </c>
      <c r="C737" s="650">
        <v>0</v>
      </c>
      <c r="D737" s="649">
        <v>1076609020</v>
      </c>
      <c r="E737" s="649">
        <v>0</v>
      </c>
    </row>
    <row r="738" spans="1:5" x14ac:dyDescent="0.25">
      <c r="A738" s="388" t="s">
        <v>2197</v>
      </c>
      <c r="B738" s="638" t="s">
        <v>880</v>
      </c>
      <c r="C738" s="650">
        <v>0</v>
      </c>
      <c r="D738" s="649">
        <v>417838693</v>
      </c>
      <c r="E738" s="649">
        <v>0</v>
      </c>
    </row>
    <row r="739" spans="1:5" ht="24" x14ac:dyDescent="0.25">
      <c r="A739" s="388" t="s">
        <v>2195</v>
      </c>
      <c r="B739" s="638" t="s">
        <v>884</v>
      </c>
      <c r="C739" s="650">
        <v>220742</v>
      </c>
      <c r="D739" s="649">
        <v>0</v>
      </c>
      <c r="E739" s="649">
        <v>0</v>
      </c>
    </row>
    <row r="740" spans="1:5" x14ac:dyDescent="0.25">
      <c r="A740" s="388" t="s">
        <v>2194</v>
      </c>
      <c r="B740" s="638" t="s">
        <v>886</v>
      </c>
      <c r="C740" s="650">
        <v>8017788</v>
      </c>
      <c r="D740" s="649">
        <v>6167549</v>
      </c>
      <c r="E740" s="649">
        <v>0</v>
      </c>
    </row>
    <row r="741" spans="1:5" x14ac:dyDescent="0.25">
      <c r="A741" s="388" t="s">
        <v>2193</v>
      </c>
      <c r="B741" s="638" t="s">
        <v>888</v>
      </c>
      <c r="C741" s="650">
        <v>0</v>
      </c>
      <c r="D741" s="649">
        <v>108518</v>
      </c>
      <c r="E741" s="649">
        <v>0</v>
      </c>
    </row>
    <row r="742" spans="1:5" ht="24" x14ac:dyDescent="0.25">
      <c r="A742" s="388" t="s">
        <v>2191</v>
      </c>
      <c r="B742" s="638" t="s">
        <v>2190</v>
      </c>
      <c r="C742" s="650">
        <v>18444</v>
      </c>
      <c r="D742" s="649">
        <v>8539742</v>
      </c>
      <c r="E742" s="649">
        <v>0</v>
      </c>
    </row>
    <row r="743" spans="1:5" x14ac:dyDescent="0.25">
      <c r="A743" s="388" t="s">
        <v>2189</v>
      </c>
      <c r="B743" s="638" t="s">
        <v>894</v>
      </c>
      <c r="C743" s="650">
        <v>37772</v>
      </c>
      <c r="D743" s="649">
        <v>919958</v>
      </c>
      <c r="E743" s="649">
        <v>0</v>
      </c>
    </row>
    <row r="744" spans="1:5" x14ac:dyDescent="0.25">
      <c r="A744" s="388" t="s">
        <v>2188</v>
      </c>
      <c r="B744" s="638" t="s">
        <v>896</v>
      </c>
      <c r="C744" s="650">
        <v>35388</v>
      </c>
      <c r="D744" s="649">
        <v>2501333</v>
      </c>
      <c r="E744" s="649">
        <v>29089</v>
      </c>
    </row>
    <row r="745" spans="1:5" x14ac:dyDescent="0.25">
      <c r="A745" s="388" t="s">
        <v>2187</v>
      </c>
      <c r="B745" s="638" t="s">
        <v>898</v>
      </c>
      <c r="C745" s="650">
        <v>0</v>
      </c>
      <c r="D745" s="649">
        <v>804939</v>
      </c>
      <c r="E745" s="649">
        <v>0</v>
      </c>
    </row>
    <row r="746" spans="1:5" ht="24" x14ac:dyDescent="0.25">
      <c r="A746" s="388" t="s">
        <v>2186</v>
      </c>
      <c r="B746" s="638" t="s">
        <v>900</v>
      </c>
      <c r="C746" s="650">
        <v>3745963</v>
      </c>
      <c r="D746" s="649">
        <v>3697859</v>
      </c>
      <c r="E746" s="649">
        <v>0</v>
      </c>
    </row>
    <row r="747" spans="1:5" x14ac:dyDescent="0.25">
      <c r="A747" s="388" t="s">
        <v>2185</v>
      </c>
      <c r="B747" s="638" t="s">
        <v>902</v>
      </c>
      <c r="C747" s="650">
        <v>829246</v>
      </c>
      <c r="D747" s="649">
        <v>61360574</v>
      </c>
      <c r="E747" s="649">
        <v>114274</v>
      </c>
    </row>
    <row r="748" spans="1:5" x14ac:dyDescent="0.25">
      <c r="A748" s="388" t="s">
        <v>2184</v>
      </c>
      <c r="B748" s="638" t="s">
        <v>904</v>
      </c>
      <c r="C748" s="650">
        <v>41553909</v>
      </c>
      <c r="D748" s="649">
        <v>97404</v>
      </c>
      <c r="E748" s="649">
        <v>0</v>
      </c>
    </row>
    <row r="749" spans="1:5" ht="24" x14ac:dyDescent="0.25">
      <c r="A749" s="388" t="s">
        <v>2183</v>
      </c>
      <c r="B749" s="638" t="s">
        <v>906</v>
      </c>
      <c r="C749" s="650">
        <v>6639734</v>
      </c>
      <c r="D749" s="649">
        <v>1729790278</v>
      </c>
      <c r="E749" s="649">
        <v>657502</v>
      </c>
    </row>
    <row r="750" spans="1:5" x14ac:dyDescent="0.25">
      <c r="A750" s="388" t="s">
        <v>2182</v>
      </c>
      <c r="B750" s="638" t="s">
        <v>908</v>
      </c>
      <c r="C750" s="650">
        <v>0</v>
      </c>
      <c r="D750" s="649">
        <v>144706</v>
      </c>
      <c r="E750" s="649">
        <v>0</v>
      </c>
    </row>
    <row r="751" spans="1:5" x14ac:dyDescent="0.25">
      <c r="A751" s="388" t="s">
        <v>2181</v>
      </c>
      <c r="B751" s="638" t="s">
        <v>910</v>
      </c>
      <c r="C751" s="650">
        <v>0</v>
      </c>
      <c r="D751" s="649">
        <v>1761771</v>
      </c>
      <c r="E751" s="649">
        <v>0</v>
      </c>
    </row>
    <row r="752" spans="1:5" x14ac:dyDescent="0.25">
      <c r="A752" s="388" t="s">
        <v>2180</v>
      </c>
      <c r="B752" s="638" t="s">
        <v>912</v>
      </c>
      <c r="C752" s="650">
        <v>0</v>
      </c>
      <c r="D752" s="649">
        <v>5188888</v>
      </c>
      <c r="E752" s="649">
        <v>0</v>
      </c>
    </row>
    <row r="753" spans="1:5" x14ac:dyDescent="0.25">
      <c r="A753" s="388" t="s">
        <v>2179</v>
      </c>
      <c r="B753" s="638" t="s">
        <v>914</v>
      </c>
      <c r="C753" s="650">
        <v>0</v>
      </c>
      <c r="D753" s="649">
        <v>7972539</v>
      </c>
      <c r="E753" s="649">
        <v>0</v>
      </c>
    </row>
    <row r="754" spans="1:5" x14ac:dyDescent="0.25">
      <c r="A754" s="388" t="s">
        <v>2178</v>
      </c>
      <c r="B754" s="638" t="s">
        <v>916</v>
      </c>
      <c r="C754" s="650">
        <v>5484864</v>
      </c>
      <c r="D754" s="649">
        <v>4293512784</v>
      </c>
      <c r="E754" s="649">
        <v>623200</v>
      </c>
    </row>
    <row r="755" spans="1:5" x14ac:dyDescent="0.25">
      <c r="A755" s="388" t="s">
        <v>2177</v>
      </c>
      <c r="B755" s="638" t="s">
        <v>918</v>
      </c>
      <c r="C755" s="650">
        <v>30643918</v>
      </c>
      <c r="D755" s="649">
        <v>325736</v>
      </c>
      <c r="E755" s="649">
        <v>3424385</v>
      </c>
    </row>
    <row r="756" spans="1:5" x14ac:dyDescent="0.25">
      <c r="A756" s="388" t="s">
        <v>2176</v>
      </c>
      <c r="B756" s="638" t="s">
        <v>920</v>
      </c>
      <c r="C756" s="650">
        <v>0</v>
      </c>
      <c r="D756" s="649">
        <v>6959501</v>
      </c>
      <c r="E756" s="649">
        <v>0</v>
      </c>
    </row>
    <row r="757" spans="1:5" x14ac:dyDescent="0.25">
      <c r="A757" s="388" t="s">
        <v>2175</v>
      </c>
      <c r="B757" s="638" t="s">
        <v>922</v>
      </c>
      <c r="C757" s="650">
        <v>13677691</v>
      </c>
      <c r="D757" s="649">
        <v>17715349</v>
      </c>
      <c r="E757" s="649">
        <v>0</v>
      </c>
    </row>
    <row r="758" spans="1:5" ht="24" x14ac:dyDescent="0.25">
      <c r="A758" s="388" t="s">
        <v>2174</v>
      </c>
      <c r="B758" s="638" t="s">
        <v>924</v>
      </c>
      <c r="C758" s="650">
        <v>0</v>
      </c>
      <c r="D758" s="649">
        <v>2058802</v>
      </c>
      <c r="E758" s="649">
        <v>0</v>
      </c>
    </row>
    <row r="759" spans="1:5" x14ac:dyDescent="0.25">
      <c r="A759" s="388" t="s">
        <v>2173</v>
      </c>
      <c r="B759" s="638" t="s">
        <v>926</v>
      </c>
      <c r="C759" s="650">
        <v>0</v>
      </c>
      <c r="D759" s="649">
        <v>20867</v>
      </c>
      <c r="E759" s="649">
        <v>0</v>
      </c>
    </row>
    <row r="760" spans="1:5" x14ac:dyDescent="0.25">
      <c r="A760" s="388" t="s">
        <v>2170</v>
      </c>
      <c r="B760" s="638" t="s">
        <v>932</v>
      </c>
      <c r="C760" s="650">
        <v>249627239</v>
      </c>
      <c r="D760" s="649">
        <v>73699420</v>
      </c>
      <c r="E760" s="649">
        <v>846</v>
      </c>
    </row>
    <row r="761" spans="1:5" ht="24" x14ac:dyDescent="0.25">
      <c r="A761" s="646" t="s">
        <v>2169</v>
      </c>
      <c r="B761" s="645" t="s">
        <v>934</v>
      </c>
      <c r="C761" s="956">
        <v>141086303</v>
      </c>
      <c r="D761" s="164">
        <v>98200111</v>
      </c>
      <c r="E761" s="164">
        <v>5183</v>
      </c>
    </row>
    <row r="762" spans="1:5" x14ac:dyDescent="0.25">
      <c r="A762" s="388" t="s">
        <v>2168</v>
      </c>
      <c r="B762" s="638" t="s">
        <v>936</v>
      </c>
      <c r="C762" s="650">
        <v>0</v>
      </c>
      <c r="D762" s="649">
        <v>15258</v>
      </c>
      <c r="E762" s="649">
        <v>0</v>
      </c>
    </row>
    <row r="763" spans="1:5" x14ac:dyDescent="0.25">
      <c r="A763" s="388" t="s">
        <v>2167</v>
      </c>
      <c r="B763" s="638" t="s">
        <v>938</v>
      </c>
      <c r="C763" s="650">
        <v>882224</v>
      </c>
      <c r="D763" s="649">
        <v>0</v>
      </c>
      <c r="E763" s="649">
        <v>0</v>
      </c>
    </row>
    <row r="764" spans="1:5" ht="24" x14ac:dyDescent="0.25">
      <c r="A764" s="388" t="s">
        <v>2166</v>
      </c>
      <c r="B764" s="638" t="s">
        <v>940</v>
      </c>
      <c r="C764" s="650">
        <v>10486</v>
      </c>
      <c r="D764" s="649">
        <v>3132762</v>
      </c>
      <c r="E764" s="649">
        <v>0</v>
      </c>
    </row>
    <row r="765" spans="1:5" ht="12" customHeight="1" x14ac:dyDescent="0.25">
      <c r="A765" s="388" t="s">
        <v>2262</v>
      </c>
      <c r="B765" s="638" t="s">
        <v>2261</v>
      </c>
      <c r="C765" s="650">
        <v>0</v>
      </c>
      <c r="D765" s="649">
        <v>29980</v>
      </c>
      <c r="E765" s="649">
        <v>0</v>
      </c>
    </row>
    <row r="766" spans="1:5" x14ac:dyDescent="0.25">
      <c r="A766" s="388" t="s">
        <v>2164</v>
      </c>
      <c r="B766" s="638" t="s">
        <v>2163</v>
      </c>
      <c r="C766" s="650">
        <v>0</v>
      </c>
      <c r="D766" s="649">
        <v>14670683</v>
      </c>
      <c r="E766" s="649">
        <v>0</v>
      </c>
    </row>
    <row r="767" spans="1:5" ht="24" x14ac:dyDescent="0.25">
      <c r="A767" s="388" t="s">
        <v>2162</v>
      </c>
      <c r="B767" s="638" t="s">
        <v>946</v>
      </c>
      <c r="C767" s="650">
        <v>0</v>
      </c>
      <c r="D767" s="649">
        <v>26960387</v>
      </c>
      <c r="E767" s="649">
        <v>0</v>
      </c>
    </row>
    <row r="768" spans="1:5" ht="24" x14ac:dyDescent="0.25">
      <c r="A768" s="388" t="s">
        <v>2161</v>
      </c>
      <c r="B768" s="638" t="s">
        <v>2160</v>
      </c>
      <c r="C768" s="650">
        <v>1111183503</v>
      </c>
      <c r="D768" s="649">
        <v>982969</v>
      </c>
      <c r="E768" s="649">
        <v>15542900</v>
      </c>
    </row>
    <row r="769" spans="1:5" ht="24" x14ac:dyDescent="0.25">
      <c r="A769" s="388" t="s">
        <v>2159</v>
      </c>
      <c r="B769" s="638" t="s">
        <v>950</v>
      </c>
      <c r="C769" s="650">
        <v>477018395</v>
      </c>
      <c r="D769" s="649">
        <v>118643799</v>
      </c>
      <c r="E769" s="649">
        <v>7981515</v>
      </c>
    </row>
    <row r="770" spans="1:5" ht="24" x14ac:dyDescent="0.25">
      <c r="A770" s="388" t="s">
        <v>2158</v>
      </c>
      <c r="B770" s="638" t="s">
        <v>952</v>
      </c>
      <c r="C770" s="650">
        <v>835161</v>
      </c>
      <c r="D770" s="649">
        <v>35896978</v>
      </c>
      <c r="E770" s="649">
        <v>0</v>
      </c>
    </row>
    <row r="771" spans="1:5" ht="24" x14ac:dyDescent="0.25">
      <c r="A771" s="388" t="s">
        <v>2157</v>
      </c>
      <c r="B771" s="638" t="s">
        <v>2156</v>
      </c>
      <c r="C771" s="650">
        <v>1372630155</v>
      </c>
      <c r="D771" s="649">
        <v>131438732</v>
      </c>
      <c r="E771" s="649">
        <v>43359461</v>
      </c>
    </row>
    <row r="772" spans="1:5" ht="24" x14ac:dyDescent="0.25">
      <c r="A772" s="388" t="s">
        <v>2155</v>
      </c>
      <c r="B772" s="638" t="s">
        <v>956</v>
      </c>
      <c r="C772" s="650">
        <v>545784284</v>
      </c>
      <c r="D772" s="649">
        <v>68472195</v>
      </c>
      <c r="E772" s="649">
        <v>8033632</v>
      </c>
    </row>
    <row r="773" spans="1:5" x14ac:dyDescent="0.25">
      <c r="A773" s="388" t="s">
        <v>2154</v>
      </c>
      <c r="B773" s="638" t="s">
        <v>958</v>
      </c>
      <c r="C773" s="650">
        <v>62549260</v>
      </c>
      <c r="D773" s="649">
        <v>75191796</v>
      </c>
      <c r="E773" s="649">
        <v>493057</v>
      </c>
    </row>
    <row r="774" spans="1:5" x14ac:dyDescent="0.25">
      <c r="A774" s="388" t="s">
        <v>2153</v>
      </c>
      <c r="B774" s="638" t="s">
        <v>960</v>
      </c>
      <c r="C774" s="650">
        <v>93138666</v>
      </c>
      <c r="D774" s="649">
        <v>192645930</v>
      </c>
      <c r="E774" s="649">
        <v>1896441</v>
      </c>
    </row>
    <row r="775" spans="1:5" x14ac:dyDescent="0.25">
      <c r="A775" s="388" t="s">
        <v>2152</v>
      </c>
      <c r="B775" s="638" t="s">
        <v>962</v>
      </c>
      <c r="C775" s="650">
        <v>6728706</v>
      </c>
      <c r="D775" s="649">
        <v>125094307</v>
      </c>
      <c r="E775" s="649">
        <v>280379</v>
      </c>
    </row>
    <row r="776" spans="1:5" ht="24" x14ac:dyDescent="0.25">
      <c r="A776" s="388" t="s">
        <v>2151</v>
      </c>
      <c r="B776" s="638" t="s">
        <v>964</v>
      </c>
      <c r="C776" s="650">
        <v>99644419</v>
      </c>
      <c r="D776" s="649">
        <v>329282703</v>
      </c>
      <c r="E776" s="649">
        <v>139862</v>
      </c>
    </row>
    <row r="777" spans="1:5" x14ac:dyDescent="0.25">
      <c r="A777" s="388" t="s">
        <v>2150</v>
      </c>
      <c r="B777" s="638" t="s">
        <v>966</v>
      </c>
      <c r="C777" s="650">
        <v>20318420</v>
      </c>
      <c r="D777" s="649">
        <v>565747127</v>
      </c>
      <c r="E777" s="649">
        <v>0</v>
      </c>
    </row>
    <row r="778" spans="1:5" ht="24" x14ac:dyDescent="0.25">
      <c r="A778" s="388" t="s">
        <v>2149</v>
      </c>
      <c r="B778" s="638" t="s">
        <v>968</v>
      </c>
      <c r="C778" s="650">
        <v>640180</v>
      </c>
      <c r="D778" s="649">
        <v>108042077</v>
      </c>
      <c r="E778" s="649">
        <v>238317</v>
      </c>
    </row>
    <row r="779" spans="1:5" x14ac:dyDescent="0.25">
      <c r="A779" s="388" t="s">
        <v>2148</v>
      </c>
      <c r="B779" s="638" t="s">
        <v>970</v>
      </c>
      <c r="C779" s="650">
        <v>18361718</v>
      </c>
      <c r="D779" s="649">
        <v>6917476</v>
      </c>
      <c r="E779" s="649">
        <v>97368</v>
      </c>
    </row>
    <row r="780" spans="1:5" ht="24" x14ac:dyDescent="0.25">
      <c r="A780" s="388" t="s">
        <v>2147</v>
      </c>
      <c r="B780" s="638" t="s">
        <v>972</v>
      </c>
      <c r="C780" s="650">
        <v>1208597</v>
      </c>
      <c r="D780" s="649">
        <v>20794518</v>
      </c>
      <c r="E780" s="649">
        <v>0</v>
      </c>
    </row>
    <row r="781" spans="1:5" ht="24" x14ac:dyDescent="0.25">
      <c r="A781" s="388" t="s">
        <v>2146</v>
      </c>
      <c r="B781" s="638" t="s">
        <v>974</v>
      </c>
      <c r="C781" s="650">
        <v>55695</v>
      </c>
      <c r="D781" s="649">
        <v>4891211</v>
      </c>
      <c r="E781" s="649">
        <v>0</v>
      </c>
    </row>
    <row r="782" spans="1:5" x14ac:dyDescent="0.25">
      <c r="A782" s="388" t="s">
        <v>2145</v>
      </c>
      <c r="B782" s="638" t="s">
        <v>976</v>
      </c>
      <c r="C782" s="650">
        <v>78965698</v>
      </c>
      <c r="D782" s="649">
        <v>375237951</v>
      </c>
      <c r="E782" s="649">
        <v>185447</v>
      </c>
    </row>
    <row r="783" spans="1:5" ht="24" x14ac:dyDescent="0.25">
      <c r="A783" s="388" t="s">
        <v>2144</v>
      </c>
      <c r="B783" s="638" t="s">
        <v>978</v>
      </c>
      <c r="C783" s="650">
        <v>168978987</v>
      </c>
      <c r="D783" s="649">
        <v>278342744</v>
      </c>
      <c r="E783" s="649">
        <v>59927</v>
      </c>
    </row>
    <row r="784" spans="1:5" x14ac:dyDescent="0.25">
      <c r="A784" s="388" t="s">
        <v>2143</v>
      </c>
      <c r="B784" s="638" t="s">
        <v>980</v>
      </c>
      <c r="C784" s="650">
        <v>115714058</v>
      </c>
      <c r="D784" s="649">
        <v>583062234</v>
      </c>
      <c r="E784" s="649">
        <v>4599</v>
      </c>
    </row>
    <row r="785" spans="1:5" x14ac:dyDescent="0.25">
      <c r="A785" s="388" t="s">
        <v>2142</v>
      </c>
      <c r="B785" s="638" t="s">
        <v>982</v>
      </c>
      <c r="C785" s="650">
        <v>4877980</v>
      </c>
      <c r="D785" s="649">
        <v>186820338</v>
      </c>
      <c r="E785" s="649">
        <v>165314</v>
      </c>
    </row>
    <row r="786" spans="1:5" x14ac:dyDescent="0.25">
      <c r="A786" s="388" t="s">
        <v>2141</v>
      </c>
      <c r="B786" s="638" t="s">
        <v>984</v>
      </c>
      <c r="C786" s="650">
        <v>50191069</v>
      </c>
      <c r="D786" s="649">
        <v>448318787</v>
      </c>
      <c r="E786" s="649">
        <v>61119</v>
      </c>
    </row>
    <row r="787" spans="1:5" x14ac:dyDescent="0.25">
      <c r="A787" s="388" t="s">
        <v>2140</v>
      </c>
      <c r="B787" s="638" t="s">
        <v>986</v>
      </c>
      <c r="C787" s="650">
        <v>66410720</v>
      </c>
      <c r="D787" s="649">
        <v>207943697</v>
      </c>
      <c r="E787" s="649">
        <v>97044</v>
      </c>
    </row>
    <row r="788" spans="1:5" x14ac:dyDescent="0.25">
      <c r="A788" s="388" t="s">
        <v>2139</v>
      </c>
      <c r="B788" s="638" t="s">
        <v>988</v>
      </c>
      <c r="C788" s="650">
        <v>0</v>
      </c>
      <c r="D788" s="649">
        <v>43750147</v>
      </c>
      <c r="E788" s="649">
        <v>0</v>
      </c>
    </row>
    <row r="789" spans="1:5" x14ac:dyDescent="0.25">
      <c r="A789" s="388" t="s">
        <v>2138</v>
      </c>
      <c r="B789" s="638" t="s">
        <v>990</v>
      </c>
      <c r="C789" s="650">
        <v>25548612</v>
      </c>
      <c r="D789" s="649">
        <v>1705073599</v>
      </c>
      <c r="E789" s="649">
        <v>1425053</v>
      </c>
    </row>
    <row r="790" spans="1:5" x14ac:dyDescent="0.25">
      <c r="A790" s="388" t="s">
        <v>2137</v>
      </c>
      <c r="B790" s="638" t="s">
        <v>992</v>
      </c>
      <c r="C790" s="650">
        <v>24463422</v>
      </c>
      <c r="D790" s="649">
        <v>156462868</v>
      </c>
      <c r="E790" s="649">
        <v>8210</v>
      </c>
    </row>
    <row r="791" spans="1:5" x14ac:dyDescent="0.25">
      <c r="A791" s="388" t="s">
        <v>2136</v>
      </c>
      <c r="B791" s="638" t="s">
        <v>994</v>
      </c>
      <c r="C791" s="650">
        <v>41854851</v>
      </c>
      <c r="D791" s="649">
        <v>27843924</v>
      </c>
      <c r="E791" s="649">
        <v>0</v>
      </c>
    </row>
    <row r="792" spans="1:5" ht="24" x14ac:dyDescent="0.25">
      <c r="A792" s="388" t="s">
        <v>2135</v>
      </c>
      <c r="B792" s="638" t="s">
        <v>996</v>
      </c>
      <c r="C792" s="650">
        <v>423875943</v>
      </c>
      <c r="D792" s="649">
        <v>310260732</v>
      </c>
      <c r="E792" s="649">
        <v>557256</v>
      </c>
    </row>
    <row r="793" spans="1:5" x14ac:dyDescent="0.25">
      <c r="A793" s="388" t="s">
        <v>2134</v>
      </c>
      <c r="B793" s="638" t="s">
        <v>998</v>
      </c>
      <c r="C793" s="650">
        <v>61558765</v>
      </c>
      <c r="D793" s="649">
        <v>742569715</v>
      </c>
      <c r="E793" s="649">
        <v>1526963</v>
      </c>
    </row>
    <row r="794" spans="1:5" x14ac:dyDescent="0.25">
      <c r="A794" s="388" t="s">
        <v>2133</v>
      </c>
      <c r="B794" s="638" t="s">
        <v>1000</v>
      </c>
      <c r="C794" s="650">
        <v>3784214</v>
      </c>
      <c r="D794" s="649">
        <v>218235683</v>
      </c>
      <c r="E794" s="649">
        <v>100693</v>
      </c>
    </row>
    <row r="795" spans="1:5" x14ac:dyDescent="0.25">
      <c r="A795" s="388" t="s">
        <v>2132</v>
      </c>
      <c r="B795" s="638" t="s">
        <v>1002</v>
      </c>
      <c r="C795" s="650">
        <v>52989471</v>
      </c>
      <c r="D795" s="649">
        <v>99449274</v>
      </c>
      <c r="E795" s="649">
        <v>2563107</v>
      </c>
    </row>
    <row r="796" spans="1:5" x14ac:dyDescent="0.25">
      <c r="A796" s="388" t="s">
        <v>2131</v>
      </c>
      <c r="B796" s="638" t="s">
        <v>1004</v>
      </c>
      <c r="C796" s="650">
        <v>195264575</v>
      </c>
      <c r="D796" s="649">
        <v>393417159</v>
      </c>
      <c r="E796" s="649">
        <v>1956266</v>
      </c>
    </row>
    <row r="797" spans="1:5" ht="24" x14ac:dyDescent="0.25">
      <c r="A797" s="388" t="s">
        <v>2130</v>
      </c>
      <c r="B797" s="638" t="s">
        <v>1006</v>
      </c>
      <c r="C797" s="650">
        <v>340561</v>
      </c>
      <c r="D797" s="649">
        <v>3644734</v>
      </c>
      <c r="E797" s="649">
        <v>17870</v>
      </c>
    </row>
    <row r="798" spans="1:5" ht="24" x14ac:dyDescent="0.25">
      <c r="A798" s="388" t="s">
        <v>2129</v>
      </c>
      <c r="B798" s="638" t="s">
        <v>2128</v>
      </c>
      <c r="C798" s="650">
        <v>18257137</v>
      </c>
      <c r="D798" s="649">
        <v>35659203</v>
      </c>
      <c r="E798" s="649">
        <v>0</v>
      </c>
    </row>
    <row r="799" spans="1:5" ht="24" x14ac:dyDescent="0.25">
      <c r="A799" s="388" t="s">
        <v>2127</v>
      </c>
      <c r="B799" s="638" t="s">
        <v>1010</v>
      </c>
      <c r="C799" s="650">
        <v>8518468</v>
      </c>
      <c r="D799" s="649">
        <v>108559083</v>
      </c>
      <c r="E799" s="649">
        <v>141148</v>
      </c>
    </row>
    <row r="800" spans="1:5" x14ac:dyDescent="0.25">
      <c r="A800" s="388" t="s">
        <v>2126</v>
      </c>
      <c r="B800" s="638" t="s">
        <v>1012</v>
      </c>
      <c r="C800" s="650">
        <v>687006</v>
      </c>
      <c r="D800" s="649">
        <v>6831077</v>
      </c>
      <c r="E800" s="649">
        <v>462174</v>
      </c>
    </row>
    <row r="801" spans="1:5" ht="24" x14ac:dyDescent="0.25">
      <c r="A801" s="388" t="s">
        <v>2125</v>
      </c>
      <c r="B801" s="638" t="s">
        <v>1014</v>
      </c>
      <c r="C801" s="650">
        <v>1408808</v>
      </c>
      <c r="D801" s="649">
        <v>120566466</v>
      </c>
      <c r="E801" s="649">
        <v>18091</v>
      </c>
    </row>
    <row r="802" spans="1:5" x14ac:dyDescent="0.25">
      <c r="A802" s="388" t="s">
        <v>2124</v>
      </c>
      <c r="B802" s="638" t="s">
        <v>1016</v>
      </c>
      <c r="C802" s="650">
        <v>488987054</v>
      </c>
      <c r="D802" s="649">
        <v>1479814038</v>
      </c>
      <c r="E802" s="649">
        <v>5449993</v>
      </c>
    </row>
    <row r="803" spans="1:5" ht="36" x14ac:dyDescent="0.25">
      <c r="A803" s="388" t="s">
        <v>2123</v>
      </c>
      <c r="B803" s="638" t="s">
        <v>2122</v>
      </c>
      <c r="C803" s="650">
        <v>328904</v>
      </c>
      <c r="D803" s="649">
        <v>280047</v>
      </c>
      <c r="E803" s="649">
        <v>328904</v>
      </c>
    </row>
    <row r="804" spans="1:5" x14ac:dyDescent="0.25">
      <c r="A804" s="388" t="s">
        <v>2121</v>
      </c>
      <c r="B804" s="638" t="s">
        <v>1020</v>
      </c>
      <c r="C804" s="650">
        <v>11448</v>
      </c>
      <c r="D804" s="649">
        <v>8900382</v>
      </c>
      <c r="E804" s="649">
        <v>0</v>
      </c>
    </row>
    <row r="805" spans="1:5" ht="24" x14ac:dyDescent="0.25">
      <c r="A805" s="388" t="s">
        <v>2120</v>
      </c>
      <c r="B805" s="638" t="s">
        <v>1022</v>
      </c>
      <c r="C805" s="650">
        <v>518763</v>
      </c>
      <c r="D805" s="649">
        <v>1276909</v>
      </c>
      <c r="E805" s="649">
        <v>0</v>
      </c>
    </row>
    <row r="806" spans="1:5" ht="24" x14ac:dyDescent="0.25">
      <c r="A806" s="388" t="s">
        <v>2119</v>
      </c>
      <c r="B806" s="638" t="s">
        <v>1024</v>
      </c>
      <c r="C806" s="650">
        <v>0</v>
      </c>
      <c r="D806" s="649">
        <v>26504</v>
      </c>
      <c r="E806" s="649">
        <v>0</v>
      </c>
    </row>
    <row r="807" spans="1:5" x14ac:dyDescent="0.25">
      <c r="A807" s="388" t="s">
        <v>2118</v>
      </c>
      <c r="B807" s="638" t="s">
        <v>1026</v>
      </c>
      <c r="C807" s="650">
        <v>184025976</v>
      </c>
      <c r="D807" s="649">
        <v>22793962</v>
      </c>
      <c r="E807" s="649">
        <v>598986</v>
      </c>
    </row>
    <row r="808" spans="1:5" ht="24" x14ac:dyDescent="0.25">
      <c r="A808" s="388" t="s">
        <v>2117</v>
      </c>
      <c r="B808" s="638" t="s">
        <v>1028</v>
      </c>
      <c r="C808" s="650">
        <v>767696775</v>
      </c>
      <c r="D808" s="649">
        <v>16178320</v>
      </c>
      <c r="E808" s="649">
        <v>151329482</v>
      </c>
    </row>
    <row r="809" spans="1:5" x14ac:dyDescent="0.25">
      <c r="A809" s="388" t="s">
        <v>2116</v>
      </c>
      <c r="B809" s="638" t="s">
        <v>1030</v>
      </c>
      <c r="C809" s="650">
        <v>200220895</v>
      </c>
      <c r="D809" s="649">
        <v>127492486</v>
      </c>
      <c r="E809" s="649">
        <v>2224023</v>
      </c>
    </row>
    <row r="810" spans="1:5" x14ac:dyDescent="0.25">
      <c r="A810" s="388" t="s">
        <v>2115</v>
      </c>
      <c r="B810" s="638" t="s">
        <v>1032</v>
      </c>
      <c r="C810" s="650">
        <v>0</v>
      </c>
      <c r="D810" s="649">
        <v>24709</v>
      </c>
      <c r="E810" s="649">
        <v>0</v>
      </c>
    </row>
    <row r="811" spans="1:5" ht="24" x14ac:dyDescent="0.25">
      <c r="A811" s="388" t="s">
        <v>2114</v>
      </c>
      <c r="B811" s="638" t="s">
        <v>1034</v>
      </c>
      <c r="C811" s="650">
        <v>618692523</v>
      </c>
      <c r="D811" s="649">
        <v>26860364</v>
      </c>
      <c r="E811" s="649">
        <v>135780052</v>
      </c>
    </row>
    <row r="812" spans="1:5" x14ac:dyDescent="0.25">
      <c r="A812" s="388" t="s">
        <v>2113</v>
      </c>
      <c r="B812" s="638" t="s">
        <v>1036</v>
      </c>
      <c r="C812" s="650">
        <v>536296519</v>
      </c>
      <c r="D812" s="649">
        <v>1187293</v>
      </c>
      <c r="E812" s="649">
        <v>136068465</v>
      </c>
    </row>
    <row r="813" spans="1:5" x14ac:dyDescent="0.25">
      <c r="A813" s="388" t="s">
        <v>2112</v>
      </c>
      <c r="B813" s="638" t="s">
        <v>1038</v>
      </c>
      <c r="C813" s="650">
        <v>111608417</v>
      </c>
      <c r="D813" s="649">
        <v>138394626</v>
      </c>
      <c r="E813" s="649">
        <v>222163</v>
      </c>
    </row>
    <row r="814" spans="1:5" ht="24" x14ac:dyDescent="0.25">
      <c r="A814" s="388" t="s">
        <v>2111</v>
      </c>
      <c r="B814" s="638" t="s">
        <v>1040</v>
      </c>
      <c r="C814" s="650">
        <v>248455281</v>
      </c>
      <c r="D814" s="649">
        <v>42400127</v>
      </c>
      <c r="E814" s="649">
        <v>2802411</v>
      </c>
    </row>
    <row r="815" spans="1:5" x14ac:dyDescent="0.25">
      <c r="A815" s="388" t="s">
        <v>2110</v>
      </c>
      <c r="B815" s="638" t="s">
        <v>1042</v>
      </c>
      <c r="C815" s="650">
        <v>330597340</v>
      </c>
      <c r="D815" s="649">
        <v>31354860</v>
      </c>
      <c r="E815" s="649">
        <v>42670</v>
      </c>
    </row>
    <row r="816" spans="1:5" ht="24" x14ac:dyDescent="0.25">
      <c r="A816" s="388" t="s">
        <v>2109</v>
      </c>
      <c r="B816" s="638" t="s">
        <v>1044</v>
      </c>
      <c r="C816" s="650">
        <v>560761</v>
      </c>
      <c r="D816" s="649">
        <v>1977763</v>
      </c>
      <c r="E816" s="649">
        <v>131270</v>
      </c>
    </row>
    <row r="817" spans="1:5" ht="24" x14ac:dyDescent="0.25">
      <c r="A817" s="388" t="s">
        <v>2108</v>
      </c>
      <c r="B817" s="638" t="s">
        <v>1046</v>
      </c>
      <c r="C817" s="650">
        <v>25582795</v>
      </c>
      <c r="D817" s="649">
        <v>5432899</v>
      </c>
      <c r="E817" s="649">
        <v>765668</v>
      </c>
    </row>
    <row r="818" spans="1:5" x14ac:dyDescent="0.25">
      <c r="A818" s="388" t="s">
        <v>2107</v>
      </c>
      <c r="B818" s="638" t="s">
        <v>1048</v>
      </c>
      <c r="C818" s="650">
        <v>1501066</v>
      </c>
      <c r="D818" s="649">
        <v>3979441</v>
      </c>
      <c r="E818" s="649">
        <v>1463611</v>
      </c>
    </row>
    <row r="819" spans="1:5" ht="24" x14ac:dyDescent="0.25">
      <c r="A819" s="388" t="s">
        <v>2106</v>
      </c>
      <c r="B819" s="638" t="s">
        <v>1050</v>
      </c>
      <c r="C819" s="650">
        <v>4981631</v>
      </c>
      <c r="D819" s="649">
        <v>5758836</v>
      </c>
      <c r="E819" s="649">
        <v>1066378</v>
      </c>
    </row>
    <row r="820" spans="1:5" ht="24" x14ac:dyDescent="0.25">
      <c r="A820" s="388" t="s">
        <v>2105</v>
      </c>
      <c r="B820" s="638" t="s">
        <v>1052</v>
      </c>
      <c r="C820" s="650">
        <v>2110018</v>
      </c>
      <c r="D820" s="649">
        <v>1773835</v>
      </c>
      <c r="E820" s="649">
        <v>282786</v>
      </c>
    </row>
    <row r="821" spans="1:5" ht="12" customHeight="1" x14ac:dyDescent="0.25">
      <c r="A821" s="388" t="s">
        <v>2104</v>
      </c>
      <c r="B821" s="638" t="s">
        <v>1054</v>
      </c>
      <c r="C821" s="650">
        <v>94645563</v>
      </c>
      <c r="D821" s="649">
        <v>70348930</v>
      </c>
      <c r="E821" s="649">
        <v>5895958</v>
      </c>
    </row>
    <row r="822" spans="1:5" ht="24" x14ac:dyDescent="0.25">
      <c r="A822" s="388" t="s">
        <v>2103</v>
      </c>
      <c r="B822" s="638" t="s">
        <v>1056</v>
      </c>
      <c r="C822" s="650">
        <v>73967482</v>
      </c>
      <c r="D822" s="649">
        <v>41102712</v>
      </c>
      <c r="E822" s="649">
        <v>4336592</v>
      </c>
    </row>
    <row r="823" spans="1:5" x14ac:dyDescent="0.25">
      <c r="A823" s="388" t="s">
        <v>2102</v>
      </c>
      <c r="B823" s="638" t="s">
        <v>1058</v>
      </c>
      <c r="C823" s="650">
        <v>964229</v>
      </c>
      <c r="D823" s="649">
        <v>1474055</v>
      </c>
      <c r="E823" s="649">
        <v>58881</v>
      </c>
    </row>
    <row r="824" spans="1:5" ht="24" x14ac:dyDescent="0.25">
      <c r="A824" s="388" t="s">
        <v>2101</v>
      </c>
      <c r="B824" s="638" t="s">
        <v>1060</v>
      </c>
      <c r="C824" s="650">
        <v>12673410</v>
      </c>
      <c r="D824" s="649">
        <v>5512130</v>
      </c>
      <c r="E824" s="649">
        <v>1415458</v>
      </c>
    </row>
    <row r="825" spans="1:5" ht="24" x14ac:dyDescent="0.25">
      <c r="A825" s="388" t="s">
        <v>2100</v>
      </c>
      <c r="B825" s="638" t="s">
        <v>1062</v>
      </c>
      <c r="C825" s="650">
        <v>77977023</v>
      </c>
      <c r="D825" s="649">
        <v>18791946</v>
      </c>
      <c r="E825" s="649">
        <v>8166801</v>
      </c>
    </row>
    <row r="826" spans="1:5" x14ac:dyDescent="0.25">
      <c r="A826" s="388" t="s">
        <v>2099</v>
      </c>
      <c r="B826" s="638" t="s">
        <v>1064</v>
      </c>
      <c r="C826" s="650">
        <v>896022346</v>
      </c>
      <c r="D826" s="649">
        <v>97792212</v>
      </c>
      <c r="E826" s="649">
        <v>61810057</v>
      </c>
    </row>
    <row r="827" spans="1:5" x14ac:dyDescent="0.25">
      <c r="A827" s="388" t="s">
        <v>2098</v>
      </c>
      <c r="B827" s="638" t="s">
        <v>1066</v>
      </c>
      <c r="C827" s="650">
        <v>127583281</v>
      </c>
      <c r="D827" s="649">
        <v>32267640</v>
      </c>
      <c r="E827" s="649">
        <v>4133207</v>
      </c>
    </row>
    <row r="828" spans="1:5" x14ac:dyDescent="0.25">
      <c r="A828" s="388" t="s">
        <v>2097</v>
      </c>
      <c r="B828" s="638" t="s">
        <v>1068</v>
      </c>
      <c r="C828" s="650">
        <v>19319923</v>
      </c>
      <c r="D828" s="649">
        <v>93569123</v>
      </c>
      <c r="E828" s="649">
        <v>2338997</v>
      </c>
    </row>
    <row r="829" spans="1:5" x14ac:dyDescent="0.25">
      <c r="A829" s="388" t="s">
        <v>2096</v>
      </c>
      <c r="B829" s="638" t="s">
        <v>1070</v>
      </c>
      <c r="C829" s="650">
        <v>42073023</v>
      </c>
      <c r="D829" s="649">
        <v>1125078</v>
      </c>
      <c r="E829" s="649">
        <v>4820707</v>
      </c>
    </row>
    <row r="830" spans="1:5" ht="24" x14ac:dyDescent="0.25">
      <c r="A830" s="388" t="s">
        <v>2095</v>
      </c>
      <c r="B830" s="638" t="s">
        <v>1072</v>
      </c>
      <c r="C830" s="650">
        <v>3794860</v>
      </c>
      <c r="D830" s="649">
        <v>15183196</v>
      </c>
      <c r="E830" s="649">
        <v>1120767</v>
      </c>
    </row>
    <row r="831" spans="1:5" ht="24" x14ac:dyDescent="0.25">
      <c r="A831" s="388" t="s">
        <v>2094</v>
      </c>
      <c r="B831" s="638" t="s">
        <v>1074</v>
      </c>
      <c r="C831" s="650">
        <v>651566829</v>
      </c>
      <c r="D831" s="649">
        <v>4284994</v>
      </c>
      <c r="E831" s="649">
        <v>177141</v>
      </c>
    </row>
    <row r="832" spans="1:5" x14ac:dyDescent="0.25">
      <c r="A832" s="388" t="s">
        <v>2093</v>
      </c>
      <c r="B832" s="638" t="s">
        <v>1076</v>
      </c>
      <c r="C832" s="650">
        <v>206642</v>
      </c>
      <c r="D832" s="649">
        <v>1492351</v>
      </c>
      <c r="E832" s="649">
        <v>0</v>
      </c>
    </row>
    <row r="833" spans="1:5" ht="24" x14ac:dyDescent="0.25">
      <c r="A833" s="388" t="s">
        <v>2092</v>
      </c>
      <c r="B833" s="638" t="s">
        <v>1078</v>
      </c>
      <c r="C833" s="650">
        <v>669214</v>
      </c>
      <c r="D833" s="649">
        <v>354938</v>
      </c>
      <c r="E833" s="649">
        <v>0</v>
      </c>
    </row>
    <row r="834" spans="1:5" ht="24" x14ac:dyDescent="0.25">
      <c r="A834" s="388" t="s">
        <v>2091</v>
      </c>
      <c r="B834" s="638" t="s">
        <v>1080</v>
      </c>
      <c r="C834" s="650">
        <v>7040606</v>
      </c>
      <c r="D834" s="649">
        <v>352019</v>
      </c>
      <c r="E834" s="649">
        <v>390143</v>
      </c>
    </row>
    <row r="835" spans="1:5" x14ac:dyDescent="0.25">
      <c r="A835" s="388" t="s">
        <v>2090</v>
      </c>
      <c r="B835" s="638" t="s">
        <v>1082</v>
      </c>
      <c r="C835" s="650">
        <v>171768305</v>
      </c>
      <c r="D835" s="649">
        <v>17506540</v>
      </c>
      <c r="E835" s="649">
        <v>16150207</v>
      </c>
    </row>
    <row r="836" spans="1:5" ht="24" x14ac:dyDescent="0.25">
      <c r="A836" s="388" t="s">
        <v>2089</v>
      </c>
      <c r="B836" s="638" t="s">
        <v>1084</v>
      </c>
      <c r="C836" s="650">
        <v>414414</v>
      </c>
      <c r="D836" s="649">
        <v>34218794</v>
      </c>
      <c r="E836" s="649">
        <v>0</v>
      </c>
    </row>
    <row r="837" spans="1:5" ht="24" x14ac:dyDescent="0.25">
      <c r="A837" s="388" t="s">
        <v>2088</v>
      </c>
      <c r="B837" s="638" t="s">
        <v>1086</v>
      </c>
      <c r="C837" s="650">
        <v>11072</v>
      </c>
      <c r="D837" s="649">
        <v>199323</v>
      </c>
      <c r="E837" s="649">
        <v>11072</v>
      </c>
    </row>
    <row r="838" spans="1:5" x14ac:dyDescent="0.25">
      <c r="A838" s="388" t="s">
        <v>2087</v>
      </c>
      <c r="B838" s="638" t="s">
        <v>1088</v>
      </c>
      <c r="C838" s="650">
        <v>17770962</v>
      </c>
      <c r="D838" s="649">
        <v>3590564</v>
      </c>
      <c r="E838" s="649">
        <v>0</v>
      </c>
    </row>
    <row r="839" spans="1:5" ht="24" x14ac:dyDescent="0.25">
      <c r="A839" s="388" t="s">
        <v>2086</v>
      </c>
      <c r="B839" s="638" t="s">
        <v>1090</v>
      </c>
      <c r="C839" s="650">
        <v>328023923</v>
      </c>
      <c r="D839" s="649">
        <v>228318885</v>
      </c>
      <c r="E839" s="649">
        <v>21334964</v>
      </c>
    </row>
    <row r="840" spans="1:5" ht="24" x14ac:dyDescent="0.25">
      <c r="A840" s="388" t="s">
        <v>2085</v>
      </c>
      <c r="B840" s="638" t="s">
        <v>1092</v>
      </c>
      <c r="C840" s="650">
        <v>7399808</v>
      </c>
      <c r="D840" s="649">
        <v>29033390</v>
      </c>
      <c r="E840" s="649">
        <v>0</v>
      </c>
    </row>
    <row r="841" spans="1:5" x14ac:dyDescent="0.25">
      <c r="A841" s="388" t="s">
        <v>2084</v>
      </c>
      <c r="B841" s="638" t="s">
        <v>1094</v>
      </c>
      <c r="C841" s="650">
        <v>157355442</v>
      </c>
      <c r="D841" s="649">
        <v>69443565</v>
      </c>
      <c r="E841" s="649">
        <v>536037</v>
      </c>
    </row>
    <row r="842" spans="1:5" x14ac:dyDescent="0.25">
      <c r="A842" s="388" t="s">
        <v>2083</v>
      </c>
      <c r="B842" s="638" t="s">
        <v>1096</v>
      </c>
      <c r="C842" s="650">
        <v>42433076</v>
      </c>
      <c r="D842" s="649">
        <v>29905357</v>
      </c>
      <c r="E842" s="649">
        <v>315016</v>
      </c>
    </row>
    <row r="843" spans="1:5" x14ac:dyDescent="0.25">
      <c r="A843" s="388" t="s">
        <v>2082</v>
      </c>
      <c r="B843" s="638" t="s">
        <v>1098</v>
      </c>
      <c r="C843" s="650">
        <v>1486604464</v>
      </c>
      <c r="D843" s="649">
        <v>268592834</v>
      </c>
      <c r="E843" s="649">
        <v>966901030</v>
      </c>
    </row>
    <row r="844" spans="1:5" x14ac:dyDescent="0.25">
      <c r="A844" s="388" t="s">
        <v>2081</v>
      </c>
      <c r="B844" s="638" t="s">
        <v>1100</v>
      </c>
      <c r="C844" s="650">
        <v>0</v>
      </c>
      <c r="D844" s="649">
        <v>80308</v>
      </c>
      <c r="E844" s="649">
        <v>0</v>
      </c>
    </row>
    <row r="845" spans="1:5" x14ac:dyDescent="0.25">
      <c r="A845" s="388" t="s">
        <v>2080</v>
      </c>
      <c r="B845" s="638" t="s">
        <v>1102</v>
      </c>
      <c r="C845" s="650">
        <v>10273227</v>
      </c>
      <c r="D845" s="649">
        <v>91774</v>
      </c>
      <c r="E845" s="649">
        <v>0</v>
      </c>
    </row>
    <row r="846" spans="1:5" x14ac:dyDescent="0.25">
      <c r="A846" s="388" t="s">
        <v>2079</v>
      </c>
      <c r="B846" s="638" t="s">
        <v>1104</v>
      </c>
      <c r="C846" s="650">
        <v>436411389</v>
      </c>
      <c r="D846" s="649">
        <v>843522</v>
      </c>
      <c r="E846" s="649">
        <v>9555721</v>
      </c>
    </row>
    <row r="847" spans="1:5" ht="24" x14ac:dyDescent="0.25">
      <c r="A847" s="388" t="s">
        <v>2078</v>
      </c>
      <c r="B847" s="638" t="s">
        <v>1106</v>
      </c>
      <c r="C847" s="650">
        <v>4589178</v>
      </c>
      <c r="D847" s="649">
        <v>4998065</v>
      </c>
      <c r="E847" s="649">
        <v>2942433</v>
      </c>
    </row>
    <row r="848" spans="1:5" ht="24" x14ac:dyDescent="0.25">
      <c r="A848" s="388" t="s">
        <v>2077</v>
      </c>
      <c r="B848" s="638" t="s">
        <v>1108</v>
      </c>
      <c r="C848" s="650">
        <v>872282835</v>
      </c>
      <c r="D848" s="649">
        <v>57822689</v>
      </c>
      <c r="E848" s="649">
        <v>31120188</v>
      </c>
    </row>
    <row r="849" spans="1:5" x14ac:dyDescent="0.25">
      <c r="A849" s="388" t="s">
        <v>2076</v>
      </c>
      <c r="B849" s="638" t="s">
        <v>1110</v>
      </c>
      <c r="C849" s="650">
        <v>247892692</v>
      </c>
      <c r="D849" s="649">
        <v>15188601</v>
      </c>
      <c r="E849" s="649">
        <v>526970</v>
      </c>
    </row>
    <row r="850" spans="1:5" ht="24" x14ac:dyDescent="0.25">
      <c r="A850" s="388" t="s">
        <v>2075</v>
      </c>
      <c r="B850" s="638" t="s">
        <v>1112</v>
      </c>
      <c r="C850" s="650">
        <v>158197366</v>
      </c>
      <c r="D850" s="649">
        <v>10752170</v>
      </c>
      <c r="E850" s="649">
        <v>2459493</v>
      </c>
    </row>
    <row r="851" spans="1:5" ht="24" x14ac:dyDescent="0.25">
      <c r="A851" s="388" t="s">
        <v>2074</v>
      </c>
      <c r="B851" s="638" t="s">
        <v>2073</v>
      </c>
      <c r="C851" s="650">
        <v>288064851</v>
      </c>
      <c r="D851" s="649">
        <v>177953163</v>
      </c>
      <c r="E851" s="649">
        <v>4394382</v>
      </c>
    </row>
    <row r="852" spans="1:5" x14ac:dyDescent="0.25">
      <c r="A852" s="388" t="s">
        <v>2072</v>
      </c>
      <c r="B852" s="638" t="s">
        <v>1116</v>
      </c>
      <c r="C852" s="650">
        <v>35817652</v>
      </c>
      <c r="D852" s="649">
        <v>149927852</v>
      </c>
      <c r="E852" s="649">
        <v>737993</v>
      </c>
    </row>
    <row r="853" spans="1:5" x14ac:dyDescent="0.25">
      <c r="A853" s="388" t="s">
        <v>2071</v>
      </c>
      <c r="B853" s="638" t="s">
        <v>1118</v>
      </c>
      <c r="C853" s="650">
        <v>19264657</v>
      </c>
      <c r="D853" s="649">
        <v>1599142</v>
      </c>
      <c r="E853" s="649">
        <v>9191891</v>
      </c>
    </row>
    <row r="854" spans="1:5" x14ac:dyDescent="0.25">
      <c r="A854" s="388" t="s">
        <v>2070</v>
      </c>
      <c r="B854" s="638" t="s">
        <v>1120</v>
      </c>
      <c r="C854" s="650">
        <v>143131880</v>
      </c>
      <c r="D854" s="649">
        <v>3729111</v>
      </c>
      <c r="E854" s="649">
        <v>20245556</v>
      </c>
    </row>
    <row r="855" spans="1:5" x14ac:dyDescent="0.25">
      <c r="A855" s="388" t="s">
        <v>2069</v>
      </c>
      <c r="B855" s="638" t="s">
        <v>1122</v>
      </c>
      <c r="C855" s="650">
        <v>593812305</v>
      </c>
      <c r="D855" s="649">
        <v>1056826851</v>
      </c>
      <c r="E855" s="649">
        <v>27113591</v>
      </c>
    </row>
    <row r="856" spans="1:5" ht="36" x14ac:dyDescent="0.25">
      <c r="A856" s="388" t="s">
        <v>2068</v>
      </c>
      <c r="B856" s="638" t="s">
        <v>1124</v>
      </c>
      <c r="C856" s="650">
        <v>2209802</v>
      </c>
      <c r="D856" s="649">
        <v>1451767</v>
      </c>
      <c r="E856" s="649">
        <v>647896</v>
      </c>
    </row>
    <row r="857" spans="1:5" ht="24" x14ac:dyDescent="0.25">
      <c r="A857" s="388" t="s">
        <v>2067</v>
      </c>
      <c r="B857" s="638" t="s">
        <v>1126</v>
      </c>
      <c r="C857" s="650">
        <v>2392275</v>
      </c>
      <c r="D857" s="649">
        <v>4046759</v>
      </c>
      <c r="E857" s="649">
        <v>0</v>
      </c>
    </row>
    <row r="858" spans="1:5" ht="24" x14ac:dyDescent="0.25">
      <c r="A858" s="388" t="s">
        <v>2066</v>
      </c>
      <c r="B858" s="638" t="s">
        <v>1128</v>
      </c>
      <c r="C858" s="650">
        <v>7632641</v>
      </c>
      <c r="D858" s="649">
        <v>86788663</v>
      </c>
      <c r="E858" s="649">
        <v>2439197</v>
      </c>
    </row>
    <row r="859" spans="1:5" x14ac:dyDescent="0.25">
      <c r="A859" s="388" t="s">
        <v>2065</v>
      </c>
      <c r="B859" s="638" t="s">
        <v>1130</v>
      </c>
      <c r="C859" s="650">
        <v>107235895</v>
      </c>
      <c r="D859" s="649">
        <v>1186855015</v>
      </c>
      <c r="E859" s="649">
        <v>17030645</v>
      </c>
    </row>
    <row r="860" spans="1:5" x14ac:dyDescent="0.25">
      <c r="A860" s="388" t="s">
        <v>2064</v>
      </c>
      <c r="B860" s="638" t="s">
        <v>1132</v>
      </c>
      <c r="C860" s="650">
        <v>149343684</v>
      </c>
      <c r="D860" s="649">
        <v>185480872</v>
      </c>
      <c r="E860" s="649">
        <v>2221225</v>
      </c>
    </row>
    <row r="861" spans="1:5" ht="24" x14ac:dyDescent="0.25">
      <c r="A861" s="388" t="s">
        <v>2063</v>
      </c>
      <c r="B861" s="638" t="s">
        <v>1134</v>
      </c>
      <c r="C861" s="650">
        <v>46003594</v>
      </c>
      <c r="D861" s="649">
        <v>76115379</v>
      </c>
      <c r="E861" s="649">
        <v>2559457</v>
      </c>
    </row>
    <row r="862" spans="1:5" ht="24" x14ac:dyDescent="0.25">
      <c r="A862" s="388" t="s">
        <v>2062</v>
      </c>
      <c r="B862" s="638" t="s">
        <v>1136</v>
      </c>
      <c r="C862" s="650">
        <v>15522449</v>
      </c>
      <c r="D862" s="649">
        <v>28503019</v>
      </c>
      <c r="E862" s="649">
        <v>53978</v>
      </c>
    </row>
    <row r="863" spans="1:5" ht="24" x14ac:dyDescent="0.25">
      <c r="A863" s="388" t="s">
        <v>2061</v>
      </c>
      <c r="B863" s="638" t="s">
        <v>1138</v>
      </c>
      <c r="C863" s="650">
        <v>0</v>
      </c>
      <c r="D863" s="649">
        <v>509937</v>
      </c>
      <c r="E863" s="649">
        <v>0</v>
      </c>
    </row>
    <row r="864" spans="1:5" ht="24" x14ac:dyDescent="0.25">
      <c r="A864" s="388" t="s">
        <v>2060</v>
      </c>
      <c r="B864" s="638" t="s">
        <v>1140</v>
      </c>
      <c r="C864" s="650">
        <v>112252267</v>
      </c>
      <c r="D864" s="649">
        <v>409660062</v>
      </c>
      <c r="E864" s="649">
        <v>55356905</v>
      </c>
    </row>
    <row r="865" spans="1:5" ht="24" x14ac:dyDescent="0.25">
      <c r="A865" s="388" t="s">
        <v>2059</v>
      </c>
      <c r="B865" s="638" t="s">
        <v>1142</v>
      </c>
      <c r="C865" s="650">
        <v>357365536</v>
      </c>
      <c r="D865" s="649">
        <v>33686862</v>
      </c>
      <c r="E865" s="649">
        <v>6643443</v>
      </c>
    </row>
    <row r="866" spans="1:5" ht="36" x14ac:dyDescent="0.25">
      <c r="A866" s="388" t="s">
        <v>2058</v>
      </c>
      <c r="B866" s="638" t="s">
        <v>1144</v>
      </c>
      <c r="C866" s="650">
        <v>1308709276</v>
      </c>
      <c r="D866" s="649">
        <v>15994669</v>
      </c>
      <c r="E866" s="649">
        <v>771536</v>
      </c>
    </row>
    <row r="867" spans="1:5" ht="24" x14ac:dyDescent="0.25">
      <c r="A867" s="388" t="s">
        <v>2057</v>
      </c>
      <c r="B867" s="638" t="s">
        <v>1146</v>
      </c>
      <c r="C867" s="650">
        <v>65382897</v>
      </c>
      <c r="D867" s="649">
        <v>74851539</v>
      </c>
      <c r="E867" s="649">
        <v>35585161</v>
      </c>
    </row>
    <row r="868" spans="1:5" x14ac:dyDescent="0.25">
      <c r="A868" s="388" t="s">
        <v>2056</v>
      </c>
      <c r="B868" s="638" t="s">
        <v>2055</v>
      </c>
      <c r="C868" s="650">
        <v>23750897</v>
      </c>
      <c r="D868" s="649">
        <v>57285012</v>
      </c>
      <c r="E868" s="649">
        <v>0</v>
      </c>
    </row>
    <row r="869" spans="1:5" ht="24" x14ac:dyDescent="0.25">
      <c r="A869" s="388" t="s">
        <v>2054</v>
      </c>
      <c r="B869" s="638" t="s">
        <v>1150</v>
      </c>
      <c r="C869" s="650">
        <v>2226366325</v>
      </c>
      <c r="D869" s="649">
        <v>1678541670</v>
      </c>
      <c r="E869" s="649">
        <v>59133619</v>
      </c>
    </row>
    <row r="870" spans="1:5" ht="24" x14ac:dyDescent="0.25">
      <c r="A870" s="388" t="s">
        <v>2053</v>
      </c>
      <c r="B870" s="638" t="s">
        <v>1152</v>
      </c>
      <c r="C870" s="650">
        <v>32680678</v>
      </c>
      <c r="D870" s="649">
        <v>62680254</v>
      </c>
      <c r="E870" s="649">
        <v>266906</v>
      </c>
    </row>
    <row r="871" spans="1:5" ht="24" x14ac:dyDescent="0.25">
      <c r="A871" s="388" t="s">
        <v>2052</v>
      </c>
      <c r="B871" s="638" t="s">
        <v>1154</v>
      </c>
      <c r="C871" s="650">
        <v>40894245</v>
      </c>
      <c r="D871" s="649">
        <v>52103934</v>
      </c>
      <c r="E871" s="649">
        <v>0</v>
      </c>
    </row>
    <row r="872" spans="1:5" ht="24" x14ac:dyDescent="0.25">
      <c r="A872" s="388" t="s">
        <v>2051</v>
      </c>
      <c r="B872" s="638" t="s">
        <v>1156</v>
      </c>
      <c r="C872" s="650">
        <v>51942576</v>
      </c>
      <c r="D872" s="649">
        <v>54927450</v>
      </c>
      <c r="E872" s="649">
        <v>729264</v>
      </c>
    </row>
    <row r="873" spans="1:5" ht="24" x14ac:dyDescent="0.25">
      <c r="A873" s="388" t="s">
        <v>2050</v>
      </c>
      <c r="B873" s="638" t="s">
        <v>2049</v>
      </c>
      <c r="C873" s="650">
        <v>40725961</v>
      </c>
      <c r="D873" s="649">
        <v>62098471</v>
      </c>
      <c r="E873" s="649">
        <v>7718912</v>
      </c>
    </row>
    <row r="874" spans="1:5" ht="24" x14ac:dyDescent="0.25">
      <c r="A874" s="388" t="s">
        <v>2048</v>
      </c>
      <c r="B874" s="638" t="s">
        <v>1160</v>
      </c>
      <c r="C874" s="650">
        <v>665306521</v>
      </c>
      <c r="D874" s="649">
        <v>471925865</v>
      </c>
      <c r="E874" s="649">
        <v>2188390</v>
      </c>
    </row>
    <row r="875" spans="1:5" x14ac:dyDescent="0.25">
      <c r="A875" s="388" t="s">
        <v>2047</v>
      </c>
      <c r="B875" s="638" t="s">
        <v>1162</v>
      </c>
      <c r="C875" s="650">
        <v>59161127</v>
      </c>
      <c r="D875" s="649">
        <v>200981445</v>
      </c>
      <c r="E875" s="649">
        <v>17112004</v>
      </c>
    </row>
    <row r="876" spans="1:5" ht="36" x14ac:dyDescent="0.25">
      <c r="A876" s="388" t="s">
        <v>2046</v>
      </c>
      <c r="B876" s="638" t="s">
        <v>1164</v>
      </c>
      <c r="C876" s="650">
        <v>807491181</v>
      </c>
      <c r="D876" s="649">
        <v>565749139</v>
      </c>
      <c r="E876" s="649">
        <v>31443598</v>
      </c>
    </row>
    <row r="877" spans="1:5" ht="24" x14ac:dyDescent="0.25">
      <c r="A877" s="388" t="s">
        <v>2045</v>
      </c>
      <c r="B877" s="638" t="s">
        <v>1166</v>
      </c>
      <c r="C877" s="650">
        <v>344802525</v>
      </c>
      <c r="D877" s="649">
        <v>114393842</v>
      </c>
      <c r="E877" s="649">
        <v>3841033</v>
      </c>
    </row>
    <row r="878" spans="1:5" ht="24" x14ac:dyDescent="0.25">
      <c r="A878" s="388" t="s">
        <v>2044</v>
      </c>
      <c r="B878" s="638" t="s">
        <v>1168</v>
      </c>
      <c r="C878" s="650">
        <v>104959192</v>
      </c>
      <c r="D878" s="649">
        <v>98083733</v>
      </c>
      <c r="E878" s="649">
        <v>993706</v>
      </c>
    </row>
    <row r="879" spans="1:5" x14ac:dyDescent="0.25">
      <c r="A879" s="388" t="s">
        <v>2043</v>
      </c>
      <c r="B879" s="638" t="s">
        <v>1170</v>
      </c>
      <c r="C879" s="650">
        <v>26181848</v>
      </c>
      <c r="D879" s="649">
        <v>62539870</v>
      </c>
      <c r="E879" s="649">
        <v>5139361</v>
      </c>
    </row>
    <row r="880" spans="1:5" x14ac:dyDescent="0.25">
      <c r="A880" s="388" t="s">
        <v>2042</v>
      </c>
      <c r="B880" s="638" t="s">
        <v>1172</v>
      </c>
      <c r="C880" s="650">
        <v>301005526</v>
      </c>
      <c r="D880" s="649">
        <v>561406915</v>
      </c>
      <c r="E880" s="649">
        <v>42483790</v>
      </c>
    </row>
    <row r="881" spans="1:5" ht="24" x14ac:dyDescent="0.25">
      <c r="A881" s="388" t="s">
        <v>2041</v>
      </c>
      <c r="B881" s="638" t="s">
        <v>1174</v>
      </c>
      <c r="C881" s="650">
        <v>26772370</v>
      </c>
      <c r="D881" s="649">
        <v>126909883</v>
      </c>
      <c r="E881" s="649">
        <v>3287088</v>
      </c>
    </row>
    <row r="882" spans="1:5" ht="24" x14ac:dyDescent="0.25">
      <c r="A882" s="388" t="s">
        <v>2040</v>
      </c>
      <c r="B882" s="638" t="s">
        <v>1176</v>
      </c>
      <c r="C882" s="650">
        <v>41777942</v>
      </c>
      <c r="D882" s="649">
        <v>142842886</v>
      </c>
      <c r="E882" s="649">
        <v>1060170</v>
      </c>
    </row>
    <row r="883" spans="1:5" x14ac:dyDescent="0.25">
      <c r="A883" s="388" t="s">
        <v>2039</v>
      </c>
      <c r="B883" s="638" t="s">
        <v>1178</v>
      </c>
      <c r="C883" s="650">
        <v>9910343594</v>
      </c>
      <c r="D883" s="649">
        <v>119095851</v>
      </c>
      <c r="E883" s="649">
        <v>484170011</v>
      </c>
    </row>
    <row r="884" spans="1:5" ht="24" x14ac:dyDescent="0.25">
      <c r="A884" s="388" t="s">
        <v>2038</v>
      </c>
      <c r="B884" s="638" t="s">
        <v>1180</v>
      </c>
      <c r="C884" s="650">
        <v>7123352885</v>
      </c>
      <c r="D884" s="649">
        <v>520871467</v>
      </c>
      <c r="E884" s="649">
        <v>292235565</v>
      </c>
    </row>
    <row r="885" spans="1:5" ht="24" x14ac:dyDescent="0.25">
      <c r="A885" s="388" t="s">
        <v>2037</v>
      </c>
      <c r="B885" s="638" t="s">
        <v>1182</v>
      </c>
      <c r="C885" s="650">
        <v>1807061951</v>
      </c>
      <c r="D885" s="649">
        <v>493737872</v>
      </c>
      <c r="E885" s="649">
        <v>20465206</v>
      </c>
    </row>
    <row r="886" spans="1:5" ht="24" x14ac:dyDescent="0.25">
      <c r="A886" s="388" t="s">
        <v>2036</v>
      </c>
      <c r="B886" s="638" t="s">
        <v>2035</v>
      </c>
      <c r="C886" s="650">
        <v>794771107</v>
      </c>
      <c r="D886" s="649">
        <v>15079564</v>
      </c>
      <c r="E886" s="649">
        <v>13602298</v>
      </c>
    </row>
    <row r="887" spans="1:5" ht="24" x14ac:dyDescent="0.25">
      <c r="A887" s="388" t="s">
        <v>2034</v>
      </c>
      <c r="B887" s="638" t="s">
        <v>1186</v>
      </c>
      <c r="C887" s="650">
        <v>571244547</v>
      </c>
      <c r="D887" s="649">
        <v>578678</v>
      </c>
      <c r="E887" s="649">
        <v>5229380</v>
      </c>
    </row>
    <row r="888" spans="1:5" ht="36" x14ac:dyDescent="0.25">
      <c r="A888" s="388" t="s">
        <v>2033</v>
      </c>
      <c r="B888" s="638" t="s">
        <v>1188</v>
      </c>
      <c r="C888" s="650">
        <v>318608720</v>
      </c>
      <c r="D888" s="649">
        <v>7479190</v>
      </c>
      <c r="E888" s="649">
        <v>30328437</v>
      </c>
    </row>
    <row r="889" spans="1:5" ht="24" x14ac:dyDescent="0.25">
      <c r="A889" s="388" t="s">
        <v>2032</v>
      </c>
      <c r="B889" s="638" t="s">
        <v>1190</v>
      </c>
      <c r="C889" s="650">
        <v>10431065901</v>
      </c>
      <c r="D889" s="649">
        <v>797305113</v>
      </c>
      <c r="E889" s="649">
        <v>785184208</v>
      </c>
    </row>
    <row r="890" spans="1:5" ht="24" x14ac:dyDescent="0.25">
      <c r="A890" s="388" t="s">
        <v>2031</v>
      </c>
      <c r="B890" s="638" t="s">
        <v>1192</v>
      </c>
      <c r="C890" s="650">
        <v>1365489488</v>
      </c>
      <c r="D890" s="649">
        <v>412296624</v>
      </c>
      <c r="E890" s="649">
        <v>45229122</v>
      </c>
    </row>
    <row r="891" spans="1:5" ht="36" x14ac:dyDescent="0.25">
      <c r="A891" s="388" t="s">
        <v>2030</v>
      </c>
      <c r="B891" s="638" t="s">
        <v>2029</v>
      </c>
      <c r="C891" s="650">
        <v>3580187172</v>
      </c>
      <c r="D891" s="649">
        <v>2224285095</v>
      </c>
      <c r="E891" s="649">
        <v>113693371</v>
      </c>
    </row>
    <row r="892" spans="1:5" x14ac:dyDescent="0.25">
      <c r="A892" s="388" t="s">
        <v>2028</v>
      </c>
      <c r="B892" s="638" t="s">
        <v>1196</v>
      </c>
      <c r="C892" s="650">
        <v>473314790</v>
      </c>
      <c r="D892" s="649">
        <v>592857629</v>
      </c>
      <c r="E892" s="649">
        <v>126922760</v>
      </c>
    </row>
    <row r="893" spans="1:5" ht="36" x14ac:dyDescent="0.25">
      <c r="A893" s="388" t="s">
        <v>2027</v>
      </c>
      <c r="B893" s="638" t="s">
        <v>1198</v>
      </c>
      <c r="C893" s="650">
        <v>910916115</v>
      </c>
      <c r="D893" s="649">
        <v>285666569</v>
      </c>
      <c r="E893" s="649">
        <v>4703717</v>
      </c>
    </row>
    <row r="894" spans="1:5" ht="24" x14ac:dyDescent="0.25">
      <c r="A894" s="388" t="s">
        <v>2026</v>
      </c>
      <c r="B894" s="638" t="s">
        <v>1200</v>
      </c>
      <c r="C894" s="650">
        <v>3977128156</v>
      </c>
      <c r="D894" s="649">
        <v>48824860</v>
      </c>
      <c r="E894" s="649">
        <v>77797642</v>
      </c>
    </row>
    <row r="895" spans="1:5" ht="24" x14ac:dyDescent="0.25">
      <c r="A895" s="388" t="s">
        <v>2025</v>
      </c>
      <c r="B895" s="638" t="s">
        <v>2024</v>
      </c>
      <c r="C895" s="650">
        <v>19672659840</v>
      </c>
      <c r="D895" s="649">
        <v>26231441749</v>
      </c>
      <c r="E895" s="649">
        <v>3886952127</v>
      </c>
    </row>
    <row r="896" spans="1:5" x14ac:dyDescent="0.25">
      <c r="A896" s="388" t="s">
        <v>2023</v>
      </c>
      <c r="B896" s="638" t="s">
        <v>1204</v>
      </c>
      <c r="C896" s="650">
        <v>5557936814</v>
      </c>
      <c r="D896" s="649">
        <v>908190032</v>
      </c>
      <c r="E896" s="649">
        <v>302223801</v>
      </c>
    </row>
    <row r="897" spans="1:5" ht="24" x14ac:dyDescent="0.25">
      <c r="A897" s="388" t="s">
        <v>2022</v>
      </c>
      <c r="B897" s="638" t="s">
        <v>1206</v>
      </c>
      <c r="C897" s="650">
        <v>407836</v>
      </c>
      <c r="D897" s="649">
        <v>42464648</v>
      </c>
      <c r="E897" s="649">
        <v>0</v>
      </c>
    </row>
    <row r="898" spans="1:5" ht="24" x14ac:dyDescent="0.25">
      <c r="A898" s="388" t="s">
        <v>2021</v>
      </c>
      <c r="B898" s="638" t="s">
        <v>1208</v>
      </c>
      <c r="C898" s="650">
        <v>0</v>
      </c>
      <c r="D898" s="649">
        <v>1809571</v>
      </c>
      <c r="E898" s="649">
        <v>0</v>
      </c>
    </row>
    <row r="899" spans="1:5" x14ac:dyDescent="0.25">
      <c r="A899" s="388" t="s">
        <v>2020</v>
      </c>
      <c r="B899" s="638" t="s">
        <v>1210</v>
      </c>
      <c r="C899" s="650">
        <v>8896349</v>
      </c>
      <c r="D899" s="649">
        <v>0</v>
      </c>
      <c r="E899" s="649">
        <v>0</v>
      </c>
    </row>
    <row r="900" spans="1:5" ht="24" x14ac:dyDescent="0.25">
      <c r="A900" s="388" t="s">
        <v>2019</v>
      </c>
      <c r="B900" s="638" t="s">
        <v>2018</v>
      </c>
      <c r="C900" s="650">
        <v>372632304</v>
      </c>
      <c r="D900" s="649">
        <v>224037787</v>
      </c>
      <c r="E900" s="649">
        <v>26830151</v>
      </c>
    </row>
    <row r="901" spans="1:5" ht="24" x14ac:dyDescent="0.25">
      <c r="A901" s="388" t="s">
        <v>2017</v>
      </c>
      <c r="B901" s="638" t="s">
        <v>1214</v>
      </c>
      <c r="C901" s="650">
        <v>63406731</v>
      </c>
      <c r="D901" s="649">
        <v>23497832</v>
      </c>
      <c r="E901" s="649">
        <v>8668743</v>
      </c>
    </row>
    <row r="902" spans="1:5" ht="36" x14ac:dyDescent="0.25">
      <c r="A902" s="388" t="s">
        <v>2016</v>
      </c>
      <c r="B902" s="638" t="s">
        <v>1216</v>
      </c>
      <c r="C902" s="650">
        <v>14372349</v>
      </c>
      <c r="D902" s="649">
        <v>8613985</v>
      </c>
      <c r="E902" s="649">
        <v>2613276</v>
      </c>
    </row>
    <row r="903" spans="1:5" ht="24" x14ac:dyDescent="0.25">
      <c r="A903" s="388" t="s">
        <v>2015</v>
      </c>
      <c r="B903" s="638" t="s">
        <v>1218</v>
      </c>
      <c r="C903" s="650">
        <v>10988262</v>
      </c>
      <c r="D903" s="649">
        <v>42913756</v>
      </c>
      <c r="E903" s="649">
        <v>50985</v>
      </c>
    </row>
    <row r="904" spans="1:5" ht="24" x14ac:dyDescent="0.25">
      <c r="A904" s="388" t="s">
        <v>2014</v>
      </c>
      <c r="B904" s="638" t="s">
        <v>2013</v>
      </c>
      <c r="C904" s="650">
        <v>698322162</v>
      </c>
      <c r="D904" s="649">
        <v>3214286582</v>
      </c>
      <c r="E904" s="649">
        <v>11336355</v>
      </c>
    </row>
    <row r="905" spans="1:5" ht="24" x14ac:dyDescent="0.25">
      <c r="A905" s="388" t="s">
        <v>2012</v>
      </c>
      <c r="B905" s="638" t="s">
        <v>1222</v>
      </c>
      <c r="C905" s="650">
        <v>143221698</v>
      </c>
      <c r="D905" s="649">
        <v>143943157</v>
      </c>
      <c r="E905" s="649">
        <v>260537</v>
      </c>
    </row>
    <row r="906" spans="1:5" x14ac:dyDescent="0.25">
      <c r="A906" s="388" t="s">
        <v>2011</v>
      </c>
      <c r="B906" s="638" t="s">
        <v>1224</v>
      </c>
      <c r="C906" s="650">
        <v>53869657</v>
      </c>
      <c r="D906" s="649">
        <v>7154440</v>
      </c>
      <c r="E906" s="649">
        <v>1044299</v>
      </c>
    </row>
    <row r="907" spans="1:5" ht="24" x14ac:dyDescent="0.25">
      <c r="A907" s="388" t="s">
        <v>2010</v>
      </c>
      <c r="B907" s="638" t="s">
        <v>1226</v>
      </c>
      <c r="C907" s="650">
        <v>8213467</v>
      </c>
      <c r="D907" s="649">
        <v>807746</v>
      </c>
      <c r="E907" s="649">
        <v>7302766</v>
      </c>
    </row>
    <row r="908" spans="1:5" x14ac:dyDescent="0.25">
      <c r="A908" s="388" t="s">
        <v>2009</v>
      </c>
      <c r="B908" s="638" t="s">
        <v>1228</v>
      </c>
      <c r="C908" s="650">
        <v>534467689</v>
      </c>
      <c r="D908" s="649">
        <v>28090262</v>
      </c>
      <c r="E908" s="649">
        <v>66542646</v>
      </c>
    </row>
    <row r="909" spans="1:5" x14ac:dyDescent="0.25">
      <c r="A909" s="388" t="s">
        <v>2008</v>
      </c>
      <c r="B909" s="638" t="s">
        <v>1230</v>
      </c>
      <c r="C909" s="650">
        <v>7356586500</v>
      </c>
      <c r="D909" s="649">
        <v>120617821</v>
      </c>
      <c r="E909" s="649">
        <v>773126552</v>
      </c>
    </row>
    <row r="910" spans="1:5" x14ac:dyDescent="0.25">
      <c r="A910" s="388" t="s">
        <v>2007</v>
      </c>
      <c r="B910" s="638" t="s">
        <v>1232</v>
      </c>
      <c r="C910" s="650">
        <v>31959064</v>
      </c>
      <c r="D910" s="649">
        <v>11708344</v>
      </c>
      <c r="E910" s="649">
        <v>5474728</v>
      </c>
    </row>
    <row r="911" spans="1:5" ht="36" x14ac:dyDescent="0.25">
      <c r="A911" s="388" t="s">
        <v>2006</v>
      </c>
      <c r="B911" s="638" t="s">
        <v>2005</v>
      </c>
      <c r="C911" s="650">
        <v>13693025</v>
      </c>
      <c r="D911" s="649">
        <v>1674394</v>
      </c>
      <c r="E911" s="649">
        <v>76304</v>
      </c>
    </row>
    <row r="912" spans="1:5" ht="36" x14ac:dyDescent="0.25">
      <c r="A912" s="388" t="s">
        <v>2004</v>
      </c>
      <c r="B912" s="638" t="s">
        <v>2003</v>
      </c>
      <c r="C912" s="650">
        <v>23328796</v>
      </c>
      <c r="D912" s="649">
        <v>2222310</v>
      </c>
      <c r="E912" s="649">
        <v>117023</v>
      </c>
    </row>
    <row r="913" spans="1:5" ht="36" x14ac:dyDescent="0.25">
      <c r="A913" s="388" t="s">
        <v>2002</v>
      </c>
      <c r="B913" s="638" t="s">
        <v>2001</v>
      </c>
      <c r="C913" s="650">
        <v>226393370</v>
      </c>
      <c r="D913" s="649">
        <v>1436133</v>
      </c>
      <c r="E913" s="649">
        <v>20643067</v>
      </c>
    </row>
    <row r="914" spans="1:5" ht="36" x14ac:dyDescent="0.25">
      <c r="A914" s="388" t="s">
        <v>2000</v>
      </c>
      <c r="B914" s="638" t="s">
        <v>1999</v>
      </c>
      <c r="C914" s="650">
        <v>105293761</v>
      </c>
      <c r="D914" s="649">
        <v>1088467</v>
      </c>
      <c r="E914" s="649">
        <v>4117961</v>
      </c>
    </row>
    <row r="915" spans="1:5" ht="24" x14ac:dyDescent="0.25">
      <c r="A915" s="388" t="s">
        <v>1998</v>
      </c>
      <c r="B915" s="638" t="s">
        <v>1242</v>
      </c>
      <c r="C915" s="650">
        <v>848520853</v>
      </c>
      <c r="D915" s="649">
        <v>12986557</v>
      </c>
      <c r="E915" s="649">
        <v>279276147</v>
      </c>
    </row>
    <row r="916" spans="1:5" ht="24" x14ac:dyDescent="0.25">
      <c r="A916" s="388" t="s">
        <v>1997</v>
      </c>
      <c r="B916" s="638" t="s">
        <v>1244</v>
      </c>
      <c r="C916" s="650">
        <v>109285840</v>
      </c>
      <c r="D916" s="649">
        <v>3469433</v>
      </c>
      <c r="E916" s="649">
        <v>107237</v>
      </c>
    </row>
    <row r="917" spans="1:5" ht="24" x14ac:dyDescent="0.25">
      <c r="A917" s="388" t="s">
        <v>1996</v>
      </c>
      <c r="B917" s="638" t="s">
        <v>1995</v>
      </c>
      <c r="C917" s="650">
        <v>21468382107</v>
      </c>
      <c r="D917" s="649">
        <v>211803701</v>
      </c>
      <c r="E917" s="649">
        <v>293553239</v>
      </c>
    </row>
    <row r="918" spans="1:5" x14ac:dyDescent="0.25">
      <c r="A918" s="388" t="s">
        <v>1994</v>
      </c>
      <c r="B918" s="638" t="s">
        <v>1248</v>
      </c>
      <c r="C918" s="650">
        <v>44795269</v>
      </c>
      <c r="D918" s="649">
        <v>14883036</v>
      </c>
      <c r="E918" s="649">
        <v>5731045</v>
      </c>
    </row>
    <row r="919" spans="1:5" x14ac:dyDescent="0.25">
      <c r="A919" s="385" t="s">
        <v>1993</v>
      </c>
      <c r="B919" s="638" t="s">
        <v>1250</v>
      </c>
      <c r="C919" s="650">
        <v>140639390</v>
      </c>
      <c r="D919" s="649">
        <v>110685753</v>
      </c>
      <c r="E919" s="649">
        <v>11109353</v>
      </c>
    </row>
    <row r="920" spans="1:5" x14ac:dyDescent="0.25">
      <c r="A920" s="388" t="s">
        <v>1992</v>
      </c>
      <c r="B920" s="638" t="s">
        <v>1252</v>
      </c>
      <c r="C920" s="650">
        <v>1964284038</v>
      </c>
      <c r="D920" s="649">
        <v>556270246</v>
      </c>
      <c r="E920" s="649">
        <v>10896308</v>
      </c>
    </row>
    <row r="921" spans="1:5" x14ac:dyDescent="0.25">
      <c r="A921" s="388" t="s">
        <v>1991</v>
      </c>
      <c r="B921" s="638" t="s">
        <v>1254</v>
      </c>
      <c r="C921" s="650">
        <v>400824096</v>
      </c>
      <c r="D921" s="649">
        <v>19756637</v>
      </c>
      <c r="E921" s="649">
        <v>3720194</v>
      </c>
    </row>
    <row r="922" spans="1:5" ht="24" x14ac:dyDescent="0.25">
      <c r="A922" s="388" t="s">
        <v>1990</v>
      </c>
      <c r="B922" s="638" t="s">
        <v>1256</v>
      </c>
      <c r="C922" s="650">
        <v>6652040994</v>
      </c>
      <c r="D922" s="649">
        <v>3593414839</v>
      </c>
      <c r="E922" s="649">
        <v>406827444</v>
      </c>
    </row>
    <row r="923" spans="1:5" x14ac:dyDescent="0.25">
      <c r="A923" s="388" t="s">
        <v>1989</v>
      </c>
      <c r="B923" s="638" t="s">
        <v>1258</v>
      </c>
      <c r="C923" s="650">
        <v>1757507</v>
      </c>
      <c r="D923" s="649">
        <v>12199089</v>
      </c>
      <c r="E923" s="649">
        <v>220145</v>
      </c>
    </row>
    <row r="924" spans="1:5" x14ac:dyDescent="0.25">
      <c r="A924" s="388" t="s">
        <v>1988</v>
      </c>
      <c r="B924" s="638" t="s">
        <v>1260</v>
      </c>
      <c r="C924" s="650">
        <v>722275</v>
      </c>
      <c r="D924" s="649">
        <v>66912580</v>
      </c>
      <c r="E924" s="649">
        <v>0</v>
      </c>
    </row>
    <row r="925" spans="1:5" x14ac:dyDescent="0.25">
      <c r="A925" s="388" t="s">
        <v>1986</v>
      </c>
      <c r="B925" s="638" t="s">
        <v>1264</v>
      </c>
      <c r="C925" s="650">
        <v>193390804</v>
      </c>
      <c r="D925" s="649">
        <v>102498629</v>
      </c>
      <c r="E925" s="649">
        <v>409358</v>
      </c>
    </row>
    <row r="926" spans="1:5" x14ac:dyDescent="0.25">
      <c r="A926" s="388" t="s">
        <v>1985</v>
      </c>
      <c r="B926" s="638" t="s">
        <v>1266</v>
      </c>
      <c r="C926" s="650">
        <v>37612942</v>
      </c>
      <c r="D926" s="649">
        <v>17720533</v>
      </c>
      <c r="E926" s="649">
        <v>14059782</v>
      </c>
    </row>
    <row r="927" spans="1:5" x14ac:dyDescent="0.25">
      <c r="A927" s="388" t="s">
        <v>1984</v>
      </c>
      <c r="B927" s="638" t="s">
        <v>1268</v>
      </c>
      <c r="C927" s="650">
        <v>350152</v>
      </c>
      <c r="D927" s="649">
        <v>13709469</v>
      </c>
      <c r="E927" s="649">
        <v>0</v>
      </c>
    </row>
    <row r="928" spans="1:5" x14ac:dyDescent="0.25">
      <c r="A928" s="388" t="s">
        <v>1983</v>
      </c>
      <c r="B928" s="638" t="s">
        <v>1270</v>
      </c>
      <c r="C928" s="650">
        <v>109337802</v>
      </c>
      <c r="D928" s="649">
        <v>142891973</v>
      </c>
      <c r="E928" s="649">
        <v>2121214</v>
      </c>
    </row>
    <row r="929" spans="1:5" x14ac:dyDescent="0.25">
      <c r="A929" s="388" t="s">
        <v>1982</v>
      </c>
      <c r="B929" s="638" t="s">
        <v>1272</v>
      </c>
      <c r="C929" s="650">
        <v>1382653398</v>
      </c>
      <c r="D929" s="649">
        <v>540277584</v>
      </c>
      <c r="E929" s="649">
        <v>17450771</v>
      </c>
    </row>
    <row r="930" spans="1:5" x14ac:dyDescent="0.25">
      <c r="A930" s="388" t="s">
        <v>1981</v>
      </c>
      <c r="B930" s="638" t="s">
        <v>1274</v>
      </c>
      <c r="C930" s="650">
        <v>593010766</v>
      </c>
      <c r="D930" s="649">
        <v>55278527</v>
      </c>
      <c r="E930" s="649">
        <v>13360106</v>
      </c>
    </row>
    <row r="931" spans="1:5" x14ac:dyDescent="0.25">
      <c r="A931" s="388" t="s">
        <v>1980</v>
      </c>
      <c r="B931" s="638" t="s">
        <v>1276</v>
      </c>
      <c r="C931" s="650">
        <v>169409704</v>
      </c>
      <c r="D931" s="649">
        <v>11842658</v>
      </c>
      <c r="E931" s="649">
        <v>1826376</v>
      </c>
    </row>
    <row r="932" spans="1:5" x14ac:dyDescent="0.25">
      <c r="A932" s="388" t="s">
        <v>1979</v>
      </c>
      <c r="B932" s="638" t="s">
        <v>1278</v>
      </c>
      <c r="C932" s="650">
        <v>1226521</v>
      </c>
      <c r="D932" s="649">
        <v>3253024</v>
      </c>
      <c r="E932" s="649">
        <v>0</v>
      </c>
    </row>
    <row r="933" spans="1:5" ht="36" x14ac:dyDescent="0.25">
      <c r="A933" s="388" t="s">
        <v>1978</v>
      </c>
      <c r="B933" s="638" t="s">
        <v>1977</v>
      </c>
      <c r="C933" s="650">
        <v>132637696</v>
      </c>
      <c r="D933" s="649">
        <v>95172080</v>
      </c>
      <c r="E933" s="649">
        <v>17696564</v>
      </c>
    </row>
    <row r="934" spans="1:5" ht="24" x14ac:dyDescent="0.25">
      <c r="A934" s="388" t="s">
        <v>1976</v>
      </c>
      <c r="B934" s="638" t="s">
        <v>1282</v>
      </c>
      <c r="C934" s="650">
        <v>5643799724</v>
      </c>
      <c r="D934" s="649">
        <v>410796042</v>
      </c>
      <c r="E934" s="649">
        <v>137111530</v>
      </c>
    </row>
    <row r="935" spans="1:5" x14ac:dyDescent="0.25">
      <c r="A935" s="388" t="s">
        <v>1975</v>
      </c>
      <c r="B935" s="638" t="s">
        <v>1284</v>
      </c>
      <c r="C935" s="650">
        <v>817428801</v>
      </c>
      <c r="D935" s="649">
        <v>105160785</v>
      </c>
      <c r="E935" s="649">
        <v>7253782</v>
      </c>
    </row>
    <row r="936" spans="1:5" x14ac:dyDescent="0.25">
      <c r="A936" s="388" t="s">
        <v>1974</v>
      </c>
      <c r="B936" s="638" t="s">
        <v>1286</v>
      </c>
      <c r="C936" s="650">
        <v>145960065</v>
      </c>
      <c r="D936" s="649">
        <v>271556457</v>
      </c>
      <c r="E936" s="649">
        <v>7174211</v>
      </c>
    </row>
    <row r="937" spans="1:5" x14ac:dyDescent="0.25">
      <c r="A937" s="388" t="s">
        <v>1973</v>
      </c>
      <c r="B937" s="638" t="s">
        <v>1288</v>
      </c>
      <c r="C937" s="650">
        <v>547455</v>
      </c>
      <c r="D937" s="649">
        <v>798688</v>
      </c>
      <c r="E937" s="649">
        <v>0</v>
      </c>
    </row>
    <row r="938" spans="1:5" x14ac:dyDescent="0.25">
      <c r="A938" s="388" t="s">
        <v>1972</v>
      </c>
      <c r="B938" s="638" t="s">
        <v>1290</v>
      </c>
      <c r="C938" s="650">
        <v>74409236</v>
      </c>
      <c r="D938" s="649">
        <v>123049776</v>
      </c>
      <c r="E938" s="649">
        <v>18946510</v>
      </c>
    </row>
    <row r="939" spans="1:5" x14ac:dyDescent="0.25">
      <c r="A939" s="388"/>
      <c r="B939" s="638"/>
      <c r="C939" s="957"/>
      <c r="D939" s="957"/>
      <c r="E939" s="957"/>
    </row>
    <row r="940" spans="1:5" x14ac:dyDescent="0.25">
      <c r="A940" s="388" t="s">
        <v>1971</v>
      </c>
      <c r="B940" s="638" t="s">
        <v>776</v>
      </c>
      <c r="C940" s="650">
        <v>818221</v>
      </c>
      <c r="D940" s="649">
        <v>29920772</v>
      </c>
      <c r="E940" s="649">
        <v>130712</v>
      </c>
    </row>
    <row r="941" spans="1:5" x14ac:dyDescent="0.25">
      <c r="A941" s="388" t="s">
        <v>1970</v>
      </c>
      <c r="B941" s="638" t="s">
        <v>1293</v>
      </c>
      <c r="C941" s="650">
        <v>221947</v>
      </c>
      <c r="D941" s="649">
        <v>13749091</v>
      </c>
      <c r="E941" s="649">
        <v>0</v>
      </c>
    </row>
    <row r="942" spans="1:5" x14ac:dyDescent="0.25">
      <c r="A942" s="388" t="s">
        <v>1969</v>
      </c>
      <c r="B942" s="638" t="s">
        <v>1295</v>
      </c>
      <c r="C942" s="650">
        <v>2296705</v>
      </c>
      <c r="D942" s="649">
        <v>644040953</v>
      </c>
      <c r="E942" s="649">
        <v>177168</v>
      </c>
    </row>
    <row r="943" spans="1:5" ht="24" x14ac:dyDescent="0.25">
      <c r="A943" s="388" t="s">
        <v>1968</v>
      </c>
      <c r="B943" s="638" t="s">
        <v>1297</v>
      </c>
      <c r="C943" s="650">
        <v>123942292</v>
      </c>
      <c r="D943" s="649">
        <v>34328602</v>
      </c>
      <c r="E943" s="649">
        <v>2275957</v>
      </c>
    </row>
    <row r="944" spans="1:5" x14ac:dyDescent="0.25">
      <c r="A944" s="388" t="s">
        <v>1967</v>
      </c>
      <c r="B944" s="638" t="s">
        <v>1299</v>
      </c>
      <c r="C944" s="650">
        <v>147532296</v>
      </c>
      <c r="D944" s="649">
        <v>466498309</v>
      </c>
      <c r="E944" s="649">
        <v>18665</v>
      </c>
    </row>
    <row r="945" spans="1:5" x14ac:dyDescent="0.25">
      <c r="A945" s="388" t="s">
        <v>1966</v>
      </c>
      <c r="B945" s="638" t="s">
        <v>1301</v>
      </c>
      <c r="C945" s="650">
        <v>95963495</v>
      </c>
      <c r="D945" s="649">
        <v>800404558</v>
      </c>
      <c r="E945" s="649">
        <v>1212556</v>
      </c>
    </row>
    <row r="946" spans="1:5" x14ac:dyDescent="0.25">
      <c r="A946" s="388" t="s">
        <v>1965</v>
      </c>
      <c r="B946" s="638" t="s">
        <v>1303</v>
      </c>
      <c r="C946" s="650">
        <v>12623757</v>
      </c>
      <c r="D946" s="649">
        <v>28708437</v>
      </c>
      <c r="E946" s="649">
        <v>3871783</v>
      </c>
    </row>
    <row r="947" spans="1:5" ht="24" x14ac:dyDescent="0.25">
      <c r="A947" s="388" t="s">
        <v>1964</v>
      </c>
      <c r="B947" s="638" t="s">
        <v>1305</v>
      </c>
      <c r="C947" s="650">
        <v>658955890</v>
      </c>
      <c r="D947" s="649">
        <v>106033200</v>
      </c>
      <c r="E947" s="649">
        <v>227381192</v>
      </c>
    </row>
    <row r="948" spans="1:5" ht="24" x14ac:dyDescent="0.25">
      <c r="A948" s="388" t="s">
        <v>1963</v>
      </c>
      <c r="B948" s="638" t="s">
        <v>842</v>
      </c>
      <c r="C948" s="650">
        <v>245860728</v>
      </c>
      <c r="D948" s="649">
        <v>299071574</v>
      </c>
      <c r="E948" s="649">
        <v>2198103</v>
      </c>
    </row>
    <row r="949" spans="1:5" x14ac:dyDescent="0.25">
      <c r="A949" s="388" t="s">
        <v>1962</v>
      </c>
      <c r="B949" s="638" t="s">
        <v>1308</v>
      </c>
      <c r="C949" s="650">
        <v>131853202</v>
      </c>
      <c r="D949" s="649">
        <v>1006473323</v>
      </c>
      <c r="E949" s="649">
        <v>35773853</v>
      </c>
    </row>
    <row r="950" spans="1:5" x14ac:dyDescent="0.25">
      <c r="A950" s="388" t="s">
        <v>1961</v>
      </c>
      <c r="B950" s="638" t="s">
        <v>1310</v>
      </c>
      <c r="C950" s="650">
        <v>19251945</v>
      </c>
      <c r="D950" s="649">
        <v>154480910</v>
      </c>
      <c r="E950" s="649">
        <v>93477</v>
      </c>
    </row>
    <row r="951" spans="1:5" x14ac:dyDescent="0.25">
      <c r="A951" s="388" t="s">
        <v>1960</v>
      </c>
      <c r="B951" s="638" t="s">
        <v>1312</v>
      </c>
      <c r="C951" s="650">
        <v>2509</v>
      </c>
      <c r="D951" s="649">
        <v>2309108</v>
      </c>
      <c r="E951" s="649">
        <v>2509</v>
      </c>
    </row>
    <row r="952" spans="1:5" x14ac:dyDescent="0.25">
      <c r="A952" s="388" t="s">
        <v>1959</v>
      </c>
      <c r="B952" s="638" t="s">
        <v>1314</v>
      </c>
      <c r="C952" s="650">
        <v>0</v>
      </c>
      <c r="D952" s="649">
        <v>3128567</v>
      </c>
      <c r="E952" s="649">
        <v>0</v>
      </c>
    </row>
    <row r="953" spans="1:5" x14ac:dyDescent="0.25">
      <c r="A953" s="388" t="s">
        <v>1958</v>
      </c>
      <c r="B953" s="638" t="s">
        <v>1316</v>
      </c>
      <c r="C953" s="650">
        <v>0</v>
      </c>
      <c r="D953" s="649">
        <v>1288169935</v>
      </c>
      <c r="E953" s="649">
        <v>0</v>
      </c>
    </row>
    <row r="954" spans="1:5" x14ac:dyDescent="0.25">
      <c r="A954" s="388" t="s">
        <v>1957</v>
      </c>
      <c r="B954" s="638" t="s">
        <v>1318</v>
      </c>
      <c r="C954" s="650">
        <v>338861882</v>
      </c>
      <c r="D954" s="649">
        <v>165597935</v>
      </c>
      <c r="E954" s="649">
        <v>170598507</v>
      </c>
    </row>
    <row r="955" spans="1:5" x14ac:dyDescent="0.25">
      <c r="A955" s="388" t="s">
        <v>1956</v>
      </c>
      <c r="B955" s="638" t="s">
        <v>1320</v>
      </c>
      <c r="C955" s="650">
        <v>195988101</v>
      </c>
      <c r="D955" s="649">
        <v>80207919</v>
      </c>
      <c r="E955" s="649">
        <v>18022205</v>
      </c>
    </row>
    <row r="956" spans="1:5" x14ac:dyDescent="0.25">
      <c r="A956" s="388" t="s">
        <v>1955</v>
      </c>
      <c r="B956" s="638" t="s">
        <v>876</v>
      </c>
      <c r="C956" s="650">
        <v>0</v>
      </c>
      <c r="D956" s="649">
        <v>1076609020</v>
      </c>
      <c r="E956" s="649">
        <v>0</v>
      </c>
    </row>
    <row r="957" spans="1:5" ht="24" x14ac:dyDescent="0.25">
      <c r="A957" s="388" t="s">
        <v>1954</v>
      </c>
      <c r="B957" s="638" t="s">
        <v>1323</v>
      </c>
      <c r="C957" s="650">
        <v>8256974</v>
      </c>
      <c r="D957" s="649">
        <v>432654502</v>
      </c>
      <c r="E957" s="649">
        <v>0</v>
      </c>
    </row>
    <row r="958" spans="1:5" ht="25.5" customHeight="1" x14ac:dyDescent="0.25">
      <c r="A958" s="388" t="s">
        <v>1953</v>
      </c>
      <c r="B958" s="638" t="s">
        <v>1325</v>
      </c>
      <c r="C958" s="650">
        <v>4648369</v>
      </c>
      <c r="D958" s="649">
        <v>69284663</v>
      </c>
      <c r="E958" s="649">
        <v>143363</v>
      </c>
    </row>
    <row r="959" spans="1:5" x14ac:dyDescent="0.25">
      <c r="A959" s="388" t="s">
        <v>1952</v>
      </c>
      <c r="B959" s="638" t="s">
        <v>1327</v>
      </c>
      <c r="C959" s="650">
        <v>84322425</v>
      </c>
      <c r="D959" s="649">
        <v>6038794106</v>
      </c>
      <c r="E959" s="649">
        <v>4705087</v>
      </c>
    </row>
    <row r="960" spans="1:5" x14ac:dyDescent="0.25">
      <c r="A960" s="388" t="s">
        <v>1951</v>
      </c>
      <c r="B960" s="638" t="s">
        <v>1329</v>
      </c>
      <c r="C960" s="650">
        <v>13677691</v>
      </c>
      <c r="D960" s="649">
        <v>24674850</v>
      </c>
      <c r="E960" s="649">
        <v>0</v>
      </c>
    </row>
    <row r="961" spans="1:5" x14ac:dyDescent="0.25">
      <c r="A961" s="388" t="s">
        <v>1950</v>
      </c>
      <c r="B961" s="638" t="s">
        <v>1331</v>
      </c>
      <c r="C961" s="650">
        <v>0</v>
      </c>
      <c r="D961" s="649">
        <v>2079669</v>
      </c>
      <c r="E961" s="649">
        <v>0</v>
      </c>
    </row>
    <row r="962" spans="1:5" ht="24" x14ac:dyDescent="0.25">
      <c r="A962" s="388" t="s">
        <v>1949</v>
      </c>
      <c r="B962" s="638" t="s">
        <v>1333</v>
      </c>
      <c r="C962" s="650">
        <v>390713542</v>
      </c>
      <c r="D962" s="649">
        <v>171899531</v>
      </c>
      <c r="E962" s="649">
        <v>6029</v>
      </c>
    </row>
    <row r="963" spans="1:5" x14ac:dyDescent="0.25">
      <c r="A963" s="388" t="s">
        <v>1948</v>
      </c>
      <c r="B963" s="638" t="s">
        <v>1335</v>
      </c>
      <c r="C963" s="650">
        <v>892710</v>
      </c>
      <c r="D963" s="649">
        <v>3178000</v>
      </c>
      <c r="E963" s="649">
        <v>0</v>
      </c>
    </row>
    <row r="964" spans="1:5" x14ac:dyDescent="0.25">
      <c r="A964" s="388" t="s">
        <v>1946</v>
      </c>
      <c r="B964" s="638" t="s">
        <v>944</v>
      </c>
      <c r="C964" s="650">
        <v>0</v>
      </c>
      <c r="D964" s="649">
        <v>14670683</v>
      </c>
      <c r="E964" s="649">
        <v>0</v>
      </c>
    </row>
    <row r="965" spans="1:5" ht="24" x14ac:dyDescent="0.25">
      <c r="A965" s="388" t="s">
        <v>1945</v>
      </c>
      <c r="B965" s="638" t="s">
        <v>1339</v>
      </c>
      <c r="C965" s="650">
        <v>1111183503</v>
      </c>
      <c r="D965" s="649">
        <v>27943356</v>
      </c>
      <c r="E965" s="649">
        <v>15542900</v>
      </c>
    </row>
    <row r="966" spans="1:5" ht="24" x14ac:dyDescent="0.25">
      <c r="A966" s="388" t="s">
        <v>1944</v>
      </c>
      <c r="B966" s="638" t="s">
        <v>1341</v>
      </c>
      <c r="C966" s="650">
        <v>477018395</v>
      </c>
      <c r="D966" s="649">
        <v>118643799</v>
      </c>
      <c r="E966" s="649">
        <v>7981515</v>
      </c>
    </row>
    <row r="967" spans="1:5" x14ac:dyDescent="0.25">
      <c r="A967" s="388" t="s">
        <v>1943</v>
      </c>
      <c r="B967" s="638" t="s">
        <v>629</v>
      </c>
      <c r="C967" s="650">
        <v>2081666232</v>
      </c>
      <c r="D967" s="649">
        <v>628739938</v>
      </c>
      <c r="E967" s="649">
        <v>54062970</v>
      </c>
    </row>
    <row r="968" spans="1:5" x14ac:dyDescent="0.25">
      <c r="A968" s="388" t="s">
        <v>1942</v>
      </c>
      <c r="B968" s="638" t="s">
        <v>1344</v>
      </c>
      <c r="C968" s="650">
        <v>138964737</v>
      </c>
      <c r="D968" s="649">
        <v>1009989383</v>
      </c>
      <c r="E968" s="649">
        <v>475547</v>
      </c>
    </row>
    <row r="969" spans="1:5" x14ac:dyDescent="0.25">
      <c r="A969" s="388" t="s">
        <v>1941</v>
      </c>
      <c r="B969" s="638" t="s">
        <v>1346</v>
      </c>
      <c r="C969" s="650">
        <v>80229990</v>
      </c>
      <c r="D969" s="649">
        <v>400923680</v>
      </c>
      <c r="E969" s="649">
        <v>185447</v>
      </c>
    </row>
    <row r="970" spans="1:5" x14ac:dyDescent="0.25">
      <c r="A970" s="388" t="s">
        <v>1940</v>
      </c>
      <c r="B970" s="638" t="s">
        <v>1348</v>
      </c>
      <c r="C970" s="650">
        <v>284693045</v>
      </c>
      <c r="D970" s="649">
        <v>861404978</v>
      </c>
      <c r="E970" s="649">
        <v>64526</v>
      </c>
    </row>
    <row r="971" spans="1:5" ht="24" x14ac:dyDescent="0.25">
      <c r="A971" s="388" t="s">
        <v>1939</v>
      </c>
      <c r="B971" s="638" t="s">
        <v>1350</v>
      </c>
      <c r="C971" s="650">
        <v>121479769</v>
      </c>
      <c r="D971" s="649">
        <v>843082822</v>
      </c>
      <c r="E971" s="649">
        <v>323477</v>
      </c>
    </row>
    <row r="972" spans="1:5" x14ac:dyDescent="0.25">
      <c r="A972" s="388" t="s">
        <v>1938</v>
      </c>
      <c r="B972" s="638" t="s">
        <v>988</v>
      </c>
      <c r="C972" s="650">
        <v>0</v>
      </c>
      <c r="D972" s="649">
        <v>43750147</v>
      </c>
      <c r="E972" s="649">
        <v>0</v>
      </c>
    </row>
    <row r="973" spans="1:5" x14ac:dyDescent="0.25">
      <c r="A973" s="388" t="s">
        <v>1937</v>
      </c>
      <c r="B973" s="638" t="s">
        <v>1353</v>
      </c>
      <c r="C973" s="650">
        <v>581085807</v>
      </c>
      <c r="D973" s="649">
        <v>3160446521</v>
      </c>
      <c r="E973" s="649">
        <v>3618175</v>
      </c>
    </row>
    <row r="974" spans="1:5" x14ac:dyDescent="0.25">
      <c r="A974" s="388" t="s">
        <v>1936</v>
      </c>
      <c r="B974" s="638" t="s">
        <v>1355</v>
      </c>
      <c r="C974" s="650">
        <v>248594607</v>
      </c>
      <c r="D974" s="649">
        <v>496511167</v>
      </c>
      <c r="E974" s="649">
        <v>4537243</v>
      </c>
    </row>
    <row r="975" spans="1:5" x14ac:dyDescent="0.25">
      <c r="A975" s="388" t="s">
        <v>1935</v>
      </c>
      <c r="B975" s="638" t="s">
        <v>1357</v>
      </c>
      <c r="C975" s="650">
        <v>518187377</v>
      </c>
      <c r="D975" s="649">
        <v>1751709914</v>
      </c>
      <c r="E975" s="649">
        <v>6400310</v>
      </c>
    </row>
    <row r="976" spans="1:5" ht="24" x14ac:dyDescent="0.25">
      <c r="A976" s="388" t="s">
        <v>1934</v>
      </c>
      <c r="B976" s="638" t="s">
        <v>1359</v>
      </c>
      <c r="C976" s="650">
        <v>530211</v>
      </c>
      <c r="D976" s="649">
        <v>10203795</v>
      </c>
      <c r="E976" s="649">
        <v>0</v>
      </c>
    </row>
    <row r="977" spans="1:5" x14ac:dyDescent="0.25">
      <c r="A977" s="388" t="s">
        <v>1933</v>
      </c>
      <c r="B977" s="638" t="s">
        <v>1361</v>
      </c>
      <c r="C977" s="650">
        <v>1151943646</v>
      </c>
      <c r="D977" s="649">
        <v>166464768</v>
      </c>
      <c r="E977" s="649">
        <v>154152491</v>
      </c>
    </row>
    <row r="978" spans="1:5" ht="12" customHeight="1" x14ac:dyDescent="0.25">
      <c r="A978" s="388" t="s">
        <v>1932</v>
      </c>
      <c r="B978" s="638" t="s">
        <v>1363</v>
      </c>
      <c r="C978" s="650">
        <v>1154989042</v>
      </c>
      <c r="D978" s="649">
        <v>28072366</v>
      </c>
      <c r="E978" s="649">
        <v>271848517</v>
      </c>
    </row>
    <row r="979" spans="1:5" ht="24" x14ac:dyDescent="0.25">
      <c r="A979" s="388" t="s">
        <v>1931</v>
      </c>
      <c r="B979" s="638" t="s">
        <v>1365</v>
      </c>
      <c r="C979" s="650">
        <v>360063698</v>
      </c>
      <c r="D979" s="649">
        <v>180794753</v>
      </c>
      <c r="E979" s="649">
        <v>3024574</v>
      </c>
    </row>
    <row r="980" spans="1:5" ht="24" x14ac:dyDescent="0.25">
      <c r="A980" s="388" t="s">
        <v>1930</v>
      </c>
      <c r="B980" s="638" t="s">
        <v>1367</v>
      </c>
      <c r="C980" s="650">
        <v>534910885</v>
      </c>
      <c r="D980" s="649">
        <v>163203331</v>
      </c>
      <c r="E980" s="649">
        <v>14043814</v>
      </c>
    </row>
    <row r="981" spans="1:5" x14ac:dyDescent="0.25">
      <c r="A981" s="388" t="s">
        <v>1929</v>
      </c>
      <c r="B981" s="638" t="s">
        <v>1369</v>
      </c>
      <c r="C981" s="650">
        <v>1179443866</v>
      </c>
      <c r="D981" s="649">
        <v>264241325</v>
      </c>
      <c r="E981" s="649">
        <v>83805994</v>
      </c>
    </row>
    <row r="982" spans="1:5" x14ac:dyDescent="0.25">
      <c r="A982" s="388" t="s">
        <v>1928</v>
      </c>
      <c r="B982" s="638" t="s">
        <v>1371</v>
      </c>
      <c r="C982" s="650">
        <v>1177471967</v>
      </c>
      <c r="D982" s="649">
        <v>290318408</v>
      </c>
      <c r="E982" s="649">
        <v>38063527</v>
      </c>
    </row>
    <row r="983" spans="1:5" x14ac:dyDescent="0.25">
      <c r="A983" s="388" t="s">
        <v>1927</v>
      </c>
      <c r="B983" s="638" t="s">
        <v>1373</v>
      </c>
      <c r="C983" s="650">
        <v>2145066584</v>
      </c>
      <c r="D983" s="649">
        <v>402988815</v>
      </c>
      <c r="E983" s="649">
        <v>980250237</v>
      </c>
    </row>
    <row r="984" spans="1:5" x14ac:dyDescent="0.25">
      <c r="A984" s="388" t="s">
        <v>1926</v>
      </c>
      <c r="B984" s="638" t="s">
        <v>1375</v>
      </c>
      <c r="C984" s="650">
        <v>2358464238</v>
      </c>
      <c r="D984" s="649">
        <v>1473799579</v>
      </c>
      <c r="E984" s="649">
        <v>95790064</v>
      </c>
    </row>
    <row r="985" spans="1:5" x14ac:dyDescent="0.25">
      <c r="A985" s="388" t="s">
        <v>1925</v>
      </c>
      <c r="B985" s="638" t="s">
        <v>1377</v>
      </c>
      <c r="C985" s="650">
        <v>314817891</v>
      </c>
      <c r="D985" s="649">
        <v>1540738455</v>
      </c>
      <c r="E985" s="649">
        <v>24898420</v>
      </c>
    </row>
    <row r="986" spans="1:5" x14ac:dyDescent="0.25">
      <c r="A986" s="388" t="s">
        <v>1924</v>
      </c>
      <c r="B986" s="638" t="s">
        <v>1379</v>
      </c>
      <c r="C986" s="650">
        <v>4109349647</v>
      </c>
      <c r="D986" s="649">
        <v>2299032770</v>
      </c>
      <c r="E986" s="649">
        <v>157544642</v>
      </c>
    </row>
    <row r="987" spans="1:5" x14ac:dyDescent="0.25">
      <c r="A987" s="388" t="s">
        <v>1923</v>
      </c>
      <c r="B987" s="638" t="s">
        <v>1381</v>
      </c>
      <c r="C987" s="650">
        <v>166243460</v>
      </c>
      <c r="D987" s="649">
        <v>231810109</v>
      </c>
      <c r="E987" s="649">
        <v>8715082</v>
      </c>
    </row>
    <row r="988" spans="1:5" ht="24" x14ac:dyDescent="0.25">
      <c r="A988" s="388" t="s">
        <v>1922</v>
      </c>
      <c r="B988" s="638" t="s">
        <v>1383</v>
      </c>
      <c r="C988" s="650">
        <v>2377458232</v>
      </c>
      <c r="D988" s="649">
        <v>2344833578</v>
      </c>
      <c r="E988" s="649">
        <v>107549140</v>
      </c>
    </row>
    <row r="989" spans="1:5" ht="24" x14ac:dyDescent="0.25">
      <c r="A989" s="388" t="s">
        <v>1921</v>
      </c>
      <c r="B989" s="638" t="s">
        <v>1385</v>
      </c>
      <c r="C989" s="650">
        <v>18840758430</v>
      </c>
      <c r="D989" s="649">
        <v>1133705190</v>
      </c>
      <c r="E989" s="649">
        <v>796870782</v>
      </c>
    </row>
    <row r="990" spans="1:5" ht="24" x14ac:dyDescent="0.25">
      <c r="A990" s="388" t="s">
        <v>1920</v>
      </c>
      <c r="B990" s="638" t="s">
        <v>1387</v>
      </c>
      <c r="C990" s="650">
        <v>12115690275</v>
      </c>
      <c r="D990" s="649">
        <v>820442545</v>
      </c>
      <c r="E990" s="649">
        <v>834344323</v>
      </c>
    </row>
    <row r="991" spans="1:5" ht="24" x14ac:dyDescent="0.25">
      <c r="A991" s="388" t="s">
        <v>1919</v>
      </c>
      <c r="B991" s="638" t="s">
        <v>1389</v>
      </c>
      <c r="C991" s="650">
        <v>35537632375</v>
      </c>
      <c r="D991" s="649">
        <v>30703562558</v>
      </c>
      <c r="E991" s="649">
        <v>4557522540</v>
      </c>
    </row>
    <row r="992" spans="1:5" x14ac:dyDescent="0.25">
      <c r="A992" s="388" t="s">
        <v>1918</v>
      </c>
      <c r="B992" s="638" t="s">
        <v>1391</v>
      </c>
      <c r="C992" s="650">
        <v>459715569</v>
      </c>
      <c r="D992" s="649">
        <v>300423823</v>
      </c>
      <c r="E992" s="649">
        <v>38112170</v>
      </c>
    </row>
    <row r="993" spans="1:5" x14ac:dyDescent="0.25">
      <c r="A993" s="388" t="s">
        <v>1917</v>
      </c>
      <c r="B993" s="638" t="s">
        <v>1393</v>
      </c>
      <c r="C993" s="650">
        <v>852532122</v>
      </c>
      <c r="D993" s="649">
        <v>3401143495</v>
      </c>
      <c r="E993" s="649">
        <v>11647877</v>
      </c>
    </row>
    <row r="994" spans="1:5" ht="24" x14ac:dyDescent="0.25">
      <c r="A994" s="388" t="s">
        <v>1916</v>
      </c>
      <c r="B994" s="638" t="s">
        <v>1395</v>
      </c>
      <c r="C994" s="650">
        <v>596550813</v>
      </c>
      <c r="D994" s="649">
        <v>36052448</v>
      </c>
      <c r="E994" s="649">
        <v>74889711</v>
      </c>
    </row>
    <row r="995" spans="1:5" x14ac:dyDescent="0.25">
      <c r="A995" s="388" t="s">
        <v>1915</v>
      </c>
      <c r="B995" s="638" t="s">
        <v>1230</v>
      </c>
      <c r="C995" s="650">
        <v>7356586500</v>
      </c>
      <c r="D995" s="649">
        <v>120617821</v>
      </c>
      <c r="E995" s="649">
        <v>773126552</v>
      </c>
    </row>
    <row r="996" spans="1:5" x14ac:dyDescent="0.25">
      <c r="A996" s="388" t="s">
        <v>1914</v>
      </c>
      <c r="B996" s="638" t="s">
        <v>1232</v>
      </c>
      <c r="C996" s="650">
        <v>31959064</v>
      </c>
      <c r="D996" s="649">
        <v>11708344</v>
      </c>
      <c r="E996" s="649">
        <v>5474728</v>
      </c>
    </row>
    <row r="997" spans="1:5" x14ac:dyDescent="0.25">
      <c r="A997" s="388" t="s">
        <v>1913</v>
      </c>
      <c r="B997" s="638" t="s">
        <v>756</v>
      </c>
      <c r="C997" s="650">
        <v>22794897752</v>
      </c>
      <c r="D997" s="649">
        <v>234680995</v>
      </c>
      <c r="E997" s="649">
        <v>597890978</v>
      </c>
    </row>
    <row r="998" spans="1:5" x14ac:dyDescent="0.25">
      <c r="A998" s="388" t="s">
        <v>1912</v>
      </c>
      <c r="B998" s="638" t="s">
        <v>1248</v>
      </c>
      <c r="C998" s="650">
        <v>44795269</v>
      </c>
      <c r="D998" s="649">
        <v>14883036</v>
      </c>
      <c r="E998" s="649">
        <v>5731045</v>
      </c>
    </row>
    <row r="999" spans="1:5" ht="24" x14ac:dyDescent="0.25">
      <c r="A999" s="388" t="s">
        <v>1911</v>
      </c>
      <c r="B999" s="638" t="s">
        <v>1401</v>
      </c>
      <c r="C999" s="650">
        <v>9157788518</v>
      </c>
      <c r="D999" s="649">
        <v>4280127475</v>
      </c>
      <c r="E999" s="649">
        <v>432553299</v>
      </c>
    </row>
    <row r="1000" spans="1:5" ht="24" x14ac:dyDescent="0.25">
      <c r="A1000" s="388" t="s">
        <v>1910</v>
      </c>
      <c r="B1000" s="638" t="s">
        <v>1403</v>
      </c>
      <c r="C1000" s="650">
        <v>233483528</v>
      </c>
      <c r="D1000" s="649">
        <v>199330831</v>
      </c>
      <c r="E1000" s="649">
        <v>14689285</v>
      </c>
    </row>
    <row r="1001" spans="1:5" x14ac:dyDescent="0.25">
      <c r="A1001" s="388" t="s">
        <v>1909</v>
      </c>
      <c r="B1001" s="638" t="s">
        <v>1284</v>
      </c>
      <c r="C1001" s="650">
        <v>8849854564</v>
      </c>
      <c r="D1001" s="649">
        <v>1378382142</v>
      </c>
      <c r="E1001" s="649">
        <v>196820343</v>
      </c>
    </row>
    <row r="1002" spans="1:5" x14ac:dyDescent="0.25">
      <c r="A1002" s="388" t="s">
        <v>1908</v>
      </c>
      <c r="B1002" s="638" t="s">
        <v>1286</v>
      </c>
      <c r="C1002" s="650">
        <v>145960065</v>
      </c>
      <c r="D1002" s="649">
        <v>271556457</v>
      </c>
      <c r="E1002" s="649">
        <v>7174211</v>
      </c>
    </row>
    <row r="1003" spans="1:5" x14ac:dyDescent="0.25">
      <c r="A1003" s="388" t="s">
        <v>1907</v>
      </c>
      <c r="B1003" s="638" t="s">
        <v>1288</v>
      </c>
      <c r="C1003" s="650">
        <v>547455</v>
      </c>
      <c r="D1003" s="649">
        <v>798688</v>
      </c>
      <c r="E1003" s="649">
        <v>0</v>
      </c>
    </row>
    <row r="1004" spans="1:5" x14ac:dyDescent="0.25">
      <c r="A1004" s="388" t="s">
        <v>1906</v>
      </c>
      <c r="B1004" s="638" t="s">
        <v>1290</v>
      </c>
      <c r="C1004" s="650">
        <v>74409236</v>
      </c>
      <c r="D1004" s="649">
        <v>123049776</v>
      </c>
      <c r="E1004" s="649">
        <v>18946510</v>
      </c>
    </row>
    <row r="1005" spans="1:5" x14ac:dyDescent="0.25">
      <c r="A1005" s="388"/>
      <c r="B1005" s="638"/>
      <c r="C1005" s="957"/>
      <c r="D1005" s="957"/>
      <c r="E1005" s="957"/>
    </row>
    <row r="1006" spans="1:5" x14ac:dyDescent="0.25">
      <c r="A1006" s="388" t="s">
        <v>1905</v>
      </c>
      <c r="B1006" s="638" t="s">
        <v>187</v>
      </c>
      <c r="C1006" s="650">
        <v>1420068533</v>
      </c>
      <c r="D1006" s="649">
        <v>3429228819</v>
      </c>
      <c r="E1006" s="649">
        <v>273039989</v>
      </c>
    </row>
    <row r="1007" spans="1:5" x14ac:dyDescent="0.25">
      <c r="A1007" s="388" t="s">
        <v>1904</v>
      </c>
      <c r="B1007" s="638" t="s">
        <v>1411</v>
      </c>
      <c r="C1007" s="650">
        <v>19254454</v>
      </c>
      <c r="D1007" s="649">
        <v>156790018</v>
      </c>
      <c r="E1007" s="649">
        <v>95986</v>
      </c>
    </row>
    <row r="1008" spans="1:5" x14ac:dyDescent="0.25">
      <c r="A1008" s="388" t="s">
        <v>1903</v>
      </c>
      <c r="B1008" s="638" t="s">
        <v>1413</v>
      </c>
      <c r="C1008" s="650">
        <v>645755442</v>
      </c>
      <c r="D1008" s="649">
        <v>9179121497</v>
      </c>
      <c r="E1008" s="649">
        <v>193469162</v>
      </c>
    </row>
    <row r="1009" spans="1:5" x14ac:dyDescent="0.25">
      <c r="A1009" s="388" t="s">
        <v>1902</v>
      </c>
      <c r="B1009" s="638" t="s">
        <v>1415</v>
      </c>
      <c r="C1009" s="650">
        <v>391606252</v>
      </c>
      <c r="D1009" s="649">
        <v>177157200</v>
      </c>
      <c r="E1009" s="649">
        <v>6029</v>
      </c>
    </row>
    <row r="1010" spans="1:5" x14ac:dyDescent="0.25">
      <c r="A1010" s="388" t="s">
        <v>1901</v>
      </c>
      <c r="B1010" s="638" t="s">
        <v>1417</v>
      </c>
      <c r="C1010" s="650">
        <v>1588201898</v>
      </c>
      <c r="D1010" s="649">
        <v>161257838</v>
      </c>
      <c r="E1010" s="649">
        <v>23524415</v>
      </c>
    </row>
    <row r="1011" spans="1:5" x14ac:dyDescent="0.25">
      <c r="A1011" s="388" t="s">
        <v>1900</v>
      </c>
      <c r="B1011" s="638" t="s">
        <v>1419</v>
      </c>
      <c r="C1011" s="650">
        <v>4054901564</v>
      </c>
      <c r="D1011" s="649">
        <v>9196558550</v>
      </c>
      <c r="E1011" s="649">
        <v>69667695</v>
      </c>
    </row>
    <row r="1012" spans="1:5" x14ac:dyDescent="0.25">
      <c r="A1012" s="388" t="s">
        <v>1899</v>
      </c>
      <c r="B1012" s="638" t="s">
        <v>1421</v>
      </c>
      <c r="C1012" s="650">
        <v>10062884137</v>
      </c>
      <c r="D1012" s="649">
        <v>2980087140</v>
      </c>
      <c r="E1012" s="649">
        <v>1640979218</v>
      </c>
    </row>
    <row r="1013" spans="1:5" x14ac:dyDescent="0.25">
      <c r="A1013" s="388" t="s">
        <v>1898</v>
      </c>
      <c r="B1013" s="638" t="s">
        <v>1423</v>
      </c>
      <c r="C1013" s="650">
        <v>74774198001</v>
      </c>
      <c r="D1013" s="649">
        <v>42775692523</v>
      </c>
      <c r="E1013" s="649">
        <v>6537204976</v>
      </c>
    </row>
    <row r="1014" spans="1:5" x14ac:dyDescent="0.25">
      <c r="A1014" s="388" t="s">
        <v>1897</v>
      </c>
      <c r="B1014" s="638" t="s">
        <v>1425</v>
      </c>
      <c r="C1014" s="650">
        <v>49065916008</v>
      </c>
      <c r="D1014" s="649">
        <v>6275783092</v>
      </c>
      <c r="E1014" s="649">
        <v>2101175941</v>
      </c>
    </row>
    <row r="1015" spans="1:5" x14ac:dyDescent="0.25">
      <c r="A1015" s="388" t="s">
        <v>1896</v>
      </c>
      <c r="B1015" s="638" t="s">
        <v>1427</v>
      </c>
      <c r="C1015" s="650">
        <v>220916756</v>
      </c>
      <c r="D1015" s="649">
        <v>395404921</v>
      </c>
      <c r="E1015" s="649">
        <v>26120721</v>
      </c>
    </row>
    <row r="1016" spans="1:5" x14ac:dyDescent="0.25">
      <c r="A1016" s="388"/>
      <c r="B1016" s="638"/>
      <c r="C1016" s="650"/>
      <c r="D1016" s="649"/>
      <c r="E1016" s="649"/>
    </row>
    <row r="1017" spans="1:5" x14ac:dyDescent="0.2">
      <c r="A1017" s="388"/>
      <c r="B1017" s="959" t="s">
        <v>2274</v>
      </c>
      <c r="C1017" s="377">
        <v>142243703045</v>
      </c>
      <c r="D1017" s="376">
        <v>74727081598</v>
      </c>
      <c r="E1017" s="376">
        <v>10865284132</v>
      </c>
    </row>
    <row r="1018" spans="1:5" x14ac:dyDescent="0.25">
      <c r="C1018" s="941"/>
      <c r="D1018" s="941"/>
      <c r="E1018" s="941"/>
    </row>
    <row r="1019" spans="1:5" x14ac:dyDescent="0.25">
      <c r="A1019" s="388"/>
      <c r="B1019" s="647" t="s">
        <v>2273</v>
      </c>
      <c r="C1019" s="650"/>
      <c r="D1019" s="649"/>
      <c r="E1019" s="649"/>
    </row>
    <row r="1020" spans="1:5" x14ac:dyDescent="0.25">
      <c r="A1020" s="388"/>
      <c r="B1020" s="638"/>
      <c r="C1020" s="650"/>
      <c r="D1020" s="649"/>
      <c r="E1020" s="649"/>
    </row>
    <row r="1021" spans="1:5" x14ac:dyDescent="0.25">
      <c r="A1021" s="646" t="s">
        <v>2256</v>
      </c>
      <c r="B1021" s="645" t="s">
        <v>776</v>
      </c>
      <c r="C1021" s="956">
        <v>804395</v>
      </c>
      <c r="D1021" s="164">
        <v>44998</v>
      </c>
      <c r="E1021" s="164">
        <v>0</v>
      </c>
    </row>
    <row r="1022" spans="1:5" x14ac:dyDescent="0.25">
      <c r="A1022" s="646" t="s">
        <v>2255</v>
      </c>
      <c r="B1022" s="645" t="s">
        <v>778</v>
      </c>
      <c r="C1022" s="956">
        <v>0</v>
      </c>
      <c r="D1022" s="164">
        <v>42111379</v>
      </c>
      <c r="E1022" s="164">
        <v>0</v>
      </c>
    </row>
    <row r="1023" spans="1:5" ht="24" x14ac:dyDescent="0.25">
      <c r="A1023" s="646" t="s">
        <v>2254</v>
      </c>
      <c r="B1023" s="645" t="s">
        <v>780</v>
      </c>
      <c r="C1023" s="956">
        <v>9778260</v>
      </c>
      <c r="D1023" s="164">
        <v>0</v>
      </c>
      <c r="E1023" s="164">
        <v>12564</v>
      </c>
    </row>
    <row r="1024" spans="1:5" ht="36" x14ac:dyDescent="0.25">
      <c r="A1024" s="646" t="s">
        <v>2253</v>
      </c>
      <c r="B1024" s="645" t="s">
        <v>2252</v>
      </c>
      <c r="C1024" s="956">
        <v>22105</v>
      </c>
      <c r="D1024" s="164">
        <v>0</v>
      </c>
      <c r="E1024" s="164">
        <v>0</v>
      </c>
    </row>
    <row r="1025" spans="1:5" ht="24" x14ac:dyDescent="0.25">
      <c r="A1025" s="646" t="s">
        <v>2251</v>
      </c>
      <c r="B1025" s="645" t="s">
        <v>784</v>
      </c>
      <c r="C1025" s="956">
        <v>2761127</v>
      </c>
      <c r="D1025" s="164">
        <v>305196</v>
      </c>
      <c r="E1025" s="164">
        <v>0</v>
      </c>
    </row>
    <row r="1026" spans="1:5" ht="24" x14ac:dyDescent="0.25">
      <c r="A1026" s="646" t="s">
        <v>2250</v>
      </c>
      <c r="B1026" s="645" t="s">
        <v>786</v>
      </c>
      <c r="C1026" s="956">
        <v>143991</v>
      </c>
      <c r="D1026" s="164">
        <v>4363423</v>
      </c>
      <c r="E1026" s="164">
        <v>0</v>
      </c>
    </row>
    <row r="1027" spans="1:5" x14ac:dyDescent="0.25">
      <c r="A1027" s="646" t="s">
        <v>2249</v>
      </c>
      <c r="B1027" s="645" t="s">
        <v>788</v>
      </c>
      <c r="C1027" s="956">
        <v>633777</v>
      </c>
      <c r="D1027" s="164">
        <v>31045</v>
      </c>
      <c r="E1027" s="164">
        <v>142257</v>
      </c>
    </row>
    <row r="1028" spans="1:5" x14ac:dyDescent="0.25">
      <c r="A1028" s="646" t="s">
        <v>2248</v>
      </c>
      <c r="B1028" s="645" t="s">
        <v>790</v>
      </c>
      <c r="C1028" s="956">
        <v>12798</v>
      </c>
      <c r="D1028" s="164">
        <v>0</v>
      </c>
      <c r="E1028" s="164">
        <v>12798</v>
      </c>
    </row>
    <row r="1029" spans="1:5" ht="24" x14ac:dyDescent="0.25">
      <c r="A1029" s="646" t="s">
        <v>2247</v>
      </c>
      <c r="B1029" s="645" t="s">
        <v>792</v>
      </c>
      <c r="C1029" s="956">
        <v>1676873</v>
      </c>
      <c r="D1029" s="164">
        <v>0</v>
      </c>
      <c r="E1029" s="164">
        <v>0</v>
      </c>
    </row>
    <row r="1030" spans="1:5" x14ac:dyDescent="0.25">
      <c r="A1030" s="646" t="s">
        <v>2246</v>
      </c>
      <c r="B1030" s="645" t="s">
        <v>794</v>
      </c>
      <c r="C1030" s="956">
        <v>29218560</v>
      </c>
      <c r="D1030" s="164">
        <v>97279122</v>
      </c>
      <c r="E1030" s="164">
        <v>13994</v>
      </c>
    </row>
    <row r="1031" spans="1:5" x14ac:dyDescent="0.25">
      <c r="A1031" s="646" t="s">
        <v>2245</v>
      </c>
      <c r="B1031" s="645" t="s">
        <v>2244</v>
      </c>
      <c r="C1031" s="956">
        <v>0</v>
      </c>
      <c r="D1031" s="164">
        <v>508556</v>
      </c>
      <c r="E1031" s="164">
        <v>0</v>
      </c>
    </row>
    <row r="1032" spans="1:5" ht="24" x14ac:dyDescent="0.25">
      <c r="A1032" s="646" t="s">
        <v>2243</v>
      </c>
      <c r="B1032" s="645" t="s">
        <v>798</v>
      </c>
      <c r="C1032" s="956">
        <v>102357196</v>
      </c>
      <c r="D1032" s="164">
        <v>23387721</v>
      </c>
      <c r="E1032" s="164">
        <v>0</v>
      </c>
    </row>
    <row r="1033" spans="1:5" ht="24" x14ac:dyDescent="0.25">
      <c r="A1033" s="646" t="s">
        <v>2242</v>
      </c>
      <c r="B1033" s="645" t="s">
        <v>800</v>
      </c>
      <c r="C1033" s="956">
        <v>6785959</v>
      </c>
      <c r="D1033" s="164">
        <v>19963818</v>
      </c>
      <c r="E1033" s="164">
        <v>0</v>
      </c>
    </row>
    <row r="1034" spans="1:5" x14ac:dyDescent="0.25">
      <c r="A1034" s="646" t="s">
        <v>2240</v>
      </c>
      <c r="B1034" s="645" t="s">
        <v>804</v>
      </c>
      <c r="C1034" s="956">
        <v>1378</v>
      </c>
      <c r="D1034" s="164">
        <v>1637714</v>
      </c>
      <c r="E1034" s="164">
        <v>0</v>
      </c>
    </row>
    <row r="1035" spans="1:5" x14ac:dyDescent="0.25">
      <c r="A1035" s="646" t="s">
        <v>2239</v>
      </c>
      <c r="B1035" s="645" t="s">
        <v>806</v>
      </c>
      <c r="C1035" s="956">
        <v>0</v>
      </c>
      <c r="D1035" s="164">
        <v>429968</v>
      </c>
      <c r="E1035" s="164">
        <v>0</v>
      </c>
    </row>
    <row r="1036" spans="1:5" ht="24" x14ac:dyDescent="0.25">
      <c r="A1036" s="646" t="s">
        <v>2237</v>
      </c>
      <c r="B1036" s="645" t="s">
        <v>810</v>
      </c>
      <c r="C1036" s="956">
        <v>0</v>
      </c>
      <c r="D1036" s="164">
        <v>1510501</v>
      </c>
      <c r="E1036" s="164">
        <v>0</v>
      </c>
    </row>
    <row r="1037" spans="1:5" x14ac:dyDescent="0.25">
      <c r="A1037" s="646" t="s">
        <v>2236</v>
      </c>
      <c r="B1037" s="645" t="s">
        <v>812</v>
      </c>
      <c r="C1037" s="956">
        <v>0</v>
      </c>
      <c r="D1037" s="164">
        <v>8826816</v>
      </c>
      <c r="E1037" s="164">
        <v>0</v>
      </c>
    </row>
    <row r="1038" spans="1:5" x14ac:dyDescent="0.25">
      <c r="A1038" s="646" t="s">
        <v>2235</v>
      </c>
      <c r="B1038" s="645" t="s">
        <v>814</v>
      </c>
      <c r="C1038" s="956">
        <v>34624</v>
      </c>
      <c r="D1038" s="164">
        <v>508054</v>
      </c>
      <c r="E1038" s="164">
        <v>0</v>
      </c>
    </row>
    <row r="1039" spans="1:5" ht="24" x14ac:dyDescent="0.25">
      <c r="A1039" s="646" t="s">
        <v>2234</v>
      </c>
      <c r="B1039" s="645" t="s">
        <v>816</v>
      </c>
      <c r="C1039" s="956">
        <v>213710978</v>
      </c>
      <c r="D1039" s="164">
        <v>31100402</v>
      </c>
      <c r="E1039" s="164">
        <v>252525</v>
      </c>
    </row>
    <row r="1040" spans="1:5" ht="24" x14ac:dyDescent="0.25">
      <c r="A1040" s="646" t="s">
        <v>2233</v>
      </c>
      <c r="B1040" s="645" t="s">
        <v>818</v>
      </c>
      <c r="C1040" s="956">
        <v>246438</v>
      </c>
      <c r="D1040" s="164">
        <v>10774013</v>
      </c>
      <c r="E1040" s="164">
        <v>204078</v>
      </c>
    </row>
    <row r="1041" spans="1:5" ht="24" x14ac:dyDescent="0.25">
      <c r="A1041" s="646" t="s">
        <v>2232</v>
      </c>
      <c r="B1041" s="645" t="s">
        <v>820</v>
      </c>
      <c r="C1041" s="956">
        <v>1614784</v>
      </c>
      <c r="D1041" s="164">
        <v>4253476</v>
      </c>
      <c r="E1041" s="164">
        <v>0</v>
      </c>
    </row>
    <row r="1042" spans="1:5" ht="24" x14ac:dyDescent="0.25">
      <c r="A1042" s="646" t="s">
        <v>2231</v>
      </c>
      <c r="B1042" s="645" t="s">
        <v>2230</v>
      </c>
      <c r="C1042" s="956">
        <v>599998</v>
      </c>
      <c r="D1042" s="164">
        <v>15557570</v>
      </c>
      <c r="E1042" s="164">
        <v>0</v>
      </c>
    </row>
    <row r="1043" spans="1:5" ht="24" x14ac:dyDescent="0.25">
      <c r="A1043" s="646" t="s">
        <v>2229</v>
      </c>
      <c r="B1043" s="645" t="s">
        <v>824</v>
      </c>
      <c r="C1043" s="956">
        <v>14200308</v>
      </c>
      <c r="D1043" s="164">
        <v>4517979</v>
      </c>
      <c r="E1043" s="164">
        <v>0</v>
      </c>
    </row>
    <row r="1044" spans="1:5" ht="48" x14ac:dyDescent="0.25">
      <c r="A1044" s="646" t="s">
        <v>2228</v>
      </c>
      <c r="B1044" s="645" t="s">
        <v>2227</v>
      </c>
      <c r="C1044" s="956">
        <v>223399</v>
      </c>
      <c r="D1044" s="164">
        <v>3398497</v>
      </c>
      <c r="E1044" s="164">
        <v>0</v>
      </c>
    </row>
    <row r="1045" spans="1:5" x14ac:dyDescent="0.25">
      <c r="A1045" s="646" t="s">
        <v>2226</v>
      </c>
      <c r="B1045" s="645" t="s">
        <v>828</v>
      </c>
      <c r="C1045" s="956">
        <v>1516224</v>
      </c>
      <c r="D1045" s="164">
        <v>1045303</v>
      </c>
      <c r="E1045" s="164">
        <v>335374</v>
      </c>
    </row>
    <row r="1046" spans="1:5" x14ac:dyDescent="0.25">
      <c r="A1046" s="646" t="s">
        <v>2225</v>
      </c>
      <c r="B1046" s="645" t="s">
        <v>830</v>
      </c>
      <c r="C1046" s="956">
        <v>7158830</v>
      </c>
      <c r="D1046" s="164">
        <v>1563918</v>
      </c>
      <c r="E1046" s="164">
        <v>0</v>
      </c>
    </row>
    <row r="1047" spans="1:5" x14ac:dyDescent="0.25">
      <c r="A1047" s="646" t="s">
        <v>2224</v>
      </c>
      <c r="B1047" s="645" t="s">
        <v>832</v>
      </c>
      <c r="C1047" s="956">
        <v>81912211</v>
      </c>
      <c r="D1047" s="164">
        <v>2918984</v>
      </c>
      <c r="E1047" s="164">
        <v>192191</v>
      </c>
    </row>
    <row r="1048" spans="1:5" x14ac:dyDescent="0.25">
      <c r="A1048" s="646" t="s">
        <v>2223</v>
      </c>
      <c r="B1048" s="645" t="s">
        <v>834</v>
      </c>
      <c r="C1048" s="956">
        <v>520258372</v>
      </c>
      <c r="D1048" s="164">
        <v>3210276</v>
      </c>
      <c r="E1048" s="164">
        <v>101826590</v>
      </c>
    </row>
    <row r="1049" spans="1:5" ht="24" x14ac:dyDescent="0.25">
      <c r="A1049" s="646" t="s">
        <v>2222</v>
      </c>
      <c r="B1049" s="645" t="s">
        <v>836</v>
      </c>
      <c r="C1049" s="956">
        <v>121730283</v>
      </c>
      <c r="D1049" s="164">
        <v>7694278</v>
      </c>
      <c r="E1049" s="164">
        <v>88786663</v>
      </c>
    </row>
    <row r="1050" spans="1:5" x14ac:dyDescent="0.25">
      <c r="A1050" s="646" t="s">
        <v>2221</v>
      </c>
      <c r="B1050" s="645" t="s">
        <v>838</v>
      </c>
      <c r="C1050" s="956">
        <v>7431572</v>
      </c>
      <c r="D1050" s="164">
        <v>24546642</v>
      </c>
      <c r="E1050" s="164">
        <v>0</v>
      </c>
    </row>
    <row r="1051" spans="1:5" x14ac:dyDescent="0.25">
      <c r="A1051" s="646" t="s">
        <v>2220</v>
      </c>
      <c r="B1051" s="645" t="s">
        <v>840</v>
      </c>
      <c r="C1051" s="956">
        <v>82080524</v>
      </c>
      <c r="D1051" s="164">
        <v>3612330</v>
      </c>
      <c r="E1051" s="164">
        <v>0</v>
      </c>
    </row>
    <row r="1052" spans="1:5" ht="24" x14ac:dyDescent="0.25">
      <c r="A1052" s="646" t="s">
        <v>2219</v>
      </c>
      <c r="B1052" s="645" t="s">
        <v>842</v>
      </c>
      <c r="C1052" s="956">
        <v>128407827</v>
      </c>
      <c r="D1052" s="164">
        <v>115254472</v>
      </c>
      <c r="E1052" s="164">
        <v>35983</v>
      </c>
    </row>
    <row r="1053" spans="1:5" x14ac:dyDescent="0.25">
      <c r="A1053" s="646" t="s">
        <v>2218</v>
      </c>
      <c r="B1053" s="645" t="s">
        <v>844</v>
      </c>
      <c r="C1053" s="956">
        <v>8718297</v>
      </c>
      <c r="D1053" s="164">
        <v>914243</v>
      </c>
      <c r="E1053" s="164">
        <v>0</v>
      </c>
    </row>
    <row r="1054" spans="1:5" x14ac:dyDescent="0.25">
      <c r="A1054" s="646" t="s">
        <v>2217</v>
      </c>
      <c r="B1054" s="645" t="s">
        <v>846</v>
      </c>
      <c r="C1054" s="956">
        <v>141153321</v>
      </c>
      <c r="D1054" s="164">
        <v>137257189</v>
      </c>
      <c r="E1054" s="164">
        <v>16131608</v>
      </c>
    </row>
    <row r="1055" spans="1:5" x14ac:dyDescent="0.25">
      <c r="A1055" s="646" t="s">
        <v>2216</v>
      </c>
      <c r="B1055" s="645" t="s">
        <v>848</v>
      </c>
      <c r="C1055" s="956">
        <v>1894166</v>
      </c>
      <c r="D1055" s="164">
        <v>27655692</v>
      </c>
      <c r="E1055" s="164">
        <v>0</v>
      </c>
    </row>
    <row r="1056" spans="1:5" x14ac:dyDescent="0.25">
      <c r="A1056" s="646" t="s">
        <v>2215</v>
      </c>
      <c r="B1056" s="645" t="s">
        <v>850</v>
      </c>
      <c r="C1056" s="956">
        <v>38737</v>
      </c>
      <c r="D1056" s="164">
        <v>58317392</v>
      </c>
      <c r="E1056" s="164">
        <v>31267</v>
      </c>
    </row>
    <row r="1057" spans="1:5" ht="24" x14ac:dyDescent="0.25">
      <c r="A1057" s="646" t="s">
        <v>2213</v>
      </c>
      <c r="B1057" s="645" t="s">
        <v>2212</v>
      </c>
      <c r="C1057" s="956">
        <v>38913</v>
      </c>
      <c r="D1057" s="164">
        <v>2283</v>
      </c>
      <c r="E1057" s="164">
        <v>37869</v>
      </c>
    </row>
    <row r="1058" spans="1:5" x14ac:dyDescent="0.25">
      <c r="A1058" s="646" t="s">
        <v>2211</v>
      </c>
      <c r="B1058" s="645" t="s">
        <v>856</v>
      </c>
      <c r="C1058" s="956">
        <v>2088853</v>
      </c>
      <c r="D1058" s="164">
        <v>0</v>
      </c>
      <c r="E1058" s="164">
        <v>0</v>
      </c>
    </row>
    <row r="1059" spans="1:5" ht="24" x14ac:dyDescent="0.25">
      <c r="A1059" s="646" t="s">
        <v>2208</v>
      </c>
      <c r="B1059" s="645" t="s">
        <v>858</v>
      </c>
      <c r="C1059" s="956">
        <v>0</v>
      </c>
      <c r="D1059" s="164">
        <v>88146</v>
      </c>
      <c r="E1059" s="164">
        <v>0</v>
      </c>
    </row>
    <row r="1060" spans="1:5" ht="24" x14ac:dyDescent="0.25">
      <c r="A1060" s="646" t="s">
        <v>2207</v>
      </c>
      <c r="B1060" s="645" t="s">
        <v>860</v>
      </c>
      <c r="C1060" s="956">
        <v>0</v>
      </c>
      <c r="D1060" s="164">
        <v>1412128</v>
      </c>
      <c r="E1060" s="164">
        <v>0</v>
      </c>
    </row>
    <row r="1061" spans="1:5" x14ac:dyDescent="0.25">
      <c r="A1061" s="646" t="s">
        <v>2206</v>
      </c>
      <c r="B1061" s="645" t="s">
        <v>862</v>
      </c>
      <c r="C1061" s="956">
        <v>44426727</v>
      </c>
      <c r="D1061" s="164">
        <v>315524</v>
      </c>
      <c r="E1061" s="164">
        <v>4513274</v>
      </c>
    </row>
    <row r="1062" spans="1:5" ht="24" x14ac:dyDescent="0.25">
      <c r="A1062" s="646" t="s">
        <v>2205</v>
      </c>
      <c r="B1062" s="645" t="s">
        <v>864</v>
      </c>
      <c r="C1062" s="956">
        <v>8695503</v>
      </c>
      <c r="D1062" s="164">
        <v>844710669</v>
      </c>
      <c r="E1062" s="164">
        <v>341839</v>
      </c>
    </row>
    <row r="1063" spans="1:5" x14ac:dyDescent="0.25">
      <c r="A1063" s="646" t="s">
        <v>2204</v>
      </c>
      <c r="B1063" s="645" t="s">
        <v>866</v>
      </c>
      <c r="C1063" s="956">
        <v>0</v>
      </c>
      <c r="D1063" s="164">
        <v>88042</v>
      </c>
      <c r="E1063" s="164">
        <v>0</v>
      </c>
    </row>
    <row r="1064" spans="1:5" ht="24" x14ac:dyDescent="0.25">
      <c r="A1064" s="646" t="s">
        <v>2203</v>
      </c>
      <c r="B1064" s="645" t="s">
        <v>868</v>
      </c>
      <c r="C1064" s="956">
        <v>59133119</v>
      </c>
      <c r="D1064" s="164">
        <v>27083</v>
      </c>
      <c r="E1064" s="164">
        <v>0</v>
      </c>
    </row>
    <row r="1065" spans="1:5" x14ac:dyDescent="0.25">
      <c r="A1065" s="646" t="s">
        <v>2202</v>
      </c>
      <c r="B1065" s="645" t="s">
        <v>870</v>
      </c>
      <c r="C1065" s="956">
        <v>201992405</v>
      </c>
      <c r="D1065" s="164">
        <v>0</v>
      </c>
      <c r="E1065" s="164">
        <v>429000</v>
      </c>
    </row>
    <row r="1066" spans="1:5" x14ac:dyDescent="0.25">
      <c r="A1066" s="646" t="s">
        <v>2201</v>
      </c>
      <c r="B1066" s="645" t="s">
        <v>872</v>
      </c>
      <c r="C1066" s="956">
        <v>16144827</v>
      </c>
      <c r="D1066" s="164">
        <v>232699</v>
      </c>
      <c r="E1066" s="164">
        <v>12526</v>
      </c>
    </row>
    <row r="1067" spans="1:5" ht="12" customHeight="1" x14ac:dyDescent="0.25">
      <c r="A1067" s="646" t="s">
        <v>2200</v>
      </c>
      <c r="B1067" s="645" t="s">
        <v>874</v>
      </c>
      <c r="C1067" s="956">
        <v>180998702</v>
      </c>
      <c r="D1067" s="164">
        <v>929588</v>
      </c>
      <c r="E1067" s="164">
        <v>2804831</v>
      </c>
    </row>
    <row r="1068" spans="1:5" x14ac:dyDescent="0.25">
      <c r="A1068" s="646" t="s">
        <v>2199</v>
      </c>
      <c r="B1068" s="645" t="s">
        <v>876</v>
      </c>
      <c r="C1068" s="956">
        <v>0</v>
      </c>
      <c r="D1068" s="164">
        <v>85522149</v>
      </c>
      <c r="E1068" s="164">
        <v>0</v>
      </c>
    </row>
    <row r="1069" spans="1:5" x14ac:dyDescent="0.25">
      <c r="A1069" s="646" t="s">
        <v>2197</v>
      </c>
      <c r="B1069" s="645" t="s">
        <v>880</v>
      </c>
      <c r="C1069" s="956">
        <v>865710</v>
      </c>
      <c r="D1069" s="164">
        <v>53561</v>
      </c>
      <c r="E1069" s="164">
        <v>733414</v>
      </c>
    </row>
    <row r="1070" spans="1:5" x14ac:dyDescent="0.25">
      <c r="A1070" s="646" t="s">
        <v>2194</v>
      </c>
      <c r="B1070" s="645" t="s">
        <v>886</v>
      </c>
      <c r="C1070" s="956">
        <v>227886648</v>
      </c>
      <c r="D1070" s="164">
        <v>15147278</v>
      </c>
      <c r="E1070" s="164">
        <v>3690321</v>
      </c>
    </row>
    <row r="1071" spans="1:5" x14ac:dyDescent="0.25">
      <c r="A1071" s="646" t="s">
        <v>2193</v>
      </c>
      <c r="B1071" s="645" t="s">
        <v>888</v>
      </c>
      <c r="C1071" s="956">
        <v>410888</v>
      </c>
      <c r="D1071" s="164">
        <v>64156</v>
      </c>
      <c r="E1071" s="164">
        <v>0</v>
      </c>
    </row>
    <row r="1072" spans="1:5" x14ac:dyDescent="0.25">
      <c r="A1072" s="646" t="s">
        <v>2192</v>
      </c>
      <c r="B1072" s="645" t="s">
        <v>890</v>
      </c>
      <c r="C1072" s="956">
        <v>0</v>
      </c>
      <c r="D1072" s="164">
        <v>4023735</v>
      </c>
      <c r="E1072" s="164">
        <v>0</v>
      </c>
    </row>
    <row r="1073" spans="1:5" ht="24" x14ac:dyDescent="0.25">
      <c r="A1073" s="646" t="s">
        <v>2191</v>
      </c>
      <c r="B1073" s="645" t="s">
        <v>2190</v>
      </c>
      <c r="C1073" s="956">
        <v>12279082</v>
      </c>
      <c r="D1073" s="164">
        <v>184268483</v>
      </c>
      <c r="E1073" s="164">
        <v>627222</v>
      </c>
    </row>
    <row r="1074" spans="1:5" x14ac:dyDescent="0.25">
      <c r="A1074" s="646" t="s">
        <v>2189</v>
      </c>
      <c r="B1074" s="645" t="s">
        <v>894</v>
      </c>
      <c r="C1074" s="956">
        <v>234230</v>
      </c>
      <c r="D1074" s="164">
        <v>1166244</v>
      </c>
      <c r="E1074" s="164">
        <v>0</v>
      </c>
    </row>
    <row r="1075" spans="1:5" x14ac:dyDescent="0.25">
      <c r="A1075" s="646" t="s">
        <v>2188</v>
      </c>
      <c r="B1075" s="645" t="s">
        <v>896</v>
      </c>
      <c r="C1075" s="956">
        <v>42875701</v>
      </c>
      <c r="D1075" s="164">
        <v>53473301</v>
      </c>
      <c r="E1075" s="164">
        <v>0</v>
      </c>
    </row>
    <row r="1076" spans="1:5" x14ac:dyDescent="0.25">
      <c r="A1076" s="646" t="s">
        <v>2187</v>
      </c>
      <c r="B1076" s="645" t="s">
        <v>898</v>
      </c>
      <c r="C1076" s="956">
        <v>0</v>
      </c>
      <c r="D1076" s="164">
        <v>9256</v>
      </c>
      <c r="E1076" s="164">
        <v>0</v>
      </c>
    </row>
    <row r="1077" spans="1:5" ht="24" x14ac:dyDescent="0.25">
      <c r="A1077" s="646" t="s">
        <v>2186</v>
      </c>
      <c r="B1077" s="645" t="s">
        <v>900</v>
      </c>
      <c r="C1077" s="956">
        <v>2699786</v>
      </c>
      <c r="D1077" s="164">
        <v>398630</v>
      </c>
      <c r="E1077" s="164">
        <v>0</v>
      </c>
    </row>
    <row r="1078" spans="1:5" x14ac:dyDescent="0.25">
      <c r="A1078" s="646" t="s">
        <v>2185</v>
      </c>
      <c r="B1078" s="645" t="s">
        <v>902</v>
      </c>
      <c r="C1078" s="956">
        <v>10586243</v>
      </c>
      <c r="D1078" s="164">
        <v>62618720</v>
      </c>
      <c r="E1078" s="164">
        <v>3936984</v>
      </c>
    </row>
    <row r="1079" spans="1:5" x14ac:dyDescent="0.25">
      <c r="A1079" s="646" t="s">
        <v>2184</v>
      </c>
      <c r="B1079" s="645" t="s">
        <v>904</v>
      </c>
      <c r="C1079" s="956">
        <v>82902928</v>
      </c>
      <c r="D1079" s="164">
        <v>341314</v>
      </c>
      <c r="E1079" s="164">
        <v>0</v>
      </c>
    </row>
    <row r="1080" spans="1:5" ht="24" x14ac:dyDescent="0.25">
      <c r="A1080" s="646" t="s">
        <v>2183</v>
      </c>
      <c r="B1080" s="645" t="s">
        <v>906</v>
      </c>
      <c r="C1080" s="956">
        <v>9850184</v>
      </c>
      <c r="D1080" s="164">
        <v>1279547970</v>
      </c>
      <c r="E1080" s="164">
        <v>1333724</v>
      </c>
    </row>
    <row r="1081" spans="1:5" x14ac:dyDescent="0.25">
      <c r="A1081" s="646" t="s">
        <v>2182</v>
      </c>
      <c r="B1081" s="645" t="s">
        <v>908</v>
      </c>
      <c r="C1081" s="956">
        <v>17436</v>
      </c>
      <c r="D1081" s="164">
        <v>0</v>
      </c>
      <c r="E1081" s="164">
        <v>0</v>
      </c>
    </row>
    <row r="1082" spans="1:5" x14ac:dyDescent="0.25">
      <c r="A1082" s="646" t="s">
        <v>2181</v>
      </c>
      <c r="B1082" s="645" t="s">
        <v>910</v>
      </c>
      <c r="C1082" s="956">
        <v>0</v>
      </c>
      <c r="D1082" s="164">
        <v>1812116</v>
      </c>
      <c r="E1082" s="164">
        <v>0</v>
      </c>
    </row>
    <row r="1083" spans="1:5" x14ac:dyDescent="0.25">
      <c r="A1083" s="646" t="s">
        <v>2180</v>
      </c>
      <c r="B1083" s="645" t="s">
        <v>912</v>
      </c>
      <c r="C1083" s="956">
        <v>26320</v>
      </c>
      <c r="D1083" s="164">
        <v>15136203</v>
      </c>
      <c r="E1083" s="164">
        <v>0</v>
      </c>
    </row>
    <row r="1084" spans="1:5" x14ac:dyDescent="0.25">
      <c r="A1084" s="646" t="s">
        <v>2179</v>
      </c>
      <c r="B1084" s="645" t="s">
        <v>914</v>
      </c>
      <c r="C1084" s="956">
        <v>19171125</v>
      </c>
      <c r="D1084" s="164">
        <v>208042</v>
      </c>
      <c r="E1084" s="164">
        <v>13014406</v>
      </c>
    </row>
    <row r="1085" spans="1:5" x14ac:dyDescent="0.25">
      <c r="A1085" s="646" t="s">
        <v>2178</v>
      </c>
      <c r="B1085" s="645" t="s">
        <v>916</v>
      </c>
      <c r="C1085" s="956">
        <v>173571332</v>
      </c>
      <c r="D1085" s="164">
        <v>725914899</v>
      </c>
      <c r="E1085" s="164">
        <v>61299408</v>
      </c>
    </row>
    <row r="1086" spans="1:5" x14ac:dyDescent="0.25">
      <c r="A1086" s="646" t="s">
        <v>2177</v>
      </c>
      <c r="B1086" s="645" t="s">
        <v>918</v>
      </c>
      <c r="C1086" s="956">
        <v>425205150</v>
      </c>
      <c r="D1086" s="164">
        <v>1458942</v>
      </c>
      <c r="E1086" s="164">
        <v>1918750</v>
      </c>
    </row>
    <row r="1087" spans="1:5" x14ac:dyDescent="0.25">
      <c r="A1087" s="646" t="s">
        <v>2176</v>
      </c>
      <c r="B1087" s="645" t="s">
        <v>920</v>
      </c>
      <c r="C1087" s="956">
        <v>7200</v>
      </c>
      <c r="D1087" s="164">
        <v>30852</v>
      </c>
      <c r="E1087" s="164">
        <v>0</v>
      </c>
    </row>
    <row r="1088" spans="1:5" x14ac:dyDescent="0.25">
      <c r="A1088" s="646" t="s">
        <v>2175</v>
      </c>
      <c r="B1088" s="645" t="s">
        <v>922</v>
      </c>
      <c r="C1088" s="956">
        <v>503334351</v>
      </c>
      <c r="D1088" s="164">
        <v>15344524</v>
      </c>
      <c r="E1088" s="164">
        <v>5588684</v>
      </c>
    </row>
    <row r="1089" spans="1:5" ht="24" x14ac:dyDescent="0.25">
      <c r="A1089" s="646" t="s">
        <v>2174</v>
      </c>
      <c r="B1089" s="645" t="s">
        <v>924</v>
      </c>
      <c r="C1089" s="956">
        <v>0</v>
      </c>
      <c r="D1089" s="164">
        <v>3547985</v>
      </c>
      <c r="E1089" s="164">
        <v>0</v>
      </c>
    </row>
    <row r="1090" spans="1:5" ht="24" x14ac:dyDescent="0.25">
      <c r="A1090" s="646" t="s">
        <v>2172</v>
      </c>
      <c r="B1090" s="645" t="s">
        <v>928</v>
      </c>
      <c r="C1090" s="956">
        <v>0</v>
      </c>
      <c r="D1090" s="164">
        <v>225498903</v>
      </c>
      <c r="E1090" s="164">
        <v>0</v>
      </c>
    </row>
    <row r="1091" spans="1:5" ht="24" x14ac:dyDescent="0.25">
      <c r="A1091" s="646" t="s">
        <v>2171</v>
      </c>
      <c r="B1091" s="645" t="s">
        <v>930</v>
      </c>
      <c r="C1091" s="956">
        <v>2494045541</v>
      </c>
      <c r="D1091" s="164">
        <v>0</v>
      </c>
      <c r="E1091" s="164">
        <v>1654958134</v>
      </c>
    </row>
    <row r="1092" spans="1:5" x14ac:dyDescent="0.25">
      <c r="A1092" s="646" t="s">
        <v>2170</v>
      </c>
      <c r="B1092" s="645" t="s">
        <v>932</v>
      </c>
      <c r="C1092" s="956">
        <v>1003766302</v>
      </c>
      <c r="D1092" s="164">
        <v>2185873743</v>
      </c>
      <c r="E1092" s="164">
        <v>263981423</v>
      </c>
    </row>
    <row r="1093" spans="1:5" ht="24" x14ac:dyDescent="0.25">
      <c r="A1093" s="646" t="s">
        <v>2169</v>
      </c>
      <c r="B1093" s="645" t="s">
        <v>934</v>
      </c>
      <c r="C1093" s="956">
        <v>89145643</v>
      </c>
      <c r="D1093" s="164">
        <v>184357481</v>
      </c>
      <c r="E1093" s="164">
        <v>492470</v>
      </c>
    </row>
    <row r="1094" spans="1:5" x14ac:dyDescent="0.25">
      <c r="A1094" s="646" t="s">
        <v>2168</v>
      </c>
      <c r="B1094" s="645" t="s">
        <v>936</v>
      </c>
      <c r="C1094" s="956">
        <v>0</v>
      </c>
      <c r="D1094" s="164">
        <v>313855</v>
      </c>
      <c r="E1094" s="164">
        <v>0</v>
      </c>
    </row>
    <row r="1095" spans="1:5" x14ac:dyDescent="0.25">
      <c r="A1095" s="646" t="s">
        <v>2167</v>
      </c>
      <c r="B1095" s="645" t="s">
        <v>938</v>
      </c>
      <c r="C1095" s="956">
        <v>16413087457</v>
      </c>
      <c r="D1095" s="164">
        <v>0</v>
      </c>
      <c r="E1095" s="164">
        <v>0</v>
      </c>
    </row>
    <row r="1096" spans="1:5" ht="24" x14ac:dyDescent="0.25">
      <c r="A1096" s="646" t="s">
        <v>2166</v>
      </c>
      <c r="B1096" s="645" t="s">
        <v>940</v>
      </c>
      <c r="C1096" s="956">
        <v>18487</v>
      </c>
      <c r="D1096" s="164">
        <v>85326</v>
      </c>
      <c r="E1096" s="164">
        <v>0</v>
      </c>
    </row>
    <row r="1097" spans="1:5" x14ac:dyDescent="0.25">
      <c r="A1097" s="646" t="s">
        <v>2164</v>
      </c>
      <c r="B1097" s="645" t="s">
        <v>2163</v>
      </c>
      <c r="C1097" s="956">
        <v>395508</v>
      </c>
      <c r="D1097" s="164">
        <v>2570322</v>
      </c>
      <c r="E1097" s="164">
        <v>395508</v>
      </c>
    </row>
    <row r="1098" spans="1:5" ht="24" x14ac:dyDescent="0.25">
      <c r="A1098" s="646" t="s">
        <v>2162</v>
      </c>
      <c r="B1098" s="645" t="s">
        <v>946</v>
      </c>
      <c r="C1098" s="956">
        <v>35032598</v>
      </c>
      <c r="D1098" s="164">
        <v>18525982</v>
      </c>
      <c r="E1098" s="164">
        <v>3530412</v>
      </c>
    </row>
    <row r="1099" spans="1:5" ht="24" x14ac:dyDescent="0.25">
      <c r="A1099" s="646" t="s">
        <v>2161</v>
      </c>
      <c r="B1099" s="645" t="s">
        <v>2160</v>
      </c>
      <c r="C1099" s="956">
        <v>1909473917</v>
      </c>
      <c r="D1099" s="164">
        <v>4276751</v>
      </c>
      <c r="E1099" s="164">
        <v>77355</v>
      </c>
    </row>
    <row r="1100" spans="1:5" ht="24" x14ac:dyDescent="0.25">
      <c r="A1100" s="646" t="s">
        <v>2159</v>
      </c>
      <c r="B1100" s="645" t="s">
        <v>950</v>
      </c>
      <c r="C1100" s="956">
        <v>134127969</v>
      </c>
      <c r="D1100" s="164">
        <v>138721606</v>
      </c>
      <c r="E1100" s="164">
        <v>0</v>
      </c>
    </row>
    <row r="1101" spans="1:5" ht="24" x14ac:dyDescent="0.25">
      <c r="A1101" s="646" t="s">
        <v>2158</v>
      </c>
      <c r="B1101" s="645" t="s">
        <v>952</v>
      </c>
      <c r="C1101" s="956">
        <v>83490331</v>
      </c>
      <c r="D1101" s="164">
        <v>126385740</v>
      </c>
      <c r="E1101" s="164">
        <v>0</v>
      </c>
    </row>
    <row r="1102" spans="1:5" ht="24" x14ac:dyDescent="0.25">
      <c r="A1102" s="646" t="s">
        <v>2157</v>
      </c>
      <c r="B1102" s="645" t="s">
        <v>2156</v>
      </c>
      <c r="C1102" s="956">
        <v>1172134887</v>
      </c>
      <c r="D1102" s="164">
        <v>147493453</v>
      </c>
      <c r="E1102" s="164">
        <v>18377444</v>
      </c>
    </row>
    <row r="1103" spans="1:5" ht="24" x14ac:dyDescent="0.25">
      <c r="A1103" s="646" t="s">
        <v>2155</v>
      </c>
      <c r="B1103" s="645" t="s">
        <v>956</v>
      </c>
      <c r="C1103" s="956">
        <v>504193583</v>
      </c>
      <c r="D1103" s="164">
        <v>384869063</v>
      </c>
      <c r="E1103" s="164">
        <v>0</v>
      </c>
    </row>
    <row r="1104" spans="1:5" x14ac:dyDescent="0.25">
      <c r="A1104" s="646" t="s">
        <v>2154</v>
      </c>
      <c r="B1104" s="645" t="s">
        <v>958</v>
      </c>
      <c r="C1104" s="956">
        <v>37664314</v>
      </c>
      <c r="D1104" s="164">
        <v>307484173</v>
      </c>
      <c r="E1104" s="164">
        <v>209799</v>
      </c>
    </row>
    <row r="1105" spans="1:5" x14ac:dyDescent="0.25">
      <c r="A1105" s="646" t="s">
        <v>2153</v>
      </c>
      <c r="B1105" s="645" t="s">
        <v>960</v>
      </c>
      <c r="C1105" s="956">
        <v>68411294</v>
      </c>
      <c r="D1105" s="164">
        <v>122377679</v>
      </c>
      <c r="E1105" s="164">
        <v>0</v>
      </c>
    </row>
    <row r="1106" spans="1:5" x14ac:dyDescent="0.25">
      <c r="A1106" s="646" t="s">
        <v>2152</v>
      </c>
      <c r="B1106" s="645" t="s">
        <v>962</v>
      </c>
      <c r="C1106" s="956">
        <v>16279172</v>
      </c>
      <c r="D1106" s="164">
        <v>146168989</v>
      </c>
      <c r="E1106" s="164">
        <v>0</v>
      </c>
    </row>
    <row r="1107" spans="1:5" ht="24" x14ac:dyDescent="0.25">
      <c r="A1107" s="646" t="s">
        <v>2151</v>
      </c>
      <c r="B1107" s="645" t="s">
        <v>964</v>
      </c>
      <c r="C1107" s="956">
        <v>163849982</v>
      </c>
      <c r="D1107" s="164">
        <v>356806654</v>
      </c>
      <c r="E1107" s="164">
        <v>5134911</v>
      </c>
    </row>
    <row r="1108" spans="1:5" x14ac:dyDescent="0.25">
      <c r="A1108" s="646" t="s">
        <v>2150</v>
      </c>
      <c r="B1108" s="645" t="s">
        <v>966</v>
      </c>
      <c r="C1108" s="956">
        <v>17596370</v>
      </c>
      <c r="D1108" s="164">
        <v>123768182</v>
      </c>
      <c r="E1108" s="164">
        <v>2592910</v>
      </c>
    </row>
    <row r="1109" spans="1:5" ht="24" x14ac:dyDescent="0.25">
      <c r="A1109" s="646" t="s">
        <v>2149</v>
      </c>
      <c r="B1109" s="645" t="s">
        <v>968</v>
      </c>
      <c r="C1109" s="956">
        <v>14120633</v>
      </c>
      <c r="D1109" s="164">
        <v>120142331</v>
      </c>
      <c r="E1109" s="164">
        <v>116093</v>
      </c>
    </row>
    <row r="1110" spans="1:5" x14ac:dyDescent="0.25">
      <c r="A1110" s="646" t="s">
        <v>2148</v>
      </c>
      <c r="B1110" s="645" t="s">
        <v>970</v>
      </c>
      <c r="C1110" s="956">
        <v>129800233</v>
      </c>
      <c r="D1110" s="164">
        <v>62788729</v>
      </c>
      <c r="E1110" s="164">
        <v>0</v>
      </c>
    </row>
    <row r="1111" spans="1:5" ht="24" x14ac:dyDescent="0.25">
      <c r="A1111" s="646" t="s">
        <v>2147</v>
      </c>
      <c r="B1111" s="645" t="s">
        <v>972</v>
      </c>
      <c r="C1111" s="956">
        <v>201408</v>
      </c>
      <c r="D1111" s="164">
        <v>36791129</v>
      </c>
      <c r="E1111" s="164">
        <v>0</v>
      </c>
    </row>
    <row r="1112" spans="1:5" ht="24" x14ac:dyDescent="0.25">
      <c r="A1112" s="646" t="s">
        <v>2146</v>
      </c>
      <c r="B1112" s="645" t="s">
        <v>974</v>
      </c>
      <c r="C1112" s="956">
        <v>383548</v>
      </c>
      <c r="D1112" s="164">
        <v>10100321</v>
      </c>
      <c r="E1112" s="164">
        <v>0</v>
      </c>
    </row>
    <row r="1113" spans="1:5" x14ac:dyDescent="0.25">
      <c r="A1113" s="646" t="s">
        <v>2145</v>
      </c>
      <c r="B1113" s="645" t="s">
        <v>976</v>
      </c>
      <c r="C1113" s="956">
        <v>65516703</v>
      </c>
      <c r="D1113" s="164">
        <v>322941199</v>
      </c>
      <c r="E1113" s="164">
        <v>146120</v>
      </c>
    </row>
    <row r="1114" spans="1:5" ht="24" x14ac:dyDescent="0.25">
      <c r="A1114" s="646" t="s">
        <v>2144</v>
      </c>
      <c r="B1114" s="645" t="s">
        <v>978</v>
      </c>
      <c r="C1114" s="956">
        <v>33383369</v>
      </c>
      <c r="D1114" s="164">
        <v>35264739</v>
      </c>
      <c r="E1114" s="164">
        <v>23845635</v>
      </c>
    </row>
    <row r="1115" spans="1:5" x14ac:dyDescent="0.25">
      <c r="A1115" s="646" t="s">
        <v>2143</v>
      </c>
      <c r="B1115" s="645" t="s">
        <v>980</v>
      </c>
      <c r="C1115" s="956">
        <v>2519013</v>
      </c>
      <c r="D1115" s="164">
        <v>201463460</v>
      </c>
      <c r="E1115" s="164">
        <v>1219925</v>
      </c>
    </row>
    <row r="1116" spans="1:5" x14ac:dyDescent="0.25">
      <c r="A1116" s="646" t="s">
        <v>2142</v>
      </c>
      <c r="B1116" s="645" t="s">
        <v>982</v>
      </c>
      <c r="C1116" s="956">
        <v>1747191</v>
      </c>
      <c r="D1116" s="164">
        <v>13420367</v>
      </c>
      <c r="E1116" s="164">
        <v>134758</v>
      </c>
    </row>
    <row r="1117" spans="1:5" x14ac:dyDescent="0.25">
      <c r="A1117" s="646" t="s">
        <v>2141</v>
      </c>
      <c r="B1117" s="645" t="s">
        <v>984</v>
      </c>
      <c r="C1117" s="956">
        <v>89879275</v>
      </c>
      <c r="D1117" s="164">
        <v>138907613</v>
      </c>
      <c r="E1117" s="164">
        <v>494763</v>
      </c>
    </row>
    <row r="1118" spans="1:5" x14ac:dyDescent="0.25">
      <c r="A1118" s="646" t="s">
        <v>2140</v>
      </c>
      <c r="B1118" s="645" t="s">
        <v>986</v>
      </c>
      <c r="C1118" s="956">
        <v>122594141</v>
      </c>
      <c r="D1118" s="164">
        <v>259999881</v>
      </c>
      <c r="E1118" s="164">
        <v>1197201</v>
      </c>
    </row>
    <row r="1119" spans="1:5" x14ac:dyDescent="0.25">
      <c r="A1119" s="646" t="s">
        <v>2139</v>
      </c>
      <c r="B1119" s="645" t="s">
        <v>988</v>
      </c>
      <c r="C1119" s="956">
        <v>334032786</v>
      </c>
      <c r="D1119" s="164">
        <v>124293467</v>
      </c>
      <c r="E1119" s="164">
        <v>0</v>
      </c>
    </row>
    <row r="1120" spans="1:5" x14ac:dyDescent="0.25">
      <c r="A1120" s="646" t="s">
        <v>2138</v>
      </c>
      <c r="B1120" s="645" t="s">
        <v>990</v>
      </c>
      <c r="C1120" s="956">
        <v>127276595</v>
      </c>
      <c r="D1120" s="164">
        <v>121537395</v>
      </c>
      <c r="E1120" s="164">
        <v>63471230</v>
      </c>
    </row>
    <row r="1121" spans="1:5" x14ac:dyDescent="0.25">
      <c r="A1121" s="646" t="s">
        <v>2137</v>
      </c>
      <c r="B1121" s="645" t="s">
        <v>992</v>
      </c>
      <c r="C1121" s="956">
        <v>94023830</v>
      </c>
      <c r="D1121" s="164">
        <v>448133889</v>
      </c>
      <c r="E1121" s="164">
        <v>13267</v>
      </c>
    </row>
    <row r="1122" spans="1:5" x14ac:dyDescent="0.25">
      <c r="A1122" s="646" t="s">
        <v>2136</v>
      </c>
      <c r="B1122" s="645" t="s">
        <v>994</v>
      </c>
      <c r="C1122" s="956">
        <v>10246317</v>
      </c>
      <c r="D1122" s="164">
        <v>79584620</v>
      </c>
      <c r="E1122" s="164">
        <v>0</v>
      </c>
    </row>
    <row r="1123" spans="1:5" ht="24" x14ac:dyDescent="0.25">
      <c r="A1123" s="646" t="s">
        <v>2135</v>
      </c>
      <c r="B1123" s="645" t="s">
        <v>996</v>
      </c>
      <c r="C1123" s="956">
        <v>639146510</v>
      </c>
      <c r="D1123" s="164">
        <v>761360097</v>
      </c>
      <c r="E1123" s="164">
        <v>6509483</v>
      </c>
    </row>
    <row r="1124" spans="1:5" x14ac:dyDescent="0.25">
      <c r="A1124" s="646" t="s">
        <v>2134</v>
      </c>
      <c r="B1124" s="645" t="s">
        <v>998</v>
      </c>
      <c r="C1124" s="956">
        <v>246049851</v>
      </c>
      <c r="D1124" s="164">
        <v>1120267719</v>
      </c>
      <c r="E1124" s="164">
        <v>39632083</v>
      </c>
    </row>
    <row r="1125" spans="1:5" x14ac:dyDescent="0.25">
      <c r="A1125" s="646" t="s">
        <v>2133</v>
      </c>
      <c r="B1125" s="645" t="s">
        <v>1000</v>
      </c>
      <c r="C1125" s="956">
        <v>0</v>
      </c>
      <c r="D1125" s="164">
        <v>69327238</v>
      </c>
      <c r="E1125" s="164">
        <v>0</v>
      </c>
    </row>
    <row r="1126" spans="1:5" x14ac:dyDescent="0.25">
      <c r="A1126" s="646" t="s">
        <v>2132</v>
      </c>
      <c r="B1126" s="645" t="s">
        <v>1002</v>
      </c>
      <c r="C1126" s="956">
        <v>7860719</v>
      </c>
      <c r="D1126" s="164">
        <v>70212983</v>
      </c>
      <c r="E1126" s="164">
        <v>137501</v>
      </c>
    </row>
    <row r="1127" spans="1:5" x14ac:dyDescent="0.25">
      <c r="A1127" s="646" t="s">
        <v>2131</v>
      </c>
      <c r="B1127" s="645" t="s">
        <v>1004</v>
      </c>
      <c r="C1127" s="956">
        <v>1281267451</v>
      </c>
      <c r="D1127" s="164">
        <v>1191161708</v>
      </c>
      <c r="E1127" s="164">
        <v>961620</v>
      </c>
    </row>
    <row r="1128" spans="1:5" ht="24" x14ac:dyDescent="0.25">
      <c r="A1128" s="646" t="s">
        <v>2130</v>
      </c>
      <c r="B1128" s="645" t="s">
        <v>1006</v>
      </c>
      <c r="C1128" s="956">
        <v>166914</v>
      </c>
      <c r="D1128" s="164">
        <v>2965674</v>
      </c>
      <c r="E1128" s="164">
        <v>7909</v>
      </c>
    </row>
    <row r="1129" spans="1:5" ht="24" x14ac:dyDescent="0.25">
      <c r="A1129" s="646" t="s">
        <v>2129</v>
      </c>
      <c r="B1129" s="645" t="s">
        <v>2128</v>
      </c>
      <c r="C1129" s="956">
        <v>93280111</v>
      </c>
      <c r="D1129" s="164">
        <v>32443445</v>
      </c>
      <c r="E1129" s="164">
        <v>0</v>
      </c>
    </row>
    <row r="1130" spans="1:5" ht="24" x14ac:dyDescent="0.25">
      <c r="A1130" s="646" t="s">
        <v>2127</v>
      </c>
      <c r="B1130" s="645" t="s">
        <v>1010</v>
      </c>
      <c r="C1130" s="956">
        <v>56099365</v>
      </c>
      <c r="D1130" s="164">
        <v>107966181</v>
      </c>
      <c r="E1130" s="164">
        <v>23568</v>
      </c>
    </row>
    <row r="1131" spans="1:5" x14ac:dyDescent="0.25">
      <c r="A1131" s="646" t="s">
        <v>2126</v>
      </c>
      <c r="B1131" s="645" t="s">
        <v>1012</v>
      </c>
      <c r="C1131" s="956">
        <v>7127810</v>
      </c>
      <c r="D1131" s="164">
        <v>7006171</v>
      </c>
      <c r="E1131" s="164">
        <v>0</v>
      </c>
    </row>
    <row r="1132" spans="1:5" ht="24" x14ac:dyDescent="0.25">
      <c r="A1132" s="646" t="s">
        <v>2125</v>
      </c>
      <c r="B1132" s="645" t="s">
        <v>1014</v>
      </c>
      <c r="C1132" s="956">
        <v>556588</v>
      </c>
      <c r="D1132" s="164">
        <v>115914520</v>
      </c>
      <c r="E1132" s="164">
        <v>0</v>
      </c>
    </row>
    <row r="1133" spans="1:5" x14ac:dyDescent="0.25">
      <c r="A1133" s="646" t="s">
        <v>2124</v>
      </c>
      <c r="B1133" s="645" t="s">
        <v>1016</v>
      </c>
      <c r="C1133" s="956">
        <v>342117863</v>
      </c>
      <c r="D1133" s="164">
        <v>1149462007</v>
      </c>
      <c r="E1133" s="164">
        <v>9989042</v>
      </c>
    </row>
    <row r="1134" spans="1:5" ht="36" x14ac:dyDescent="0.25">
      <c r="A1134" s="646" t="s">
        <v>2123</v>
      </c>
      <c r="B1134" s="645" t="s">
        <v>2122</v>
      </c>
      <c r="C1134" s="956">
        <v>19323</v>
      </c>
      <c r="D1134" s="164">
        <v>51361</v>
      </c>
      <c r="E1134" s="164">
        <v>0</v>
      </c>
    </row>
    <row r="1135" spans="1:5" x14ac:dyDescent="0.25">
      <c r="A1135" s="646" t="s">
        <v>2121</v>
      </c>
      <c r="B1135" s="645" t="s">
        <v>1020</v>
      </c>
      <c r="C1135" s="956">
        <v>144001</v>
      </c>
      <c r="D1135" s="164">
        <v>908799</v>
      </c>
      <c r="E1135" s="164">
        <v>0</v>
      </c>
    </row>
    <row r="1136" spans="1:5" ht="24" x14ac:dyDescent="0.25">
      <c r="A1136" s="646" t="s">
        <v>2120</v>
      </c>
      <c r="B1136" s="645" t="s">
        <v>1022</v>
      </c>
      <c r="C1136" s="956">
        <v>504858</v>
      </c>
      <c r="D1136" s="164">
        <v>10013324</v>
      </c>
      <c r="E1136" s="164">
        <v>0</v>
      </c>
    </row>
    <row r="1137" spans="1:5" x14ac:dyDescent="0.25">
      <c r="A1137" s="646" t="s">
        <v>2118</v>
      </c>
      <c r="B1137" s="645" t="s">
        <v>1026</v>
      </c>
      <c r="C1137" s="956">
        <v>44797870</v>
      </c>
      <c r="D1137" s="164">
        <v>44833612</v>
      </c>
      <c r="E1137" s="164">
        <v>73420</v>
      </c>
    </row>
    <row r="1138" spans="1:5" ht="24" x14ac:dyDescent="0.25">
      <c r="A1138" s="646" t="s">
        <v>2117</v>
      </c>
      <c r="B1138" s="645" t="s">
        <v>1028</v>
      </c>
      <c r="C1138" s="956">
        <v>43663816</v>
      </c>
      <c r="D1138" s="164">
        <v>162588753</v>
      </c>
      <c r="E1138" s="164">
        <v>71360</v>
      </c>
    </row>
    <row r="1139" spans="1:5" x14ac:dyDescent="0.25">
      <c r="A1139" s="646" t="s">
        <v>2116</v>
      </c>
      <c r="B1139" s="645" t="s">
        <v>1030</v>
      </c>
      <c r="C1139" s="956">
        <v>133929807</v>
      </c>
      <c r="D1139" s="164">
        <v>169916932</v>
      </c>
      <c r="E1139" s="164">
        <v>2534769</v>
      </c>
    </row>
    <row r="1140" spans="1:5" x14ac:dyDescent="0.25">
      <c r="A1140" s="646" t="s">
        <v>2115</v>
      </c>
      <c r="B1140" s="645" t="s">
        <v>1032</v>
      </c>
      <c r="C1140" s="956">
        <v>0</v>
      </c>
      <c r="D1140" s="164">
        <v>218700</v>
      </c>
      <c r="E1140" s="164">
        <v>0</v>
      </c>
    </row>
    <row r="1141" spans="1:5" ht="24" x14ac:dyDescent="0.25">
      <c r="A1141" s="646" t="s">
        <v>2114</v>
      </c>
      <c r="B1141" s="645" t="s">
        <v>1034</v>
      </c>
      <c r="C1141" s="956">
        <v>2047069614</v>
      </c>
      <c r="D1141" s="164">
        <v>1116758</v>
      </c>
      <c r="E1141" s="164">
        <v>53340</v>
      </c>
    </row>
    <row r="1142" spans="1:5" x14ac:dyDescent="0.25">
      <c r="A1142" s="646" t="s">
        <v>2113</v>
      </c>
      <c r="B1142" s="645" t="s">
        <v>1036</v>
      </c>
      <c r="C1142" s="956">
        <v>96931155</v>
      </c>
      <c r="D1142" s="164">
        <v>3599082</v>
      </c>
      <c r="E1142" s="164">
        <v>1267668</v>
      </c>
    </row>
    <row r="1143" spans="1:5" x14ac:dyDescent="0.25">
      <c r="A1143" s="646" t="s">
        <v>2112</v>
      </c>
      <c r="B1143" s="645" t="s">
        <v>1038</v>
      </c>
      <c r="C1143" s="956">
        <v>15546262</v>
      </c>
      <c r="D1143" s="164">
        <v>727269456</v>
      </c>
      <c r="E1143" s="164">
        <v>5664863</v>
      </c>
    </row>
    <row r="1144" spans="1:5" ht="24" x14ac:dyDescent="0.25">
      <c r="A1144" s="646" t="s">
        <v>2111</v>
      </c>
      <c r="B1144" s="645" t="s">
        <v>1040</v>
      </c>
      <c r="C1144" s="956">
        <v>148827916</v>
      </c>
      <c r="D1144" s="164">
        <v>102285521</v>
      </c>
      <c r="E1144" s="164">
        <v>2118292</v>
      </c>
    </row>
    <row r="1145" spans="1:5" x14ac:dyDescent="0.25">
      <c r="A1145" s="646" t="s">
        <v>2110</v>
      </c>
      <c r="B1145" s="645" t="s">
        <v>1042</v>
      </c>
      <c r="C1145" s="956">
        <v>197491322</v>
      </c>
      <c r="D1145" s="164">
        <v>45346737</v>
      </c>
      <c r="E1145" s="164">
        <v>0</v>
      </c>
    </row>
    <row r="1146" spans="1:5" ht="24" x14ac:dyDescent="0.25">
      <c r="A1146" s="646" t="s">
        <v>2109</v>
      </c>
      <c r="B1146" s="645" t="s">
        <v>1044</v>
      </c>
      <c r="C1146" s="956">
        <v>9538968</v>
      </c>
      <c r="D1146" s="164">
        <v>1034824</v>
      </c>
      <c r="E1146" s="164">
        <v>0</v>
      </c>
    </row>
    <row r="1147" spans="1:5" ht="24" x14ac:dyDescent="0.25">
      <c r="A1147" s="646" t="s">
        <v>2108</v>
      </c>
      <c r="B1147" s="645" t="s">
        <v>1046</v>
      </c>
      <c r="C1147" s="956">
        <v>56094110</v>
      </c>
      <c r="D1147" s="164">
        <v>14506844</v>
      </c>
      <c r="E1147" s="164">
        <v>0</v>
      </c>
    </row>
    <row r="1148" spans="1:5" x14ac:dyDescent="0.25">
      <c r="A1148" s="646" t="s">
        <v>2107</v>
      </c>
      <c r="B1148" s="645" t="s">
        <v>1048</v>
      </c>
      <c r="C1148" s="956">
        <v>67320</v>
      </c>
      <c r="D1148" s="164">
        <v>3020706</v>
      </c>
      <c r="E1148" s="164">
        <v>0</v>
      </c>
    </row>
    <row r="1149" spans="1:5" ht="24" x14ac:dyDescent="0.25">
      <c r="A1149" s="646" t="s">
        <v>2106</v>
      </c>
      <c r="B1149" s="645" t="s">
        <v>1050</v>
      </c>
      <c r="C1149" s="956">
        <v>2150556</v>
      </c>
      <c r="D1149" s="164">
        <v>7191080</v>
      </c>
      <c r="E1149" s="164">
        <v>0</v>
      </c>
    </row>
    <row r="1150" spans="1:5" ht="24" x14ac:dyDescent="0.25">
      <c r="A1150" s="646" t="s">
        <v>2105</v>
      </c>
      <c r="B1150" s="645" t="s">
        <v>1052</v>
      </c>
      <c r="C1150" s="956">
        <v>6134</v>
      </c>
      <c r="D1150" s="164">
        <v>2735297</v>
      </c>
      <c r="E1150" s="164">
        <v>0</v>
      </c>
    </row>
    <row r="1151" spans="1:5" ht="12" customHeight="1" x14ac:dyDescent="0.25">
      <c r="A1151" s="646" t="s">
        <v>2104</v>
      </c>
      <c r="B1151" s="645" t="s">
        <v>1054</v>
      </c>
      <c r="C1151" s="956">
        <v>273335218</v>
      </c>
      <c r="D1151" s="164">
        <v>91247207</v>
      </c>
      <c r="E1151" s="164">
        <v>11645</v>
      </c>
    </row>
    <row r="1152" spans="1:5" ht="24" x14ac:dyDescent="0.25">
      <c r="A1152" s="646" t="s">
        <v>2103</v>
      </c>
      <c r="B1152" s="645" t="s">
        <v>1056</v>
      </c>
      <c r="C1152" s="956">
        <v>13251515</v>
      </c>
      <c r="D1152" s="164">
        <v>24180258</v>
      </c>
      <c r="E1152" s="164">
        <v>1833413</v>
      </c>
    </row>
    <row r="1153" spans="1:5" x14ac:dyDescent="0.25">
      <c r="A1153" s="646" t="s">
        <v>2102</v>
      </c>
      <c r="B1153" s="645" t="s">
        <v>1058</v>
      </c>
      <c r="C1153" s="956">
        <v>5113090</v>
      </c>
      <c r="D1153" s="164">
        <v>1466726</v>
      </c>
      <c r="E1153" s="164">
        <v>0</v>
      </c>
    </row>
    <row r="1154" spans="1:5" ht="24" x14ac:dyDescent="0.25">
      <c r="A1154" s="646" t="s">
        <v>2101</v>
      </c>
      <c r="B1154" s="645" t="s">
        <v>1060</v>
      </c>
      <c r="C1154" s="956">
        <v>9115754</v>
      </c>
      <c r="D1154" s="164">
        <v>10085216</v>
      </c>
      <c r="E1154" s="164">
        <v>0</v>
      </c>
    </row>
    <row r="1155" spans="1:5" ht="24" x14ac:dyDescent="0.25">
      <c r="A1155" s="646" t="s">
        <v>2100</v>
      </c>
      <c r="B1155" s="645" t="s">
        <v>1062</v>
      </c>
      <c r="C1155" s="956">
        <v>42134333</v>
      </c>
      <c r="D1155" s="164">
        <v>18267105</v>
      </c>
      <c r="E1155" s="164">
        <v>0</v>
      </c>
    </row>
    <row r="1156" spans="1:5" x14ac:dyDescent="0.25">
      <c r="A1156" s="646" t="s">
        <v>2099</v>
      </c>
      <c r="B1156" s="645" t="s">
        <v>1064</v>
      </c>
      <c r="C1156" s="956">
        <v>67270663</v>
      </c>
      <c r="D1156" s="164">
        <v>200259062</v>
      </c>
      <c r="E1156" s="164">
        <v>1641285</v>
      </c>
    </row>
    <row r="1157" spans="1:5" x14ac:dyDescent="0.25">
      <c r="A1157" s="646" t="s">
        <v>2098</v>
      </c>
      <c r="B1157" s="645" t="s">
        <v>1066</v>
      </c>
      <c r="C1157" s="956">
        <v>345165150</v>
      </c>
      <c r="D1157" s="164">
        <v>73869872</v>
      </c>
      <c r="E1157" s="164">
        <v>175395</v>
      </c>
    </row>
    <row r="1158" spans="1:5" x14ac:dyDescent="0.25">
      <c r="A1158" s="646" t="s">
        <v>2097</v>
      </c>
      <c r="B1158" s="645" t="s">
        <v>1068</v>
      </c>
      <c r="C1158" s="956">
        <v>34982187</v>
      </c>
      <c r="D1158" s="164">
        <v>271215104</v>
      </c>
      <c r="E1158" s="164">
        <v>19571872</v>
      </c>
    </row>
    <row r="1159" spans="1:5" x14ac:dyDescent="0.25">
      <c r="A1159" s="646" t="s">
        <v>2096</v>
      </c>
      <c r="B1159" s="645" t="s">
        <v>1070</v>
      </c>
      <c r="C1159" s="956">
        <v>4538820</v>
      </c>
      <c r="D1159" s="164">
        <v>2373992</v>
      </c>
      <c r="E1159" s="164">
        <v>43139</v>
      </c>
    </row>
    <row r="1160" spans="1:5" ht="24" x14ac:dyDescent="0.25">
      <c r="A1160" s="646" t="s">
        <v>2095</v>
      </c>
      <c r="B1160" s="645" t="s">
        <v>1072</v>
      </c>
      <c r="C1160" s="956">
        <v>22939561</v>
      </c>
      <c r="D1160" s="164">
        <v>7049810</v>
      </c>
      <c r="E1160" s="164">
        <v>0</v>
      </c>
    </row>
    <row r="1161" spans="1:5" ht="24" x14ac:dyDescent="0.25">
      <c r="A1161" s="646" t="s">
        <v>2094</v>
      </c>
      <c r="B1161" s="645" t="s">
        <v>1074</v>
      </c>
      <c r="C1161" s="956">
        <v>729341656</v>
      </c>
      <c r="D1161" s="164">
        <v>62157583</v>
      </c>
      <c r="E1161" s="164">
        <v>0</v>
      </c>
    </row>
    <row r="1162" spans="1:5" x14ac:dyDescent="0.25">
      <c r="A1162" s="646" t="s">
        <v>2093</v>
      </c>
      <c r="B1162" s="645" t="s">
        <v>1076</v>
      </c>
      <c r="C1162" s="956">
        <v>130974463</v>
      </c>
      <c r="D1162" s="164">
        <v>107427</v>
      </c>
      <c r="E1162" s="164">
        <v>0</v>
      </c>
    </row>
    <row r="1163" spans="1:5" ht="24" x14ac:dyDescent="0.25">
      <c r="A1163" s="646" t="s">
        <v>2092</v>
      </c>
      <c r="B1163" s="645" t="s">
        <v>1078</v>
      </c>
      <c r="C1163" s="956">
        <v>74301</v>
      </c>
      <c r="D1163" s="164">
        <v>2445907800</v>
      </c>
      <c r="E1163" s="164">
        <v>0</v>
      </c>
    </row>
    <row r="1164" spans="1:5" ht="24" x14ac:dyDescent="0.25">
      <c r="A1164" s="646" t="s">
        <v>2091</v>
      </c>
      <c r="B1164" s="645" t="s">
        <v>1080</v>
      </c>
      <c r="C1164" s="956">
        <v>207621</v>
      </c>
      <c r="D1164" s="164">
        <v>678616549</v>
      </c>
      <c r="E1164" s="164">
        <v>0</v>
      </c>
    </row>
    <row r="1165" spans="1:5" x14ac:dyDescent="0.25">
      <c r="A1165" s="646" t="s">
        <v>2090</v>
      </c>
      <c r="B1165" s="645" t="s">
        <v>1082</v>
      </c>
      <c r="C1165" s="956">
        <v>6288152</v>
      </c>
      <c r="D1165" s="164">
        <v>436653616</v>
      </c>
      <c r="E1165" s="164">
        <v>403303</v>
      </c>
    </row>
    <row r="1166" spans="1:5" ht="24" x14ac:dyDescent="0.25">
      <c r="A1166" s="646" t="s">
        <v>2089</v>
      </c>
      <c r="B1166" s="645" t="s">
        <v>1084</v>
      </c>
      <c r="C1166" s="956">
        <v>50821726</v>
      </c>
      <c r="D1166" s="164">
        <v>385018151</v>
      </c>
      <c r="E1166" s="164">
        <v>649166</v>
      </c>
    </row>
    <row r="1167" spans="1:5" ht="24" x14ac:dyDescent="0.25">
      <c r="A1167" s="646" t="s">
        <v>2088</v>
      </c>
      <c r="B1167" s="645" t="s">
        <v>1086</v>
      </c>
      <c r="C1167" s="956">
        <v>0</v>
      </c>
      <c r="D1167" s="164">
        <v>306874</v>
      </c>
      <c r="E1167" s="164">
        <v>0</v>
      </c>
    </row>
    <row r="1168" spans="1:5" x14ac:dyDescent="0.25">
      <c r="A1168" s="646" t="s">
        <v>2087</v>
      </c>
      <c r="B1168" s="645" t="s">
        <v>1088</v>
      </c>
      <c r="C1168" s="956">
        <v>1019728</v>
      </c>
      <c r="D1168" s="164">
        <v>52846912</v>
      </c>
      <c r="E1168" s="164">
        <v>0</v>
      </c>
    </row>
    <row r="1169" spans="1:5" ht="24" x14ac:dyDescent="0.25">
      <c r="A1169" s="646" t="s">
        <v>2086</v>
      </c>
      <c r="B1169" s="645" t="s">
        <v>1090</v>
      </c>
      <c r="C1169" s="956">
        <v>7869368</v>
      </c>
      <c r="D1169" s="164">
        <v>347606022</v>
      </c>
      <c r="E1169" s="164">
        <v>606567</v>
      </c>
    </row>
    <row r="1170" spans="1:5" ht="24" x14ac:dyDescent="0.25">
      <c r="A1170" s="646" t="s">
        <v>2085</v>
      </c>
      <c r="B1170" s="645" t="s">
        <v>1092</v>
      </c>
      <c r="C1170" s="956">
        <v>1388138525</v>
      </c>
      <c r="D1170" s="164">
        <v>2257989748</v>
      </c>
      <c r="E1170" s="164">
        <v>63108907</v>
      </c>
    </row>
    <row r="1171" spans="1:5" x14ac:dyDescent="0.25">
      <c r="A1171" s="646" t="s">
        <v>2084</v>
      </c>
      <c r="B1171" s="645" t="s">
        <v>1094</v>
      </c>
      <c r="C1171" s="956">
        <v>412187053</v>
      </c>
      <c r="D1171" s="164">
        <v>1902152526</v>
      </c>
      <c r="E1171" s="164">
        <v>414496</v>
      </c>
    </row>
    <row r="1172" spans="1:5" x14ac:dyDescent="0.25">
      <c r="A1172" s="646" t="s">
        <v>2083</v>
      </c>
      <c r="B1172" s="645" t="s">
        <v>1096</v>
      </c>
      <c r="C1172" s="956">
        <v>52092479</v>
      </c>
      <c r="D1172" s="164">
        <v>74768269</v>
      </c>
      <c r="E1172" s="164">
        <v>49103900</v>
      </c>
    </row>
    <row r="1173" spans="1:5" x14ac:dyDescent="0.25">
      <c r="A1173" s="646" t="s">
        <v>2082</v>
      </c>
      <c r="B1173" s="645" t="s">
        <v>1098</v>
      </c>
      <c r="C1173" s="956">
        <v>1790326711</v>
      </c>
      <c r="D1173" s="164">
        <v>629909117</v>
      </c>
      <c r="E1173" s="164">
        <v>475455512</v>
      </c>
    </row>
    <row r="1174" spans="1:5" x14ac:dyDescent="0.25">
      <c r="A1174" s="646" t="s">
        <v>2081</v>
      </c>
      <c r="B1174" s="645" t="s">
        <v>1100</v>
      </c>
      <c r="C1174" s="956">
        <v>7676309</v>
      </c>
      <c r="D1174" s="164">
        <v>39481223</v>
      </c>
      <c r="E1174" s="164">
        <v>0</v>
      </c>
    </row>
    <row r="1175" spans="1:5" x14ac:dyDescent="0.25">
      <c r="A1175" s="646" t="s">
        <v>2080</v>
      </c>
      <c r="B1175" s="645" t="s">
        <v>1102</v>
      </c>
      <c r="C1175" s="956">
        <v>71032253</v>
      </c>
      <c r="D1175" s="164">
        <v>46870182</v>
      </c>
      <c r="E1175" s="164">
        <v>27802888</v>
      </c>
    </row>
    <row r="1176" spans="1:5" x14ac:dyDescent="0.25">
      <c r="A1176" s="646" t="s">
        <v>2079</v>
      </c>
      <c r="B1176" s="645" t="s">
        <v>1104</v>
      </c>
      <c r="C1176" s="956">
        <v>648932066</v>
      </c>
      <c r="D1176" s="164">
        <v>55670378</v>
      </c>
      <c r="E1176" s="164">
        <v>2636360</v>
      </c>
    </row>
    <row r="1177" spans="1:5" ht="24" x14ac:dyDescent="0.25">
      <c r="A1177" s="646" t="s">
        <v>2078</v>
      </c>
      <c r="B1177" s="645" t="s">
        <v>1106</v>
      </c>
      <c r="C1177" s="956">
        <v>3504631</v>
      </c>
      <c r="D1177" s="164">
        <v>25042544</v>
      </c>
      <c r="E1177" s="164">
        <v>623985</v>
      </c>
    </row>
    <row r="1178" spans="1:5" ht="24" x14ac:dyDescent="0.25">
      <c r="A1178" s="646" t="s">
        <v>2077</v>
      </c>
      <c r="B1178" s="645" t="s">
        <v>1108</v>
      </c>
      <c r="C1178" s="956">
        <v>8007253</v>
      </c>
      <c r="D1178" s="164">
        <v>9164146</v>
      </c>
      <c r="E1178" s="164">
        <v>47205</v>
      </c>
    </row>
    <row r="1179" spans="1:5" x14ac:dyDescent="0.25">
      <c r="A1179" s="646" t="s">
        <v>2076</v>
      </c>
      <c r="B1179" s="645" t="s">
        <v>1110</v>
      </c>
      <c r="C1179" s="956">
        <v>15896243</v>
      </c>
      <c r="D1179" s="164">
        <v>21571376</v>
      </c>
      <c r="E1179" s="164">
        <v>4398700</v>
      </c>
    </row>
    <row r="1180" spans="1:5" ht="24" x14ac:dyDescent="0.25">
      <c r="A1180" s="646" t="s">
        <v>2075</v>
      </c>
      <c r="B1180" s="645" t="s">
        <v>1112</v>
      </c>
      <c r="C1180" s="956">
        <v>28317621</v>
      </c>
      <c r="D1180" s="164">
        <v>14396435</v>
      </c>
      <c r="E1180" s="164">
        <v>42500</v>
      </c>
    </row>
    <row r="1181" spans="1:5" ht="24" x14ac:dyDescent="0.25">
      <c r="A1181" s="646" t="s">
        <v>2074</v>
      </c>
      <c r="B1181" s="645" t="s">
        <v>2073</v>
      </c>
      <c r="C1181" s="956">
        <v>38320025</v>
      </c>
      <c r="D1181" s="164">
        <v>284523557</v>
      </c>
      <c r="E1181" s="164">
        <v>1117237</v>
      </c>
    </row>
    <row r="1182" spans="1:5" x14ac:dyDescent="0.25">
      <c r="A1182" s="646" t="s">
        <v>2072</v>
      </c>
      <c r="B1182" s="645" t="s">
        <v>1116</v>
      </c>
      <c r="C1182" s="956">
        <v>27386751</v>
      </c>
      <c r="D1182" s="164">
        <v>321243970</v>
      </c>
      <c r="E1182" s="164">
        <v>1409670</v>
      </c>
    </row>
    <row r="1183" spans="1:5" x14ac:dyDescent="0.25">
      <c r="A1183" s="646" t="s">
        <v>2071</v>
      </c>
      <c r="B1183" s="645" t="s">
        <v>1118</v>
      </c>
      <c r="C1183" s="956">
        <v>188813</v>
      </c>
      <c r="D1183" s="164">
        <v>10072062</v>
      </c>
      <c r="E1183" s="164">
        <v>0</v>
      </c>
    </row>
    <row r="1184" spans="1:5" x14ac:dyDescent="0.25">
      <c r="A1184" s="646" t="s">
        <v>2070</v>
      </c>
      <c r="B1184" s="645" t="s">
        <v>1120</v>
      </c>
      <c r="C1184" s="956">
        <v>32441796</v>
      </c>
      <c r="D1184" s="164">
        <v>14526017</v>
      </c>
      <c r="E1184" s="164">
        <v>1142794</v>
      </c>
    </row>
    <row r="1185" spans="1:5" x14ac:dyDescent="0.25">
      <c r="A1185" s="646" t="s">
        <v>2069</v>
      </c>
      <c r="B1185" s="645" t="s">
        <v>1122</v>
      </c>
      <c r="C1185" s="956">
        <v>470979203</v>
      </c>
      <c r="D1185" s="164">
        <v>873738467</v>
      </c>
      <c r="E1185" s="164">
        <v>23811388</v>
      </c>
    </row>
    <row r="1186" spans="1:5" ht="36" x14ac:dyDescent="0.25">
      <c r="A1186" s="646" t="s">
        <v>2068</v>
      </c>
      <c r="B1186" s="645" t="s">
        <v>1124</v>
      </c>
      <c r="C1186" s="956">
        <v>910309</v>
      </c>
      <c r="D1186" s="164">
        <v>12312959</v>
      </c>
      <c r="E1186" s="164">
        <v>0</v>
      </c>
    </row>
    <row r="1187" spans="1:5" ht="24" x14ac:dyDescent="0.25">
      <c r="A1187" s="646" t="s">
        <v>2067</v>
      </c>
      <c r="B1187" s="645" t="s">
        <v>1126</v>
      </c>
      <c r="C1187" s="956">
        <v>254759</v>
      </c>
      <c r="D1187" s="164">
        <v>88017214</v>
      </c>
      <c r="E1187" s="164">
        <v>0</v>
      </c>
    </row>
    <row r="1188" spans="1:5" ht="24" x14ac:dyDescent="0.25">
      <c r="A1188" s="646" t="s">
        <v>2066</v>
      </c>
      <c r="B1188" s="645" t="s">
        <v>1128</v>
      </c>
      <c r="C1188" s="956">
        <v>24493639</v>
      </c>
      <c r="D1188" s="164">
        <v>473638533</v>
      </c>
      <c r="E1188" s="164">
        <v>411466</v>
      </c>
    </row>
    <row r="1189" spans="1:5" x14ac:dyDescent="0.25">
      <c r="A1189" s="646" t="s">
        <v>2065</v>
      </c>
      <c r="B1189" s="645" t="s">
        <v>1130</v>
      </c>
      <c r="C1189" s="956">
        <v>7572085</v>
      </c>
      <c r="D1189" s="164">
        <v>90673849</v>
      </c>
      <c r="E1189" s="164">
        <v>335957</v>
      </c>
    </row>
    <row r="1190" spans="1:5" x14ac:dyDescent="0.25">
      <c r="A1190" s="646" t="s">
        <v>2064</v>
      </c>
      <c r="B1190" s="645" t="s">
        <v>1132</v>
      </c>
      <c r="C1190" s="956">
        <v>122705865</v>
      </c>
      <c r="D1190" s="164">
        <v>255680088</v>
      </c>
      <c r="E1190" s="164">
        <v>3471864</v>
      </c>
    </row>
    <row r="1191" spans="1:5" ht="24" x14ac:dyDescent="0.25">
      <c r="A1191" s="646" t="s">
        <v>2063</v>
      </c>
      <c r="B1191" s="645" t="s">
        <v>1134</v>
      </c>
      <c r="C1191" s="956">
        <v>9286865</v>
      </c>
      <c r="D1191" s="164">
        <v>64048761</v>
      </c>
      <c r="E1191" s="164">
        <v>72963</v>
      </c>
    </row>
    <row r="1192" spans="1:5" ht="24" x14ac:dyDescent="0.25">
      <c r="A1192" s="646" t="s">
        <v>2062</v>
      </c>
      <c r="B1192" s="645" t="s">
        <v>1136</v>
      </c>
      <c r="C1192" s="956">
        <v>27430081</v>
      </c>
      <c r="D1192" s="164">
        <v>12497123</v>
      </c>
      <c r="E1192" s="164">
        <v>0</v>
      </c>
    </row>
    <row r="1193" spans="1:5" ht="24" x14ac:dyDescent="0.25">
      <c r="A1193" s="646" t="s">
        <v>2061</v>
      </c>
      <c r="B1193" s="645" t="s">
        <v>1138</v>
      </c>
      <c r="C1193" s="956">
        <v>0</v>
      </c>
      <c r="D1193" s="164">
        <v>86059417</v>
      </c>
      <c r="E1193" s="164">
        <v>0</v>
      </c>
    </row>
    <row r="1194" spans="1:5" ht="24" x14ac:dyDescent="0.25">
      <c r="A1194" s="646" t="s">
        <v>2060</v>
      </c>
      <c r="B1194" s="645" t="s">
        <v>1140</v>
      </c>
      <c r="C1194" s="956">
        <v>21110360</v>
      </c>
      <c r="D1194" s="164">
        <v>306932255</v>
      </c>
      <c r="E1194" s="164">
        <v>2679621</v>
      </c>
    </row>
    <row r="1195" spans="1:5" ht="24" x14ac:dyDescent="0.25">
      <c r="A1195" s="646" t="s">
        <v>2059</v>
      </c>
      <c r="B1195" s="645" t="s">
        <v>1142</v>
      </c>
      <c r="C1195" s="956">
        <v>1334315</v>
      </c>
      <c r="D1195" s="164">
        <v>71416070</v>
      </c>
      <c r="E1195" s="164">
        <v>52198</v>
      </c>
    </row>
    <row r="1196" spans="1:5" ht="36" x14ac:dyDescent="0.25">
      <c r="A1196" s="646" t="s">
        <v>2058</v>
      </c>
      <c r="B1196" s="645" t="s">
        <v>1144</v>
      </c>
      <c r="C1196" s="956">
        <v>3451563</v>
      </c>
      <c r="D1196" s="164">
        <v>26067100</v>
      </c>
      <c r="E1196" s="164">
        <v>0</v>
      </c>
    </row>
    <row r="1197" spans="1:5" ht="24" x14ac:dyDescent="0.25">
      <c r="A1197" s="646" t="s">
        <v>2057</v>
      </c>
      <c r="B1197" s="645" t="s">
        <v>1146</v>
      </c>
      <c r="C1197" s="956">
        <v>5845294</v>
      </c>
      <c r="D1197" s="164">
        <v>118720942</v>
      </c>
      <c r="E1197" s="164">
        <v>756321</v>
      </c>
    </row>
    <row r="1198" spans="1:5" x14ac:dyDescent="0.25">
      <c r="A1198" s="646" t="s">
        <v>2056</v>
      </c>
      <c r="B1198" s="645" t="s">
        <v>2055</v>
      </c>
      <c r="C1198" s="956">
        <v>515808</v>
      </c>
      <c r="D1198" s="164">
        <v>16991306</v>
      </c>
      <c r="E1198" s="164">
        <v>0</v>
      </c>
    </row>
    <row r="1199" spans="1:5" ht="24" x14ac:dyDescent="0.25">
      <c r="A1199" s="646" t="s">
        <v>2054</v>
      </c>
      <c r="B1199" s="645" t="s">
        <v>1150</v>
      </c>
      <c r="C1199" s="956">
        <v>252852589</v>
      </c>
      <c r="D1199" s="164">
        <v>2502451329</v>
      </c>
      <c r="E1199" s="164">
        <v>17160358</v>
      </c>
    </row>
    <row r="1200" spans="1:5" ht="24" x14ac:dyDescent="0.25">
      <c r="A1200" s="646" t="s">
        <v>2053</v>
      </c>
      <c r="B1200" s="645" t="s">
        <v>1152</v>
      </c>
      <c r="C1200" s="956">
        <v>8314255</v>
      </c>
      <c r="D1200" s="164">
        <v>415440890</v>
      </c>
      <c r="E1200" s="164">
        <v>1061888</v>
      </c>
    </row>
    <row r="1201" spans="1:5" ht="24" x14ac:dyDescent="0.25">
      <c r="A1201" s="646" t="s">
        <v>2052</v>
      </c>
      <c r="B1201" s="645" t="s">
        <v>1154</v>
      </c>
      <c r="C1201" s="956">
        <v>3235176</v>
      </c>
      <c r="D1201" s="164">
        <v>55345102</v>
      </c>
      <c r="E1201" s="164">
        <v>167358</v>
      </c>
    </row>
    <row r="1202" spans="1:5" ht="24" x14ac:dyDescent="0.25">
      <c r="A1202" s="646" t="s">
        <v>2051</v>
      </c>
      <c r="B1202" s="645" t="s">
        <v>1156</v>
      </c>
      <c r="C1202" s="956">
        <v>27888148</v>
      </c>
      <c r="D1202" s="164">
        <v>206156843</v>
      </c>
      <c r="E1202" s="164">
        <v>291385</v>
      </c>
    </row>
    <row r="1203" spans="1:5" ht="24" x14ac:dyDescent="0.25">
      <c r="A1203" s="646" t="s">
        <v>2050</v>
      </c>
      <c r="B1203" s="645" t="s">
        <v>2049</v>
      </c>
      <c r="C1203" s="956">
        <v>11735289</v>
      </c>
      <c r="D1203" s="164">
        <v>107765943</v>
      </c>
      <c r="E1203" s="164">
        <v>484270</v>
      </c>
    </row>
    <row r="1204" spans="1:5" ht="24" x14ac:dyDescent="0.25">
      <c r="A1204" s="646" t="s">
        <v>2048</v>
      </c>
      <c r="B1204" s="645" t="s">
        <v>1160</v>
      </c>
      <c r="C1204" s="956">
        <v>265402631</v>
      </c>
      <c r="D1204" s="164">
        <v>249374024</v>
      </c>
      <c r="E1204" s="164">
        <v>4666422</v>
      </c>
    </row>
    <row r="1205" spans="1:5" x14ac:dyDescent="0.25">
      <c r="A1205" s="646" t="s">
        <v>2047</v>
      </c>
      <c r="B1205" s="645" t="s">
        <v>1162</v>
      </c>
      <c r="C1205" s="956">
        <v>8457929</v>
      </c>
      <c r="D1205" s="164">
        <v>230026958</v>
      </c>
      <c r="E1205" s="164">
        <v>5158201</v>
      </c>
    </row>
    <row r="1206" spans="1:5" ht="36" x14ac:dyDescent="0.25">
      <c r="A1206" s="646" t="s">
        <v>2046</v>
      </c>
      <c r="B1206" s="645" t="s">
        <v>1164</v>
      </c>
      <c r="C1206" s="956">
        <v>313081782</v>
      </c>
      <c r="D1206" s="164">
        <v>502522286</v>
      </c>
      <c r="E1206" s="164">
        <v>15854428</v>
      </c>
    </row>
    <row r="1207" spans="1:5" ht="24" x14ac:dyDescent="0.25">
      <c r="A1207" s="646" t="s">
        <v>2045</v>
      </c>
      <c r="B1207" s="645" t="s">
        <v>1166</v>
      </c>
      <c r="C1207" s="956">
        <v>23949862</v>
      </c>
      <c r="D1207" s="164">
        <v>656232215</v>
      </c>
      <c r="E1207" s="164">
        <v>2483392</v>
      </c>
    </row>
    <row r="1208" spans="1:5" ht="24" x14ac:dyDescent="0.25">
      <c r="A1208" s="646" t="s">
        <v>2044</v>
      </c>
      <c r="B1208" s="645" t="s">
        <v>1168</v>
      </c>
      <c r="C1208" s="956">
        <v>8282694</v>
      </c>
      <c r="D1208" s="164">
        <v>161923729</v>
      </c>
      <c r="E1208" s="164">
        <v>503541</v>
      </c>
    </row>
    <row r="1209" spans="1:5" x14ac:dyDescent="0.25">
      <c r="A1209" s="646" t="s">
        <v>2043</v>
      </c>
      <c r="B1209" s="645" t="s">
        <v>1170</v>
      </c>
      <c r="C1209" s="956">
        <v>40779249</v>
      </c>
      <c r="D1209" s="164">
        <v>300992827</v>
      </c>
      <c r="E1209" s="164">
        <v>29395902</v>
      </c>
    </row>
    <row r="1210" spans="1:5" x14ac:dyDescent="0.25">
      <c r="A1210" s="646" t="s">
        <v>2042</v>
      </c>
      <c r="B1210" s="645" t="s">
        <v>1172</v>
      </c>
      <c r="C1210" s="956">
        <v>56512685</v>
      </c>
      <c r="D1210" s="164">
        <v>311667379</v>
      </c>
      <c r="E1210" s="164">
        <v>1590858</v>
      </c>
    </row>
    <row r="1211" spans="1:5" ht="24" x14ac:dyDescent="0.25">
      <c r="A1211" s="646" t="s">
        <v>2041</v>
      </c>
      <c r="B1211" s="645" t="s">
        <v>1174</v>
      </c>
      <c r="C1211" s="956">
        <v>9693707</v>
      </c>
      <c r="D1211" s="164">
        <v>438695992</v>
      </c>
      <c r="E1211" s="164">
        <v>222191</v>
      </c>
    </row>
    <row r="1212" spans="1:5" ht="24" x14ac:dyDescent="0.25">
      <c r="A1212" s="646" t="s">
        <v>2040</v>
      </c>
      <c r="B1212" s="645" t="s">
        <v>1176</v>
      </c>
      <c r="C1212" s="956">
        <v>34157001</v>
      </c>
      <c r="D1212" s="164">
        <v>210306711</v>
      </c>
      <c r="E1212" s="164">
        <v>836867</v>
      </c>
    </row>
    <row r="1213" spans="1:5" x14ac:dyDescent="0.25">
      <c r="A1213" s="646" t="s">
        <v>2039</v>
      </c>
      <c r="B1213" s="645" t="s">
        <v>1178</v>
      </c>
      <c r="C1213" s="956">
        <v>381459868</v>
      </c>
      <c r="D1213" s="164">
        <v>455260655</v>
      </c>
      <c r="E1213" s="164">
        <v>5290369</v>
      </c>
    </row>
    <row r="1214" spans="1:5" ht="24" x14ac:dyDescent="0.25">
      <c r="A1214" s="646" t="s">
        <v>2038</v>
      </c>
      <c r="B1214" s="645" t="s">
        <v>1180</v>
      </c>
      <c r="C1214" s="956">
        <v>445214589</v>
      </c>
      <c r="D1214" s="164">
        <v>128738146</v>
      </c>
      <c r="E1214" s="164">
        <v>101934758</v>
      </c>
    </row>
    <row r="1215" spans="1:5" ht="24" x14ac:dyDescent="0.25">
      <c r="A1215" s="646" t="s">
        <v>2037</v>
      </c>
      <c r="B1215" s="645" t="s">
        <v>1182</v>
      </c>
      <c r="C1215" s="956">
        <v>104616038</v>
      </c>
      <c r="D1215" s="164">
        <v>118947715</v>
      </c>
      <c r="E1215" s="164">
        <v>10091518</v>
      </c>
    </row>
    <row r="1216" spans="1:5" ht="24" x14ac:dyDescent="0.25">
      <c r="A1216" s="646" t="s">
        <v>2036</v>
      </c>
      <c r="B1216" s="645" t="s">
        <v>2035</v>
      </c>
      <c r="C1216" s="956">
        <v>2598482834</v>
      </c>
      <c r="D1216" s="164">
        <v>28054616</v>
      </c>
      <c r="E1216" s="164">
        <v>69432</v>
      </c>
    </row>
    <row r="1217" spans="1:5" ht="24" x14ac:dyDescent="0.25">
      <c r="A1217" s="646" t="s">
        <v>2034</v>
      </c>
      <c r="B1217" s="645" t="s">
        <v>1186</v>
      </c>
      <c r="C1217" s="956">
        <v>952709415</v>
      </c>
      <c r="D1217" s="164">
        <v>624064</v>
      </c>
      <c r="E1217" s="164">
        <v>16178009</v>
      </c>
    </row>
    <row r="1218" spans="1:5" ht="36" x14ac:dyDescent="0.25">
      <c r="A1218" s="646" t="s">
        <v>2033</v>
      </c>
      <c r="B1218" s="645" t="s">
        <v>1188</v>
      </c>
      <c r="C1218" s="956">
        <v>238599960</v>
      </c>
      <c r="D1218" s="164">
        <v>1113925</v>
      </c>
      <c r="E1218" s="164">
        <v>130847</v>
      </c>
    </row>
    <row r="1219" spans="1:5" ht="24" x14ac:dyDescent="0.25">
      <c r="A1219" s="646" t="s">
        <v>2032</v>
      </c>
      <c r="B1219" s="645" t="s">
        <v>1190</v>
      </c>
      <c r="C1219" s="956">
        <v>3502607910</v>
      </c>
      <c r="D1219" s="164">
        <v>892996846</v>
      </c>
      <c r="E1219" s="164">
        <v>448751319</v>
      </c>
    </row>
    <row r="1220" spans="1:5" ht="24" x14ac:dyDescent="0.25">
      <c r="A1220" s="646" t="s">
        <v>2031</v>
      </c>
      <c r="B1220" s="645" t="s">
        <v>1192</v>
      </c>
      <c r="C1220" s="956">
        <v>828068200</v>
      </c>
      <c r="D1220" s="164">
        <v>457465430</v>
      </c>
      <c r="E1220" s="164">
        <v>14416372</v>
      </c>
    </row>
    <row r="1221" spans="1:5" ht="36" x14ac:dyDescent="0.25">
      <c r="A1221" s="646" t="s">
        <v>2030</v>
      </c>
      <c r="B1221" s="645" t="s">
        <v>2029</v>
      </c>
      <c r="C1221" s="956">
        <v>1091734428</v>
      </c>
      <c r="D1221" s="164">
        <v>2705621435</v>
      </c>
      <c r="E1221" s="164">
        <v>96247205</v>
      </c>
    </row>
    <row r="1222" spans="1:5" x14ac:dyDescent="0.25">
      <c r="A1222" s="646" t="s">
        <v>2028</v>
      </c>
      <c r="B1222" s="645" t="s">
        <v>1196</v>
      </c>
      <c r="C1222" s="956">
        <v>478174812</v>
      </c>
      <c r="D1222" s="164">
        <v>250123196</v>
      </c>
      <c r="E1222" s="164">
        <v>13206941</v>
      </c>
    </row>
    <row r="1223" spans="1:5" ht="36" x14ac:dyDescent="0.25">
      <c r="A1223" s="646" t="s">
        <v>2027</v>
      </c>
      <c r="B1223" s="645" t="s">
        <v>1198</v>
      </c>
      <c r="C1223" s="956">
        <v>247309693</v>
      </c>
      <c r="D1223" s="164">
        <v>299284905</v>
      </c>
      <c r="E1223" s="164">
        <v>97059553</v>
      </c>
    </row>
    <row r="1224" spans="1:5" ht="24" x14ac:dyDescent="0.25">
      <c r="A1224" s="646" t="s">
        <v>2026</v>
      </c>
      <c r="B1224" s="645" t="s">
        <v>1200</v>
      </c>
      <c r="C1224" s="956">
        <v>865770722</v>
      </c>
      <c r="D1224" s="164">
        <v>29570823</v>
      </c>
      <c r="E1224" s="164">
        <v>14530583</v>
      </c>
    </row>
    <row r="1225" spans="1:5" ht="24" x14ac:dyDescent="0.25">
      <c r="A1225" s="646" t="s">
        <v>2025</v>
      </c>
      <c r="B1225" s="645" t="s">
        <v>2024</v>
      </c>
      <c r="C1225" s="956">
        <v>9183189093</v>
      </c>
      <c r="D1225" s="164">
        <v>17489114074</v>
      </c>
      <c r="E1225" s="164">
        <v>3816887687</v>
      </c>
    </row>
    <row r="1226" spans="1:5" x14ac:dyDescent="0.25">
      <c r="A1226" s="646" t="s">
        <v>2023</v>
      </c>
      <c r="B1226" s="645" t="s">
        <v>1204</v>
      </c>
      <c r="C1226" s="956">
        <v>1773407871</v>
      </c>
      <c r="D1226" s="164">
        <v>3166926936</v>
      </c>
      <c r="E1226" s="164">
        <v>57119884</v>
      </c>
    </row>
    <row r="1227" spans="1:5" ht="24" x14ac:dyDescent="0.25">
      <c r="A1227" s="646" t="s">
        <v>2022</v>
      </c>
      <c r="B1227" s="645" t="s">
        <v>1206</v>
      </c>
      <c r="C1227" s="956">
        <v>6746330</v>
      </c>
      <c r="D1227" s="164">
        <v>1708716948</v>
      </c>
      <c r="E1227" s="164">
        <v>851775</v>
      </c>
    </row>
    <row r="1228" spans="1:5" ht="24" x14ac:dyDescent="0.25">
      <c r="A1228" s="646" t="s">
        <v>2021</v>
      </c>
      <c r="B1228" s="645" t="s">
        <v>1208</v>
      </c>
      <c r="C1228" s="956">
        <v>170700</v>
      </c>
      <c r="D1228" s="164">
        <v>1034729493</v>
      </c>
      <c r="E1228" s="164">
        <v>0</v>
      </c>
    </row>
    <row r="1229" spans="1:5" x14ac:dyDescent="0.25">
      <c r="A1229" s="646" t="s">
        <v>2020</v>
      </c>
      <c r="B1229" s="645" t="s">
        <v>1210</v>
      </c>
      <c r="C1229" s="956">
        <v>1118068</v>
      </c>
      <c r="D1229" s="164">
        <v>17630721</v>
      </c>
      <c r="E1229" s="164">
        <v>0</v>
      </c>
    </row>
    <row r="1230" spans="1:5" ht="24" x14ac:dyDescent="0.25">
      <c r="A1230" s="646" t="s">
        <v>2019</v>
      </c>
      <c r="B1230" s="645" t="s">
        <v>2018</v>
      </c>
      <c r="C1230" s="956">
        <v>417270067</v>
      </c>
      <c r="D1230" s="164">
        <v>2380445696</v>
      </c>
      <c r="E1230" s="164">
        <v>4246001</v>
      </c>
    </row>
    <row r="1231" spans="1:5" ht="24" x14ac:dyDescent="0.25">
      <c r="A1231" s="646" t="s">
        <v>2017</v>
      </c>
      <c r="B1231" s="645" t="s">
        <v>1214</v>
      </c>
      <c r="C1231" s="956">
        <v>56753901</v>
      </c>
      <c r="D1231" s="164">
        <v>101422316</v>
      </c>
      <c r="E1231" s="164">
        <v>0</v>
      </c>
    </row>
    <row r="1232" spans="1:5" ht="36" x14ac:dyDescent="0.25">
      <c r="A1232" s="646" t="s">
        <v>2016</v>
      </c>
      <c r="B1232" s="645" t="s">
        <v>1216</v>
      </c>
      <c r="C1232" s="956">
        <v>5541344</v>
      </c>
      <c r="D1232" s="164">
        <v>3732120</v>
      </c>
      <c r="E1232" s="164">
        <v>2542183</v>
      </c>
    </row>
    <row r="1233" spans="1:5" ht="24" x14ac:dyDescent="0.25">
      <c r="A1233" s="646" t="s">
        <v>2015</v>
      </c>
      <c r="B1233" s="645" t="s">
        <v>1218</v>
      </c>
      <c r="C1233" s="956">
        <v>0</v>
      </c>
      <c r="D1233" s="164">
        <v>843090</v>
      </c>
      <c r="E1233" s="164">
        <v>0</v>
      </c>
    </row>
    <row r="1234" spans="1:5" ht="24" x14ac:dyDescent="0.25">
      <c r="A1234" s="646" t="s">
        <v>2014</v>
      </c>
      <c r="B1234" s="645" t="s">
        <v>2013</v>
      </c>
      <c r="C1234" s="956">
        <v>149866210</v>
      </c>
      <c r="D1234" s="164">
        <v>110769049</v>
      </c>
      <c r="E1234" s="164">
        <v>36630577</v>
      </c>
    </row>
    <row r="1235" spans="1:5" ht="24" x14ac:dyDescent="0.25">
      <c r="A1235" s="646" t="s">
        <v>2012</v>
      </c>
      <c r="B1235" s="645" t="s">
        <v>1222</v>
      </c>
      <c r="C1235" s="956">
        <v>986636</v>
      </c>
      <c r="D1235" s="164">
        <v>73071445</v>
      </c>
      <c r="E1235" s="164">
        <v>0</v>
      </c>
    </row>
    <row r="1236" spans="1:5" x14ac:dyDescent="0.25">
      <c r="A1236" s="646" t="s">
        <v>2011</v>
      </c>
      <c r="B1236" s="645" t="s">
        <v>1224</v>
      </c>
      <c r="C1236" s="956">
        <v>483223</v>
      </c>
      <c r="D1236" s="164">
        <v>179953</v>
      </c>
      <c r="E1236" s="164">
        <v>433128</v>
      </c>
    </row>
    <row r="1237" spans="1:5" ht="24" x14ac:dyDescent="0.25">
      <c r="A1237" s="646" t="s">
        <v>2010</v>
      </c>
      <c r="B1237" s="645" t="s">
        <v>1226</v>
      </c>
      <c r="C1237" s="956">
        <v>4305665</v>
      </c>
      <c r="D1237" s="164">
        <v>1547228</v>
      </c>
      <c r="E1237" s="164">
        <v>0</v>
      </c>
    </row>
    <row r="1238" spans="1:5" x14ac:dyDescent="0.25">
      <c r="A1238" s="646" t="s">
        <v>2009</v>
      </c>
      <c r="B1238" s="645" t="s">
        <v>1228</v>
      </c>
      <c r="C1238" s="956">
        <v>13708390</v>
      </c>
      <c r="D1238" s="164">
        <v>10391592</v>
      </c>
      <c r="E1238" s="164">
        <v>4449</v>
      </c>
    </row>
    <row r="1239" spans="1:5" x14ac:dyDescent="0.25">
      <c r="A1239" s="646" t="s">
        <v>2008</v>
      </c>
      <c r="B1239" s="645" t="s">
        <v>1230</v>
      </c>
      <c r="C1239" s="956">
        <v>772334097</v>
      </c>
      <c r="D1239" s="164">
        <v>148920035</v>
      </c>
      <c r="E1239" s="164">
        <v>2045284</v>
      </c>
    </row>
    <row r="1240" spans="1:5" x14ac:dyDescent="0.25">
      <c r="A1240" s="646" t="s">
        <v>2007</v>
      </c>
      <c r="B1240" s="645" t="s">
        <v>1232</v>
      </c>
      <c r="C1240" s="956">
        <v>4881901</v>
      </c>
      <c r="D1240" s="164">
        <v>7580320</v>
      </c>
      <c r="E1240" s="164">
        <v>590030</v>
      </c>
    </row>
    <row r="1241" spans="1:5" ht="36" x14ac:dyDescent="0.25">
      <c r="A1241" s="646" t="s">
        <v>2006</v>
      </c>
      <c r="B1241" s="645" t="s">
        <v>2005</v>
      </c>
      <c r="C1241" s="956">
        <v>11433819</v>
      </c>
      <c r="D1241" s="164">
        <v>2523451</v>
      </c>
      <c r="E1241" s="164">
        <v>946484</v>
      </c>
    </row>
    <row r="1242" spans="1:5" ht="36" x14ac:dyDescent="0.25">
      <c r="A1242" s="646" t="s">
        <v>2004</v>
      </c>
      <c r="B1242" s="645" t="s">
        <v>2003</v>
      </c>
      <c r="C1242" s="956">
        <v>404721</v>
      </c>
      <c r="D1242" s="164">
        <v>1859732</v>
      </c>
      <c r="E1242" s="164">
        <v>53539</v>
      </c>
    </row>
    <row r="1243" spans="1:5" ht="36" x14ac:dyDescent="0.25">
      <c r="A1243" s="646" t="s">
        <v>2002</v>
      </c>
      <c r="B1243" s="645" t="s">
        <v>2001</v>
      </c>
      <c r="C1243" s="956">
        <v>31189997</v>
      </c>
      <c r="D1243" s="164">
        <v>6867618</v>
      </c>
      <c r="E1243" s="164">
        <v>0</v>
      </c>
    </row>
    <row r="1244" spans="1:5" ht="36" x14ac:dyDescent="0.25">
      <c r="A1244" s="646" t="s">
        <v>2000</v>
      </c>
      <c r="B1244" s="645" t="s">
        <v>1999</v>
      </c>
      <c r="C1244" s="956">
        <v>66472116</v>
      </c>
      <c r="D1244" s="164">
        <v>2223505</v>
      </c>
      <c r="E1244" s="164">
        <v>0</v>
      </c>
    </row>
    <row r="1245" spans="1:5" ht="24" x14ac:dyDescent="0.25">
      <c r="A1245" s="646" t="s">
        <v>1998</v>
      </c>
      <c r="B1245" s="645" t="s">
        <v>1242</v>
      </c>
      <c r="C1245" s="956">
        <v>339042296</v>
      </c>
      <c r="D1245" s="164">
        <v>13916594</v>
      </c>
      <c r="E1245" s="164">
        <v>6542524</v>
      </c>
    </row>
    <row r="1246" spans="1:5" ht="24" x14ac:dyDescent="0.25">
      <c r="A1246" s="646" t="s">
        <v>1997</v>
      </c>
      <c r="B1246" s="645" t="s">
        <v>1244</v>
      </c>
      <c r="C1246" s="956">
        <v>173910871</v>
      </c>
      <c r="D1246" s="164">
        <v>23530374</v>
      </c>
      <c r="E1246" s="164">
        <v>3728085</v>
      </c>
    </row>
    <row r="1247" spans="1:5" ht="24" x14ac:dyDescent="0.25">
      <c r="A1247" s="646" t="s">
        <v>1996</v>
      </c>
      <c r="B1247" s="645" t="s">
        <v>1995</v>
      </c>
      <c r="C1247" s="956">
        <v>3044894834</v>
      </c>
      <c r="D1247" s="164">
        <v>55459512</v>
      </c>
      <c r="E1247" s="164">
        <v>35044894</v>
      </c>
    </row>
    <row r="1248" spans="1:5" x14ac:dyDescent="0.25">
      <c r="A1248" s="646" t="s">
        <v>1994</v>
      </c>
      <c r="B1248" s="645" t="s">
        <v>1248</v>
      </c>
      <c r="C1248" s="956">
        <v>842953</v>
      </c>
      <c r="D1248" s="164">
        <v>3053069</v>
      </c>
      <c r="E1248" s="164">
        <v>0</v>
      </c>
    </row>
    <row r="1249" spans="1:5" x14ac:dyDescent="0.25">
      <c r="A1249" s="646" t="s">
        <v>1993</v>
      </c>
      <c r="B1249" s="645" t="s">
        <v>1250</v>
      </c>
      <c r="C1249" s="956">
        <v>38937491</v>
      </c>
      <c r="D1249" s="164">
        <v>99575767</v>
      </c>
      <c r="E1249" s="164">
        <v>15080513</v>
      </c>
    </row>
    <row r="1250" spans="1:5" x14ac:dyDescent="0.25">
      <c r="A1250" s="646" t="s">
        <v>1992</v>
      </c>
      <c r="B1250" s="645" t="s">
        <v>1252</v>
      </c>
      <c r="C1250" s="956">
        <v>633296856</v>
      </c>
      <c r="D1250" s="164">
        <v>290734519</v>
      </c>
      <c r="E1250" s="164">
        <v>2078210</v>
      </c>
    </row>
    <row r="1251" spans="1:5" x14ac:dyDescent="0.25">
      <c r="A1251" s="646" t="s">
        <v>1991</v>
      </c>
      <c r="B1251" s="645" t="s">
        <v>1254</v>
      </c>
      <c r="C1251" s="956">
        <v>138047230</v>
      </c>
      <c r="D1251" s="164">
        <v>19827649</v>
      </c>
      <c r="E1251" s="164">
        <v>0</v>
      </c>
    </row>
    <row r="1252" spans="1:5" ht="24" x14ac:dyDescent="0.25">
      <c r="A1252" s="646" t="s">
        <v>1990</v>
      </c>
      <c r="B1252" s="645" t="s">
        <v>1256</v>
      </c>
      <c r="C1252" s="956">
        <v>1596647699</v>
      </c>
      <c r="D1252" s="164">
        <v>1930055451</v>
      </c>
      <c r="E1252" s="164">
        <v>58894563</v>
      </c>
    </row>
    <row r="1253" spans="1:5" x14ac:dyDescent="0.25">
      <c r="A1253" s="646" t="s">
        <v>1989</v>
      </c>
      <c r="B1253" s="645" t="s">
        <v>1258</v>
      </c>
      <c r="C1253" s="956">
        <v>137439184</v>
      </c>
      <c r="D1253" s="164">
        <v>27588843</v>
      </c>
      <c r="E1253" s="164">
        <v>7620</v>
      </c>
    </row>
    <row r="1254" spans="1:5" x14ac:dyDescent="0.25">
      <c r="A1254" s="646" t="s">
        <v>1988</v>
      </c>
      <c r="B1254" s="645" t="s">
        <v>1260</v>
      </c>
      <c r="C1254" s="956">
        <v>15523633</v>
      </c>
      <c r="D1254" s="164">
        <v>188224178</v>
      </c>
      <c r="E1254" s="164">
        <v>56385</v>
      </c>
    </row>
    <row r="1255" spans="1:5" x14ac:dyDescent="0.25">
      <c r="A1255" s="646" t="s">
        <v>1986</v>
      </c>
      <c r="B1255" s="645" t="s">
        <v>1264</v>
      </c>
      <c r="C1255" s="956">
        <v>146862324</v>
      </c>
      <c r="D1255" s="164">
        <v>130850189</v>
      </c>
      <c r="E1255" s="164">
        <v>3032925</v>
      </c>
    </row>
    <row r="1256" spans="1:5" x14ac:dyDescent="0.25">
      <c r="A1256" s="646" t="s">
        <v>1985</v>
      </c>
      <c r="B1256" s="645" t="s">
        <v>1266</v>
      </c>
      <c r="C1256" s="956">
        <v>171680449</v>
      </c>
      <c r="D1256" s="164">
        <v>93223020</v>
      </c>
      <c r="E1256" s="164">
        <v>0</v>
      </c>
    </row>
    <row r="1257" spans="1:5" x14ac:dyDescent="0.25">
      <c r="A1257" s="646" t="s">
        <v>1984</v>
      </c>
      <c r="B1257" s="645" t="s">
        <v>1268</v>
      </c>
      <c r="C1257" s="956">
        <v>0</v>
      </c>
      <c r="D1257" s="164">
        <v>59026</v>
      </c>
      <c r="E1257" s="164">
        <v>0</v>
      </c>
    </row>
    <row r="1258" spans="1:5" x14ac:dyDescent="0.25">
      <c r="A1258" s="646" t="s">
        <v>1983</v>
      </c>
      <c r="B1258" s="645" t="s">
        <v>1270</v>
      </c>
      <c r="C1258" s="956">
        <v>9047760</v>
      </c>
      <c r="D1258" s="164">
        <v>39350219</v>
      </c>
      <c r="E1258" s="164">
        <v>83244</v>
      </c>
    </row>
    <row r="1259" spans="1:5" x14ac:dyDescent="0.25">
      <c r="A1259" s="646" t="s">
        <v>1982</v>
      </c>
      <c r="B1259" s="645" t="s">
        <v>1272</v>
      </c>
      <c r="C1259" s="956">
        <v>540504996</v>
      </c>
      <c r="D1259" s="164">
        <v>470399441</v>
      </c>
      <c r="E1259" s="164">
        <v>20080835</v>
      </c>
    </row>
    <row r="1260" spans="1:5" x14ac:dyDescent="0.25">
      <c r="A1260" s="646" t="s">
        <v>1981</v>
      </c>
      <c r="B1260" s="645" t="s">
        <v>1274</v>
      </c>
      <c r="C1260" s="956">
        <v>243947865</v>
      </c>
      <c r="D1260" s="164">
        <v>143281547</v>
      </c>
      <c r="E1260" s="164">
        <v>67759</v>
      </c>
    </row>
    <row r="1261" spans="1:5" x14ac:dyDescent="0.25">
      <c r="A1261" s="646" t="s">
        <v>1980</v>
      </c>
      <c r="B1261" s="645" t="s">
        <v>1276</v>
      </c>
      <c r="C1261" s="956">
        <v>50391432</v>
      </c>
      <c r="D1261" s="164">
        <v>86303103</v>
      </c>
      <c r="E1261" s="164">
        <v>2465</v>
      </c>
    </row>
    <row r="1262" spans="1:5" x14ac:dyDescent="0.25">
      <c r="A1262" s="646" t="s">
        <v>1979</v>
      </c>
      <c r="B1262" s="645" t="s">
        <v>1278</v>
      </c>
      <c r="C1262" s="956">
        <v>70407</v>
      </c>
      <c r="D1262" s="164">
        <v>916353</v>
      </c>
      <c r="E1262" s="164">
        <v>0</v>
      </c>
    </row>
    <row r="1263" spans="1:5" ht="36" x14ac:dyDescent="0.25">
      <c r="A1263" s="646" t="s">
        <v>1978</v>
      </c>
      <c r="B1263" s="645" t="s">
        <v>1977</v>
      </c>
      <c r="C1263" s="956">
        <v>459356443</v>
      </c>
      <c r="D1263" s="164">
        <v>1549673172</v>
      </c>
      <c r="E1263" s="164">
        <v>467390</v>
      </c>
    </row>
    <row r="1264" spans="1:5" ht="24" x14ac:dyDescent="0.25">
      <c r="A1264" s="646" t="s">
        <v>1976</v>
      </c>
      <c r="B1264" s="645" t="s">
        <v>1282</v>
      </c>
      <c r="C1264" s="956">
        <v>566962949</v>
      </c>
      <c r="D1264" s="164">
        <v>84208351</v>
      </c>
      <c r="E1264" s="164">
        <v>11961672</v>
      </c>
    </row>
    <row r="1265" spans="1:5" x14ac:dyDescent="0.25">
      <c r="A1265" s="646" t="s">
        <v>1975</v>
      </c>
      <c r="B1265" s="645" t="s">
        <v>1284</v>
      </c>
      <c r="C1265" s="956">
        <v>177035957</v>
      </c>
      <c r="D1265" s="164">
        <v>67889211</v>
      </c>
      <c r="E1265" s="164">
        <v>5328840</v>
      </c>
    </row>
    <row r="1266" spans="1:5" x14ac:dyDescent="0.25">
      <c r="A1266" s="646" t="s">
        <v>1974</v>
      </c>
      <c r="B1266" s="645" t="s">
        <v>1286</v>
      </c>
      <c r="C1266" s="956">
        <v>299687463</v>
      </c>
      <c r="D1266" s="164">
        <v>373294816</v>
      </c>
      <c r="E1266" s="164">
        <v>113164110</v>
      </c>
    </row>
    <row r="1267" spans="1:5" x14ac:dyDescent="0.25">
      <c r="A1267" s="646" t="s">
        <v>1972</v>
      </c>
      <c r="B1267" s="645" t="s">
        <v>1290</v>
      </c>
      <c r="C1267" s="956">
        <v>616703415</v>
      </c>
      <c r="D1267" s="164">
        <v>623231985</v>
      </c>
      <c r="E1267" s="164">
        <v>266427000</v>
      </c>
    </row>
    <row r="1268" spans="1:5" x14ac:dyDescent="0.25">
      <c r="A1268" s="388"/>
      <c r="B1268" s="638"/>
      <c r="C1268" s="957"/>
      <c r="D1268" s="957"/>
      <c r="E1268" s="957"/>
    </row>
    <row r="1269" spans="1:5" x14ac:dyDescent="0.25">
      <c r="A1269" s="388" t="s">
        <v>1971</v>
      </c>
      <c r="B1269" s="638" t="s">
        <v>776</v>
      </c>
      <c r="C1269" s="650">
        <v>804395</v>
      </c>
      <c r="D1269" s="649">
        <v>44998</v>
      </c>
      <c r="E1269" s="649">
        <v>0</v>
      </c>
    </row>
    <row r="1270" spans="1:5" x14ac:dyDescent="0.25">
      <c r="A1270" s="388" t="s">
        <v>1970</v>
      </c>
      <c r="B1270" s="638" t="s">
        <v>1293</v>
      </c>
      <c r="C1270" s="650">
        <v>12561492</v>
      </c>
      <c r="D1270" s="649">
        <v>42416575</v>
      </c>
      <c r="E1270" s="649">
        <v>12564</v>
      </c>
    </row>
    <row r="1271" spans="1:5" x14ac:dyDescent="0.25">
      <c r="A1271" s="388" t="s">
        <v>1969</v>
      </c>
      <c r="B1271" s="638" t="s">
        <v>1295</v>
      </c>
      <c r="C1271" s="650">
        <v>2467439</v>
      </c>
      <c r="D1271" s="649">
        <v>4394468</v>
      </c>
      <c r="E1271" s="649">
        <v>155055</v>
      </c>
    </row>
    <row r="1272" spans="1:5" ht="24" x14ac:dyDescent="0.25">
      <c r="A1272" s="388" t="s">
        <v>1968</v>
      </c>
      <c r="B1272" s="638" t="s">
        <v>1297</v>
      </c>
      <c r="C1272" s="650">
        <v>138361715</v>
      </c>
      <c r="D1272" s="649">
        <v>141139217</v>
      </c>
      <c r="E1272" s="649">
        <v>13994</v>
      </c>
    </row>
    <row r="1273" spans="1:5" x14ac:dyDescent="0.25">
      <c r="A1273" s="388" t="s">
        <v>1967</v>
      </c>
      <c r="B1273" s="638" t="s">
        <v>1299</v>
      </c>
      <c r="C1273" s="650">
        <v>213746980</v>
      </c>
      <c r="D1273" s="649">
        <v>44013455</v>
      </c>
      <c r="E1273" s="649">
        <v>252525</v>
      </c>
    </row>
    <row r="1274" spans="1:5" x14ac:dyDescent="0.25">
      <c r="A1274" s="388" t="s">
        <v>1966</v>
      </c>
      <c r="B1274" s="638" t="s">
        <v>1301</v>
      </c>
      <c r="C1274" s="650">
        <v>16884927</v>
      </c>
      <c r="D1274" s="649">
        <v>38501535</v>
      </c>
      <c r="E1274" s="649">
        <v>204078</v>
      </c>
    </row>
    <row r="1275" spans="1:5" x14ac:dyDescent="0.25">
      <c r="A1275" s="388" t="s">
        <v>1965</v>
      </c>
      <c r="B1275" s="638" t="s">
        <v>1303</v>
      </c>
      <c r="C1275" s="650">
        <v>8675054</v>
      </c>
      <c r="D1275" s="649">
        <v>2609221</v>
      </c>
      <c r="E1275" s="649">
        <v>335374</v>
      </c>
    </row>
    <row r="1276" spans="1:5" ht="24" x14ac:dyDescent="0.25">
      <c r="A1276" s="388" t="s">
        <v>1964</v>
      </c>
      <c r="B1276" s="638" t="s">
        <v>1305</v>
      </c>
      <c r="C1276" s="650">
        <v>813412962</v>
      </c>
      <c r="D1276" s="649">
        <v>41982510</v>
      </c>
      <c r="E1276" s="649">
        <v>190805444</v>
      </c>
    </row>
    <row r="1277" spans="1:5" ht="24" x14ac:dyDescent="0.25">
      <c r="A1277" s="388" t="s">
        <v>1963</v>
      </c>
      <c r="B1277" s="638" t="s">
        <v>842</v>
      </c>
      <c r="C1277" s="650">
        <v>128407827</v>
      </c>
      <c r="D1277" s="649">
        <v>115254472</v>
      </c>
      <c r="E1277" s="649">
        <v>35983</v>
      </c>
    </row>
    <row r="1278" spans="1:5" x14ac:dyDescent="0.25">
      <c r="A1278" s="388" t="s">
        <v>1962</v>
      </c>
      <c r="B1278" s="638" t="s">
        <v>1308</v>
      </c>
      <c r="C1278" s="650">
        <v>149871618</v>
      </c>
      <c r="D1278" s="649">
        <v>138171432</v>
      </c>
      <c r="E1278" s="649">
        <v>16131608</v>
      </c>
    </row>
    <row r="1279" spans="1:5" x14ac:dyDescent="0.25">
      <c r="A1279" s="388" t="s">
        <v>1961</v>
      </c>
      <c r="B1279" s="638" t="s">
        <v>1310</v>
      </c>
      <c r="C1279" s="650">
        <v>1932903</v>
      </c>
      <c r="D1279" s="649">
        <v>85973084</v>
      </c>
      <c r="E1279" s="649">
        <v>31267</v>
      </c>
    </row>
    <row r="1280" spans="1:5" x14ac:dyDescent="0.25">
      <c r="A1280" s="388" t="s">
        <v>1960</v>
      </c>
      <c r="B1280" s="638" t="s">
        <v>1312</v>
      </c>
      <c r="C1280" s="650">
        <v>38913</v>
      </c>
      <c r="D1280" s="649">
        <v>2283</v>
      </c>
      <c r="E1280" s="649">
        <v>37869</v>
      </c>
    </row>
    <row r="1281" spans="1:5" x14ac:dyDescent="0.25">
      <c r="A1281" s="388" t="s">
        <v>1959</v>
      </c>
      <c r="B1281" s="638" t="s">
        <v>1314</v>
      </c>
      <c r="C1281" s="650">
        <v>2088853</v>
      </c>
      <c r="D1281" s="649">
        <v>0</v>
      </c>
      <c r="E1281" s="649">
        <v>0</v>
      </c>
    </row>
    <row r="1282" spans="1:5" x14ac:dyDescent="0.25">
      <c r="A1282" s="388" t="s">
        <v>1958</v>
      </c>
      <c r="B1282" s="638" t="s">
        <v>1316</v>
      </c>
      <c r="C1282" s="650">
        <v>0</v>
      </c>
      <c r="D1282" s="649">
        <v>1500274</v>
      </c>
      <c r="E1282" s="649">
        <v>0</v>
      </c>
    </row>
    <row r="1283" spans="1:5" x14ac:dyDescent="0.25">
      <c r="A1283" s="388" t="s">
        <v>1957</v>
      </c>
      <c r="B1283" s="638" t="s">
        <v>1318</v>
      </c>
      <c r="C1283" s="650">
        <v>53122230</v>
      </c>
      <c r="D1283" s="649">
        <v>845026193</v>
      </c>
      <c r="E1283" s="649">
        <v>4855113</v>
      </c>
    </row>
    <row r="1284" spans="1:5" x14ac:dyDescent="0.25">
      <c r="A1284" s="388" t="s">
        <v>1956</v>
      </c>
      <c r="B1284" s="638" t="s">
        <v>1320</v>
      </c>
      <c r="C1284" s="650">
        <v>458269053</v>
      </c>
      <c r="D1284" s="649">
        <v>1277412</v>
      </c>
      <c r="E1284" s="649">
        <v>3246357</v>
      </c>
    </row>
    <row r="1285" spans="1:5" x14ac:dyDescent="0.25">
      <c r="A1285" s="388" t="s">
        <v>1955</v>
      </c>
      <c r="B1285" s="638" t="s">
        <v>876</v>
      </c>
      <c r="C1285" s="650">
        <v>0</v>
      </c>
      <c r="D1285" s="649">
        <v>85522149</v>
      </c>
      <c r="E1285" s="649">
        <v>0</v>
      </c>
    </row>
    <row r="1286" spans="1:5" ht="24" x14ac:dyDescent="0.25">
      <c r="A1286" s="388" t="s">
        <v>1954</v>
      </c>
      <c r="B1286" s="638" t="s">
        <v>1323</v>
      </c>
      <c r="C1286" s="650">
        <v>241442328</v>
      </c>
      <c r="D1286" s="649">
        <v>203557213</v>
      </c>
      <c r="E1286" s="649">
        <v>5050957</v>
      </c>
    </row>
    <row r="1287" spans="1:5" ht="24" x14ac:dyDescent="0.25">
      <c r="A1287" s="388" t="s">
        <v>1953</v>
      </c>
      <c r="B1287" s="638" t="s">
        <v>1325</v>
      </c>
      <c r="C1287" s="650">
        <v>56395960</v>
      </c>
      <c r="D1287" s="649">
        <v>117666151</v>
      </c>
      <c r="E1287" s="649">
        <v>3936984</v>
      </c>
    </row>
    <row r="1288" spans="1:5" x14ac:dyDescent="0.25">
      <c r="A1288" s="388" t="s">
        <v>1952</v>
      </c>
      <c r="B1288" s="638" t="s">
        <v>1327</v>
      </c>
      <c r="C1288" s="650">
        <v>710744475</v>
      </c>
      <c r="D1288" s="649">
        <v>2024419486</v>
      </c>
      <c r="E1288" s="649">
        <v>77566288</v>
      </c>
    </row>
    <row r="1289" spans="1:5" x14ac:dyDescent="0.25">
      <c r="A1289" s="388" t="s">
        <v>1951</v>
      </c>
      <c r="B1289" s="638" t="s">
        <v>1329</v>
      </c>
      <c r="C1289" s="650">
        <v>503341551</v>
      </c>
      <c r="D1289" s="649">
        <v>15375376</v>
      </c>
      <c r="E1289" s="649">
        <v>5588684</v>
      </c>
    </row>
    <row r="1290" spans="1:5" x14ac:dyDescent="0.25">
      <c r="A1290" s="388" t="s">
        <v>1950</v>
      </c>
      <c r="B1290" s="638" t="s">
        <v>1331</v>
      </c>
      <c r="C1290" s="650">
        <v>0</v>
      </c>
      <c r="D1290" s="649">
        <v>229046888</v>
      </c>
      <c r="E1290" s="649">
        <v>0</v>
      </c>
    </row>
    <row r="1291" spans="1:5" ht="24" x14ac:dyDescent="0.25">
      <c r="A1291" s="388" t="s">
        <v>1949</v>
      </c>
      <c r="B1291" s="638" t="s">
        <v>1333</v>
      </c>
      <c r="C1291" s="650">
        <v>3586957486</v>
      </c>
      <c r="D1291" s="649">
        <v>2370231224</v>
      </c>
      <c r="E1291" s="649">
        <v>1919432027</v>
      </c>
    </row>
    <row r="1292" spans="1:5" x14ac:dyDescent="0.25">
      <c r="A1292" s="388" t="s">
        <v>1948</v>
      </c>
      <c r="B1292" s="638" t="s">
        <v>1335</v>
      </c>
      <c r="C1292" s="650">
        <v>16413105944</v>
      </c>
      <c r="D1292" s="649">
        <v>399181</v>
      </c>
      <c r="E1292" s="649">
        <v>0</v>
      </c>
    </row>
    <row r="1293" spans="1:5" x14ac:dyDescent="0.25">
      <c r="A1293" s="388" t="s">
        <v>1946</v>
      </c>
      <c r="B1293" s="638" t="s">
        <v>944</v>
      </c>
      <c r="C1293" s="650">
        <v>395508</v>
      </c>
      <c r="D1293" s="649">
        <v>2570322</v>
      </c>
      <c r="E1293" s="649">
        <v>395508</v>
      </c>
    </row>
    <row r="1294" spans="1:5" ht="24" x14ac:dyDescent="0.25">
      <c r="A1294" s="388" t="s">
        <v>1945</v>
      </c>
      <c r="B1294" s="638" t="s">
        <v>1339</v>
      </c>
      <c r="C1294" s="650">
        <v>1944506515</v>
      </c>
      <c r="D1294" s="649">
        <v>22802733</v>
      </c>
      <c r="E1294" s="649">
        <v>3607767</v>
      </c>
    </row>
    <row r="1295" spans="1:5" ht="24" x14ac:dyDescent="0.25">
      <c r="A1295" s="388" t="s">
        <v>1944</v>
      </c>
      <c r="B1295" s="638" t="s">
        <v>1341</v>
      </c>
      <c r="C1295" s="650">
        <v>134127969</v>
      </c>
      <c r="D1295" s="649">
        <v>138721606</v>
      </c>
      <c r="E1295" s="649">
        <v>0</v>
      </c>
    </row>
    <row r="1296" spans="1:5" x14ac:dyDescent="0.25">
      <c r="A1296" s="388" t="s">
        <v>1943</v>
      </c>
      <c r="B1296" s="638" t="s">
        <v>629</v>
      </c>
      <c r="C1296" s="650">
        <v>1882173581</v>
      </c>
      <c r="D1296" s="649">
        <v>1234779097</v>
      </c>
      <c r="E1296" s="649">
        <v>18587243</v>
      </c>
    </row>
    <row r="1297" spans="1:5" x14ac:dyDescent="0.25">
      <c r="A1297" s="388" t="s">
        <v>1942</v>
      </c>
      <c r="B1297" s="638" t="s">
        <v>1344</v>
      </c>
      <c r="C1297" s="650">
        <v>325367218</v>
      </c>
      <c r="D1297" s="649">
        <v>663505896</v>
      </c>
      <c r="E1297" s="649">
        <v>7843914</v>
      </c>
    </row>
    <row r="1298" spans="1:5" x14ac:dyDescent="0.25">
      <c r="A1298" s="388" t="s">
        <v>1941</v>
      </c>
      <c r="B1298" s="638" t="s">
        <v>1346</v>
      </c>
      <c r="C1298" s="650">
        <v>66101659</v>
      </c>
      <c r="D1298" s="649">
        <v>369832649</v>
      </c>
      <c r="E1298" s="649">
        <v>146120</v>
      </c>
    </row>
    <row r="1299" spans="1:5" x14ac:dyDescent="0.25">
      <c r="A1299" s="388" t="s">
        <v>1940</v>
      </c>
      <c r="B1299" s="638" t="s">
        <v>1348</v>
      </c>
      <c r="C1299" s="650">
        <v>35902382</v>
      </c>
      <c r="D1299" s="649">
        <v>236728199</v>
      </c>
      <c r="E1299" s="649">
        <v>25065560</v>
      </c>
    </row>
    <row r="1300" spans="1:5" ht="24" x14ac:dyDescent="0.25">
      <c r="A1300" s="388" t="s">
        <v>1939</v>
      </c>
      <c r="B1300" s="638" t="s">
        <v>1350</v>
      </c>
      <c r="C1300" s="650">
        <v>214220607</v>
      </c>
      <c r="D1300" s="649">
        <v>412327861</v>
      </c>
      <c r="E1300" s="649">
        <v>1826722</v>
      </c>
    </row>
    <row r="1301" spans="1:5" x14ac:dyDescent="0.25">
      <c r="A1301" s="388" t="s">
        <v>1938</v>
      </c>
      <c r="B1301" s="638" t="s">
        <v>988</v>
      </c>
      <c r="C1301" s="650">
        <v>334032786</v>
      </c>
      <c r="D1301" s="649">
        <v>124293467</v>
      </c>
      <c r="E1301" s="649">
        <v>0</v>
      </c>
    </row>
    <row r="1302" spans="1:5" x14ac:dyDescent="0.25">
      <c r="A1302" s="388" t="s">
        <v>1937</v>
      </c>
      <c r="B1302" s="638" t="s">
        <v>1353</v>
      </c>
      <c r="C1302" s="650">
        <v>1116743103</v>
      </c>
      <c r="D1302" s="649">
        <v>2600210958</v>
      </c>
      <c r="E1302" s="649">
        <v>109626063</v>
      </c>
    </row>
    <row r="1303" spans="1:5" x14ac:dyDescent="0.25">
      <c r="A1303" s="388" t="s">
        <v>1936</v>
      </c>
      <c r="B1303" s="638" t="s">
        <v>1355</v>
      </c>
      <c r="C1303" s="650">
        <v>1289295084</v>
      </c>
      <c r="D1303" s="649">
        <v>1264340365</v>
      </c>
      <c r="E1303" s="649">
        <v>1107030</v>
      </c>
    </row>
    <row r="1304" spans="1:5" x14ac:dyDescent="0.25">
      <c r="A1304" s="388" t="s">
        <v>1935</v>
      </c>
      <c r="B1304" s="638" t="s">
        <v>1357</v>
      </c>
      <c r="C1304" s="650">
        <v>499201060</v>
      </c>
      <c r="D1304" s="649">
        <v>1412843685</v>
      </c>
      <c r="E1304" s="649">
        <v>10012610</v>
      </c>
    </row>
    <row r="1305" spans="1:5" ht="24" x14ac:dyDescent="0.25">
      <c r="A1305" s="388" t="s">
        <v>1934</v>
      </c>
      <c r="B1305" s="638" t="s">
        <v>1359</v>
      </c>
      <c r="C1305" s="650">
        <v>648859</v>
      </c>
      <c r="D1305" s="649">
        <v>10922123</v>
      </c>
      <c r="E1305" s="649">
        <v>0</v>
      </c>
    </row>
    <row r="1306" spans="1:5" x14ac:dyDescent="0.25">
      <c r="A1306" s="388" t="s">
        <v>1933</v>
      </c>
      <c r="B1306" s="638" t="s">
        <v>1361</v>
      </c>
      <c r="C1306" s="650">
        <v>222391493</v>
      </c>
      <c r="D1306" s="649">
        <v>377339297</v>
      </c>
      <c r="E1306" s="649">
        <v>2679549</v>
      </c>
    </row>
    <row r="1307" spans="1:5" ht="12" customHeight="1" x14ac:dyDescent="0.25">
      <c r="A1307" s="388" t="s">
        <v>1932</v>
      </c>
      <c r="B1307" s="638" t="s">
        <v>1363</v>
      </c>
      <c r="C1307" s="650">
        <v>2144000769</v>
      </c>
      <c r="D1307" s="649">
        <v>4934540</v>
      </c>
      <c r="E1307" s="649">
        <v>1321008</v>
      </c>
    </row>
    <row r="1308" spans="1:5" ht="24" x14ac:dyDescent="0.25">
      <c r="A1308" s="388" t="s">
        <v>1931</v>
      </c>
      <c r="B1308" s="638" t="s">
        <v>1365</v>
      </c>
      <c r="C1308" s="650">
        <v>164374178</v>
      </c>
      <c r="D1308" s="649">
        <v>829554977</v>
      </c>
      <c r="E1308" s="649">
        <v>7783155</v>
      </c>
    </row>
    <row r="1309" spans="1:5" ht="24" x14ac:dyDescent="0.25">
      <c r="A1309" s="388" t="s">
        <v>1930</v>
      </c>
      <c r="B1309" s="638" t="s">
        <v>1367</v>
      </c>
      <c r="C1309" s="650">
        <v>557048233</v>
      </c>
      <c r="D1309" s="649">
        <v>190729679</v>
      </c>
      <c r="E1309" s="649">
        <v>1845058</v>
      </c>
    </row>
    <row r="1310" spans="1:5" x14ac:dyDescent="0.25">
      <c r="A1310" s="388" t="s">
        <v>1929</v>
      </c>
      <c r="B1310" s="638" t="s">
        <v>1369</v>
      </c>
      <c r="C1310" s="650">
        <v>526146468</v>
      </c>
      <c r="D1310" s="649">
        <v>583120161</v>
      </c>
      <c r="E1310" s="649">
        <v>21431691</v>
      </c>
    </row>
    <row r="1311" spans="1:5" x14ac:dyDescent="0.25">
      <c r="A1311" s="388" t="s">
        <v>1928</v>
      </c>
      <c r="B1311" s="638" t="s">
        <v>1371</v>
      </c>
      <c r="C1311" s="650">
        <v>926597015</v>
      </c>
      <c r="D1311" s="649">
        <v>4409220934</v>
      </c>
      <c r="E1311" s="649">
        <v>1659036</v>
      </c>
    </row>
    <row r="1312" spans="1:5" x14ac:dyDescent="0.25">
      <c r="A1312" s="388" t="s">
        <v>1927</v>
      </c>
      <c r="B1312" s="638" t="s">
        <v>1373</v>
      </c>
      <c r="C1312" s="650">
        <v>4373890027</v>
      </c>
      <c r="D1312" s="649">
        <v>5031883987</v>
      </c>
      <c r="E1312" s="649">
        <v>619146048</v>
      </c>
    </row>
    <row r="1313" spans="1:5" x14ac:dyDescent="0.25">
      <c r="A1313" s="388" t="s">
        <v>1926</v>
      </c>
      <c r="B1313" s="638" t="s">
        <v>1375</v>
      </c>
      <c r="C1313" s="650">
        <v>621537705</v>
      </c>
      <c r="D1313" s="649">
        <v>1549236030</v>
      </c>
      <c r="E1313" s="649">
        <v>31969494</v>
      </c>
    </row>
    <row r="1314" spans="1:5" x14ac:dyDescent="0.25">
      <c r="A1314" s="388" t="s">
        <v>1925</v>
      </c>
      <c r="B1314" s="638" t="s">
        <v>1377</v>
      </c>
      <c r="C1314" s="650">
        <v>165223522</v>
      </c>
      <c r="D1314" s="649">
        <v>984371404</v>
      </c>
      <c r="E1314" s="649">
        <v>4292250</v>
      </c>
    </row>
    <row r="1315" spans="1:5" x14ac:dyDescent="0.25">
      <c r="A1315" s="388" t="s">
        <v>1924</v>
      </c>
      <c r="B1315" s="638" t="s">
        <v>1379</v>
      </c>
      <c r="C1315" s="650">
        <v>312540010</v>
      </c>
      <c r="D1315" s="649">
        <v>3141135542</v>
      </c>
      <c r="E1315" s="649">
        <v>20648498</v>
      </c>
    </row>
    <row r="1316" spans="1:5" x14ac:dyDescent="0.25">
      <c r="A1316" s="388" t="s">
        <v>1923</v>
      </c>
      <c r="B1316" s="638" t="s">
        <v>1381</v>
      </c>
      <c r="C1316" s="650">
        <v>51172868</v>
      </c>
      <c r="D1316" s="649">
        <v>784708778</v>
      </c>
      <c r="E1316" s="649">
        <v>2004901</v>
      </c>
    </row>
    <row r="1317" spans="1:5" ht="24" x14ac:dyDescent="0.25">
      <c r="A1317" s="388" t="s">
        <v>1922</v>
      </c>
      <c r="B1317" s="638" t="s">
        <v>1383</v>
      </c>
      <c r="C1317" s="650">
        <v>760317540</v>
      </c>
      <c r="D1317" s="649">
        <v>3061742121</v>
      </c>
      <c r="E1317" s="649">
        <v>60711802</v>
      </c>
    </row>
    <row r="1318" spans="1:5" ht="24" x14ac:dyDescent="0.25">
      <c r="A1318" s="388" t="s">
        <v>1921</v>
      </c>
      <c r="B1318" s="638" t="s">
        <v>1385</v>
      </c>
      <c r="C1318" s="650">
        <v>931290495</v>
      </c>
      <c r="D1318" s="649">
        <v>702946516</v>
      </c>
      <c r="E1318" s="649">
        <v>117316645</v>
      </c>
    </row>
    <row r="1319" spans="1:5" ht="24" x14ac:dyDescent="0.25">
      <c r="A1319" s="388" t="s">
        <v>1920</v>
      </c>
      <c r="B1319" s="638" t="s">
        <v>1387</v>
      </c>
      <c r="C1319" s="650">
        <v>7292400119</v>
      </c>
      <c r="D1319" s="649">
        <v>922789451</v>
      </c>
      <c r="E1319" s="649">
        <v>465129607</v>
      </c>
    </row>
    <row r="1320" spans="1:5" ht="24" x14ac:dyDescent="0.25">
      <c r="A1320" s="388" t="s">
        <v>1919</v>
      </c>
      <c r="B1320" s="638" t="s">
        <v>1389</v>
      </c>
      <c r="C1320" s="650">
        <v>14467654819</v>
      </c>
      <c r="D1320" s="649">
        <v>24398106799</v>
      </c>
      <c r="E1320" s="649">
        <v>4109468225</v>
      </c>
    </row>
    <row r="1321" spans="1:5" x14ac:dyDescent="0.25">
      <c r="A1321" s="388" t="s">
        <v>1918</v>
      </c>
      <c r="B1321" s="638" t="s">
        <v>1391</v>
      </c>
      <c r="C1321" s="650">
        <v>487600410</v>
      </c>
      <c r="D1321" s="649">
        <v>5246677294</v>
      </c>
      <c r="E1321" s="649">
        <v>7639959</v>
      </c>
    </row>
    <row r="1322" spans="1:5" x14ac:dyDescent="0.25">
      <c r="A1322" s="388" t="s">
        <v>1917</v>
      </c>
      <c r="B1322" s="638" t="s">
        <v>1393</v>
      </c>
      <c r="C1322" s="650">
        <v>150852846</v>
      </c>
      <c r="D1322" s="649">
        <v>184683584</v>
      </c>
      <c r="E1322" s="649">
        <v>36630577</v>
      </c>
    </row>
    <row r="1323" spans="1:5" ht="24" x14ac:dyDescent="0.25">
      <c r="A1323" s="388" t="s">
        <v>1916</v>
      </c>
      <c r="B1323" s="638" t="s">
        <v>1395</v>
      </c>
      <c r="C1323" s="650">
        <v>18497278</v>
      </c>
      <c r="D1323" s="649">
        <v>12118773</v>
      </c>
      <c r="E1323" s="649">
        <v>437577</v>
      </c>
    </row>
    <row r="1324" spans="1:5" x14ac:dyDescent="0.25">
      <c r="A1324" s="388" t="s">
        <v>1915</v>
      </c>
      <c r="B1324" s="638" t="s">
        <v>1230</v>
      </c>
      <c r="C1324" s="650">
        <v>772334097</v>
      </c>
      <c r="D1324" s="649">
        <v>148920035</v>
      </c>
      <c r="E1324" s="649">
        <v>2045284</v>
      </c>
    </row>
    <row r="1325" spans="1:5" x14ac:dyDescent="0.25">
      <c r="A1325" s="388" t="s">
        <v>1914</v>
      </c>
      <c r="B1325" s="638" t="s">
        <v>1232</v>
      </c>
      <c r="C1325" s="650">
        <v>4881901</v>
      </c>
      <c r="D1325" s="649">
        <v>7580320</v>
      </c>
      <c r="E1325" s="649">
        <v>590030</v>
      </c>
    </row>
    <row r="1326" spans="1:5" x14ac:dyDescent="0.25">
      <c r="A1326" s="388" t="s">
        <v>1913</v>
      </c>
      <c r="B1326" s="638" t="s">
        <v>756</v>
      </c>
      <c r="C1326" s="650">
        <v>3667348654</v>
      </c>
      <c r="D1326" s="649">
        <v>106380786</v>
      </c>
      <c r="E1326" s="649">
        <v>46315526</v>
      </c>
    </row>
    <row r="1327" spans="1:5" x14ac:dyDescent="0.25">
      <c r="A1327" s="388" t="s">
        <v>1912</v>
      </c>
      <c r="B1327" s="638" t="s">
        <v>1248</v>
      </c>
      <c r="C1327" s="650">
        <v>842953</v>
      </c>
      <c r="D1327" s="649">
        <v>3053069</v>
      </c>
      <c r="E1327" s="649">
        <v>0</v>
      </c>
    </row>
    <row r="1328" spans="1:5" ht="24" x14ac:dyDescent="0.25">
      <c r="A1328" s="388" t="s">
        <v>1911</v>
      </c>
      <c r="B1328" s="638" t="s">
        <v>1401</v>
      </c>
      <c r="C1328" s="650">
        <v>2406929276</v>
      </c>
      <c r="D1328" s="649">
        <v>2340193386</v>
      </c>
      <c r="E1328" s="649">
        <v>76053286</v>
      </c>
    </row>
    <row r="1329" spans="1:5" ht="24" x14ac:dyDescent="0.25">
      <c r="A1329" s="388" t="s">
        <v>1910</v>
      </c>
      <c r="B1329" s="638" t="s">
        <v>1403</v>
      </c>
      <c r="C1329" s="650">
        <v>471505590</v>
      </c>
      <c r="D1329" s="649">
        <v>439886230</v>
      </c>
      <c r="E1329" s="649">
        <v>3096930</v>
      </c>
    </row>
    <row r="1330" spans="1:5" x14ac:dyDescent="0.25">
      <c r="A1330" s="388" t="s">
        <v>1909</v>
      </c>
      <c r="B1330" s="638" t="s">
        <v>1284</v>
      </c>
      <c r="C1330" s="650">
        <v>2047317809</v>
      </c>
      <c r="D1330" s="649">
        <v>2442080423</v>
      </c>
      <c r="E1330" s="649">
        <v>37992205</v>
      </c>
    </row>
    <row r="1331" spans="1:5" x14ac:dyDescent="0.25">
      <c r="A1331" s="388" t="s">
        <v>1908</v>
      </c>
      <c r="B1331" s="638" t="s">
        <v>1286</v>
      </c>
      <c r="C1331" s="650">
        <v>299687463</v>
      </c>
      <c r="D1331" s="649">
        <v>373294816</v>
      </c>
      <c r="E1331" s="649">
        <v>113164110</v>
      </c>
    </row>
    <row r="1332" spans="1:5" x14ac:dyDescent="0.25">
      <c r="A1332" s="388" t="s">
        <v>1906</v>
      </c>
      <c r="B1332" s="638" t="s">
        <v>1290</v>
      </c>
      <c r="C1332" s="650">
        <v>616703415</v>
      </c>
      <c r="D1332" s="649">
        <v>623231985</v>
      </c>
      <c r="E1332" s="649">
        <v>266427000</v>
      </c>
    </row>
    <row r="1333" spans="1:5" x14ac:dyDescent="0.25">
      <c r="A1333" s="388"/>
      <c r="B1333" s="638"/>
      <c r="C1333" s="957"/>
      <c r="D1333" s="957"/>
      <c r="E1333" s="957"/>
    </row>
    <row r="1334" spans="1:5" x14ac:dyDescent="0.25">
      <c r="A1334" s="388" t="s">
        <v>1905</v>
      </c>
      <c r="B1334" s="638" t="s">
        <v>187</v>
      </c>
      <c r="C1334" s="650">
        <v>1485194409</v>
      </c>
      <c r="D1334" s="649">
        <v>568527883</v>
      </c>
      <c r="E1334" s="649">
        <v>207946625</v>
      </c>
    </row>
    <row r="1335" spans="1:5" x14ac:dyDescent="0.25">
      <c r="A1335" s="388" t="s">
        <v>1904</v>
      </c>
      <c r="B1335" s="638" t="s">
        <v>1411</v>
      </c>
      <c r="C1335" s="650">
        <v>1971816</v>
      </c>
      <c r="D1335" s="649">
        <v>85975367</v>
      </c>
      <c r="E1335" s="649">
        <v>69136</v>
      </c>
    </row>
    <row r="1336" spans="1:5" x14ac:dyDescent="0.25">
      <c r="A1336" s="388" t="s">
        <v>1903</v>
      </c>
      <c r="B1336" s="638" t="s">
        <v>1413</v>
      </c>
      <c r="C1336" s="650">
        <v>2025404450</v>
      </c>
      <c r="D1336" s="649">
        <v>3294344254</v>
      </c>
      <c r="E1336" s="649">
        <v>100244383</v>
      </c>
    </row>
    <row r="1337" spans="1:5" x14ac:dyDescent="0.25">
      <c r="A1337" s="388" t="s">
        <v>1902</v>
      </c>
      <c r="B1337" s="638" t="s">
        <v>1415</v>
      </c>
      <c r="C1337" s="650">
        <v>20000063430</v>
      </c>
      <c r="D1337" s="649">
        <v>2599677293</v>
      </c>
      <c r="E1337" s="649">
        <v>1919432027</v>
      </c>
    </row>
    <row r="1338" spans="1:5" x14ac:dyDescent="0.25">
      <c r="A1338" s="388" t="s">
        <v>1901</v>
      </c>
      <c r="B1338" s="638" t="s">
        <v>1417</v>
      </c>
      <c r="C1338" s="650">
        <v>2079029992</v>
      </c>
      <c r="D1338" s="649">
        <v>164094661</v>
      </c>
      <c r="E1338" s="649">
        <v>4003275</v>
      </c>
    </row>
    <row r="1339" spans="1:5" x14ac:dyDescent="0.25">
      <c r="A1339" s="388" t="s">
        <v>1900</v>
      </c>
      <c r="B1339" s="638" t="s">
        <v>1419</v>
      </c>
      <c r="C1339" s="650">
        <v>5763037480</v>
      </c>
      <c r="D1339" s="649">
        <v>8318862177</v>
      </c>
      <c r="E1339" s="649">
        <v>174215262</v>
      </c>
    </row>
    <row r="1340" spans="1:5" x14ac:dyDescent="0.25">
      <c r="A1340" s="388" t="s">
        <v>1899</v>
      </c>
      <c r="B1340" s="638" t="s">
        <v>1421</v>
      </c>
      <c r="C1340" s="650">
        <v>9536634747</v>
      </c>
      <c r="D1340" s="649">
        <v>12986941728</v>
      </c>
      <c r="E1340" s="649">
        <v>687835039</v>
      </c>
    </row>
    <row r="1341" spans="1:5" x14ac:dyDescent="0.25">
      <c r="A1341" s="388" t="s">
        <v>1898</v>
      </c>
      <c r="B1341" s="638" t="s">
        <v>1423</v>
      </c>
      <c r="C1341" s="650">
        <v>24619052629</v>
      </c>
      <c r="D1341" s="649">
        <v>39427161489</v>
      </c>
      <c r="E1341" s="649">
        <v>4823842464</v>
      </c>
    </row>
    <row r="1342" spans="1:5" x14ac:dyDescent="0.25">
      <c r="A1342" s="388" t="s">
        <v>1897</v>
      </c>
      <c r="B1342" s="638" t="s">
        <v>1425</v>
      </c>
      <c r="C1342" s="650">
        <v>9389657558</v>
      </c>
      <c r="D1342" s="649">
        <v>5500213022</v>
      </c>
      <c r="E1342" s="649">
        <v>166530838</v>
      </c>
    </row>
    <row r="1343" spans="1:5" x14ac:dyDescent="0.25">
      <c r="A1343" s="388" t="s">
        <v>1896</v>
      </c>
      <c r="B1343" s="638" t="s">
        <v>1427</v>
      </c>
      <c r="C1343" s="650">
        <v>916390878</v>
      </c>
      <c r="D1343" s="649">
        <v>996526801</v>
      </c>
      <c r="E1343" s="649">
        <v>379591110</v>
      </c>
    </row>
    <row r="1344" spans="1:5" x14ac:dyDescent="0.25">
      <c r="A1344" s="388"/>
      <c r="B1344" s="638"/>
      <c r="C1344" s="650"/>
      <c r="D1344" s="650"/>
      <c r="E1344" s="650"/>
    </row>
    <row r="1345" spans="1:5" x14ac:dyDescent="0.25">
      <c r="A1345" s="641"/>
      <c r="B1345" s="327" t="s">
        <v>2272</v>
      </c>
      <c r="C1345" s="377">
        <v>75816437389</v>
      </c>
      <c r="D1345" s="376">
        <v>73942324675</v>
      </c>
      <c r="E1345" s="376">
        <v>8463710159</v>
      </c>
    </row>
    <row r="1346" spans="1:5" x14ac:dyDescent="0.25">
      <c r="C1346" s="941"/>
      <c r="D1346" s="941"/>
      <c r="E1346" s="941"/>
    </row>
    <row r="1347" spans="1:5" x14ac:dyDescent="0.25">
      <c r="A1347" s="388"/>
      <c r="B1347" s="647" t="s">
        <v>2271</v>
      </c>
      <c r="C1347" s="650"/>
      <c r="D1347" s="649"/>
      <c r="E1347" s="649"/>
    </row>
    <row r="1348" spans="1:5" x14ac:dyDescent="0.25">
      <c r="A1348" s="388"/>
      <c r="B1348" s="638"/>
      <c r="C1348" s="650"/>
      <c r="D1348" s="649"/>
      <c r="E1348" s="649"/>
    </row>
    <row r="1349" spans="1:5" x14ac:dyDescent="0.25">
      <c r="A1349" s="388" t="s">
        <v>2256</v>
      </c>
      <c r="B1349" s="638" t="s">
        <v>776</v>
      </c>
      <c r="C1349" s="650">
        <v>536745</v>
      </c>
      <c r="D1349" s="649">
        <v>976078</v>
      </c>
      <c r="E1349" s="649">
        <v>0</v>
      </c>
    </row>
    <row r="1350" spans="1:5" ht="24" x14ac:dyDescent="0.25">
      <c r="A1350" s="388" t="s">
        <v>2254</v>
      </c>
      <c r="B1350" s="638" t="s">
        <v>780</v>
      </c>
      <c r="C1350" s="650">
        <v>12260</v>
      </c>
      <c r="D1350" s="649">
        <v>208107</v>
      </c>
      <c r="E1350" s="649">
        <v>0</v>
      </c>
    </row>
    <row r="1351" spans="1:5" ht="36" x14ac:dyDescent="0.25">
      <c r="A1351" s="388" t="s">
        <v>2253</v>
      </c>
      <c r="B1351" s="638" t="s">
        <v>2252</v>
      </c>
      <c r="C1351" s="650">
        <v>11774</v>
      </c>
      <c r="D1351" s="649">
        <v>0</v>
      </c>
      <c r="E1351" s="649">
        <v>0</v>
      </c>
    </row>
    <row r="1352" spans="1:5" ht="24" x14ac:dyDescent="0.25">
      <c r="A1352" s="388" t="s">
        <v>2251</v>
      </c>
      <c r="B1352" s="638" t="s">
        <v>784</v>
      </c>
      <c r="C1352" s="650">
        <v>21902</v>
      </c>
      <c r="D1352" s="649">
        <v>219224</v>
      </c>
      <c r="E1352" s="649">
        <v>0</v>
      </c>
    </row>
    <row r="1353" spans="1:5" ht="24" x14ac:dyDescent="0.25">
      <c r="A1353" s="388" t="s">
        <v>2250</v>
      </c>
      <c r="B1353" s="638" t="s">
        <v>786</v>
      </c>
      <c r="C1353" s="650">
        <v>1111398</v>
      </c>
      <c r="D1353" s="649">
        <v>431560</v>
      </c>
      <c r="E1353" s="649">
        <v>0</v>
      </c>
    </row>
    <row r="1354" spans="1:5" x14ac:dyDescent="0.25">
      <c r="A1354" s="388" t="s">
        <v>2249</v>
      </c>
      <c r="B1354" s="638" t="s">
        <v>788</v>
      </c>
      <c r="C1354" s="650">
        <v>1241766</v>
      </c>
      <c r="D1354" s="649">
        <v>0</v>
      </c>
      <c r="E1354" s="649">
        <v>0</v>
      </c>
    </row>
    <row r="1355" spans="1:5" x14ac:dyDescent="0.25">
      <c r="A1355" s="646" t="s">
        <v>2248</v>
      </c>
      <c r="B1355" s="645" t="s">
        <v>790</v>
      </c>
      <c r="C1355" s="956">
        <v>0</v>
      </c>
      <c r="D1355" s="164">
        <v>32146</v>
      </c>
      <c r="E1355" s="164">
        <v>0</v>
      </c>
    </row>
    <row r="1356" spans="1:5" x14ac:dyDescent="0.25">
      <c r="A1356" s="388" t="s">
        <v>2246</v>
      </c>
      <c r="B1356" s="638" t="s">
        <v>794</v>
      </c>
      <c r="C1356" s="650">
        <v>15807244</v>
      </c>
      <c r="D1356" s="649">
        <v>27601004</v>
      </c>
      <c r="E1356" s="649">
        <v>225900</v>
      </c>
    </row>
    <row r="1357" spans="1:5" x14ac:dyDescent="0.25">
      <c r="A1357" s="388" t="s">
        <v>2245</v>
      </c>
      <c r="B1357" s="638" t="s">
        <v>2244</v>
      </c>
      <c r="C1357" s="650">
        <v>290438</v>
      </c>
      <c r="D1357" s="649">
        <v>38319</v>
      </c>
      <c r="E1357" s="649">
        <v>0</v>
      </c>
    </row>
    <row r="1358" spans="1:5" ht="24" x14ac:dyDescent="0.25">
      <c r="A1358" s="388" t="s">
        <v>2243</v>
      </c>
      <c r="B1358" s="638" t="s">
        <v>798</v>
      </c>
      <c r="C1358" s="650">
        <v>155159033</v>
      </c>
      <c r="D1358" s="649">
        <v>3159427</v>
      </c>
      <c r="E1358" s="649">
        <v>0</v>
      </c>
    </row>
    <row r="1359" spans="1:5" ht="24" x14ac:dyDescent="0.25">
      <c r="A1359" s="388" t="s">
        <v>2242</v>
      </c>
      <c r="B1359" s="638" t="s">
        <v>800</v>
      </c>
      <c r="C1359" s="650">
        <v>2979150</v>
      </c>
      <c r="D1359" s="649">
        <v>10887558</v>
      </c>
      <c r="E1359" s="649">
        <v>0</v>
      </c>
    </row>
    <row r="1360" spans="1:5" x14ac:dyDescent="0.25">
      <c r="A1360" s="646" t="s">
        <v>2241</v>
      </c>
      <c r="B1360" s="645" t="s">
        <v>802</v>
      </c>
      <c r="C1360" s="956">
        <v>0</v>
      </c>
      <c r="D1360" s="164">
        <v>10366</v>
      </c>
      <c r="E1360" s="164">
        <v>0</v>
      </c>
    </row>
    <row r="1361" spans="1:5" x14ac:dyDescent="0.25">
      <c r="A1361" s="388" t="s">
        <v>2240</v>
      </c>
      <c r="B1361" s="638" t="s">
        <v>804</v>
      </c>
      <c r="C1361" s="650">
        <v>0</v>
      </c>
      <c r="D1361" s="649">
        <v>476288</v>
      </c>
      <c r="E1361" s="649">
        <v>0</v>
      </c>
    </row>
    <row r="1362" spans="1:5" x14ac:dyDescent="0.25">
      <c r="A1362" s="388" t="s">
        <v>2239</v>
      </c>
      <c r="B1362" s="638" t="s">
        <v>806</v>
      </c>
      <c r="C1362" s="650">
        <v>0</v>
      </c>
      <c r="D1362" s="649">
        <v>305303</v>
      </c>
      <c r="E1362" s="649">
        <v>0</v>
      </c>
    </row>
    <row r="1363" spans="1:5" x14ac:dyDescent="0.25">
      <c r="A1363" s="388" t="s">
        <v>2238</v>
      </c>
      <c r="B1363" s="638" t="s">
        <v>808</v>
      </c>
      <c r="C1363" s="650">
        <v>0</v>
      </c>
      <c r="D1363" s="649">
        <v>20398</v>
      </c>
      <c r="E1363" s="649">
        <v>0</v>
      </c>
    </row>
    <row r="1364" spans="1:5" ht="24" x14ac:dyDescent="0.25">
      <c r="A1364" s="388" t="s">
        <v>2237</v>
      </c>
      <c r="B1364" s="638" t="s">
        <v>810</v>
      </c>
      <c r="C1364" s="650">
        <v>400947</v>
      </c>
      <c r="D1364" s="649">
        <v>1603634</v>
      </c>
      <c r="E1364" s="649">
        <v>0</v>
      </c>
    </row>
    <row r="1365" spans="1:5" x14ac:dyDescent="0.25">
      <c r="A1365" s="388" t="s">
        <v>2236</v>
      </c>
      <c r="B1365" s="638" t="s">
        <v>812</v>
      </c>
      <c r="C1365" s="650">
        <v>0</v>
      </c>
      <c r="D1365" s="649">
        <v>2778885</v>
      </c>
      <c r="E1365" s="649">
        <v>0</v>
      </c>
    </row>
    <row r="1366" spans="1:5" x14ac:dyDescent="0.25">
      <c r="A1366" s="388" t="s">
        <v>2235</v>
      </c>
      <c r="B1366" s="638" t="s">
        <v>814</v>
      </c>
      <c r="C1366" s="650">
        <v>1693810</v>
      </c>
      <c r="D1366" s="649">
        <v>2024313</v>
      </c>
      <c r="E1366" s="649">
        <v>0</v>
      </c>
    </row>
    <row r="1367" spans="1:5" ht="24" x14ac:dyDescent="0.25">
      <c r="A1367" s="388" t="s">
        <v>2234</v>
      </c>
      <c r="B1367" s="638" t="s">
        <v>816</v>
      </c>
      <c r="C1367" s="650">
        <v>107545055</v>
      </c>
      <c r="D1367" s="649">
        <v>24884321</v>
      </c>
      <c r="E1367" s="649">
        <v>3863871</v>
      </c>
    </row>
    <row r="1368" spans="1:5" ht="24" x14ac:dyDescent="0.25">
      <c r="A1368" s="388" t="s">
        <v>2233</v>
      </c>
      <c r="B1368" s="638" t="s">
        <v>818</v>
      </c>
      <c r="C1368" s="650">
        <v>7624090</v>
      </c>
      <c r="D1368" s="649">
        <v>7976352</v>
      </c>
      <c r="E1368" s="649">
        <v>4041548</v>
      </c>
    </row>
    <row r="1369" spans="1:5" ht="24" x14ac:dyDescent="0.25">
      <c r="A1369" s="388" t="s">
        <v>2232</v>
      </c>
      <c r="B1369" s="638" t="s">
        <v>820</v>
      </c>
      <c r="C1369" s="650">
        <v>2730214</v>
      </c>
      <c r="D1369" s="649">
        <v>25596785</v>
      </c>
      <c r="E1369" s="649">
        <v>274302</v>
      </c>
    </row>
    <row r="1370" spans="1:5" ht="24" x14ac:dyDescent="0.25">
      <c r="A1370" s="388" t="s">
        <v>2231</v>
      </c>
      <c r="B1370" s="638" t="s">
        <v>2230</v>
      </c>
      <c r="C1370" s="650">
        <v>261518</v>
      </c>
      <c r="D1370" s="649">
        <v>6995573</v>
      </c>
      <c r="E1370" s="649">
        <v>0</v>
      </c>
    </row>
    <row r="1371" spans="1:5" ht="24" x14ac:dyDescent="0.25">
      <c r="A1371" s="388" t="s">
        <v>2229</v>
      </c>
      <c r="B1371" s="638" t="s">
        <v>824</v>
      </c>
      <c r="C1371" s="650">
        <v>4187024</v>
      </c>
      <c r="D1371" s="649">
        <v>14477771</v>
      </c>
      <c r="E1371" s="649">
        <v>0</v>
      </c>
    </row>
    <row r="1372" spans="1:5" ht="48" x14ac:dyDescent="0.25">
      <c r="A1372" s="388" t="s">
        <v>2228</v>
      </c>
      <c r="B1372" s="638" t="s">
        <v>2227</v>
      </c>
      <c r="C1372" s="650">
        <v>603623</v>
      </c>
      <c r="D1372" s="649">
        <v>3035602</v>
      </c>
      <c r="E1372" s="649">
        <v>0</v>
      </c>
    </row>
    <row r="1373" spans="1:5" x14ac:dyDescent="0.25">
      <c r="A1373" s="388" t="s">
        <v>2226</v>
      </c>
      <c r="B1373" s="638" t="s">
        <v>828</v>
      </c>
      <c r="C1373" s="650">
        <v>10322292</v>
      </c>
      <c r="D1373" s="649">
        <v>16740034</v>
      </c>
      <c r="E1373" s="649">
        <v>5136132</v>
      </c>
    </row>
    <row r="1374" spans="1:5" x14ac:dyDescent="0.25">
      <c r="A1374" s="388" t="s">
        <v>2225</v>
      </c>
      <c r="B1374" s="638" t="s">
        <v>830</v>
      </c>
      <c r="C1374" s="650">
        <v>20503794</v>
      </c>
      <c r="D1374" s="649">
        <v>2221764</v>
      </c>
      <c r="E1374" s="649">
        <v>3440818</v>
      </c>
    </row>
    <row r="1375" spans="1:5" x14ac:dyDescent="0.25">
      <c r="A1375" s="388" t="s">
        <v>2224</v>
      </c>
      <c r="B1375" s="638" t="s">
        <v>832</v>
      </c>
      <c r="C1375" s="650">
        <v>72380728</v>
      </c>
      <c r="D1375" s="649">
        <v>2887081</v>
      </c>
      <c r="E1375" s="649">
        <v>2078938</v>
      </c>
    </row>
    <row r="1376" spans="1:5" x14ac:dyDescent="0.25">
      <c r="A1376" s="388" t="s">
        <v>2223</v>
      </c>
      <c r="B1376" s="638" t="s">
        <v>834</v>
      </c>
      <c r="C1376" s="650">
        <v>15148296</v>
      </c>
      <c r="D1376" s="649">
        <v>223496</v>
      </c>
      <c r="E1376" s="649">
        <v>323015</v>
      </c>
    </row>
    <row r="1377" spans="1:5" ht="24" x14ac:dyDescent="0.25">
      <c r="A1377" s="388" t="s">
        <v>2222</v>
      </c>
      <c r="B1377" s="638" t="s">
        <v>836</v>
      </c>
      <c r="C1377" s="650">
        <v>16626235</v>
      </c>
      <c r="D1377" s="649">
        <v>198233</v>
      </c>
      <c r="E1377" s="649">
        <v>4096916</v>
      </c>
    </row>
    <row r="1378" spans="1:5" x14ac:dyDescent="0.25">
      <c r="A1378" s="388" t="s">
        <v>2221</v>
      </c>
      <c r="B1378" s="638" t="s">
        <v>838</v>
      </c>
      <c r="C1378" s="650">
        <v>851776</v>
      </c>
      <c r="D1378" s="649">
        <v>21503333</v>
      </c>
      <c r="E1378" s="649">
        <v>6283</v>
      </c>
    </row>
    <row r="1379" spans="1:5" x14ac:dyDescent="0.25">
      <c r="A1379" s="388" t="s">
        <v>2220</v>
      </c>
      <c r="B1379" s="638" t="s">
        <v>840</v>
      </c>
      <c r="C1379" s="650">
        <v>11580154</v>
      </c>
      <c r="D1379" s="649">
        <v>4245474</v>
      </c>
      <c r="E1379" s="649">
        <v>629139</v>
      </c>
    </row>
    <row r="1380" spans="1:5" ht="24" x14ac:dyDescent="0.25">
      <c r="A1380" s="388" t="s">
        <v>2219</v>
      </c>
      <c r="B1380" s="638" t="s">
        <v>842</v>
      </c>
      <c r="C1380" s="650">
        <v>42898737</v>
      </c>
      <c r="D1380" s="649">
        <v>67169397</v>
      </c>
      <c r="E1380" s="649">
        <v>59408</v>
      </c>
    </row>
    <row r="1381" spans="1:5" x14ac:dyDescent="0.25">
      <c r="A1381" s="388" t="s">
        <v>2218</v>
      </c>
      <c r="B1381" s="638" t="s">
        <v>844</v>
      </c>
      <c r="C1381" s="650">
        <v>94269612</v>
      </c>
      <c r="D1381" s="649">
        <v>918676</v>
      </c>
      <c r="E1381" s="649">
        <v>0</v>
      </c>
    </row>
    <row r="1382" spans="1:5" x14ac:dyDescent="0.25">
      <c r="A1382" s="388" t="s">
        <v>2217</v>
      </c>
      <c r="B1382" s="638" t="s">
        <v>846</v>
      </c>
      <c r="C1382" s="650">
        <v>190305709</v>
      </c>
      <c r="D1382" s="649">
        <v>181051038</v>
      </c>
      <c r="E1382" s="649">
        <v>6886911</v>
      </c>
    </row>
    <row r="1383" spans="1:5" x14ac:dyDescent="0.25">
      <c r="A1383" s="388" t="s">
        <v>2216</v>
      </c>
      <c r="B1383" s="638" t="s">
        <v>848</v>
      </c>
      <c r="C1383" s="650">
        <v>9086771</v>
      </c>
      <c r="D1383" s="649">
        <v>4857008</v>
      </c>
      <c r="E1383" s="649">
        <v>128518</v>
      </c>
    </row>
    <row r="1384" spans="1:5" x14ac:dyDescent="0.25">
      <c r="A1384" s="388" t="s">
        <v>2215</v>
      </c>
      <c r="B1384" s="638" t="s">
        <v>850</v>
      </c>
      <c r="C1384" s="650">
        <v>24287327</v>
      </c>
      <c r="D1384" s="649">
        <v>10892685</v>
      </c>
      <c r="E1384" s="649">
        <v>23446005</v>
      </c>
    </row>
    <row r="1385" spans="1:5" ht="24" x14ac:dyDescent="0.25">
      <c r="A1385" s="388" t="s">
        <v>2213</v>
      </c>
      <c r="B1385" s="638" t="s">
        <v>2212</v>
      </c>
      <c r="C1385" s="650">
        <v>25484</v>
      </c>
      <c r="D1385" s="649">
        <v>0</v>
      </c>
      <c r="E1385" s="649">
        <v>25136</v>
      </c>
    </row>
    <row r="1386" spans="1:5" ht="24" x14ac:dyDescent="0.25">
      <c r="A1386" s="388" t="s">
        <v>2208</v>
      </c>
      <c r="B1386" s="638" t="s">
        <v>858</v>
      </c>
      <c r="C1386" s="650">
        <v>452660</v>
      </c>
      <c r="D1386" s="649">
        <v>373795</v>
      </c>
      <c r="E1386" s="649">
        <v>0</v>
      </c>
    </row>
    <row r="1387" spans="1:5" ht="24" x14ac:dyDescent="0.25">
      <c r="A1387" s="388" t="s">
        <v>2207</v>
      </c>
      <c r="B1387" s="638" t="s">
        <v>860</v>
      </c>
      <c r="C1387" s="650">
        <v>0</v>
      </c>
      <c r="D1387" s="649">
        <v>1928433</v>
      </c>
      <c r="E1387" s="649">
        <v>0</v>
      </c>
    </row>
    <row r="1388" spans="1:5" x14ac:dyDescent="0.25">
      <c r="A1388" s="388" t="s">
        <v>2206</v>
      </c>
      <c r="B1388" s="638" t="s">
        <v>862</v>
      </c>
      <c r="C1388" s="650">
        <v>30621466</v>
      </c>
      <c r="D1388" s="649">
        <v>391333</v>
      </c>
      <c r="E1388" s="649">
        <v>2648981</v>
      </c>
    </row>
    <row r="1389" spans="1:5" ht="24" x14ac:dyDescent="0.25">
      <c r="A1389" s="388" t="s">
        <v>2205</v>
      </c>
      <c r="B1389" s="638" t="s">
        <v>864</v>
      </c>
      <c r="C1389" s="650">
        <v>23061128</v>
      </c>
      <c r="D1389" s="649">
        <v>2301061124</v>
      </c>
      <c r="E1389" s="649">
        <v>11835674</v>
      </c>
    </row>
    <row r="1390" spans="1:5" ht="24" x14ac:dyDescent="0.25">
      <c r="A1390" s="388" t="s">
        <v>2203</v>
      </c>
      <c r="B1390" s="638" t="s">
        <v>868</v>
      </c>
      <c r="C1390" s="650">
        <v>2624177</v>
      </c>
      <c r="D1390" s="649">
        <v>0</v>
      </c>
      <c r="E1390" s="649">
        <v>337341</v>
      </c>
    </row>
    <row r="1391" spans="1:5" x14ac:dyDescent="0.25">
      <c r="A1391" s="388" t="s">
        <v>2202</v>
      </c>
      <c r="B1391" s="638" t="s">
        <v>870</v>
      </c>
      <c r="C1391" s="650">
        <v>5924224</v>
      </c>
      <c r="D1391" s="649">
        <v>326241</v>
      </c>
      <c r="E1391" s="649">
        <v>341169</v>
      </c>
    </row>
    <row r="1392" spans="1:5" x14ac:dyDescent="0.25">
      <c r="A1392" s="388" t="s">
        <v>2201</v>
      </c>
      <c r="B1392" s="638" t="s">
        <v>872</v>
      </c>
      <c r="C1392" s="650">
        <v>37994273</v>
      </c>
      <c r="D1392" s="649">
        <v>829367</v>
      </c>
      <c r="E1392" s="649">
        <v>0</v>
      </c>
    </row>
    <row r="1393" spans="1:5" ht="12" customHeight="1" x14ac:dyDescent="0.25">
      <c r="A1393" s="388" t="s">
        <v>2200</v>
      </c>
      <c r="B1393" s="638" t="s">
        <v>874</v>
      </c>
      <c r="C1393" s="650">
        <v>157611553</v>
      </c>
      <c r="D1393" s="649">
        <v>0</v>
      </c>
      <c r="E1393" s="649">
        <v>163844</v>
      </c>
    </row>
    <row r="1394" spans="1:5" x14ac:dyDescent="0.25">
      <c r="A1394" s="388" t="s">
        <v>2199</v>
      </c>
      <c r="B1394" s="638" t="s">
        <v>876</v>
      </c>
      <c r="C1394" s="650">
        <v>0</v>
      </c>
      <c r="D1394" s="649">
        <v>12401690</v>
      </c>
      <c r="E1394" s="649">
        <v>0</v>
      </c>
    </row>
    <row r="1395" spans="1:5" x14ac:dyDescent="0.25">
      <c r="A1395" s="388" t="s">
        <v>2197</v>
      </c>
      <c r="B1395" s="638" t="s">
        <v>880</v>
      </c>
      <c r="C1395" s="650">
        <v>634990</v>
      </c>
      <c r="D1395" s="649">
        <v>381790</v>
      </c>
      <c r="E1395" s="649">
        <v>0</v>
      </c>
    </row>
    <row r="1396" spans="1:5" ht="24" x14ac:dyDescent="0.25">
      <c r="A1396" s="388" t="s">
        <v>2195</v>
      </c>
      <c r="B1396" s="638" t="s">
        <v>884</v>
      </c>
      <c r="C1396" s="650">
        <v>13146</v>
      </c>
      <c r="D1396" s="649">
        <v>73516</v>
      </c>
      <c r="E1396" s="649">
        <v>0</v>
      </c>
    </row>
    <row r="1397" spans="1:5" x14ac:dyDescent="0.25">
      <c r="A1397" s="388" t="s">
        <v>2194</v>
      </c>
      <c r="B1397" s="638" t="s">
        <v>886</v>
      </c>
      <c r="C1397" s="650">
        <v>5274155</v>
      </c>
      <c r="D1397" s="649">
        <v>51099972</v>
      </c>
      <c r="E1397" s="649">
        <v>0</v>
      </c>
    </row>
    <row r="1398" spans="1:5" x14ac:dyDescent="0.25">
      <c r="A1398" s="388" t="s">
        <v>2193</v>
      </c>
      <c r="B1398" s="638" t="s">
        <v>888</v>
      </c>
      <c r="C1398" s="650">
        <v>56779</v>
      </c>
      <c r="D1398" s="649">
        <v>1009028</v>
      </c>
      <c r="E1398" s="649">
        <v>0</v>
      </c>
    </row>
    <row r="1399" spans="1:5" x14ac:dyDescent="0.25">
      <c r="A1399" s="388" t="s">
        <v>2192</v>
      </c>
      <c r="B1399" s="638" t="s">
        <v>890</v>
      </c>
      <c r="C1399" s="650">
        <v>600453</v>
      </c>
      <c r="D1399" s="649">
        <v>0</v>
      </c>
      <c r="E1399" s="649">
        <v>600453</v>
      </c>
    </row>
    <row r="1400" spans="1:5" ht="24" x14ac:dyDescent="0.25">
      <c r="A1400" s="388" t="s">
        <v>2191</v>
      </c>
      <c r="B1400" s="638" t="s">
        <v>2190</v>
      </c>
      <c r="C1400" s="650">
        <v>218752</v>
      </c>
      <c r="D1400" s="649">
        <v>7489392</v>
      </c>
      <c r="E1400" s="649">
        <v>0</v>
      </c>
    </row>
    <row r="1401" spans="1:5" x14ac:dyDescent="0.25">
      <c r="A1401" s="388" t="s">
        <v>2189</v>
      </c>
      <c r="B1401" s="638" t="s">
        <v>894</v>
      </c>
      <c r="C1401" s="650">
        <v>366756</v>
      </c>
      <c r="D1401" s="649">
        <v>0</v>
      </c>
      <c r="E1401" s="649">
        <v>0</v>
      </c>
    </row>
    <row r="1402" spans="1:5" x14ac:dyDescent="0.25">
      <c r="A1402" s="388" t="s">
        <v>2188</v>
      </c>
      <c r="B1402" s="638" t="s">
        <v>896</v>
      </c>
      <c r="C1402" s="650">
        <v>8635755</v>
      </c>
      <c r="D1402" s="649">
        <v>24374307</v>
      </c>
      <c r="E1402" s="649">
        <v>28454</v>
      </c>
    </row>
    <row r="1403" spans="1:5" x14ac:dyDescent="0.25">
      <c r="A1403" s="388" t="s">
        <v>2187</v>
      </c>
      <c r="B1403" s="638" t="s">
        <v>898</v>
      </c>
      <c r="C1403" s="650">
        <v>0</v>
      </c>
      <c r="D1403" s="649">
        <v>274159</v>
      </c>
      <c r="E1403" s="649">
        <v>0</v>
      </c>
    </row>
    <row r="1404" spans="1:5" ht="24" x14ac:dyDescent="0.25">
      <c r="A1404" s="388" t="s">
        <v>2186</v>
      </c>
      <c r="B1404" s="638" t="s">
        <v>900</v>
      </c>
      <c r="C1404" s="650">
        <v>18924</v>
      </c>
      <c r="D1404" s="649">
        <v>6352</v>
      </c>
      <c r="E1404" s="649">
        <v>0</v>
      </c>
    </row>
    <row r="1405" spans="1:5" x14ac:dyDescent="0.25">
      <c r="A1405" s="388" t="s">
        <v>2185</v>
      </c>
      <c r="B1405" s="638" t="s">
        <v>902</v>
      </c>
      <c r="C1405" s="650">
        <v>28039465</v>
      </c>
      <c r="D1405" s="649">
        <v>26992998</v>
      </c>
      <c r="E1405" s="649">
        <v>2524686</v>
      </c>
    </row>
    <row r="1406" spans="1:5" ht="24" x14ac:dyDescent="0.25">
      <c r="A1406" s="646" t="s">
        <v>2183</v>
      </c>
      <c r="B1406" s="645" t="s">
        <v>906</v>
      </c>
      <c r="C1406" s="956">
        <v>5760997</v>
      </c>
      <c r="D1406" s="164">
        <v>48184553</v>
      </c>
      <c r="E1406" s="164">
        <v>0</v>
      </c>
    </row>
    <row r="1407" spans="1:5" x14ac:dyDescent="0.25">
      <c r="A1407" s="388" t="s">
        <v>2182</v>
      </c>
      <c r="B1407" s="638" t="s">
        <v>908</v>
      </c>
      <c r="C1407" s="650">
        <v>0</v>
      </c>
      <c r="D1407" s="649">
        <v>5625</v>
      </c>
      <c r="E1407" s="649">
        <v>0</v>
      </c>
    </row>
    <row r="1408" spans="1:5" x14ac:dyDescent="0.25">
      <c r="A1408" s="388" t="s">
        <v>2180</v>
      </c>
      <c r="B1408" s="638" t="s">
        <v>912</v>
      </c>
      <c r="C1408" s="650">
        <v>0</v>
      </c>
      <c r="D1408" s="649">
        <v>1935403</v>
      </c>
      <c r="E1408" s="649">
        <v>0</v>
      </c>
    </row>
    <row r="1409" spans="1:5" x14ac:dyDescent="0.25">
      <c r="A1409" s="388" t="s">
        <v>2179</v>
      </c>
      <c r="B1409" s="638" t="s">
        <v>914</v>
      </c>
      <c r="C1409" s="650">
        <v>8353807</v>
      </c>
      <c r="D1409" s="649">
        <v>698975</v>
      </c>
      <c r="E1409" s="649">
        <v>5017038</v>
      </c>
    </row>
    <row r="1410" spans="1:5" x14ac:dyDescent="0.25">
      <c r="A1410" s="388" t="s">
        <v>2178</v>
      </c>
      <c r="B1410" s="638" t="s">
        <v>916</v>
      </c>
      <c r="C1410" s="650">
        <v>161198</v>
      </c>
      <c r="D1410" s="649">
        <v>159057250</v>
      </c>
      <c r="E1410" s="649">
        <v>161198</v>
      </c>
    </row>
    <row r="1411" spans="1:5" x14ac:dyDescent="0.25">
      <c r="A1411" s="388" t="s">
        <v>2177</v>
      </c>
      <c r="B1411" s="638" t="s">
        <v>918</v>
      </c>
      <c r="C1411" s="650">
        <v>21628337</v>
      </c>
      <c r="D1411" s="649">
        <v>0</v>
      </c>
      <c r="E1411" s="649">
        <v>0</v>
      </c>
    </row>
    <row r="1412" spans="1:5" x14ac:dyDescent="0.25">
      <c r="A1412" s="388" t="s">
        <v>2176</v>
      </c>
      <c r="B1412" s="638" t="s">
        <v>920</v>
      </c>
      <c r="C1412" s="650">
        <v>8717807</v>
      </c>
      <c r="D1412" s="649">
        <v>3569</v>
      </c>
      <c r="E1412" s="649">
        <v>0</v>
      </c>
    </row>
    <row r="1413" spans="1:5" x14ac:dyDescent="0.25">
      <c r="A1413" s="388" t="s">
        <v>2175</v>
      </c>
      <c r="B1413" s="638" t="s">
        <v>922</v>
      </c>
      <c r="C1413" s="650">
        <v>2832151</v>
      </c>
      <c r="D1413" s="649">
        <v>72084866</v>
      </c>
      <c r="E1413" s="649">
        <v>118065</v>
      </c>
    </row>
    <row r="1414" spans="1:5" ht="24" x14ac:dyDescent="0.25">
      <c r="A1414" s="388" t="s">
        <v>2174</v>
      </c>
      <c r="B1414" s="638" t="s">
        <v>924</v>
      </c>
      <c r="C1414" s="650">
        <v>115438</v>
      </c>
      <c r="D1414" s="649">
        <v>176202</v>
      </c>
      <c r="E1414" s="649">
        <v>115438</v>
      </c>
    </row>
    <row r="1415" spans="1:5" x14ac:dyDescent="0.25">
      <c r="A1415" s="388" t="s">
        <v>2173</v>
      </c>
      <c r="B1415" s="638" t="s">
        <v>926</v>
      </c>
      <c r="C1415" s="650">
        <v>0</v>
      </c>
      <c r="D1415" s="649">
        <v>361619</v>
      </c>
      <c r="E1415" s="649">
        <v>0</v>
      </c>
    </row>
    <row r="1416" spans="1:5" ht="24" x14ac:dyDescent="0.25">
      <c r="A1416" s="388" t="s">
        <v>2172</v>
      </c>
      <c r="B1416" s="638" t="s">
        <v>928</v>
      </c>
      <c r="C1416" s="650">
        <v>0</v>
      </c>
      <c r="D1416" s="649">
        <v>382524</v>
      </c>
      <c r="E1416" s="649">
        <v>0</v>
      </c>
    </row>
    <row r="1417" spans="1:5" x14ac:dyDescent="0.25">
      <c r="A1417" s="388" t="s">
        <v>2170</v>
      </c>
      <c r="B1417" s="638" t="s">
        <v>932</v>
      </c>
      <c r="C1417" s="650">
        <v>1827903005</v>
      </c>
      <c r="D1417" s="649">
        <v>4545799901</v>
      </c>
      <c r="E1417" s="649">
        <v>272135805</v>
      </c>
    </row>
    <row r="1418" spans="1:5" ht="24" x14ac:dyDescent="0.25">
      <c r="A1418" s="388" t="s">
        <v>2169</v>
      </c>
      <c r="B1418" s="638" t="s">
        <v>934</v>
      </c>
      <c r="C1418" s="650">
        <v>13851193</v>
      </c>
      <c r="D1418" s="649">
        <v>40677755</v>
      </c>
      <c r="E1418" s="649">
        <v>327007</v>
      </c>
    </row>
    <row r="1419" spans="1:5" x14ac:dyDescent="0.25">
      <c r="A1419" s="388" t="s">
        <v>2168</v>
      </c>
      <c r="B1419" s="638" t="s">
        <v>936</v>
      </c>
      <c r="C1419" s="650">
        <v>210351111</v>
      </c>
      <c r="D1419" s="649">
        <v>2493</v>
      </c>
      <c r="E1419" s="649">
        <v>0</v>
      </c>
    </row>
    <row r="1420" spans="1:5" x14ac:dyDescent="0.25">
      <c r="A1420" s="388" t="s">
        <v>2167</v>
      </c>
      <c r="B1420" s="638" t="s">
        <v>938</v>
      </c>
      <c r="C1420" s="650">
        <v>528523717</v>
      </c>
      <c r="D1420" s="649">
        <v>0</v>
      </c>
      <c r="E1420" s="649">
        <v>0</v>
      </c>
    </row>
    <row r="1421" spans="1:5" ht="24" x14ac:dyDescent="0.25">
      <c r="A1421" s="388" t="s">
        <v>2166</v>
      </c>
      <c r="B1421" s="638" t="s">
        <v>940</v>
      </c>
      <c r="C1421" s="650">
        <v>323050</v>
      </c>
      <c r="D1421" s="649">
        <v>131431</v>
      </c>
      <c r="E1421" s="649">
        <v>0</v>
      </c>
    </row>
    <row r="1422" spans="1:5" ht="24" x14ac:dyDescent="0.25">
      <c r="A1422" s="388" t="s">
        <v>2162</v>
      </c>
      <c r="B1422" s="638" t="s">
        <v>946</v>
      </c>
      <c r="C1422" s="650">
        <v>2330565</v>
      </c>
      <c r="D1422" s="649">
        <v>11633783</v>
      </c>
      <c r="E1422" s="649">
        <v>5864</v>
      </c>
    </row>
    <row r="1423" spans="1:5" ht="24" x14ac:dyDescent="0.25">
      <c r="A1423" s="388" t="s">
        <v>2161</v>
      </c>
      <c r="B1423" s="638" t="s">
        <v>2160</v>
      </c>
      <c r="C1423" s="650">
        <v>952351057</v>
      </c>
      <c r="D1423" s="649">
        <v>398610</v>
      </c>
      <c r="E1423" s="649">
        <v>6283</v>
      </c>
    </row>
    <row r="1424" spans="1:5" ht="24" x14ac:dyDescent="0.25">
      <c r="A1424" s="388" t="s">
        <v>2159</v>
      </c>
      <c r="B1424" s="638" t="s">
        <v>950</v>
      </c>
      <c r="C1424" s="650">
        <v>63475052</v>
      </c>
      <c r="D1424" s="649">
        <v>55708978</v>
      </c>
      <c r="E1424" s="649">
        <v>0</v>
      </c>
    </row>
    <row r="1425" spans="1:5" ht="24" x14ac:dyDescent="0.25">
      <c r="A1425" s="388" t="s">
        <v>2158</v>
      </c>
      <c r="B1425" s="638" t="s">
        <v>952</v>
      </c>
      <c r="C1425" s="650">
        <v>131046497</v>
      </c>
      <c r="D1425" s="649">
        <v>45649987</v>
      </c>
      <c r="E1425" s="649">
        <v>0</v>
      </c>
    </row>
    <row r="1426" spans="1:5" ht="24" x14ac:dyDescent="0.25">
      <c r="A1426" s="388" t="s">
        <v>2157</v>
      </c>
      <c r="B1426" s="638" t="s">
        <v>2156</v>
      </c>
      <c r="C1426" s="650">
        <v>321914206</v>
      </c>
      <c r="D1426" s="649">
        <v>370192020</v>
      </c>
      <c r="E1426" s="649">
        <v>19536310</v>
      </c>
    </row>
    <row r="1427" spans="1:5" ht="24" x14ac:dyDescent="0.25">
      <c r="A1427" s="388" t="s">
        <v>2155</v>
      </c>
      <c r="B1427" s="638" t="s">
        <v>956</v>
      </c>
      <c r="C1427" s="650">
        <v>217170390</v>
      </c>
      <c r="D1427" s="649">
        <v>284299855</v>
      </c>
      <c r="E1427" s="649">
        <v>286493</v>
      </c>
    </row>
    <row r="1428" spans="1:5" x14ac:dyDescent="0.25">
      <c r="A1428" s="388" t="s">
        <v>2154</v>
      </c>
      <c r="B1428" s="638" t="s">
        <v>958</v>
      </c>
      <c r="C1428" s="650">
        <v>109661439</v>
      </c>
      <c r="D1428" s="649">
        <v>225358578</v>
      </c>
      <c r="E1428" s="649">
        <v>0</v>
      </c>
    </row>
    <row r="1429" spans="1:5" x14ac:dyDescent="0.25">
      <c r="A1429" s="388" t="s">
        <v>2153</v>
      </c>
      <c r="B1429" s="638" t="s">
        <v>960</v>
      </c>
      <c r="C1429" s="650">
        <v>16028200</v>
      </c>
      <c r="D1429" s="649">
        <v>18488773</v>
      </c>
      <c r="E1429" s="649">
        <v>1098539</v>
      </c>
    </row>
    <row r="1430" spans="1:5" x14ac:dyDescent="0.25">
      <c r="A1430" s="388" t="s">
        <v>2152</v>
      </c>
      <c r="B1430" s="638" t="s">
        <v>962</v>
      </c>
      <c r="C1430" s="650">
        <v>2731471</v>
      </c>
      <c r="D1430" s="649">
        <v>427301107</v>
      </c>
      <c r="E1430" s="649">
        <v>45722</v>
      </c>
    </row>
    <row r="1431" spans="1:5" ht="24" x14ac:dyDescent="0.25">
      <c r="A1431" s="388" t="s">
        <v>2151</v>
      </c>
      <c r="B1431" s="638" t="s">
        <v>964</v>
      </c>
      <c r="C1431" s="650">
        <v>89014802</v>
      </c>
      <c r="D1431" s="649">
        <v>199595284</v>
      </c>
      <c r="E1431" s="649">
        <v>1321673</v>
      </c>
    </row>
    <row r="1432" spans="1:5" x14ac:dyDescent="0.25">
      <c r="A1432" s="388" t="s">
        <v>2150</v>
      </c>
      <c r="B1432" s="638" t="s">
        <v>966</v>
      </c>
      <c r="C1432" s="650">
        <v>22270101</v>
      </c>
      <c r="D1432" s="649">
        <v>84469200</v>
      </c>
      <c r="E1432" s="649">
        <v>743413</v>
      </c>
    </row>
    <row r="1433" spans="1:5" ht="24" x14ac:dyDescent="0.25">
      <c r="A1433" s="388" t="s">
        <v>2149</v>
      </c>
      <c r="B1433" s="638" t="s">
        <v>968</v>
      </c>
      <c r="C1433" s="650">
        <v>901992</v>
      </c>
      <c r="D1433" s="649">
        <v>25963733</v>
      </c>
      <c r="E1433" s="649">
        <v>0</v>
      </c>
    </row>
    <row r="1434" spans="1:5" x14ac:dyDescent="0.25">
      <c r="A1434" s="388" t="s">
        <v>2148</v>
      </c>
      <c r="B1434" s="638" t="s">
        <v>970</v>
      </c>
      <c r="C1434" s="650">
        <v>957199</v>
      </c>
      <c r="D1434" s="649">
        <v>0</v>
      </c>
      <c r="E1434" s="649">
        <v>0</v>
      </c>
    </row>
    <row r="1435" spans="1:5" ht="24" x14ac:dyDescent="0.25">
      <c r="A1435" s="388" t="s">
        <v>2147</v>
      </c>
      <c r="B1435" s="638" t="s">
        <v>972</v>
      </c>
      <c r="C1435" s="650">
        <v>703711</v>
      </c>
      <c r="D1435" s="649">
        <v>24337824</v>
      </c>
      <c r="E1435" s="649">
        <v>385041</v>
      </c>
    </row>
    <row r="1436" spans="1:5" ht="24" x14ac:dyDescent="0.25">
      <c r="A1436" s="388" t="s">
        <v>2146</v>
      </c>
      <c r="B1436" s="638" t="s">
        <v>974</v>
      </c>
      <c r="C1436" s="650">
        <v>0</v>
      </c>
      <c r="D1436" s="649">
        <v>218968</v>
      </c>
      <c r="E1436" s="649">
        <v>0</v>
      </c>
    </row>
    <row r="1437" spans="1:5" x14ac:dyDescent="0.25">
      <c r="A1437" s="388" t="s">
        <v>2145</v>
      </c>
      <c r="B1437" s="638" t="s">
        <v>976</v>
      </c>
      <c r="C1437" s="650">
        <v>44712446</v>
      </c>
      <c r="D1437" s="649">
        <v>103927609</v>
      </c>
      <c r="E1437" s="649">
        <v>2394641</v>
      </c>
    </row>
    <row r="1438" spans="1:5" ht="24" x14ac:dyDescent="0.25">
      <c r="A1438" s="388" t="s">
        <v>2144</v>
      </c>
      <c r="B1438" s="638" t="s">
        <v>978</v>
      </c>
      <c r="C1438" s="650">
        <v>9809488</v>
      </c>
      <c r="D1438" s="649">
        <v>25775254</v>
      </c>
      <c r="E1438" s="649">
        <v>6662180</v>
      </c>
    </row>
    <row r="1439" spans="1:5" x14ac:dyDescent="0.25">
      <c r="A1439" s="388" t="s">
        <v>2143</v>
      </c>
      <c r="B1439" s="638" t="s">
        <v>980</v>
      </c>
      <c r="C1439" s="650">
        <v>13674082</v>
      </c>
      <c r="D1439" s="649">
        <v>46872302</v>
      </c>
      <c r="E1439" s="649">
        <v>7694</v>
      </c>
    </row>
    <row r="1440" spans="1:5" x14ac:dyDescent="0.25">
      <c r="A1440" s="388" t="s">
        <v>2142</v>
      </c>
      <c r="B1440" s="638" t="s">
        <v>982</v>
      </c>
      <c r="C1440" s="650">
        <v>9455851</v>
      </c>
      <c r="D1440" s="649">
        <v>10496005</v>
      </c>
      <c r="E1440" s="649">
        <v>0</v>
      </c>
    </row>
    <row r="1441" spans="1:5" x14ac:dyDescent="0.25">
      <c r="A1441" s="388" t="s">
        <v>2141</v>
      </c>
      <c r="B1441" s="638" t="s">
        <v>984</v>
      </c>
      <c r="C1441" s="650">
        <v>24342864</v>
      </c>
      <c r="D1441" s="649">
        <v>87819650</v>
      </c>
      <c r="E1441" s="649">
        <v>198118</v>
      </c>
    </row>
    <row r="1442" spans="1:5" x14ac:dyDescent="0.25">
      <c r="A1442" s="388" t="s">
        <v>2140</v>
      </c>
      <c r="B1442" s="638" t="s">
        <v>986</v>
      </c>
      <c r="C1442" s="650">
        <v>55593506</v>
      </c>
      <c r="D1442" s="649">
        <v>60083020</v>
      </c>
      <c r="E1442" s="649">
        <v>1672026</v>
      </c>
    </row>
    <row r="1443" spans="1:5" x14ac:dyDescent="0.25">
      <c r="A1443" s="388" t="s">
        <v>2139</v>
      </c>
      <c r="B1443" s="638" t="s">
        <v>988</v>
      </c>
      <c r="C1443" s="650">
        <v>20415089</v>
      </c>
      <c r="D1443" s="649">
        <v>77060968</v>
      </c>
      <c r="E1443" s="649">
        <v>106496</v>
      </c>
    </row>
    <row r="1444" spans="1:5" x14ac:dyDescent="0.25">
      <c r="A1444" s="388" t="s">
        <v>2138</v>
      </c>
      <c r="B1444" s="638" t="s">
        <v>990</v>
      </c>
      <c r="C1444" s="650">
        <v>157817909</v>
      </c>
      <c r="D1444" s="649">
        <v>89154614</v>
      </c>
      <c r="E1444" s="649">
        <v>44958248</v>
      </c>
    </row>
    <row r="1445" spans="1:5" x14ac:dyDescent="0.25">
      <c r="A1445" s="388" t="s">
        <v>2137</v>
      </c>
      <c r="B1445" s="638" t="s">
        <v>992</v>
      </c>
      <c r="C1445" s="650">
        <v>9959149</v>
      </c>
      <c r="D1445" s="649">
        <v>484324856</v>
      </c>
      <c r="E1445" s="649">
        <v>3395470</v>
      </c>
    </row>
    <row r="1446" spans="1:5" x14ac:dyDescent="0.25">
      <c r="A1446" s="388" t="s">
        <v>2136</v>
      </c>
      <c r="B1446" s="638" t="s">
        <v>994</v>
      </c>
      <c r="C1446" s="650">
        <v>15782735</v>
      </c>
      <c r="D1446" s="649">
        <v>98029689</v>
      </c>
      <c r="E1446" s="649">
        <v>2510635</v>
      </c>
    </row>
    <row r="1447" spans="1:5" ht="24" x14ac:dyDescent="0.25">
      <c r="A1447" s="388" t="s">
        <v>2135</v>
      </c>
      <c r="B1447" s="638" t="s">
        <v>996</v>
      </c>
      <c r="C1447" s="650">
        <v>98847025</v>
      </c>
      <c r="D1447" s="649">
        <v>448995188</v>
      </c>
      <c r="E1447" s="649">
        <v>36576758</v>
      </c>
    </row>
    <row r="1448" spans="1:5" x14ac:dyDescent="0.25">
      <c r="A1448" s="388" t="s">
        <v>2134</v>
      </c>
      <c r="B1448" s="638" t="s">
        <v>998</v>
      </c>
      <c r="C1448" s="650">
        <v>55303378</v>
      </c>
      <c r="D1448" s="649">
        <v>373889337</v>
      </c>
      <c r="E1448" s="649">
        <v>13300935</v>
      </c>
    </row>
    <row r="1449" spans="1:5" x14ac:dyDescent="0.25">
      <c r="A1449" s="388" t="s">
        <v>2133</v>
      </c>
      <c r="B1449" s="638" t="s">
        <v>1000</v>
      </c>
      <c r="C1449" s="650">
        <v>9549696</v>
      </c>
      <c r="D1449" s="649">
        <v>599571</v>
      </c>
      <c r="E1449" s="649">
        <v>0</v>
      </c>
    </row>
    <row r="1450" spans="1:5" x14ac:dyDescent="0.25">
      <c r="A1450" s="388" t="s">
        <v>2132</v>
      </c>
      <c r="B1450" s="638" t="s">
        <v>1002</v>
      </c>
      <c r="C1450" s="650">
        <v>4489341</v>
      </c>
      <c r="D1450" s="649">
        <v>11324140</v>
      </c>
      <c r="E1450" s="649">
        <v>5846</v>
      </c>
    </row>
    <row r="1451" spans="1:5" x14ac:dyDescent="0.25">
      <c r="A1451" s="388" t="s">
        <v>2131</v>
      </c>
      <c r="B1451" s="638" t="s">
        <v>1004</v>
      </c>
      <c r="C1451" s="650">
        <v>79622498</v>
      </c>
      <c r="D1451" s="649">
        <v>221386471</v>
      </c>
      <c r="E1451" s="649">
        <v>316352</v>
      </c>
    </row>
    <row r="1452" spans="1:5" ht="24" x14ac:dyDescent="0.25">
      <c r="A1452" s="388" t="s">
        <v>2130</v>
      </c>
      <c r="B1452" s="638" t="s">
        <v>1006</v>
      </c>
      <c r="C1452" s="650">
        <v>8656847</v>
      </c>
      <c r="D1452" s="649">
        <v>1871557</v>
      </c>
      <c r="E1452" s="649">
        <v>0</v>
      </c>
    </row>
    <row r="1453" spans="1:5" ht="24" x14ac:dyDescent="0.25">
      <c r="A1453" s="388" t="s">
        <v>2129</v>
      </c>
      <c r="B1453" s="638" t="s">
        <v>2128</v>
      </c>
      <c r="C1453" s="650">
        <v>37861345</v>
      </c>
      <c r="D1453" s="649">
        <v>4167091</v>
      </c>
      <c r="E1453" s="649">
        <v>5242601</v>
      </c>
    </row>
    <row r="1454" spans="1:5" ht="24" x14ac:dyDescent="0.25">
      <c r="A1454" s="388" t="s">
        <v>2127</v>
      </c>
      <c r="B1454" s="638" t="s">
        <v>1010</v>
      </c>
      <c r="C1454" s="650">
        <v>7308714</v>
      </c>
      <c r="D1454" s="649">
        <v>37582442</v>
      </c>
      <c r="E1454" s="649">
        <v>33860</v>
      </c>
    </row>
    <row r="1455" spans="1:5" ht="24" x14ac:dyDescent="0.25">
      <c r="A1455" s="388" t="s">
        <v>2125</v>
      </c>
      <c r="B1455" s="638" t="s">
        <v>1014</v>
      </c>
      <c r="C1455" s="650">
        <v>720823</v>
      </c>
      <c r="D1455" s="649">
        <v>18547174</v>
      </c>
      <c r="E1455" s="649">
        <v>16989</v>
      </c>
    </row>
    <row r="1456" spans="1:5" x14ac:dyDescent="0.25">
      <c r="A1456" s="388" t="s">
        <v>2124</v>
      </c>
      <c r="B1456" s="638" t="s">
        <v>1016</v>
      </c>
      <c r="C1456" s="650">
        <v>412376649</v>
      </c>
      <c r="D1456" s="649">
        <v>946642926</v>
      </c>
      <c r="E1456" s="649">
        <v>5742336</v>
      </c>
    </row>
    <row r="1457" spans="1:5" x14ac:dyDescent="0.25">
      <c r="A1457" s="388" t="s">
        <v>2121</v>
      </c>
      <c r="B1457" s="638" t="s">
        <v>1020</v>
      </c>
      <c r="C1457" s="650">
        <v>0</v>
      </c>
      <c r="D1457" s="649">
        <v>581308</v>
      </c>
      <c r="E1457" s="649">
        <v>0</v>
      </c>
    </row>
    <row r="1458" spans="1:5" ht="24" x14ac:dyDescent="0.25">
      <c r="A1458" s="388" t="s">
        <v>2120</v>
      </c>
      <c r="B1458" s="638" t="s">
        <v>1022</v>
      </c>
      <c r="C1458" s="650">
        <v>0</v>
      </c>
      <c r="D1458" s="649">
        <v>705800</v>
      </c>
      <c r="E1458" s="649">
        <v>0</v>
      </c>
    </row>
    <row r="1459" spans="1:5" x14ac:dyDescent="0.25">
      <c r="A1459" s="388" t="s">
        <v>2118</v>
      </c>
      <c r="B1459" s="638" t="s">
        <v>1026</v>
      </c>
      <c r="C1459" s="650">
        <v>29348832</v>
      </c>
      <c r="D1459" s="649">
        <v>8200194</v>
      </c>
      <c r="E1459" s="649">
        <v>1744361</v>
      </c>
    </row>
    <row r="1460" spans="1:5" ht="24" x14ac:dyDescent="0.25">
      <c r="A1460" s="388" t="s">
        <v>2117</v>
      </c>
      <c r="B1460" s="638" t="s">
        <v>1028</v>
      </c>
      <c r="C1460" s="650">
        <v>13916673</v>
      </c>
      <c r="D1460" s="649">
        <v>3479256</v>
      </c>
      <c r="E1460" s="649">
        <v>618470</v>
      </c>
    </row>
    <row r="1461" spans="1:5" x14ac:dyDescent="0.25">
      <c r="A1461" s="388" t="s">
        <v>2116</v>
      </c>
      <c r="B1461" s="638" t="s">
        <v>1030</v>
      </c>
      <c r="C1461" s="650">
        <v>21802641</v>
      </c>
      <c r="D1461" s="649">
        <v>40192145</v>
      </c>
      <c r="E1461" s="649">
        <v>2371855</v>
      </c>
    </row>
    <row r="1462" spans="1:5" x14ac:dyDescent="0.25">
      <c r="A1462" s="388" t="s">
        <v>2115</v>
      </c>
      <c r="B1462" s="638" t="s">
        <v>1032</v>
      </c>
      <c r="C1462" s="650">
        <v>8190</v>
      </c>
      <c r="D1462" s="649">
        <v>0</v>
      </c>
      <c r="E1462" s="649">
        <v>8190</v>
      </c>
    </row>
    <row r="1463" spans="1:5" ht="24" x14ac:dyDescent="0.25">
      <c r="A1463" s="388" t="s">
        <v>2114</v>
      </c>
      <c r="B1463" s="638" t="s">
        <v>1034</v>
      </c>
      <c r="C1463" s="650">
        <v>108928209</v>
      </c>
      <c r="D1463" s="649">
        <v>1127905</v>
      </c>
      <c r="E1463" s="649">
        <v>0</v>
      </c>
    </row>
    <row r="1464" spans="1:5" x14ac:dyDescent="0.25">
      <c r="A1464" s="388" t="s">
        <v>2113</v>
      </c>
      <c r="B1464" s="638" t="s">
        <v>1036</v>
      </c>
      <c r="C1464" s="650">
        <v>12130657</v>
      </c>
      <c r="D1464" s="649">
        <v>1644029</v>
      </c>
      <c r="E1464" s="649">
        <v>41338</v>
      </c>
    </row>
    <row r="1465" spans="1:5" x14ac:dyDescent="0.25">
      <c r="A1465" s="388" t="s">
        <v>2112</v>
      </c>
      <c r="B1465" s="638" t="s">
        <v>1038</v>
      </c>
      <c r="C1465" s="650">
        <v>45172800</v>
      </c>
      <c r="D1465" s="649">
        <v>372787199</v>
      </c>
      <c r="E1465" s="649">
        <v>304308</v>
      </c>
    </row>
    <row r="1466" spans="1:5" ht="24" x14ac:dyDescent="0.25">
      <c r="A1466" s="388" t="s">
        <v>2111</v>
      </c>
      <c r="B1466" s="638" t="s">
        <v>1040</v>
      </c>
      <c r="C1466" s="650">
        <v>38147097</v>
      </c>
      <c r="D1466" s="649">
        <v>93442161</v>
      </c>
      <c r="E1466" s="649">
        <v>270803</v>
      </c>
    </row>
    <row r="1467" spans="1:5" x14ac:dyDescent="0.25">
      <c r="A1467" s="388" t="s">
        <v>2110</v>
      </c>
      <c r="B1467" s="638" t="s">
        <v>1042</v>
      </c>
      <c r="C1467" s="650">
        <v>90555504</v>
      </c>
      <c r="D1467" s="649">
        <v>31618273</v>
      </c>
      <c r="E1467" s="649">
        <v>5524086</v>
      </c>
    </row>
    <row r="1468" spans="1:5" ht="24" x14ac:dyDescent="0.25">
      <c r="A1468" s="388" t="s">
        <v>2109</v>
      </c>
      <c r="B1468" s="638" t="s">
        <v>1044</v>
      </c>
      <c r="C1468" s="650">
        <v>92054</v>
      </c>
      <c r="D1468" s="649">
        <v>2471859</v>
      </c>
      <c r="E1468" s="649">
        <v>0</v>
      </c>
    </row>
    <row r="1469" spans="1:5" ht="24" x14ac:dyDescent="0.25">
      <c r="A1469" s="388" t="s">
        <v>2108</v>
      </c>
      <c r="B1469" s="638" t="s">
        <v>1046</v>
      </c>
      <c r="C1469" s="650">
        <v>4270345</v>
      </c>
      <c r="D1469" s="649">
        <v>7771543</v>
      </c>
      <c r="E1469" s="649">
        <v>2695283</v>
      </c>
    </row>
    <row r="1470" spans="1:5" x14ac:dyDescent="0.25">
      <c r="A1470" s="388" t="s">
        <v>2107</v>
      </c>
      <c r="B1470" s="638" t="s">
        <v>1048</v>
      </c>
      <c r="C1470" s="650">
        <v>0</v>
      </c>
      <c r="D1470" s="649">
        <v>155979</v>
      </c>
      <c r="E1470" s="649">
        <v>0</v>
      </c>
    </row>
    <row r="1471" spans="1:5" ht="24" x14ac:dyDescent="0.25">
      <c r="A1471" s="388" t="s">
        <v>2106</v>
      </c>
      <c r="B1471" s="638" t="s">
        <v>1050</v>
      </c>
      <c r="C1471" s="650">
        <v>358306</v>
      </c>
      <c r="D1471" s="649">
        <v>46002839</v>
      </c>
      <c r="E1471" s="649">
        <v>96000</v>
      </c>
    </row>
    <row r="1472" spans="1:5" ht="24" x14ac:dyDescent="0.25">
      <c r="A1472" s="388" t="s">
        <v>2105</v>
      </c>
      <c r="B1472" s="638" t="s">
        <v>1052</v>
      </c>
      <c r="C1472" s="650">
        <v>45269</v>
      </c>
      <c r="D1472" s="649">
        <v>8647402</v>
      </c>
      <c r="E1472" s="649">
        <v>0</v>
      </c>
    </row>
    <row r="1473" spans="1:5" ht="12" customHeight="1" x14ac:dyDescent="0.25">
      <c r="A1473" s="388" t="s">
        <v>2104</v>
      </c>
      <c r="B1473" s="638" t="s">
        <v>1054</v>
      </c>
      <c r="C1473" s="650">
        <v>8638510</v>
      </c>
      <c r="D1473" s="649">
        <v>51765122</v>
      </c>
      <c r="E1473" s="649">
        <v>2349891</v>
      </c>
    </row>
    <row r="1474" spans="1:5" ht="24" x14ac:dyDescent="0.25">
      <c r="A1474" s="388" t="s">
        <v>2103</v>
      </c>
      <c r="B1474" s="638" t="s">
        <v>1056</v>
      </c>
      <c r="C1474" s="650">
        <v>5628385</v>
      </c>
      <c r="D1474" s="649">
        <v>12463387</v>
      </c>
      <c r="E1474" s="649">
        <v>305225</v>
      </c>
    </row>
    <row r="1475" spans="1:5" x14ac:dyDescent="0.25">
      <c r="A1475" s="388" t="s">
        <v>2102</v>
      </c>
      <c r="B1475" s="638" t="s">
        <v>1058</v>
      </c>
      <c r="C1475" s="650">
        <v>521677</v>
      </c>
      <c r="D1475" s="649">
        <v>520437</v>
      </c>
      <c r="E1475" s="649">
        <v>16026</v>
      </c>
    </row>
    <row r="1476" spans="1:5" ht="24" x14ac:dyDescent="0.25">
      <c r="A1476" s="388" t="s">
        <v>2101</v>
      </c>
      <c r="B1476" s="638" t="s">
        <v>1060</v>
      </c>
      <c r="C1476" s="650">
        <v>105927039</v>
      </c>
      <c r="D1476" s="649">
        <v>109497272</v>
      </c>
      <c r="E1476" s="649">
        <v>238327</v>
      </c>
    </row>
    <row r="1477" spans="1:5" ht="24" x14ac:dyDescent="0.25">
      <c r="A1477" s="388" t="s">
        <v>2100</v>
      </c>
      <c r="B1477" s="638" t="s">
        <v>1062</v>
      </c>
      <c r="C1477" s="650">
        <v>39289524</v>
      </c>
      <c r="D1477" s="649">
        <v>5063458</v>
      </c>
      <c r="E1477" s="649">
        <v>3970265</v>
      </c>
    </row>
    <row r="1478" spans="1:5" x14ac:dyDescent="0.25">
      <c r="A1478" s="388" t="s">
        <v>2099</v>
      </c>
      <c r="B1478" s="638" t="s">
        <v>1064</v>
      </c>
      <c r="C1478" s="650">
        <v>16983266</v>
      </c>
      <c r="D1478" s="649">
        <v>31510965</v>
      </c>
      <c r="E1478" s="649">
        <v>1662621</v>
      </c>
    </row>
    <row r="1479" spans="1:5" x14ac:dyDescent="0.25">
      <c r="A1479" s="388" t="s">
        <v>2098</v>
      </c>
      <c r="B1479" s="638" t="s">
        <v>1066</v>
      </c>
      <c r="C1479" s="650">
        <v>47135131</v>
      </c>
      <c r="D1479" s="649">
        <v>18019966</v>
      </c>
      <c r="E1479" s="649">
        <v>123791</v>
      </c>
    </row>
    <row r="1480" spans="1:5" x14ac:dyDescent="0.25">
      <c r="A1480" s="388" t="s">
        <v>2097</v>
      </c>
      <c r="B1480" s="638" t="s">
        <v>1068</v>
      </c>
      <c r="C1480" s="650">
        <v>10278344</v>
      </c>
      <c r="D1480" s="649">
        <v>38761410</v>
      </c>
      <c r="E1480" s="649">
        <v>2677086</v>
      </c>
    </row>
    <row r="1481" spans="1:5" x14ac:dyDescent="0.25">
      <c r="A1481" s="388" t="s">
        <v>2096</v>
      </c>
      <c r="B1481" s="638" t="s">
        <v>1070</v>
      </c>
      <c r="C1481" s="650">
        <v>457132</v>
      </c>
      <c r="D1481" s="649">
        <v>142170</v>
      </c>
      <c r="E1481" s="649">
        <v>247205</v>
      </c>
    </row>
    <row r="1482" spans="1:5" ht="24" x14ac:dyDescent="0.25">
      <c r="A1482" s="388" t="s">
        <v>2095</v>
      </c>
      <c r="B1482" s="638" t="s">
        <v>1072</v>
      </c>
      <c r="C1482" s="650">
        <v>0</v>
      </c>
      <c r="D1482" s="649">
        <v>15120</v>
      </c>
      <c r="E1482" s="649">
        <v>0</v>
      </c>
    </row>
    <row r="1483" spans="1:5" ht="24" x14ac:dyDescent="0.25">
      <c r="A1483" s="388" t="s">
        <v>2094</v>
      </c>
      <c r="B1483" s="638" t="s">
        <v>1074</v>
      </c>
      <c r="C1483" s="650">
        <v>372181298</v>
      </c>
      <c r="D1483" s="649">
        <v>11923502</v>
      </c>
      <c r="E1483" s="649">
        <v>20476800</v>
      </c>
    </row>
    <row r="1484" spans="1:5" x14ac:dyDescent="0.25">
      <c r="A1484" s="388" t="s">
        <v>2093</v>
      </c>
      <c r="B1484" s="638" t="s">
        <v>1076</v>
      </c>
      <c r="C1484" s="650">
        <v>461372737</v>
      </c>
      <c r="D1484" s="649">
        <v>486028</v>
      </c>
      <c r="E1484" s="649">
        <v>0</v>
      </c>
    </row>
    <row r="1485" spans="1:5" ht="24" x14ac:dyDescent="0.25">
      <c r="A1485" s="388" t="s">
        <v>2092</v>
      </c>
      <c r="B1485" s="638" t="s">
        <v>1078</v>
      </c>
      <c r="C1485" s="650">
        <v>237911678</v>
      </c>
      <c r="D1485" s="649">
        <v>1860762065</v>
      </c>
      <c r="E1485" s="649">
        <v>22438236</v>
      </c>
    </row>
    <row r="1486" spans="1:5" ht="24" x14ac:dyDescent="0.25">
      <c r="A1486" s="388" t="s">
        <v>2091</v>
      </c>
      <c r="B1486" s="638" t="s">
        <v>1080</v>
      </c>
      <c r="C1486" s="650">
        <v>14751386</v>
      </c>
      <c r="D1486" s="649">
        <v>574517624</v>
      </c>
      <c r="E1486" s="649">
        <v>6416525</v>
      </c>
    </row>
    <row r="1487" spans="1:5" x14ac:dyDescent="0.25">
      <c r="A1487" s="388" t="s">
        <v>2090</v>
      </c>
      <c r="B1487" s="638" t="s">
        <v>1082</v>
      </c>
      <c r="C1487" s="650">
        <v>29542116</v>
      </c>
      <c r="D1487" s="649">
        <v>392037469</v>
      </c>
      <c r="E1487" s="649">
        <v>8645788</v>
      </c>
    </row>
    <row r="1488" spans="1:5" ht="24" x14ac:dyDescent="0.25">
      <c r="A1488" s="388" t="s">
        <v>2089</v>
      </c>
      <c r="B1488" s="638" t="s">
        <v>1084</v>
      </c>
      <c r="C1488" s="650">
        <v>51999674</v>
      </c>
      <c r="D1488" s="649">
        <v>235525478</v>
      </c>
      <c r="E1488" s="649">
        <v>10411134</v>
      </c>
    </row>
    <row r="1489" spans="1:5" ht="24" x14ac:dyDescent="0.25">
      <c r="A1489" s="388" t="s">
        <v>2088</v>
      </c>
      <c r="B1489" s="638" t="s">
        <v>1086</v>
      </c>
      <c r="C1489" s="650">
        <v>326832</v>
      </c>
      <c r="D1489" s="649">
        <v>457175</v>
      </c>
      <c r="E1489" s="649">
        <v>0</v>
      </c>
    </row>
    <row r="1490" spans="1:5" x14ac:dyDescent="0.25">
      <c r="A1490" s="388" t="s">
        <v>2087</v>
      </c>
      <c r="B1490" s="638" t="s">
        <v>1088</v>
      </c>
      <c r="C1490" s="650">
        <v>16024551</v>
      </c>
      <c r="D1490" s="649">
        <v>51992672</v>
      </c>
      <c r="E1490" s="649">
        <v>2693955</v>
      </c>
    </row>
    <row r="1491" spans="1:5" ht="24" x14ac:dyDescent="0.25">
      <c r="A1491" s="388" t="s">
        <v>2086</v>
      </c>
      <c r="B1491" s="638" t="s">
        <v>1090</v>
      </c>
      <c r="C1491" s="650">
        <v>6510020</v>
      </c>
      <c r="D1491" s="649">
        <v>41740547</v>
      </c>
      <c r="E1491" s="649">
        <v>598876</v>
      </c>
    </row>
    <row r="1492" spans="1:5" ht="24" x14ac:dyDescent="0.25">
      <c r="A1492" s="388" t="s">
        <v>2085</v>
      </c>
      <c r="B1492" s="638" t="s">
        <v>1092</v>
      </c>
      <c r="C1492" s="650">
        <v>1180835</v>
      </c>
      <c r="D1492" s="649">
        <v>114548642</v>
      </c>
      <c r="E1492" s="649">
        <v>0</v>
      </c>
    </row>
    <row r="1493" spans="1:5" x14ac:dyDescent="0.25">
      <c r="A1493" s="388" t="s">
        <v>2084</v>
      </c>
      <c r="B1493" s="638" t="s">
        <v>1094</v>
      </c>
      <c r="C1493" s="650">
        <v>739035673</v>
      </c>
      <c r="D1493" s="649">
        <v>337749800</v>
      </c>
      <c r="E1493" s="649">
        <v>18236482</v>
      </c>
    </row>
    <row r="1494" spans="1:5" x14ac:dyDescent="0.25">
      <c r="A1494" s="388" t="s">
        <v>2083</v>
      </c>
      <c r="B1494" s="638" t="s">
        <v>1096</v>
      </c>
      <c r="C1494" s="650">
        <v>16787639</v>
      </c>
      <c r="D1494" s="649">
        <v>2880941</v>
      </c>
      <c r="E1494" s="649">
        <v>12643826</v>
      </c>
    </row>
    <row r="1495" spans="1:5" x14ac:dyDescent="0.25">
      <c r="A1495" s="388" t="s">
        <v>2082</v>
      </c>
      <c r="B1495" s="638" t="s">
        <v>1098</v>
      </c>
      <c r="C1495" s="650">
        <v>748836871</v>
      </c>
      <c r="D1495" s="649">
        <v>220562517</v>
      </c>
      <c r="E1495" s="649">
        <v>136891275</v>
      </c>
    </row>
    <row r="1496" spans="1:5" x14ac:dyDescent="0.25">
      <c r="A1496" s="388" t="s">
        <v>2081</v>
      </c>
      <c r="B1496" s="638" t="s">
        <v>1100</v>
      </c>
      <c r="C1496" s="650">
        <v>7238924</v>
      </c>
      <c r="D1496" s="649">
        <v>55764810</v>
      </c>
      <c r="E1496" s="649">
        <v>233688</v>
      </c>
    </row>
    <row r="1497" spans="1:5" x14ac:dyDescent="0.25">
      <c r="A1497" s="388" t="s">
        <v>2080</v>
      </c>
      <c r="B1497" s="638" t="s">
        <v>1102</v>
      </c>
      <c r="C1497" s="650">
        <v>57445698</v>
      </c>
      <c r="D1497" s="649">
        <v>6971472</v>
      </c>
      <c r="E1497" s="649">
        <v>30236171</v>
      </c>
    </row>
    <row r="1498" spans="1:5" x14ac:dyDescent="0.25">
      <c r="A1498" s="388" t="s">
        <v>2079</v>
      </c>
      <c r="B1498" s="638" t="s">
        <v>1104</v>
      </c>
      <c r="C1498" s="650">
        <v>113313423</v>
      </c>
      <c r="D1498" s="649">
        <v>47076524</v>
      </c>
      <c r="E1498" s="649">
        <v>0</v>
      </c>
    </row>
    <row r="1499" spans="1:5" ht="24" x14ac:dyDescent="0.25">
      <c r="A1499" s="388" t="s">
        <v>2078</v>
      </c>
      <c r="B1499" s="638" t="s">
        <v>1106</v>
      </c>
      <c r="C1499" s="650">
        <v>2937540</v>
      </c>
      <c r="D1499" s="649">
        <v>8800326</v>
      </c>
      <c r="E1499" s="649">
        <v>893537</v>
      </c>
    </row>
    <row r="1500" spans="1:5" ht="24" x14ac:dyDescent="0.25">
      <c r="A1500" s="388" t="s">
        <v>2077</v>
      </c>
      <c r="B1500" s="638" t="s">
        <v>1108</v>
      </c>
      <c r="C1500" s="650">
        <v>4420314</v>
      </c>
      <c r="D1500" s="649">
        <v>3777173</v>
      </c>
      <c r="E1500" s="649">
        <v>0</v>
      </c>
    </row>
    <row r="1501" spans="1:5" x14ac:dyDescent="0.25">
      <c r="A1501" s="388" t="s">
        <v>2076</v>
      </c>
      <c r="B1501" s="638" t="s">
        <v>1110</v>
      </c>
      <c r="C1501" s="650">
        <v>5532924</v>
      </c>
      <c r="D1501" s="649">
        <v>2936200</v>
      </c>
      <c r="E1501" s="649">
        <v>1235483</v>
      </c>
    </row>
    <row r="1502" spans="1:5" ht="24" x14ac:dyDescent="0.25">
      <c r="A1502" s="388" t="s">
        <v>2075</v>
      </c>
      <c r="B1502" s="638" t="s">
        <v>1112</v>
      </c>
      <c r="C1502" s="650">
        <v>25563744</v>
      </c>
      <c r="D1502" s="649">
        <v>6571040</v>
      </c>
      <c r="E1502" s="649">
        <v>0</v>
      </c>
    </row>
    <row r="1503" spans="1:5" ht="24" x14ac:dyDescent="0.25">
      <c r="A1503" s="388" t="s">
        <v>2074</v>
      </c>
      <c r="B1503" s="638" t="s">
        <v>2073</v>
      </c>
      <c r="C1503" s="650">
        <v>5152077</v>
      </c>
      <c r="D1503" s="649">
        <v>159455412</v>
      </c>
      <c r="E1503" s="649">
        <v>2925497</v>
      </c>
    </row>
    <row r="1504" spans="1:5" x14ac:dyDescent="0.25">
      <c r="A1504" s="388" t="s">
        <v>2072</v>
      </c>
      <c r="B1504" s="638" t="s">
        <v>1116</v>
      </c>
      <c r="C1504" s="650">
        <v>17973221</v>
      </c>
      <c r="D1504" s="649">
        <v>80098317</v>
      </c>
      <c r="E1504" s="649">
        <v>4185668</v>
      </c>
    </row>
    <row r="1505" spans="1:5" x14ac:dyDescent="0.25">
      <c r="A1505" s="388" t="s">
        <v>2071</v>
      </c>
      <c r="B1505" s="638" t="s">
        <v>1118</v>
      </c>
      <c r="C1505" s="650">
        <v>187861</v>
      </c>
      <c r="D1505" s="649">
        <v>502913</v>
      </c>
      <c r="E1505" s="649">
        <v>187861</v>
      </c>
    </row>
    <row r="1506" spans="1:5" x14ac:dyDescent="0.25">
      <c r="A1506" s="388" t="s">
        <v>2070</v>
      </c>
      <c r="B1506" s="638" t="s">
        <v>1120</v>
      </c>
      <c r="C1506" s="650">
        <v>3447381</v>
      </c>
      <c r="D1506" s="649">
        <v>5195333</v>
      </c>
      <c r="E1506" s="649">
        <v>10731</v>
      </c>
    </row>
    <row r="1507" spans="1:5" x14ac:dyDescent="0.25">
      <c r="A1507" s="388" t="s">
        <v>2069</v>
      </c>
      <c r="B1507" s="638" t="s">
        <v>1122</v>
      </c>
      <c r="C1507" s="650">
        <v>150561914</v>
      </c>
      <c r="D1507" s="649">
        <v>312881194</v>
      </c>
      <c r="E1507" s="649">
        <v>1726543</v>
      </c>
    </row>
    <row r="1508" spans="1:5" ht="36" x14ac:dyDescent="0.25">
      <c r="A1508" s="388" t="s">
        <v>2068</v>
      </c>
      <c r="B1508" s="638" t="s">
        <v>1124</v>
      </c>
      <c r="C1508" s="650">
        <v>1284653</v>
      </c>
      <c r="D1508" s="649">
        <v>343059</v>
      </c>
      <c r="E1508" s="649">
        <v>0</v>
      </c>
    </row>
    <row r="1509" spans="1:5" ht="24" x14ac:dyDescent="0.25">
      <c r="A1509" s="388" t="s">
        <v>2067</v>
      </c>
      <c r="B1509" s="638" t="s">
        <v>1126</v>
      </c>
      <c r="C1509" s="650">
        <v>0</v>
      </c>
      <c r="D1509" s="649">
        <v>16333</v>
      </c>
      <c r="E1509" s="649">
        <v>0</v>
      </c>
    </row>
    <row r="1510" spans="1:5" ht="24" x14ac:dyDescent="0.25">
      <c r="A1510" s="388" t="s">
        <v>2066</v>
      </c>
      <c r="B1510" s="638" t="s">
        <v>1128</v>
      </c>
      <c r="C1510" s="650">
        <v>2610707</v>
      </c>
      <c r="D1510" s="649">
        <v>5188160</v>
      </c>
      <c r="E1510" s="649">
        <v>1667367</v>
      </c>
    </row>
    <row r="1511" spans="1:5" x14ac:dyDescent="0.25">
      <c r="A1511" s="388" t="s">
        <v>2065</v>
      </c>
      <c r="B1511" s="638" t="s">
        <v>1130</v>
      </c>
      <c r="C1511" s="650">
        <v>124468</v>
      </c>
      <c r="D1511" s="649">
        <v>6756424</v>
      </c>
      <c r="E1511" s="649">
        <v>0</v>
      </c>
    </row>
    <row r="1512" spans="1:5" x14ac:dyDescent="0.25">
      <c r="A1512" s="388" t="s">
        <v>2064</v>
      </c>
      <c r="B1512" s="638" t="s">
        <v>1132</v>
      </c>
      <c r="C1512" s="650">
        <v>14969446</v>
      </c>
      <c r="D1512" s="649">
        <v>46672626</v>
      </c>
      <c r="E1512" s="649">
        <v>1132877</v>
      </c>
    </row>
    <row r="1513" spans="1:5" ht="24" x14ac:dyDescent="0.25">
      <c r="A1513" s="388" t="s">
        <v>2063</v>
      </c>
      <c r="B1513" s="638" t="s">
        <v>1134</v>
      </c>
      <c r="C1513" s="650">
        <v>1699313</v>
      </c>
      <c r="D1513" s="649">
        <v>9877130</v>
      </c>
      <c r="E1513" s="649">
        <v>33189</v>
      </c>
    </row>
    <row r="1514" spans="1:5" ht="24" x14ac:dyDescent="0.25">
      <c r="A1514" s="388" t="s">
        <v>2062</v>
      </c>
      <c r="B1514" s="638" t="s">
        <v>1136</v>
      </c>
      <c r="C1514" s="650">
        <v>23444622</v>
      </c>
      <c r="D1514" s="649">
        <v>10296636</v>
      </c>
      <c r="E1514" s="649">
        <v>102444</v>
      </c>
    </row>
    <row r="1515" spans="1:5" ht="24" x14ac:dyDescent="0.25">
      <c r="A1515" s="388" t="s">
        <v>2061</v>
      </c>
      <c r="B1515" s="638" t="s">
        <v>1138</v>
      </c>
      <c r="C1515" s="650">
        <v>0</v>
      </c>
      <c r="D1515" s="649">
        <v>188773</v>
      </c>
      <c r="E1515" s="649">
        <v>0</v>
      </c>
    </row>
    <row r="1516" spans="1:5" ht="24" x14ac:dyDescent="0.25">
      <c r="A1516" s="388" t="s">
        <v>2060</v>
      </c>
      <c r="B1516" s="638" t="s">
        <v>1140</v>
      </c>
      <c r="C1516" s="650">
        <v>8699568</v>
      </c>
      <c r="D1516" s="649">
        <v>11771093</v>
      </c>
      <c r="E1516" s="649">
        <v>50181</v>
      </c>
    </row>
    <row r="1517" spans="1:5" ht="24" x14ac:dyDescent="0.25">
      <c r="A1517" s="388" t="s">
        <v>2059</v>
      </c>
      <c r="B1517" s="638" t="s">
        <v>1142</v>
      </c>
      <c r="C1517" s="650">
        <v>20117060</v>
      </c>
      <c r="D1517" s="649">
        <v>52367755</v>
      </c>
      <c r="E1517" s="649">
        <v>17921127</v>
      </c>
    </row>
    <row r="1518" spans="1:5" ht="36" x14ac:dyDescent="0.25">
      <c r="A1518" s="388" t="s">
        <v>2058</v>
      </c>
      <c r="B1518" s="638" t="s">
        <v>1144</v>
      </c>
      <c r="C1518" s="650">
        <v>694023</v>
      </c>
      <c r="D1518" s="649">
        <v>36782698</v>
      </c>
      <c r="E1518" s="649">
        <v>0</v>
      </c>
    </row>
    <row r="1519" spans="1:5" ht="24" x14ac:dyDescent="0.25">
      <c r="A1519" s="388" t="s">
        <v>2057</v>
      </c>
      <c r="B1519" s="638" t="s">
        <v>1146</v>
      </c>
      <c r="C1519" s="650">
        <v>692434</v>
      </c>
      <c r="D1519" s="649">
        <v>44882988</v>
      </c>
      <c r="E1519" s="649">
        <v>0</v>
      </c>
    </row>
    <row r="1520" spans="1:5" x14ac:dyDescent="0.25">
      <c r="A1520" s="388" t="s">
        <v>2056</v>
      </c>
      <c r="B1520" s="638" t="s">
        <v>2055</v>
      </c>
      <c r="C1520" s="650">
        <v>1106643</v>
      </c>
      <c r="D1520" s="649">
        <v>30375795</v>
      </c>
      <c r="E1520" s="649">
        <v>11708</v>
      </c>
    </row>
    <row r="1521" spans="1:5" ht="24" x14ac:dyDescent="0.25">
      <c r="A1521" s="388" t="s">
        <v>2054</v>
      </c>
      <c r="B1521" s="638" t="s">
        <v>1150</v>
      </c>
      <c r="C1521" s="650">
        <v>601811710</v>
      </c>
      <c r="D1521" s="649">
        <v>609760615</v>
      </c>
      <c r="E1521" s="649">
        <v>11955247</v>
      </c>
    </row>
    <row r="1522" spans="1:5" ht="24" x14ac:dyDescent="0.25">
      <c r="A1522" s="388" t="s">
        <v>2053</v>
      </c>
      <c r="B1522" s="638" t="s">
        <v>1152</v>
      </c>
      <c r="C1522" s="650">
        <v>10049127</v>
      </c>
      <c r="D1522" s="649">
        <v>263639268</v>
      </c>
      <c r="E1522" s="649">
        <v>118902</v>
      </c>
    </row>
    <row r="1523" spans="1:5" ht="24" x14ac:dyDescent="0.25">
      <c r="A1523" s="388" t="s">
        <v>2052</v>
      </c>
      <c r="B1523" s="638" t="s">
        <v>1154</v>
      </c>
      <c r="C1523" s="650">
        <v>141488607</v>
      </c>
      <c r="D1523" s="649">
        <v>54126699</v>
      </c>
      <c r="E1523" s="649">
        <v>0</v>
      </c>
    </row>
    <row r="1524" spans="1:5" ht="24" x14ac:dyDescent="0.25">
      <c r="A1524" s="388" t="s">
        <v>2051</v>
      </c>
      <c r="B1524" s="638" t="s">
        <v>1156</v>
      </c>
      <c r="C1524" s="650">
        <v>47077025</v>
      </c>
      <c r="D1524" s="649">
        <v>70922597</v>
      </c>
      <c r="E1524" s="649">
        <v>905469</v>
      </c>
    </row>
    <row r="1525" spans="1:5" ht="24" x14ac:dyDescent="0.25">
      <c r="A1525" s="388" t="s">
        <v>2050</v>
      </c>
      <c r="B1525" s="638" t="s">
        <v>2049</v>
      </c>
      <c r="C1525" s="650">
        <v>7377861</v>
      </c>
      <c r="D1525" s="649">
        <v>36354389</v>
      </c>
      <c r="E1525" s="649">
        <v>2492998</v>
      </c>
    </row>
    <row r="1526" spans="1:5" ht="24" x14ac:dyDescent="0.25">
      <c r="A1526" s="388" t="s">
        <v>2048</v>
      </c>
      <c r="B1526" s="638" t="s">
        <v>1160</v>
      </c>
      <c r="C1526" s="650">
        <v>46705399</v>
      </c>
      <c r="D1526" s="649">
        <v>60260471</v>
      </c>
      <c r="E1526" s="649">
        <v>823514</v>
      </c>
    </row>
    <row r="1527" spans="1:5" x14ac:dyDescent="0.25">
      <c r="A1527" s="388" t="s">
        <v>2047</v>
      </c>
      <c r="B1527" s="638" t="s">
        <v>1162</v>
      </c>
      <c r="C1527" s="650">
        <v>4024081</v>
      </c>
      <c r="D1527" s="649">
        <v>35341126</v>
      </c>
      <c r="E1527" s="649">
        <v>1143424</v>
      </c>
    </row>
    <row r="1528" spans="1:5" ht="36" x14ac:dyDescent="0.25">
      <c r="A1528" s="388" t="s">
        <v>2046</v>
      </c>
      <c r="B1528" s="638" t="s">
        <v>1164</v>
      </c>
      <c r="C1528" s="650">
        <v>175552893</v>
      </c>
      <c r="D1528" s="649">
        <v>97180706</v>
      </c>
      <c r="E1528" s="649">
        <v>3378307</v>
      </c>
    </row>
    <row r="1529" spans="1:5" ht="24" x14ac:dyDescent="0.25">
      <c r="A1529" s="388" t="s">
        <v>2045</v>
      </c>
      <c r="B1529" s="638" t="s">
        <v>1166</v>
      </c>
      <c r="C1529" s="650">
        <v>11340993</v>
      </c>
      <c r="D1529" s="649">
        <v>35038649</v>
      </c>
      <c r="E1529" s="649">
        <v>1203483</v>
      </c>
    </row>
    <row r="1530" spans="1:5" ht="24" x14ac:dyDescent="0.25">
      <c r="A1530" s="388" t="s">
        <v>2044</v>
      </c>
      <c r="B1530" s="638" t="s">
        <v>1168</v>
      </c>
      <c r="C1530" s="650">
        <v>4533776</v>
      </c>
      <c r="D1530" s="649">
        <v>97179224</v>
      </c>
      <c r="E1530" s="649">
        <v>371682</v>
      </c>
    </row>
    <row r="1531" spans="1:5" x14ac:dyDescent="0.25">
      <c r="A1531" s="388" t="s">
        <v>2043</v>
      </c>
      <c r="B1531" s="638" t="s">
        <v>1170</v>
      </c>
      <c r="C1531" s="650">
        <v>3532507</v>
      </c>
      <c r="D1531" s="649">
        <v>21198177</v>
      </c>
      <c r="E1531" s="649">
        <v>572564</v>
      </c>
    </row>
    <row r="1532" spans="1:5" x14ac:dyDescent="0.25">
      <c r="A1532" s="388" t="s">
        <v>2042</v>
      </c>
      <c r="B1532" s="638" t="s">
        <v>1172</v>
      </c>
      <c r="C1532" s="650">
        <v>29853466</v>
      </c>
      <c r="D1532" s="649">
        <v>41158392</v>
      </c>
      <c r="E1532" s="649">
        <v>635317</v>
      </c>
    </row>
    <row r="1533" spans="1:5" ht="24" x14ac:dyDescent="0.25">
      <c r="A1533" s="388" t="s">
        <v>2041</v>
      </c>
      <c r="B1533" s="638" t="s">
        <v>1174</v>
      </c>
      <c r="C1533" s="650">
        <v>2391017</v>
      </c>
      <c r="D1533" s="649">
        <v>69666876</v>
      </c>
      <c r="E1533" s="649">
        <v>142694</v>
      </c>
    </row>
    <row r="1534" spans="1:5" ht="24" x14ac:dyDescent="0.25">
      <c r="A1534" s="388" t="s">
        <v>2040</v>
      </c>
      <c r="B1534" s="638" t="s">
        <v>1176</v>
      </c>
      <c r="C1534" s="650">
        <v>5905123</v>
      </c>
      <c r="D1534" s="649">
        <v>102259549</v>
      </c>
      <c r="E1534" s="649">
        <v>28383</v>
      </c>
    </row>
    <row r="1535" spans="1:5" x14ac:dyDescent="0.25">
      <c r="A1535" s="388" t="s">
        <v>2039</v>
      </c>
      <c r="B1535" s="638" t="s">
        <v>1178</v>
      </c>
      <c r="C1535" s="650">
        <v>19960699</v>
      </c>
      <c r="D1535" s="649">
        <v>41758257</v>
      </c>
      <c r="E1535" s="649">
        <v>2478683</v>
      </c>
    </row>
    <row r="1536" spans="1:5" ht="24" x14ac:dyDescent="0.25">
      <c r="A1536" s="388" t="s">
        <v>2038</v>
      </c>
      <c r="B1536" s="638" t="s">
        <v>1180</v>
      </c>
      <c r="C1536" s="650">
        <v>669629171</v>
      </c>
      <c r="D1536" s="649">
        <v>412009317</v>
      </c>
      <c r="E1536" s="649">
        <v>34231858</v>
      </c>
    </row>
    <row r="1537" spans="1:5" ht="24" x14ac:dyDescent="0.25">
      <c r="A1537" s="388" t="s">
        <v>2037</v>
      </c>
      <c r="B1537" s="638" t="s">
        <v>1182</v>
      </c>
      <c r="C1537" s="650">
        <v>214921494</v>
      </c>
      <c r="D1537" s="649">
        <v>757910292</v>
      </c>
      <c r="E1537" s="649">
        <v>14909297</v>
      </c>
    </row>
    <row r="1538" spans="1:5" ht="24" x14ac:dyDescent="0.25">
      <c r="A1538" s="388" t="s">
        <v>2036</v>
      </c>
      <c r="B1538" s="638" t="s">
        <v>2035</v>
      </c>
      <c r="C1538" s="650">
        <v>176648096</v>
      </c>
      <c r="D1538" s="649">
        <v>110313434</v>
      </c>
      <c r="E1538" s="649">
        <v>5730</v>
      </c>
    </row>
    <row r="1539" spans="1:5" ht="24" x14ac:dyDescent="0.25">
      <c r="A1539" s="388" t="s">
        <v>2034</v>
      </c>
      <c r="B1539" s="638" t="s">
        <v>1186</v>
      </c>
      <c r="C1539" s="650">
        <v>8388831</v>
      </c>
      <c r="D1539" s="649">
        <v>25574287</v>
      </c>
      <c r="E1539" s="649">
        <v>624754</v>
      </c>
    </row>
    <row r="1540" spans="1:5" ht="36" x14ac:dyDescent="0.25">
      <c r="A1540" s="388" t="s">
        <v>2033</v>
      </c>
      <c r="B1540" s="638" t="s">
        <v>1188</v>
      </c>
      <c r="C1540" s="650">
        <v>3609034</v>
      </c>
      <c r="D1540" s="649">
        <v>3568876</v>
      </c>
      <c r="E1540" s="649">
        <v>174900</v>
      </c>
    </row>
    <row r="1541" spans="1:5" ht="24" x14ac:dyDescent="0.25">
      <c r="A1541" s="388" t="s">
        <v>2032</v>
      </c>
      <c r="B1541" s="638" t="s">
        <v>1190</v>
      </c>
      <c r="C1541" s="650">
        <v>476610858</v>
      </c>
      <c r="D1541" s="649">
        <v>973916188</v>
      </c>
      <c r="E1541" s="649">
        <v>137306656</v>
      </c>
    </row>
    <row r="1542" spans="1:5" ht="24" x14ac:dyDescent="0.25">
      <c r="A1542" s="388" t="s">
        <v>2031</v>
      </c>
      <c r="B1542" s="638" t="s">
        <v>1192</v>
      </c>
      <c r="C1542" s="650">
        <v>145956212</v>
      </c>
      <c r="D1542" s="649">
        <v>218793364</v>
      </c>
      <c r="E1542" s="649">
        <v>68767561</v>
      </c>
    </row>
    <row r="1543" spans="1:5" ht="36" x14ac:dyDescent="0.25">
      <c r="A1543" s="388" t="s">
        <v>2030</v>
      </c>
      <c r="B1543" s="638" t="s">
        <v>2029</v>
      </c>
      <c r="C1543" s="650">
        <v>324343895</v>
      </c>
      <c r="D1543" s="649">
        <v>2290382273</v>
      </c>
      <c r="E1543" s="649">
        <v>11062997</v>
      </c>
    </row>
    <row r="1544" spans="1:5" x14ac:dyDescent="0.25">
      <c r="A1544" s="388" t="s">
        <v>2028</v>
      </c>
      <c r="B1544" s="638" t="s">
        <v>1196</v>
      </c>
      <c r="C1544" s="650">
        <v>132393516</v>
      </c>
      <c r="D1544" s="649">
        <v>190228846</v>
      </c>
      <c r="E1544" s="649">
        <v>28621838</v>
      </c>
    </row>
    <row r="1545" spans="1:5" ht="36" x14ac:dyDescent="0.25">
      <c r="A1545" s="388" t="s">
        <v>2027</v>
      </c>
      <c r="B1545" s="638" t="s">
        <v>1198</v>
      </c>
      <c r="C1545" s="650">
        <v>43215283</v>
      </c>
      <c r="D1545" s="649">
        <v>15398918</v>
      </c>
      <c r="E1545" s="649">
        <v>22090964</v>
      </c>
    </row>
    <row r="1546" spans="1:5" ht="24" x14ac:dyDescent="0.25">
      <c r="A1546" s="388" t="s">
        <v>2026</v>
      </c>
      <c r="B1546" s="638" t="s">
        <v>1200</v>
      </c>
      <c r="C1546" s="650">
        <v>179575051</v>
      </c>
      <c r="D1546" s="649">
        <v>13450100</v>
      </c>
      <c r="E1546" s="649">
        <v>14676340</v>
      </c>
    </row>
    <row r="1547" spans="1:5" ht="24" x14ac:dyDescent="0.25">
      <c r="A1547" s="388" t="s">
        <v>2025</v>
      </c>
      <c r="B1547" s="638" t="s">
        <v>2024</v>
      </c>
      <c r="C1547" s="650">
        <v>20073969473</v>
      </c>
      <c r="D1547" s="649">
        <v>46016262115</v>
      </c>
      <c r="E1547" s="649">
        <v>9570875656</v>
      </c>
    </row>
    <row r="1548" spans="1:5" x14ac:dyDescent="0.25">
      <c r="A1548" s="388" t="s">
        <v>2023</v>
      </c>
      <c r="B1548" s="638" t="s">
        <v>1204</v>
      </c>
      <c r="C1548" s="650">
        <v>853724092</v>
      </c>
      <c r="D1548" s="649">
        <v>745682609</v>
      </c>
      <c r="E1548" s="649">
        <v>35122498</v>
      </c>
    </row>
    <row r="1549" spans="1:5" ht="24" x14ac:dyDescent="0.25">
      <c r="A1549" s="388" t="s">
        <v>2022</v>
      </c>
      <c r="B1549" s="638" t="s">
        <v>1206</v>
      </c>
      <c r="C1549" s="650">
        <v>56572143</v>
      </c>
      <c r="D1549" s="649">
        <v>12286</v>
      </c>
      <c r="E1549" s="649">
        <v>0</v>
      </c>
    </row>
    <row r="1550" spans="1:5" ht="24" x14ac:dyDescent="0.25">
      <c r="A1550" s="388" t="s">
        <v>2021</v>
      </c>
      <c r="B1550" s="638" t="s">
        <v>1208</v>
      </c>
      <c r="C1550" s="650">
        <v>1290366</v>
      </c>
      <c r="D1550" s="649">
        <v>56045</v>
      </c>
      <c r="E1550" s="649">
        <v>0</v>
      </c>
    </row>
    <row r="1551" spans="1:5" x14ac:dyDescent="0.25">
      <c r="A1551" s="646" t="s">
        <v>2020</v>
      </c>
      <c r="B1551" s="645" t="s">
        <v>1210</v>
      </c>
      <c r="C1551" s="956">
        <v>691204</v>
      </c>
      <c r="D1551" s="164">
        <v>0</v>
      </c>
      <c r="E1551" s="164">
        <v>0</v>
      </c>
    </row>
    <row r="1552" spans="1:5" ht="24" x14ac:dyDescent="0.25">
      <c r="A1552" s="388" t="s">
        <v>2019</v>
      </c>
      <c r="B1552" s="638" t="s">
        <v>2018</v>
      </c>
      <c r="C1552" s="650">
        <v>332483167</v>
      </c>
      <c r="D1552" s="649">
        <v>66095142</v>
      </c>
      <c r="E1552" s="649">
        <v>321668359</v>
      </c>
    </row>
    <row r="1553" spans="1:5" ht="24" x14ac:dyDescent="0.25">
      <c r="A1553" s="388" t="s">
        <v>2017</v>
      </c>
      <c r="B1553" s="638" t="s">
        <v>1214</v>
      </c>
      <c r="C1553" s="650">
        <v>40736262</v>
      </c>
      <c r="D1553" s="649">
        <v>72093450</v>
      </c>
      <c r="E1553" s="649">
        <v>2002386</v>
      </c>
    </row>
    <row r="1554" spans="1:5" ht="36" x14ac:dyDescent="0.25">
      <c r="A1554" s="388" t="s">
        <v>2016</v>
      </c>
      <c r="B1554" s="638" t="s">
        <v>1216</v>
      </c>
      <c r="C1554" s="650">
        <v>195702</v>
      </c>
      <c r="D1554" s="649">
        <v>1021501</v>
      </c>
      <c r="E1554" s="649">
        <v>88985</v>
      </c>
    </row>
    <row r="1555" spans="1:5" ht="24" x14ac:dyDescent="0.25">
      <c r="A1555" s="388" t="s">
        <v>2015</v>
      </c>
      <c r="B1555" s="638" t="s">
        <v>1218</v>
      </c>
      <c r="C1555" s="650">
        <v>41707</v>
      </c>
      <c r="D1555" s="649">
        <v>2661064</v>
      </c>
      <c r="E1555" s="649">
        <v>11151</v>
      </c>
    </row>
    <row r="1556" spans="1:5" ht="24" x14ac:dyDescent="0.25">
      <c r="A1556" s="388" t="s">
        <v>2014</v>
      </c>
      <c r="B1556" s="638" t="s">
        <v>2013</v>
      </c>
      <c r="C1556" s="650">
        <v>25025776</v>
      </c>
      <c r="D1556" s="649">
        <v>86474569</v>
      </c>
      <c r="E1556" s="649">
        <v>292355</v>
      </c>
    </row>
    <row r="1557" spans="1:5" ht="24" x14ac:dyDescent="0.25">
      <c r="A1557" s="388" t="s">
        <v>2012</v>
      </c>
      <c r="B1557" s="638" t="s">
        <v>1222</v>
      </c>
      <c r="C1557" s="650">
        <v>0</v>
      </c>
      <c r="D1557" s="649">
        <v>368217</v>
      </c>
      <c r="E1557" s="649">
        <v>0</v>
      </c>
    </row>
    <row r="1558" spans="1:5" x14ac:dyDescent="0.25">
      <c r="A1558" s="388" t="s">
        <v>2011</v>
      </c>
      <c r="B1558" s="638" t="s">
        <v>1224</v>
      </c>
      <c r="C1558" s="650">
        <v>2626241</v>
      </c>
      <c r="D1558" s="649">
        <v>35667</v>
      </c>
      <c r="E1558" s="649">
        <v>0</v>
      </c>
    </row>
    <row r="1559" spans="1:5" ht="24" x14ac:dyDescent="0.25">
      <c r="A1559" s="388" t="s">
        <v>2010</v>
      </c>
      <c r="B1559" s="638" t="s">
        <v>1226</v>
      </c>
      <c r="C1559" s="650">
        <v>65192</v>
      </c>
      <c r="D1559" s="649">
        <v>1763685</v>
      </c>
      <c r="E1559" s="649">
        <v>0</v>
      </c>
    </row>
    <row r="1560" spans="1:5" x14ac:dyDescent="0.25">
      <c r="A1560" s="388" t="s">
        <v>2009</v>
      </c>
      <c r="B1560" s="638" t="s">
        <v>1228</v>
      </c>
      <c r="C1560" s="650">
        <v>3171393</v>
      </c>
      <c r="D1560" s="649">
        <v>3036166</v>
      </c>
      <c r="E1560" s="649">
        <v>57513</v>
      </c>
    </row>
    <row r="1561" spans="1:5" x14ac:dyDescent="0.25">
      <c r="A1561" s="388" t="s">
        <v>2008</v>
      </c>
      <c r="B1561" s="638" t="s">
        <v>1230</v>
      </c>
      <c r="C1561" s="650">
        <v>100280729</v>
      </c>
      <c r="D1561" s="649">
        <v>60335932</v>
      </c>
      <c r="E1561" s="649">
        <v>19253333</v>
      </c>
    </row>
    <row r="1562" spans="1:5" x14ac:dyDescent="0.25">
      <c r="A1562" s="388" t="s">
        <v>2007</v>
      </c>
      <c r="B1562" s="638" t="s">
        <v>1232</v>
      </c>
      <c r="C1562" s="650">
        <v>2690230</v>
      </c>
      <c r="D1562" s="649">
        <v>9255678</v>
      </c>
      <c r="E1562" s="649">
        <v>139451</v>
      </c>
    </row>
    <row r="1563" spans="1:5" ht="36" x14ac:dyDescent="0.25">
      <c r="A1563" s="388" t="s">
        <v>2006</v>
      </c>
      <c r="B1563" s="638" t="s">
        <v>2005</v>
      </c>
      <c r="C1563" s="650">
        <v>4249018</v>
      </c>
      <c r="D1563" s="649">
        <v>1578921</v>
      </c>
      <c r="E1563" s="649">
        <v>0</v>
      </c>
    </row>
    <row r="1564" spans="1:5" ht="36" x14ac:dyDescent="0.25">
      <c r="A1564" s="388" t="s">
        <v>2004</v>
      </c>
      <c r="B1564" s="638" t="s">
        <v>2003</v>
      </c>
      <c r="C1564" s="650">
        <v>2796368</v>
      </c>
      <c r="D1564" s="649">
        <v>3579560</v>
      </c>
      <c r="E1564" s="649">
        <v>35509</v>
      </c>
    </row>
    <row r="1565" spans="1:5" ht="36" x14ac:dyDescent="0.25">
      <c r="A1565" s="388" t="s">
        <v>2002</v>
      </c>
      <c r="B1565" s="638" t="s">
        <v>2001</v>
      </c>
      <c r="C1565" s="650">
        <v>1618192</v>
      </c>
      <c r="D1565" s="649">
        <v>129675</v>
      </c>
      <c r="E1565" s="649">
        <v>5864</v>
      </c>
    </row>
    <row r="1566" spans="1:5" ht="36" x14ac:dyDescent="0.25">
      <c r="A1566" s="388" t="s">
        <v>2000</v>
      </c>
      <c r="B1566" s="638" t="s">
        <v>1999</v>
      </c>
      <c r="C1566" s="650">
        <v>675817</v>
      </c>
      <c r="D1566" s="649">
        <v>281045</v>
      </c>
      <c r="E1566" s="649">
        <v>0</v>
      </c>
    </row>
    <row r="1567" spans="1:5" ht="24" x14ac:dyDescent="0.25">
      <c r="A1567" s="388" t="s">
        <v>1998</v>
      </c>
      <c r="B1567" s="638" t="s">
        <v>1242</v>
      </c>
      <c r="C1567" s="650">
        <v>39408953</v>
      </c>
      <c r="D1567" s="649">
        <v>30443013</v>
      </c>
      <c r="E1567" s="649">
        <v>9819724</v>
      </c>
    </row>
    <row r="1568" spans="1:5" ht="24" x14ac:dyDescent="0.25">
      <c r="A1568" s="388" t="s">
        <v>1997</v>
      </c>
      <c r="B1568" s="638" t="s">
        <v>1244</v>
      </c>
      <c r="C1568" s="650">
        <v>2798981</v>
      </c>
      <c r="D1568" s="649">
        <v>4095871</v>
      </c>
      <c r="E1568" s="649">
        <v>1378833</v>
      </c>
    </row>
    <row r="1569" spans="1:5" ht="24" x14ac:dyDescent="0.25">
      <c r="A1569" s="388" t="s">
        <v>1996</v>
      </c>
      <c r="B1569" s="638" t="s">
        <v>1995</v>
      </c>
      <c r="C1569" s="650">
        <v>105882229</v>
      </c>
      <c r="D1569" s="649">
        <v>18691197</v>
      </c>
      <c r="E1569" s="649">
        <v>416918</v>
      </c>
    </row>
    <row r="1570" spans="1:5" x14ac:dyDescent="0.25">
      <c r="A1570" s="388" t="s">
        <v>1994</v>
      </c>
      <c r="B1570" s="638" t="s">
        <v>1248</v>
      </c>
      <c r="C1570" s="650">
        <v>7698962</v>
      </c>
      <c r="D1570" s="649">
        <v>5952905</v>
      </c>
      <c r="E1570" s="649">
        <v>1454840</v>
      </c>
    </row>
    <row r="1571" spans="1:5" x14ac:dyDescent="0.25">
      <c r="A1571" s="388" t="s">
        <v>1993</v>
      </c>
      <c r="B1571" s="638" t="s">
        <v>1250</v>
      </c>
      <c r="C1571" s="650">
        <v>13966614</v>
      </c>
      <c r="D1571" s="649">
        <v>150759286</v>
      </c>
      <c r="E1571" s="649">
        <v>7526571</v>
      </c>
    </row>
    <row r="1572" spans="1:5" x14ac:dyDescent="0.25">
      <c r="A1572" s="388" t="s">
        <v>1992</v>
      </c>
      <c r="B1572" s="638" t="s">
        <v>1252</v>
      </c>
      <c r="C1572" s="650">
        <v>83390263</v>
      </c>
      <c r="D1572" s="649">
        <v>53549787</v>
      </c>
      <c r="E1572" s="649">
        <v>28865115</v>
      </c>
    </row>
    <row r="1573" spans="1:5" x14ac:dyDescent="0.25">
      <c r="A1573" s="388" t="s">
        <v>1991</v>
      </c>
      <c r="B1573" s="638" t="s">
        <v>1254</v>
      </c>
      <c r="C1573" s="650">
        <v>46081</v>
      </c>
      <c r="D1573" s="649">
        <v>2513661</v>
      </c>
      <c r="E1573" s="649">
        <v>46081</v>
      </c>
    </row>
    <row r="1574" spans="1:5" ht="24" x14ac:dyDescent="0.25">
      <c r="A1574" s="388" t="s">
        <v>1990</v>
      </c>
      <c r="B1574" s="638" t="s">
        <v>1256</v>
      </c>
      <c r="C1574" s="650">
        <v>3880730514</v>
      </c>
      <c r="D1574" s="649">
        <v>961055590</v>
      </c>
      <c r="E1574" s="649">
        <v>285443701</v>
      </c>
    </row>
    <row r="1575" spans="1:5" x14ac:dyDescent="0.25">
      <c r="A1575" s="388" t="s">
        <v>1989</v>
      </c>
      <c r="B1575" s="638" t="s">
        <v>1258</v>
      </c>
      <c r="C1575" s="650">
        <v>85418391</v>
      </c>
      <c r="D1575" s="649">
        <v>15301105</v>
      </c>
      <c r="E1575" s="649">
        <v>51484177</v>
      </c>
    </row>
    <row r="1576" spans="1:5" x14ac:dyDescent="0.25">
      <c r="A1576" s="388" t="s">
        <v>1988</v>
      </c>
      <c r="B1576" s="638" t="s">
        <v>1260</v>
      </c>
      <c r="C1576" s="650">
        <v>129768457</v>
      </c>
      <c r="D1576" s="649">
        <v>32055565</v>
      </c>
      <c r="E1576" s="649">
        <v>178367</v>
      </c>
    </row>
    <row r="1577" spans="1:5" x14ac:dyDescent="0.25">
      <c r="A1577" s="388" t="s">
        <v>1986</v>
      </c>
      <c r="B1577" s="638" t="s">
        <v>1264</v>
      </c>
      <c r="C1577" s="650">
        <v>38303837</v>
      </c>
      <c r="D1577" s="649">
        <v>151524521</v>
      </c>
      <c r="E1577" s="649">
        <v>1099325</v>
      </c>
    </row>
    <row r="1578" spans="1:5" x14ac:dyDescent="0.25">
      <c r="A1578" s="388" t="s">
        <v>1985</v>
      </c>
      <c r="B1578" s="638" t="s">
        <v>1266</v>
      </c>
      <c r="C1578" s="650">
        <v>549309</v>
      </c>
      <c r="D1578" s="649">
        <v>8420813</v>
      </c>
      <c r="E1578" s="649">
        <v>84608</v>
      </c>
    </row>
    <row r="1579" spans="1:5" x14ac:dyDescent="0.25">
      <c r="A1579" s="388" t="s">
        <v>1984</v>
      </c>
      <c r="B1579" s="638" t="s">
        <v>1268</v>
      </c>
      <c r="C1579" s="650">
        <v>0</v>
      </c>
      <c r="D1579" s="649">
        <v>129702</v>
      </c>
      <c r="E1579" s="649">
        <v>0</v>
      </c>
    </row>
    <row r="1580" spans="1:5" x14ac:dyDescent="0.25">
      <c r="A1580" s="388" t="s">
        <v>1983</v>
      </c>
      <c r="B1580" s="638" t="s">
        <v>1270</v>
      </c>
      <c r="C1580" s="650">
        <v>2831223</v>
      </c>
      <c r="D1580" s="649">
        <v>44531263</v>
      </c>
      <c r="E1580" s="649">
        <v>71312</v>
      </c>
    </row>
    <row r="1581" spans="1:5" x14ac:dyDescent="0.25">
      <c r="A1581" s="388" t="s">
        <v>1982</v>
      </c>
      <c r="B1581" s="638" t="s">
        <v>1272</v>
      </c>
      <c r="C1581" s="650">
        <v>110272626</v>
      </c>
      <c r="D1581" s="649">
        <v>170061537</v>
      </c>
      <c r="E1581" s="649">
        <v>3846414</v>
      </c>
    </row>
    <row r="1582" spans="1:5" x14ac:dyDescent="0.25">
      <c r="A1582" s="388" t="s">
        <v>1981</v>
      </c>
      <c r="B1582" s="638" t="s">
        <v>1274</v>
      </c>
      <c r="C1582" s="650">
        <v>31528905</v>
      </c>
      <c r="D1582" s="649">
        <v>46214027</v>
      </c>
      <c r="E1582" s="649">
        <v>27046407</v>
      </c>
    </row>
    <row r="1583" spans="1:5" x14ac:dyDescent="0.25">
      <c r="A1583" s="388" t="s">
        <v>1980</v>
      </c>
      <c r="B1583" s="638" t="s">
        <v>1276</v>
      </c>
      <c r="C1583" s="650">
        <v>2531126</v>
      </c>
      <c r="D1583" s="649">
        <v>7820325</v>
      </c>
      <c r="E1583" s="649">
        <v>57372</v>
      </c>
    </row>
    <row r="1584" spans="1:5" x14ac:dyDescent="0.25">
      <c r="A1584" s="388" t="s">
        <v>1979</v>
      </c>
      <c r="B1584" s="638" t="s">
        <v>1278</v>
      </c>
      <c r="C1584" s="650">
        <v>157852</v>
      </c>
      <c r="D1584" s="649">
        <v>1763000</v>
      </c>
      <c r="E1584" s="649">
        <v>3441</v>
      </c>
    </row>
    <row r="1585" spans="1:5" ht="36" x14ac:dyDescent="0.25">
      <c r="A1585" s="388" t="s">
        <v>1978</v>
      </c>
      <c r="B1585" s="638" t="s">
        <v>1977</v>
      </c>
      <c r="C1585" s="650">
        <v>15219578</v>
      </c>
      <c r="D1585" s="649">
        <v>83465377</v>
      </c>
      <c r="E1585" s="649">
        <v>398234</v>
      </c>
    </row>
    <row r="1586" spans="1:5" ht="24" x14ac:dyDescent="0.25">
      <c r="A1586" s="388" t="s">
        <v>1976</v>
      </c>
      <c r="B1586" s="638" t="s">
        <v>1282</v>
      </c>
      <c r="C1586" s="650">
        <v>424625370</v>
      </c>
      <c r="D1586" s="649">
        <v>1160828455</v>
      </c>
      <c r="E1586" s="649">
        <v>9058145</v>
      </c>
    </row>
    <row r="1587" spans="1:5" x14ac:dyDescent="0.25">
      <c r="A1587" s="388" t="s">
        <v>1975</v>
      </c>
      <c r="B1587" s="638" t="s">
        <v>1284</v>
      </c>
      <c r="C1587" s="650">
        <v>35085702</v>
      </c>
      <c r="D1587" s="649">
        <v>17902996</v>
      </c>
      <c r="E1587" s="649">
        <v>1232670</v>
      </c>
    </row>
    <row r="1588" spans="1:5" x14ac:dyDescent="0.25">
      <c r="A1588" s="388" t="s">
        <v>1974</v>
      </c>
      <c r="B1588" s="638" t="s">
        <v>1286</v>
      </c>
      <c r="C1588" s="650">
        <v>110370752</v>
      </c>
      <c r="D1588" s="649">
        <v>166229121</v>
      </c>
      <c r="E1588" s="649">
        <v>8505248</v>
      </c>
    </row>
    <row r="1589" spans="1:5" x14ac:dyDescent="0.25">
      <c r="A1589" s="388" t="s">
        <v>1973</v>
      </c>
      <c r="B1589" s="638" t="s">
        <v>1288</v>
      </c>
      <c r="C1589" s="650">
        <v>0</v>
      </c>
      <c r="D1589" s="649">
        <v>14387</v>
      </c>
      <c r="E1589" s="649">
        <v>0</v>
      </c>
    </row>
    <row r="1590" spans="1:5" x14ac:dyDescent="0.25">
      <c r="A1590" s="388" t="s">
        <v>1972</v>
      </c>
      <c r="B1590" s="638" t="s">
        <v>1290</v>
      </c>
      <c r="C1590" s="650">
        <v>987019</v>
      </c>
      <c r="D1590" s="649">
        <v>7251672</v>
      </c>
      <c r="E1590" s="649">
        <v>0</v>
      </c>
    </row>
    <row r="1591" spans="1:5" x14ac:dyDescent="0.25">
      <c r="A1591" s="388"/>
      <c r="B1591" s="638"/>
      <c r="C1591" s="957"/>
      <c r="D1591" s="957"/>
      <c r="E1591" s="957"/>
    </row>
    <row r="1592" spans="1:5" x14ac:dyDescent="0.25">
      <c r="A1592" s="388" t="s">
        <v>1971</v>
      </c>
      <c r="B1592" s="638" t="s">
        <v>776</v>
      </c>
      <c r="C1592" s="650">
        <v>536745</v>
      </c>
      <c r="D1592" s="649">
        <v>976078</v>
      </c>
      <c r="E1592" s="649">
        <v>0</v>
      </c>
    </row>
    <row r="1593" spans="1:5" x14ac:dyDescent="0.25">
      <c r="A1593" s="388" t="s">
        <v>1970</v>
      </c>
      <c r="B1593" s="638" t="s">
        <v>1293</v>
      </c>
      <c r="C1593" s="650">
        <v>45936</v>
      </c>
      <c r="D1593" s="649">
        <v>427331</v>
      </c>
      <c r="E1593" s="649">
        <v>0</v>
      </c>
    </row>
    <row r="1594" spans="1:5" x14ac:dyDescent="0.25">
      <c r="A1594" s="388" t="s">
        <v>1969</v>
      </c>
      <c r="B1594" s="638" t="s">
        <v>1295</v>
      </c>
      <c r="C1594" s="650">
        <v>2353164</v>
      </c>
      <c r="D1594" s="649">
        <v>463706</v>
      </c>
      <c r="E1594" s="649">
        <v>0</v>
      </c>
    </row>
    <row r="1595" spans="1:5" ht="24" x14ac:dyDescent="0.25">
      <c r="A1595" s="388" t="s">
        <v>1968</v>
      </c>
      <c r="B1595" s="638" t="s">
        <v>1297</v>
      </c>
      <c r="C1595" s="650">
        <v>174235865</v>
      </c>
      <c r="D1595" s="649">
        <v>41686308</v>
      </c>
      <c r="E1595" s="649">
        <v>225900</v>
      </c>
    </row>
    <row r="1596" spans="1:5" x14ac:dyDescent="0.25">
      <c r="A1596" s="388" t="s">
        <v>1967</v>
      </c>
      <c r="B1596" s="638" t="s">
        <v>1299</v>
      </c>
      <c r="C1596" s="650">
        <v>109639812</v>
      </c>
      <c r="D1596" s="649">
        <v>32103508</v>
      </c>
      <c r="E1596" s="649">
        <v>3863871</v>
      </c>
    </row>
    <row r="1597" spans="1:5" x14ac:dyDescent="0.25">
      <c r="A1597" s="388" t="s">
        <v>1966</v>
      </c>
      <c r="B1597" s="638" t="s">
        <v>1301</v>
      </c>
      <c r="C1597" s="650">
        <v>15406469</v>
      </c>
      <c r="D1597" s="649">
        <v>58082083</v>
      </c>
      <c r="E1597" s="649">
        <v>4315850</v>
      </c>
    </row>
    <row r="1598" spans="1:5" x14ac:dyDescent="0.25">
      <c r="A1598" s="388" t="s">
        <v>1965</v>
      </c>
      <c r="B1598" s="638" t="s">
        <v>1303</v>
      </c>
      <c r="C1598" s="650">
        <v>30826086</v>
      </c>
      <c r="D1598" s="649">
        <v>18961798</v>
      </c>
      <c r="E1598" s="649">
        <v>8576950</v>
      </c>
    </row>
    <row r="1599" spans="1:5" ht="24" x14ac:dyDescent="0.25">
      <c r="A1599" s="388" t="s">
        <v>1964</v>
      </c>
      <c r="B1599" s="638" t="s">
        <v>1305</v>
      </c>
      <c r="C1599" s="650">
        <v>116587189</v>
      </c>
      <c r="D1599" s="649">
        <v>29057617</v>
      </c>
      <c r="E1599" s="649">
        <v>7134291</v>
      </c>
    </row>
    <row r="1600" spans="1:5" ht="24" x14ac:dyDescent="0.25">
      <c r="A1600" s="388" t="s">
        <v>1963</v>
      </c>
      <c r="B1600" s="638" t="s">
        <v>842</v>
      </c>
      <c r="C1600" s="650">
        <v>42898737</v>
      </c>
      <c r="D1600" s="649">
        <v>67169397</v>
      </c>
      <c r="E1600" s="649">
        <v>59408</v>
      </c>
    </row>
    <row r="1601" spans="1:5" x14ac:dyDescent="0.25">
      <c r="A1601" s="388" t="s">
        <v>1962</v>
      </c>
      <c r="B1601" s="638" t="s">
        <v>1308</v>
      </c>
      <c r="C1601" s="650">
        <v>284575321</v>
      </c>
      <c r="D1601" s="649">
        <v>181969714</v>
      </c>
      <c r="E1601" s="649">
        <v>6886911</v>
      </c>
    </row>
    <row r="1602" spans="1:5" x14ac:dyDescent="0.25">
      <c r="A1602" s="388" t="s">
        <v>1961</v>
      </c>
      <c r="B1602" s="638" t="s">
        <v>1310</v>
      </c>
      <c r="C1602" s="650">
        <v>33374098</v>
      </c>
      <c r="D1602" s="649">
        <v>15749693</v>
      </c>
      <c r="E1602" s="649">
        <v>23574523</v>
      </c>
    </row>
    <row r="1603" spans="1:5" x14ac:dyDescent="0.25">
      <c r="A1603" s="388" t="s">
        <v>1960</v>
      </c>
      <c r="B1603" s="638" t="s">
        <v>1312</v>
      </c>
      <c r="C1603" s="650">
        <v>25484</v>
      </c>
      <c r="D1603" s="649">
        <v>0</v>
      </c>
      <c r="E1603" s="649">
        <v>25136</v>
      </c>
    </row>
    <row r="1604" spans="1:5" x14ac:dyDescent="0.25">
      <c r="A1604" s="388" t="s">
        <v>1958</v>
      </c>
      <c r="B1604" s="638" t="s">
        <v>1316</v>
      </c>
      <c r="C1604" s="650">
        <v>452660</v>
      </c>
      <c r="D1604" s="649">
        <v>2302228</v>
      </c>
      <c r="E1604" s="649">
        <v>0</v>
      </c>
    </row>
    <row r="1605" spans="1:5" x14ac:dyDescent="0.25">
      <c r="A1605" s="388" t="s">
        <v>1957</v>
      </c>
      <c r="B1605" s="638" t="s">
        <v>1318</v>
      </c>
      <c r="C1605" s="650">
        <v>53682594</v>
      </c>
      <c r="D1605" s="649">
        <v>2301452457</v>
      </c>
      <c r="E1605" s="649">
        <v>14484655</v>
      </c>
    </row>
    <row r="1606" spans="1:5" x14ac:dyDescent="0.25">
      <c r="A1606" s="388" t="s">
        <v>1956</v>
      </c>
      <c r="B1606" s="638" t="s">
        <v>1320</v>
      </c>
      <c r="C1606" s="650">
        <v>204154227</v>
      </c>
      <c r="D1606" s="649">
        <v>1155608</v>
      </c>
      <c r="E1606" s="649">
        <v>842354</v>
      </c>
    </row>
    <row r="1607" spans="1:5" x14ac:dyDescent="0.25">
      <c r="A1607" s="388" t="s">
        <v>1955</v>
      </c>
      <c r="B1607" s="638" t="s">
        <v>876</v>
      </c>
      <c r="C1607" s="650">
        <v>0</v>
      </c>
      <c r="D1607" s="649">
        <v>12401690</v>
      </c>
      <c r="E1607" s="649">
        <v>0</v>
      </c>
    </row>
    <row r="1608" spans="1:5" ht="24" x14ac:dyDescent="0.25">
      <c r="A1608" s="388" t="s">
        <v>1954</v>
      </c>
      <c r="B1608" s="638" t="s">
        <v>1323</v>
      </c>
      <c r="C1608" s="650">
        <v>6798275</v>
      </c>
      <c r="D1608" s="649">
        <v>60053698</v>
      </c>
      <c r="E1608" s="649">
        <v>600453</v>
      </c>
    </row>
    <row r="1609" spans="1:5" ht="24" x14ac:dyDescent="0.25">
      <c r="A1609" s="388" t="s">
        <v>1953</v>
      </c>
      <c r="B1609" s="638" t="s">
        <v>1325</v>
      </c>
      <c r="C1609" s="650">
        <v>37060900</v>
      </c>
      <c r="D1609" s="649">
        <v>51647816</v>
      </c>
      <c r="E1609" s="649">
        <v>2553140</v>
      </c>
    </row>
    <row r="1610" spans="1:5" x14ac:dyDescent="0.25">
      <c r="A1610" s="388" t="s">
        <v>1952</v>
      </c>
      <c r="B1610" s="638" t="s">
        <v>1327</v>
      </c>
      <c r="C1610" s="650">
        <v>35904339</v>
      </c>
      <c r="D1610" s="649">
        <v>209881806</v>
      </c>
      <c r="E1610" s="649">
        <v>5178236</v>
      </c>
    </row>
    <row r="1611" spans="1:5" x14ac:dyDescent="0.25">
      <c r="A1611" s="388" t="s">
        <v>1951</v>
      </c>
      <c r="B1611" s="638" t="s">
        <v>1329</v>
      </c>
      <c r="C1611" s="650">
        <v>11549958</v>
      </c>
      <c r="D1611" s="649">
        <v>72088435</v>
      </c>
      <c r="E1611" s="649">
        <v>118065</v>
      </c>
    </row>
    <row r="1612" spans="1:5" x14ac:dyDescent="0.25">
      <c r="A1612" s="388" t="s">
        <v>1950</v>
      </c>
      <c r="B1612" s="638" t="s">
        <v>1331</v>
      </c>
      <c r="C1612" s="650">
        <v>115438</v>
      </c>
      <c r="D1612" s="649">
        <v>920345</v>
      </c>
      <c r="E1612" s="649">
        <v>115438</v>
      </c>
    </row>
    <row r="1613" spans="1:5" ht="24" x14ac:dyDescent="0.25">
      <c r="A1613" s="388" t="s">
        <v>1949</v>
      </c>
      <c r="B1613" s="638" t="s">
        <v>1333</v>
      </c>
      <c r="C1613" s="650">
        <v>1841754198</v>
      </c>
      <c r="D1613" s="649">
        <v>4586477656</v>
      </c>
      <c r="E1613" s="649">
        <v>272462812</v>
      </c>
    </row>
    <row r="1614" spans="1:5" x14ac:dyDescent="0.25">
      <c r="A1614" s="388" t="s">
        <v>1948</v>
      </c>
      <c r="B1614" s="638" t="s">
        <v>1335</v>
      </c>
      <c r="C1614" s="650">
        <v>739197878</v>
      </c>
      <c r="D1614" s="649">
        <v>133924</v>
      </c>
      <c r="E1614" s="649">
        <v>0</v>
      </c>
    </row>
    <row r="1615" spans="1:5" ht="24" x14ac:dyDescent="0.25">
      <c r="A1615" s="388" t="s">
        <v>1945</v>
      </c>
      <c r="B1615" s="638" t="s">
        <v>1339</v>
      </c>
      <c r="C1615" s="650">
        <v>954681622</v>
      </c>
      <c r="D1615" s="649">
        <v>12032393</v>
      </c>
      <c r="E1615" s="649">
        <v>12147</v>
      </c>
    </row>
    <row r="1616" spans="1:5" ht="24" x14ac:dyDescent="0.25">
      <c r="A1616" s="388" t="s">
        <v>1944</v>
      </c>
      <c r="B1616" s="638" t="s">
        <v>1341</v>
      </c>
      <c r="C1616" s="650">
        <v>63475052</v>
      </c>
      <c r="D1616" s="649">
        <v>55708978</v>
      </c>
      <c r="E1616" s="649">
        <v>0</v>
      </c>
    </row>
    <row r="1617" spans="1:5" x14ac:dyDescent="0.25">
      <c r="A1617" s="388" t="s">
        <v>1943</v>
      </c>
      <c r="B1617" s="638" t="s">
        <v>629</v>
      </c>
      <c r="C1617" s="650">
        <v>798552203</v>
      </c>
      <c r="D1617" s="649">
        <v>1371290320</v>
      </c>
      <c r="E1617" s="649">
        <v>20967064</v>
      </c>
    </row>
    <row r="1618" spans="1:5" x14ac:dyDescent="0.25">
      <c r="A1618" s="388" t="s">
        <v>1942</v>
      </c>
      <c r="B1618" s="638" t="s">
        <v>1344</v>
      </c>
      <c r="C1618" s="650">
        <v>113144094</v>
      </c>
      <c r="D1618" s="649">
        <v>310028217</v>
      </c>
      <c r="E1618" s="649">
        <v>2065086</v>
      </c>
    </row>
    <row r="1619" spans="1:5" x14ac:dyDescent="0.25">
      <c r="A1619" s="388" t="s">
        <v>1941</v>
      </c>
      <c r="B1619" s="638" t="s">
        <v>1346</v>
      </c>
      <c r="C1619" s="650">
        <v>45416157</v>
      </c>
      <c r="D1619" s="649">
        <v>128484401</v>
      </c>
      <c r="E1619" s="649">
        <v>2779682</v>
      </c>
    </row>
    <row r="1620" spans="1:5" x14ac:dyDescent="0.25">
      <c r="A1620" s="388" t="s">
        <v>1940</v>
      </c>
      <c r="B1620" s="638" t="s">
        <v>1348</v>
      </c>
      <c r="C1620" s="650">
        <v>23483570</v>
      </c>
      <c r="D1620" s="649">
        <v>72647556</v>
      </c>
      <c r="E1620" s="649">
        <v>6669874</v>
      </c>
    </row>
    <row r="1621" spans="1:5" ht="24" x14ac:dyDescent="0.25">
      <c r="A1621" s="388" t="s">
        <v>1939</v>
      </c>
      <c r="B1621" s="638" t="s">
        <v>1350</v>
      </c>
      <c r="C1621" s="650">
        <v>89392221</v>
      </c>
      <c r="D1621" s="649">
        <v>158398675</v>
      </c>
      <c r="E1621" s="649">
        <v>1870144</v>
      </c>
    </row>
    <row r="1622" spans="1:5" x14ac:dyDescent="0.25">
      <c r="A1622" s="388" t="s">
        <v>1938</v>
      </c>
      <c r="B1622" s="638" t="s">
        <v>988</v>
      </c>
      <c r="C1622" s="650">
        <v>20415089</v>
      </c>
      <c r="D1622" s="649">
        <v>77060968</v>
      </c>
      <c r="E1622" s="649">
        <v>106496</v>
      </c>
    </row>
    <row r="1623" spans="1:5" x14ac:dyDescent="0.25">
      <c r="A1623" s="388" t="s">
        <v>1937</v>
      </c>
      <c r="B1623" s="638" t="s">
        <v>1353</v>
      </c>
      <c r="C1623" s="650">
        <v>347259892</v>
      </c>
      <c r="D1623" s="649">
        <v>1494993255</v>
      </c>
      <c r="E1623" s="649">
        <v>100742046</v>
      </c>
    </row>
    <row r="1624" spans="1:5" x14ac:dyDescent="0.25">
      <c r="A1624" s="388" t="s">
        <v>1936</v>
      </c>
      <c r="B1624" s="638" t="s">
        <v>1355</v>
      </c>
      <c r="C1624" s="650">
        <v>92768686</v>
      </c>
      <c r="D1624" s="649">
        <v>234582168</v>
      </c>
      <c r="E1624" s="649">
        <v>322198</v>
      </c>
    </row>
    <row r="1625" spans="1:5" x14ac:dyDescent="0.25">
      <c r="A1625" s="388" t="s">
        <v>1935</v>
      </c>
      <c r="B1625" s="638" t="s">
        <v>1357</v>
      </c>
      <c r="C1625" s="650">
        <v>458267531</v>
      </c>
      <c r="D1625" s="649">
        <v>1006939633</v>
      </c>
      <c r="E1625" s="649">
        <v>11035786</v>
      </c>
    </row>
    <row r="1626" spans="1:5" ht="24" x14ac:dyDescent="0.25">
      <c r="A1626" s="388" t="s">
        <v>1934</v>
      </c>
      <c r="B1626" s="638" t="s">
        <v>1359</v>
      </c>
      <c r="C1626" s="650">
        <v>0</v>
      </c>
      <c r="D1626" s="649">
        <v>1287108</v>
      </c>
      <c r="E1626" s="649">
        <v>0</v>
      </c>
    </row>
    <row r="1627" spans="1:5" x14ac:dyDescent="0.25">
      <c r="A1627" s="388" t="s">
        <v>1933</v>
      </c>
      <c r="B1627" s="638" t="s">
        <v>1361</v>
      </c>
      <c r="C1627" s="650">
        <v>65068146</v>
      </c>
      <c r="D1627" s="649">
        <v>51871595</v>
      </c>
      <c r="E1627" s="649">
        <v>4734686</v>
      </c>
    </row>
    <row r="1628" spans="1:5" ht="12" customHeight="1" x14ac:dyDescent="0.25">
      <c r="A1628" s="388" t="s">
        <v>1932</v>
      </c>
      <c r="B1628" s="638" t="s">
        <v>1363</v>
      </c>
      <c r="C1628" s="650">
        <v>121067056</v>
      </c>
      <c r="D1628" s="649">
        <v>2771934</v>
      </c>
      <c r="E1628" s="649">
        <v>49528</v>
      </c>
    </row>
    <row r="1629" spans="1:5" ht="24" x14ac:dyDescent="0.25">
      <c r="A1629" s="388" t="s">
        <v>1931</v>
      </c>
      <c r="B1629" s="638" t="s">
        <v>1365</v>
      </c>
      <c r="C1629" s="650">
        <v>83319897</v>
      </c>
      <c r="D1629" s="649">
        <v>466229360</v>
      </c>
      <c r="E1629" s="649">
        <v>575111</v>
      </c>
    </row>
    <row r="1630" spans="1:5" ht="24" x14ac:dyDescent="0.25">
      <c r="A1630" s="388" t="s">
        <v>1930</v>
      </c>
      <c r="B1630" s="638" t="s">
        <v>1367</v>
      </c>
      <c r="C1630" s="650">
        <v>110110050</v>
      </c>
      <c r="D1630" s="649">
        <v>161416841</v>
      </c>
      <c r="E1630" s="649">
        <v>10986511</v>
      </c>
    </row>
    <row r="1631" spans="1:5" x14ac:dyDescent="0.25">
      <c r="A1631" s="388" t="s">
        <v>1929</v>
      </c>
      <c r="B1631" s="638" t="s">
        <v>1369</v>
      </c>
      <c r="C1631" s="650">
        <v>220070436</v>
      </c>
      <c r="D1631" s="649">
        <v>203010361</v>
      </c>
      <c r="E1631" s="649">
        <v>8919295</v>
      </c>
    </row>
    <row r="1632" spans="1:5" x14ac:dyDescent="0.25">
      <c r="A1632" s="388" t="s">
        <v>1928</v>
      </c>
      <c r="B1632" s="638" t="s">
        <v>1371</v>
      </c>
      <c r="C1632" s="650">
        <v>1190620292</v>
      </c>
      <c r="D1632" s="649">
        <v>3169442560</v>
      </c>
      <c r="E1632" s="649">
        <v>71681314</v>
      </c>
    </row>
    <row r="1633" spans="1:5" x14ac:dyDescent="0.25">
      <c r="A1633" s="388" t="s">
        <v>1927</v>
      </c>
      <c r="B1633" s="638" t="s">
        <v>1373</v>
      </c>
      <c r="C1633" s="650">
        <v>1686776603</v>
      </c>
      <c r="D1633" s="649">
        <v>794355032</v>
      </c>
      <c r="E1633" s="649">
        <v>199134979</v>
      </c>
    </row>
    <row r="1634" spans="1:5" x14ac:dyDescent="0.25">
      <c r="A1634" s="388" t="s">
        <v>1926</v>
      </c>
      <c r="B1634" s="638" t="s">
        <v>1375</v>
      </c>
      <c r="C1634" s="650">
        <v>212839436</v>
      </c>
      <c r="D1634" s="649">
        <v>571417582</v>
      </c>
      <c r="E1634" s="649">
        <v>10271783</v>
      </c>
    </row>
    <row r="1635" spans="1:5" x14ac:dyDescent="0.25">
      <c r="A1635" s="388" t="s">
        <v>1925</v>
      </c>
      <c r="B1635" s="638" t="s">
        <v>1377</v>
      </c>
      <c r="C1635" s="650">
        <v>20688587</v>
      </c>
      <c r="D1635" s="649">
        <v>68853732</v>
      </c>
      <c r="E1635" s="649">
        <v>2833433</v>
      </c>
    </row>
    <row r="1636" spans="1:5" x14ac:dyDescent="0.25">
      <c r="A1636" s="388" t="s">
        <v>1924</v>
      </c>
      <c r="B1636" s="638" t="s">
        <v>1379</v>
      </c>
      <c r="C1636" s="650">
        <v>656566060</v>
      </c>
      <c r="D1636" s="649">
        <v>796426353</v>
      </c>
      <c r="E1636" s="649">
        <v>30040707</v>
      </c>
    </row>
    <row r="1637" spans="1:5" x14ac:dyDescent="0.25">
      <c r="A1637" s="388" t="s">
        <v>1923</v>
      </c>
      <c r="B1637" s="638" t="s">
        <v>1381</v>
      </c>
      <c r="C1637" s="650">
        <v>205992620</v>
      </c>
      <c r="D1637" s="649">
        <v>425042953</v>
      </c>
      <c r="E1637" s="649">
        <v>3517369</v>
      </c>
    </row>
    <row r="1638" spans="1:5" ht="24" x14ac:dyDescent="0.25">
      <c r="A1638" s="388" t="s">
        <v>1922</v>
      </c>
      <c r="B1638" s="638" t="s">
        <v>1383</v>
      </c>
      <c r="C1638" s="650">
        <v>283839255</v>
      </c>
      <c r="D1638" s="649">
        <v>559283170</v>
      </c>
      <c r="E1638" s="649">
        <v>8299368</v>
      </c>
    </row>
    <row r="1639" spans="1:5" ht="24" x14ac:dyDescent="0.25">
      <c r="A1639" s="388" t="s">
        <v>1921</v>
      </c>
      <c r="B1639" s="638" t="s">
        <v>1385</v>
      </c>
      <c r="C1639" s="650">
        <v>904511364</v>
      </c>
      <c r="D1639" s="649">
        <v>1211677866</v>
      </c>
      <c r="E1639" s="649">
        <v>51619838</v>
      </c>
    </row>
    <row r="1640" spans="1:5" ht="24" x14ac:dyDescent="0.25">
      <c r="A1640" s="388" t="s">
        <v>1920</v>
      </c>
      <c r="B1640" s="638" t="s">
        <v>1387</v>
      </c>
      <c r="C1640" s="650">
        <v>665256819</v>
      </c>
      <c r="D1640" s="649">
        <v>1113372785</v>
      </c>
      <c r="E1640" s="649">
        <v>138112040</v>
      </c>
    </row>
    <row r="1641" spans="1:5" ht="24" x14ac:dyDescent="0.25">
      <c r="A1641" s="388" t="s">
        <v>1919</v>
      </c>
      <c r="B1641" s="638" t="s">
        <v>1389</v>
      </c>
      <c r="C1641" s="650">
        <v>21753177522</v>
      </c>
      <c r="D1641" s="649">
        <v>49490198225</v>
      </c>
      <c r="E1641" s="649">
        <v>9751217854</v>
      </c>
    </row>
    <row r="1642" spans="1:5" x14ac:dyDescent="0.25">
      <c r="A1642" s="388" t="s">
        <v>1918</v>
      </c>
      <c r="B1642" s="638" t="s">
        <v>1391</v>
      </c>
      <c r="C1642" s="650">
        <v>431968844</v>
      </c>
      <c r="D1642" s="649">
        <v>139278424</v>
      </c>
      <c r="E1642" s="649">
        <v>323759730</v>
      </c>
    </row>
    <row r="1643" spans="1:5" x14ac:dyDescent="0.25">
      <c r="A1643" s="388" t="s">
        <v>1917</v>
      </c>
      <c r="B1643" s="638" t="s">
        <v>1393</v>
      </c>
      <c r="C1643" s="650">
        <v>25067483</v>
      </c>
      <c r="D1643" s="649">
        <v>89503850</v>
      </c>
      <c r="E1643" s="649">
        <v>303506</v>
      </c>
    </row>
    <row r="1644" spans="1:5" ht="24" x14ac:dyDescent="0.25">
      <c r="A1644" s="388" t="s">
        <v>1916</v>
      </c>
      <c r="B1644" s="638" t="s">
        <v>1395</v>
      </c>
      <c r="C1644" s="650">
        <v>5862826</v>
      </c>
      <c r="D1644" s="649">
        <v>4835518</v>
      </c>
      <c r="E1644" s="649">
        <v>57513</v>
      </c>
    </row>
    <row r="1645" spans="1:5" x14ac:dyDescent="0.25">
      <c r="A1645" s="388" t="s">
        <v>1915</v>
      </c>
      <c r="B1645" s="638" t="s">
        <v>1230</v>
      </c>
      <c r="C1645" s="650">
        <v>100280729</v>
      </c>
      <c r="D1645" s="649">
        <v>60335932</v>
      </c>
      <c r="E1645" s="649">
        <v>19253333</v>
      </c>
    </row>
    <row r="1646" spans="1:5" x14ac:dyDescent="0.25">
      <c r="A1646" s="388" t="s">
        <v>1914</v>
      </c>
      <c r="B1646" s="638" t="s">
        <v>1232</v>
      </c>
      <c r="C1646" s="650">
        <v>2690230</v>
      </c>
      <c r="D1646" s="649">
        <v>9255678</v>
      </c>
      <c r="E1646" s="649">
        <v>139451</v>
      </c>
    </row>
    <row r="1647" spans="1:5" x14ac:dyDescent="0.25">
      <c r="A1647" s="388" t="s">
        <v>1913</v>
      </c>
      <c r="B1647" s="638" t="s">
        <v>756</v>
      </c>
      <c r="C1647" s="650">
        <v>157429558</v>
      </c>
      <c r="D1647" s="649">
        <v>58799282</v>
      </c>
      <c r="E1647" s="649">
        <v>11656848</v>
      </c>
    </row>
    <row r="1648" spans="1:5" x14ac:dyDescent="0.25">
      <c r="A1648" s="388" t="s">
        <v>1912</v>
      </c>
      <c r="B1648" s="638" t="s">
        <v>1248</v>
      </c>
      <c r="C1648" s="650">
        <v>7698962</v>
      </c>
      <c r="D1648" s="649">
        <v>5952905</v>
      </c>
      <c r="E1648" s="649">
        <v>1454840</v>
      </c>
    </row>
    <row r="1649" spans="1:5" ht="24" x14ac:dyDescent="0.25">
      <c r="A1649" s="388" t="s">
        <v>1911</v>
      </c>
      <c r="B1649" s="638" t="s">
        <v>1401</v>
      </c>
      <c r="C1649" s="650">
        <v>3978133472</v>
      </c>
      <c r="D1649" s="649">
        <v>1167878324</v>
      </c>
      <c r="E1649" s="649">
        <v>321881468</v>
      </c>
    </row>
    <row r="1650" spans="1:5" ht="24" x14ac:dyDescent="0.25">
      <c r="A1650" s="388" t="s">
        <v>1910</v>
      </c>
      <c r="B1650" s="638" t="s">
        <v>1403</v>
      </c>
      <c r="C1650" s="650">
        <v>254039994</v>
      </c>
      <c r="D1650" s="649">
        <v>207302004</v>
      </c>
      <c r="E1650" s="649">
        <v>52846477</v>
      </c>
    </row>
    <row r="1651" spans="1:5" x14ac:dyDescent="0.25">
      <c r="A1651" s="388" t="s">
        <v>1909</v>
      </c>
      <c r="B1651" s="638" t="s">
        <v>1284</v>
      </c>
      <c r="C1651" s="650">
        <v>622252382</v>
      </c>
      <c r="D1651" s="649">
        <v>1532716682</v>
      </c>
      <c r="E1651" s="649">
        <v>41713995</v>
      </c>
    </row>
    <row r="1652" spans="1:5" x14ac:dyDescent="0.25">
      <c r="A1652" s="388" t="s">
        <v>1908</v>
      </c>
      <c r="B1652" s="638" t="s">
        <v>1286</v>
      </c>
      <c r="C1652" s="650">
        <v>110370752</v>
      </c>
      <c r="D1652" s="649">
        <v>166229121</v>
      </c>
      <c r="E1652" s="649">
        <v>8505248</v>
      </c>
    </row>
    <row r="1653" spans="1:5" x14ac:dyDescent="0.25">
      <c r="A1653" s="388" t="s">
        <v>1907</v>
      </c>
      <c r="B1653" s="638" t="s">
        <v>1288</v>
      </c>
      <c r="C1653" s="650">
        <v>0</v>
      </c>
      <c r="D1653" s="649">
        <v>14387</v>
      </c>
      <c r="E1653" s="649">
        <v>0</v>
      </c>
    </row>
    <row r="1654" spans="1:5" x14ac:dyDescent="0.25">
      <c r="A1654" s="388" t="s">
        <v>1906</v>
      </c>
      <c r="B1654" s="638" t="s">
        <v>1290</v>
      </c>
      <c r="C1654" s="650">
        <v>987019</v>
      </c>
      <c r="D1654" s="649">
        <v>7251672</v>
      </c>
      <c r="E1654" s="649">
        <v>0</v>
      </c>
    </row>
    <row r="1655" spans="1:5" x14ac:dyDescent="0.25">
      <c r="A1655" s="388"/>
      <c r="B1655" s="638"/>
      <c r="C1655" s="957"/>
      <c r="D1655" s="957"/>
      <c r="E1655" s="957"/>
    </row>
    <row r="1656" spans="1:5" x14ac:dyDescent="0.25">
      <c r="A1656" s="388" t="s">
        <v>1905</v>
      </c>
      <c r="B1656" s="638" t="s">
        <v>187</v>
      </c>
      <c r="C1656" s="650">
        <v>777105324</v>
      </c>
      <c r="D1656" s="649">
        <v>430897540</v>
      </c>
      <c r="E1656" s="649">
        <v>31063181</v>
      </c>
    </row>
    <row r="1657" spans="1:5" x14ac:dyDescent="0.25">
      <c r="A1657" s="388" t="s">
        <v>1904</v>
      </c>
      <c r="B1657" s="638" t="s">
        <v>1411</v>
      </c>
      <c r="C1657" s="650">
        <v>33399582</v>
      </c>
      <c r="D1657" s="649">
        <v>15749693</v>
      </c>
      <c r="E1657" s="649">
        <v>23599659</v>
      </c>
    </row>
    <row r="1658" spans="1:5" x14ac:dyDescent="0.25">
      <c r="A1658" s="388" t="s">
        <v>1903</v>
      </c>
      <c r="B1658" s="638" t="s">
        <v>1413</v>
      </c>
      <c r="C1658" s="650">
        <v>349602953</v>
      </c>
      <c r="D1658" s="649">
        <v>2710983738</v>
      </c>
      <c r="E1658" s="649">
        <v>23776903</v>
      </c>
    </row>
    <row r="1659" spans="1:5" x14ac:dyDescent="0.25">
      <c r="A1659" s="388" t="s">
        <v>1902</v>
      </c>
      <c r="B1659" s="638" t="s">
        <v>1415</v>
      </c>
      <c r="C1659" s="650">
        <v>2581067514</v>
      </c>
      <c r="D1659" s="649">
        <v>4587531925</v>
      </c>
      <c r="E1659" s="649">
        <v>272578250</v>
      </c>
    </row>
    <row r="1660" spans="1:5" x14ac:dyDescent="0.25">
      <c r="A1660" s="388" t="s">
        <v>1901</v>
      </c>
      <c r="B1660" s="638" t="s">
        <v>1417</v>
      </c>
      <c r="C1660" s="650">
        <v>1018156674</v>
      </c>
      <c r="D1660" s="649">
        <v>67741371</v>
      </c>
      <c r="E1660" s="649">
        <v>12147</v>
      </c>
    </row>
    <row r="1661" spans="1:5" x14ac:dyDescent="0.25">
      <c r="A1661" s="388" t="s">
        <v>1900</v>
      </c>
      <c r="B1661" s="638" t="s">
        <v>1419</v>
      </c>
      <c r="C1661" s="650">
        <v>1988699443</v>
      </c>
      <c r="D1661" s="649">
        <v>4854425193</v>
      </c>
      <c r="E1661" s="649">
        <v>146558376</v>
      </c>
    </row>
    <row r="1662" spans="1:5" x14ac:dyDescent="0.25">
      <c r="A1662" s="388" t="s">
        <v>1899</v>
      </c>
      <c r="B1662" s="638" t="s">
        <v>1421</v>
      </c>
      <c r="C1662" s="650">
        <v>3689871916</v>
      </c>
      <c r="D1662" s="649">
        <v>5421802373</v>
      </c>
      <c r="E1662" s="649">
        <v>306353207</v>
      </c>
    </row>
    <row r="1663" spans="1:5" x14ac:dyDescent="0.25">
      <c r="A1663" s="388" t="s">
        <v>1898</v>
      </c>
      <c r="B1663" s="638" t="s">
        <v>1423</v>
      </c>
      <c r="C1663" s="650">
        <v>24947068554</v>
      </c>
      <c r="D1663" s="649">
        <v>53893637358</v>
      </c>
      <c r="E1663" s="649">
        <v>10309703845</v>
      </c>
    </row>
    <row r="1664" spans="1:5" x14ac:dyDescent="0.25">
      <c r="A1664" s="388" t="s">
        <v>1897</v>
      </c>
      <c r="B1664" s="638" t="s">
        <v>1425</v>
      </c>
      <c r="C1664" s="650">
        <v>5128388153</v>
      </c>
      <c r="D1664" s="649">
        <v>3047076325</v>
      </c>
      <c r="E1664" s="649">
        <v>449003925</v>
      </c>
    </row>
    <row r="1665" spans="1:5" x14ac:dyDescent="0.25">
      <c r="A1665" s="388" t="s">
        <v>1896</v>
      </c>
      <c r="B1665" s="638" t="s">
        <v>1427</v>
      </c>
      <c r="C1665" s="650">
        <v>111357771</v>
      </c>
      <c r="D1665" s="649">
        <v>173495180</v>
      </c>
      <c r="E1665" s="649">
        <v>8505248</v>
      </c>
    </row>
    <row r="1666" spans="1:5" x14ac:dyDescent="0.25">
      <c r="A1666" s="388"/>
      <c r="B1666" s="638"/>
      <c r="C1666" s="650"/>
      <c r="D1666" s="649"/>
      <c r="E1666" s="649"/>
    </row>
    <row r="1667" spans="1:5" x14ac:dyDescent="0.2">
      <c r="A1667" s="388"/>
      <c r="B1667" s="959" t="s">
        <v>2270</v>
      </c>
      <c r="C1667" s="377">
        <v>40624717884</v>
      </c>
      <c r="D1667" s="376">
        <v>75203340696</v>
      </c>
      <c r="E1667" s="376">
        <v>11571154741</v>
      </c>
    </row>
    <row r="1668" spans="1:5" x14ac:dyDescent="0.25">
      <c r="C1668" s="941"/>
      <c r="D1668" s="941"/>
      <c r="E1668" s="941"/>
    </row>
    <row r="1669" spans="1:5" x14ac:dyDescent="0.25">
      <c r="A1669" s="641"/>
      <c r="B1669" s="647" t="s">
        <v>2269</v>
      </c>
      <c r="C1669" s="650"/>
      <c r="D1669" s="649"/>
      <c r="E1669" s="649"/>
    </row>
    <row r="1670" spans="1:5" x14ac:dyDescent="0.25">
      <c r="A1670" s="388"/>
      <c r="B1670" s="638"/>
      <c r="C1670" s="650"/>
      <c r="D1670" s="649"/>
      <c r="E1670" s="649"/>
    </row>
    <row r="1671" spans="1:5" x14ac:dyDescent="0.25">
      <c r="A1671" s="388" t="s">
        <v>2256</v>
      </c>
      <c r="B1671" s="638" t="s">
        <v>776</v>
      </c>
      <c r="C1671" s="650">
        <v>2498721</v>
      </c>
      <c r="D1671" s="649">
        <v>17467618</v>
      </c>
      <c r="E1671" s="649">
        <v>0</v>
      </c>
    </row>
    <row r="1672" spans="1:5" x14ac:dyDescent="0.25">
      <c r="A1672" s="388" t="s">
        <v>2255</v>
      </c>
      <c r="B1672" s="638" t="s">
        <v>778</v>
      </c>
      <c r="C1672" s="650">
        <v>8192600</v>
      </c>
      <c r="D1672" s="649">
        <v>176547</v>
      </c>
      <c r="E1672" s="649">
        <v>0</v>
      </c>
    </row>
    <row r="1673" spans="1:5" ht="24" x14ac:dyDescent="0.25">
      <c r="A1673" s="388" t="s">
        <v>2254</v>
      </c>
      <c r="B1673" s="638" t="s">
        <v>780</v>
      </c>
      <c r="C1673" s="650">
        <v>34595514</v>
      </c>
      <c r="D1673" s="649">
        <v>538724273</v>
      </c>
      <c r="E1673" s="649">
        <v>0</v>
      </c>
    </row>
    <row r="1674" spans="1:5" ht="36" x14ac:dyDescent="0.25">
      <c r="A1674" s="388" t="s">
        <v>2253</v>
      </c>
      <c r="B1674" s="638" t="s">
        <v>2252</v>
      </c>
      <c r="C1674" s="650">
        <v>103601508</v>
      </c>
      <c r="D1674" s="649">
        <v>0</v>
      </c>
      <c r="E1674" s="649">
        <v>0</v>
      </c>
    </row>
    <row r="1675" spans="1:5" ht="24" x14ac:dyDescent="0.25">
      <c r="A1675" s="388" t="s">
        <v>2251</v>
      </c>
      <c r="B1675" s="638" t="s">
        <v>784</v>
      </c>
      <c r="C1675" s="650">
        <v>3129015</v>
      </c>
      <c r="D1675" s="649">
        <v>928808</v>
      </c>
      <c r="E1675" s="649">
        <v>0</v>
      </c>
    </row>
    <row r="1676" spans="1:5" ht="24" x14ac:dyDescent="0.25">
      <c r="A1676" s="388" t="s">
        <v>2250</v>
      </c>
      <c r="B1676" s="638" t="s">
        <v>786</v>
      </c>
      <c r="C1676" s="650">
        <v>60514644</v>
      </c>
      <c r="D1676" s="649">
        <v>186766617</v>
      </c>
      <c r="E1676" s="649">
        <v>0</v>
      </c>
    </row>
    <row r="1677" spans="1:5" x14ac:dyDescent="0.25">
      <c r="A1677" s="388" t="s">
        <v>2249</v>
      </c>
      <c r="B1677" s="638" t="s">
        <v>788</v>
      </c>
      <c r="C1677" s="650">
        <v>831705</v>
      </c>
      <c r="D1677" s="649">
        <v>0</v>
      </c>
      <c r="E1677" s="649">
        <v>0</v>
      </c>
    </row>
    <row r="1678" spans="1:5" x14ac:dyDescent="0.25">
      <c r="A1678" s="388" t="s">
        <v>2248</v>
      </c>
      <c r="B1678" s="638" t="s">
        <v>790</v>
      </c>
      <c r="C1678" s="650">
        <v>52911</v>
      </c>
      <c r="D1678" s="649">
        <v>11594</v>
      </c>
      <c r="E1678" s="649">
        <v>0</v>
      </c>
    </row>
    <row r="1679" spans="1:5" ht="24" x14ac:dyDescent="0.25">
      <c r="A1679" s="388" t="s">
        <v>2247</v>
      </c>
      <c r="B1679" s="638" t="s">
        <v>792</v>
      </c>
      <c r="C1679" s="650">
        <v>25256859</v>
      </c>
      <c r="D1679" s="649">
        <v>0</v>
      </c>
      <c r="E1679" s="649">
        <v>0</v>
      </c>
    </row>
    <row r="1680" spans="1:5" x14ac:dyDescent="0.25">
      <c r="A1680" s="388" t="s">
        <v>2246</v>
      </c>
      <c r="B1680" s="638" t="s">
        <v>794</v>
      </c>
      <c r="C1680" s="650">
        <v>172697905</v>
      </c>
      <c r="D1680" s="649">
        <v>301973435</v>
      </c>
      <c r="E1680" s="649">
        <v>139728</v>
      </c>
    </row>
    <row r="1681" spans="1:5" x14ac:dyDescent="0.25">
      <c r="A1681" s="388" t="s">
        <v>2245</v>
      </c>
      <c r="B1681" s="638" t="s">
        <v>2244</v>
      </c>
      <c r="C1681" s="650">
        <v>1956704</v>
      </c>
      <c r="D1681" s="649">
        <v>77265942</v>
      </c>
      <c r="E1681" s="649">
        <v>19290</v>
      </c>
    </row>
    <row r="1682" spans="1:5" ht="24" x14ac:dyDescent="0.25">
      <c r="A1682" s="388" t="s">
        <v>2243</v>
      </c>
      <c r="B1682" s="638" t="s">
        <v>798</v>
      </c>
      <c r="C1682" s="650">
        <v>42264333</v>
      </c>
      <c r="D1682" s="649">
        <v>150868799</v>
      </c>
      <c r="E1682" s="649">
        <v>561871</v>
      </c>
    </row>
    <row r="1683" spans="1:5" ht="24" x14ac:dyDescent="0.25">
      <c r="A1683" s="388" t="s">
        <v>2242</v>
      </c>
      <c r="B1683" s="638" t="s">
        <v>800</v>
      </c>
      <c r="C1683" s="650">
        <v>20496297</v>
      </c>
      <c r="D1683" s="649">
        <v>121214124</v>
      </c>
      <c r="E1683" s="649">
        <v>1334008</v>
      </c>
    </row>
    <row r="1684" spans="1:5" x14ac:dyDescent="0.25">
      <c r="A1684" s="388" t="s">
        <v>2241</v>
      </c>
      <c r="B1684" s="638" t="s">
        <v>802</v>
      </c>
      <c r="C1684" s="650">
        <v>176400</v>
      </c>
      <c r="D1684" s="649">
        <v>0</v>
      </c>
      <c r="E1684" s="649">
        <v>0</v>
      </c>
    </row>
    <row r="1685" spans="1:5" x14ac:dyDescent="0.25">
      <c r="A1685" s="388" t="s">
        <v>2240</v>
      </c>
      <c r="B1685" s="638" t="s">
        <v>804</v>
      </c>
      <c r="C1685" s="650">
        <v>148612</v>
      </c>
      <c r="D1685" s="649">
        <v>277974097</v>
      </c>
      <c r="E1685" s="649">
        <v>0</v>
      </c>
    </row>
    <row r="1686" spans="1:5" x14ac:dyDescent="0.25">
      <c r="A1686" s="388" t="s">
        <v>2239</v>
      </c>
      <c r="B1686" s="638" t="s">
        <v>806</v>
      </c>
      <c r="C1686" s="650">
        <v>0</v>
      </c>
      <c r="D1686" s="649">
        <v>77946</v>
      </c>
      <c r="E1686" s="649">
        <v>0</v>
      </c>
    </row>
    <row r="1687" spans="1:5" x14ac:dyDescent="0.25">
      <c r="A1687" s="388" t="s">
        <v>2238</v>
      </c>
      <c r="B1687" s="638" t="s">
        <v>808</v>
      </c>
      <c r="C1687" s="650">
        <v>33409</v>
      </c>
      <c r="D1687" s="649">
        <v>34777065</v>
      </c>
      <c r="E1687" s="649">
        <v>3793</v>
      </c>
    </row>
    <row r="1688" spans="1:5" ht="24" x14ac:dyDescent="0.25">
      <c r="A1688" s="388" t="s">
        <v>2237</v>
      </c>
      <c r="B1688" s="638" t="s">
        <v>810</v>
      </c>
      <c r="C1688" s="650">
        <v>11825</v>
      </c>
      <c r="D1688" s="649">
        <v>0</v>
      </c>
      <c r="E1688" s="649">
        <v>0</v>
      </c>
    </row>
    <row r="1689" spans="1:5" x14ac:dyDescent="0.25">
      <c r="A1689" s="388" t="s">
        <v>2236</v>
      </c>
      <c r="B1689" s="638" t="s">
        <v>812</v>
      </c>
      <c r="C1689" s="650">
        <v>24920321</v>
      </c>
      <c r="D1689" s="649">
        <v>1946316</v>
      </c>
      <c r="E1689" s="649">
        <v>0</v>
      </c>
    </row>
    <row r="1690" spans="1:5" x14ac:dyDescent="0.25">
      <c r="A1690" s="388" t="s">
        <v>2235</v>
      </c>
      <c r="B1690" s="638" t="s">
        <v>814</v>
      </c>
      <c r="C1690" s="650">
        <v>82938</v>
      </c>
      <c r="D1690" s="649">
        <v>82247652</v>
      </c>
      <c r="E1690" s="649">
        <v>7280</v>
      </c>
    </row>
    <row r="1691" spans="1:5" ht="24" x14ac:dyDescent="0.25">
      <c r="A1691" s="388" t="s">
        <v>2234</v>
      </c>
      <c r="B1691" s="638" t="s">
        <v>816</v>
      </c>
      <c r="C1691" s="650">
        <v>321292235</v>
      </c>
      <c r="D1691" s="649">
        <v>189476275</v>
      </c>
      <c r="E1691" s="649">
        <v>2637628</v>
      </c>
    </row>
    <row r="1692" spans="1:5" ht="24" x14ac:dyDescent="0.25">
      <c r="A1692" s="388" t="s">
        <v>2233</v>
      </c>
      <c r="B1692" s="638" t="s">
        <v>818</v>
      </c>
      <c r="C1692" s="650">
        <v>42031790</v>
      </c>
      <c r="D1692" s="649">
        <v>273044046</v>
      </c>
      <c r="E1692" s="649">
        <v>55581</v>
      </c>
    </row>
    <row r="1693" spans="1:5" ht="24" x14ac:dyDescent="0.25">
      <c r="A1693" s="388" t="s">
        <v>2232</v>
      </c>
      <c r="B1693" s="638" t="s">
        <v>820</v>
      </c>
      <c r="C1693" s="650">
        <v>88830535</v>
      </c>
      <c r="D1693" s="649">
        <v>96494804</v>
      </c>
      <c r="E1693" s="649">
        <v>27433278</v>
      </c>
    </row>
    <row r="1694" spans="1:5" ht="24" x14ac:dyDescent="0.25">
      <c r="A1694" s="388" t="s">
        <v>2231</v>
      </c>
      <c r="B1694" s="638" t="s">
        <v>2230</v>
      </c>
      <c r="C1694" s="650">
        <v>32979065</v>
      </c>
      <c r="D1694" s="649">
        <v>364925111</v>
      </c>
      <c r="E1694" s="649">
        <v>5449455</v>
      </c>
    </row>
    <row r="1695" spans="1:5" ht="24" x14ac:dyDescent="0.25">
      <c r="A1695" s="388" t="s">
        <v>2229</v>
      </c>
      <c r="B1695" s="638" t="s">
        <v>824</v>
      </c>
      <c r="C1695" s="650">
        <v>10834340</v>
      </c>
      <c r="D1695" s="649">
        <v>83288751</v>
      </c>
      <c r="E1695" s="649">
        <v>368201</v>
      </c>
    </row>
    <row r="1696" spans="1:5" ht="48" x14ac:dyDescent="0.25">
      <c r="A1696" s="388" t="s">
        <v>2228</v>
      </c>
      <c r="B1696" s="638" t="s">
        <v>2227</v>
      </c>
      <c r="C1696" s="650">
        <v>4328306</v>
      </c>
      <c r="D1696" s="649">
        <v>23012552</v>
      </c>
      <c r="E1696" s="649">
        <v>28394</v>
      </c>
    </row>
    <row r="1697" spans="1:5" x14ac:dyDescent="0.25">
      <c r="A1697" s="388" t="s">
        <v>2226</v>
      </c>
      <c r="B1697" s="638" t="s">
        <v>828</v>
      </c>
      <c r="C1697" s="650">
        <v>11216655</v>
      </c>
      <c r="D1697" s="649">
        <v>374301126</v>
      </c>
      <c r="E1697" s="649">
        <v>1164624</v>
      </c>
    </row>
    <row r="1698" spans="1:5" x14ac:dyDescent="0.25">
      <c r="A1698" s="388" t="s">
        <v>2225</v>
      </c>
      <c r="B1698" s="638" t="s">
        <v>830</v>
      </c>
      <c r="C1698" s="650">
        <v>22574586</v>
      </c>
      <c r="D1698" s="649">
        <v>29416392</v>
      </c>
      <c r="E1698" s="649">
        <v>3174673</v>
      </c>
    </row>
    <row r="1699" spans="1:5" x14ac:dyDescent="0.25">
      <c r="A1699" s="388" t="s">
        <v>2224</v>
      </c>
      <c r="B1699" s="638" t="s">
        <v>832</v>
      </c>
      <c r="C1699" s="650">
        <v>344484310</v>
      </c>
      <c r="D1699" s="649">
        <v>3576688</v>
      </c>
      <c r="E1699" s="649">
        <v>118789</v>
      </c>
    </row>
    <row r="1700" spans="1:5" x14ac:dyDescent="0.25">
      <c r="A1700" s="388" t="s">
        <v>2223</v>
      </c>
      <c r="B1700" s="638" t="s">
        <v>834</v>
      </c>
      <c r="C1700" s="650">
        <v>171796263</v>
      </c>
      <c r="D1700" s="649">
        <v>128066</v>
      </c>
      <c r="E1700" s="649">
        <v>32589209</v>
      </c>
    </row>
    <row r="1701" spans="1:5" ht="24" x14ac:dyDescent="0.25">
      <c r="A1701" s="388" t="s">
        <v>2222</v>
      </c>
      <c r="B1701" s="638" t="s">
        <v>836</v>
      </c>
      <c r="C1701" s="650">
        <v>112276188</v>
      </c>
      <c r="D1701" s="649">
        <v>28250468</v>
      </c>
      <c r="E1701" s="649">
        <v>12508644</v>
      </c>
    </row>
    <row r="1702" spans="1:5" x14ac:dyDescent="0.25">
      <c r="A1702" s="388" t="s">
        <v>2221</v>
      </c>
      <c r="B1702" s="638" t="s">
        <v>838</v>
      </c>
      <c r="C1702" s="650">
        <v>15269946</v>
      </c>
      <c r="D1702" s="649">
        <v>3715385</v>
      </c>
      <c r="E1702" s="649">
        <v>16946</v>
      </c>
    </row>
    <row r="1703" spans="1:5" x14ac:dyDescent="0.25">
      <c r="A1703" s="388" t="s">
        <v>2220</v>
      </c>
      <c r="B1703" s="638" t="s">
        <v>840</v>
      </c>
      <c r="C1703" s="650">
        <v>22580833</v>
      </c>
      <c r="D1703" s="649">
        <v>27136247</v>
      </c>
      <c r="E1703" s="649">
        <v>905080</v>
      </c>
    </row>
    <row r="1704" spans="1:5" ht="24" x14ac:dyDescent="0.25">
      <c r="A1704" s="388" t="s">
        <v>2219</v>
      </c>
      <c r="B1704" s="638" t="s">
        <v>842</v>
      </c>
      <c r="C1704" s="650">
        <v>59428442</v>
      </c>
      <c r="D1704" s="649">
        <v>848795471</v>
      </c>
      <c r="E1704" s="649">
        <v>1162762</v>
      </c>
    </row>
    <row r="1705" spans="1:5" x14ac:dyDescent="0.25">
      <c r="A1705" s="388" t="s">
        <v>2218</v>
      </c>
      <c r="B1705" s="638" t="s">
        <v>844</v>
      </c>
      <c r="C1705" s="650">
        <v>179022994</v>
      </c>
      <c r="D1705" s="649">
        <v>9451</v>
      </c>
      <c r="E1705" s="649">
        <v>125910</v>
      </c>
    </row>
    <row r="1706" spans="1:5" x14ac:dyDescent="0.25">
      <c r="A1706" s="388" t="s">
        <v>2217</v>
      </c>
      <c r="B1706" s="638" t="s">
        <v>846</v>
      </c>
      <c r="C1706" s="650">
        <v>329712370</v>
      </c>
      <c r="D1706" s="649">
        <v>1002084206</v>
      </c>
      <c r="E1706" s="649">
        <v>860352</v>
      </c>
    </row>
    <row r="1707" spans="1:5" x14ac:dyDescent="0.25">
      <c r="A1707" s="388" t="s">
        <v>2216</v>
      </c>
      <c r="B1707" s="638" t="s">
        <v>848</v>
      </c>
      <c r="C1707" s="650">
        <v>80014197</v>
      </c>
      <c r="D1707" s="649">
        <v>207493297</v>
      </c>
      <c r="E1707" s="649">
        <v>271272</v>
      </c>
    </row>
    <row r="1708" spans="1:5" x14ac:dyDescent="0.25">
      <c r="A1708" s="388" t="s">
        <v>2215</v>
      </c>
      <c r="B1708" s="638" t="s">
        <v>850</v>
      </c>
      <c r="C1708" s="650">
        <v>110010713</v>
      </c>
      <c r="D1708" s="649">
        <v>4263952</v>
      </c>
      <c r="E1708" s="649">
        <v>105004470</v>
      </c>
    </row>
    <row r="1709" spans="1:5" x14ac:dyDescent="0.25">
      <c r="A1709" s="388" t="s">
        <v>2214</v>
      </c>
      <c r="B1709" s="638" t="s">
        <v>852</v>
      </c>
      <c r="C1709" s="650">
        <v>0</v>
      </c>
      <c r="D1709" s="649">
        <v>840</v>
      </c>
      <c r="E1709" s="649">
        <v>0</v>
      </c>
    </row>
    <row r="1710" spans="1:5" ht="24" x14ac:dyDescent="0.25">
      <c r="A1710" s="388" t="s">
        <v>2213</v>
      </c>
      <c r="B1710" s="638" t="s">
        <v>2212</v>
      </c>
      <c r="C1710" s="650">
        <v>9344388</v>
      </c>
      <c r="D1710" s="649">
        <v>402057</v>
      </c>
      <c r="E1710" s="649">
        <v>1692072</v>
      </c>
    </row>
    <row r="1711" spans="1:5" x14ac:dyDescent="0.25">
      <c r="A1711" s="388" t="s">
        <v>2211</v>
      </c>
      <c r="B1711" s="638" t="s">
        <v>856</v>
      </c>
      <c r="C1711" s="650">
        <v>112492</v>
      </c>
      <c r="D1711" s="649">
        <v>0</v>
      </c>
      <c r="E1711" s="649">
        <v>5751</v>
      </c>
    </row>
    <row r="1712" spans="1:5" ht="24" x14ac:dyDescent="0.25">
      <c r="A1712" s="388" t="s">
        <v>2208</v>
      </c>
      <c r="B1712" s="638" t="s">
        <v>858</v>
      </c>
      <c r="C1712" s="650">
        <v>434179</v>
      </c>
      <c r="D1712" s="649">
        <v>4252224</v>
      </c>
      <c r="E1712" s="649">
        <v>0</v>
      </c>
    </row>
    <row r="1713" spans="1:5" ht="24" x14ac:dyDescent="0.25">
      <c r="A1713" s="388" t="s">
        <v>2207</v>
      </c>
      <c r="B1713" s="638" t="s">
        <v>860</v>
      </c>
      <c r="C1713" s="650">
        <v>3480035</v>
      </c>
      <c r="D1713" s="649">
        <v>47263017</v>
      </c>
      <c r="E1713" s="649">
        <v>0</v>
      </c>
    </row>
    <row r="1714" spans="1:5" x14ac:dyDescent="0.25">
      <c r="A1714" s="388" t="s">
        <v>2206</v>
      </c>
      <c r="B1714" s="638" t="s">
        <v>862</v>
      </c>
      <c r="C1714" s="650">
        <v>11855281</v>
      </c>
      <c r="D1714" s="649">
        <v>3946414721</v>
      </c>
      <c r="E1714" s="649">
        <v>0</v>
      </c>
    </row>
    <row r="1715" spans="1:5" ht="24" x14ac:dyDescent="0.25">
      <c r="A1715" s="388" t="s">
        <v>2205</v>
      </c>
      <c r="B1715" s="638" t="s">
        <v>864</v>
      </c>
      <c r="C1715" s="650">
        <v>667475995</v>
      </c>
      <c r="D1715" s="649">
        <v>530122318</v>
      </c>
      <c r="E1715" s="649">
        <v>136955856</v>
      </c>
    </row>
    <row r="1716" spans="1:5" x14ac:dyDescent="0.25">
      <c r="A1716" s="388" t="s">
        <v>2204</v>
      </c>
      <c r="B1716" s="638" t="s">
        <v>866</v>
      </c>
      <c r="C1716" s="650">
        <v>9430</v>
      </c>
      <c r="D1716" s="649">
        <v>5816</v>
      </c>
      <c r="E1716" s="649">
        <v>0</v>
      </c>
    </row>
    <row r="1717" spans="1:5" ht="24" x14ac:dyDescent="0.25">
      <c r="A1717" s="388" t="s">
        <v>2203</v>
      </c>
      <c r="B1717" s="638" t="s">
        <v>868</v>
      </c>
      <c r="C1717" s="650">
        <v>0</v>
      </c>
      <c r="D1717" s="649">
        <v>4247521</v>
      </c>
      <c r="E1717" s="649">
        <v>0</v>
      </c>
    </row>
    <row r="1718" spans="1:5" x14ac:dyDescent="0.25">
      <c r="A1718" s="388" t="s">
        <v>2202</v>
      </c>
      <c r="B1718" s="638" t="s">
        <v>870</v>
      </c>
      <c r="C1718" s="650">
        <v>2205923</v>
      </c>
      <c r="D1718" s="649">
        <v>101789</v>
      </c>
      <c r="E1718" s="649">
        <v>442812</v>
      </c>
    </row>
    <row r="1719" spans="1:5" x14ac:dyDescent="0.25">
      <c r="A1719" s="388" t="s">
        <v>2201</v>
      </c>
      <c r="B1719" s="638" t="s">
        <v>872</v>
      </c>
      <c r="C1719" s="650">
        <v>116037</v>
      </c>
      <c r="D1719" s="649">
        <v>0</v>
      </c>
      <c r="E1719" s="649">
        <v>27563</v>
      </c>
    </row>
    <row r="1720" spans="1:5" ht="12" customHeight="1" x14ac:dyDescent="0.25">
      <c r="A1720" s="388" t="s">
        <v>2200</v>
      </c>
      <c r="B1720" s="638" t="s">
        <v>874</v>
      </c>
      <c r="C1720" s="650">
        <v>211256649</v>
      </c>
      <c r="D1720" s="649">
        <v>61517499</v>
      </c>
      <c r="E1720" s="649">
        <v>28220443</v>
      </c>
    </row>
    <row r="1721" spans="1:5" x14ac:dyDescent="0.25">
      <c r="A1721" s="388" t="s">
        <v>2199</v>
      </c>
      <c r="B1721" s="638" t="s">
        <v>876</v>
      </c>
      <c r="C1721" s="650">
        <v>173807</v>
      </c>
      <c r="D1721" s="649">
        <v>12044706</v>
      </c>
      <c r="E1721" s="649">
        <v>173807</v>
      </c>
    </row>
    <row r="1722" spans="1:5" x14ac:dyDescent="0.25">
      <c r="A1722" s="388" t="s">
        <v>2197</v>
      </c>
      <c r="B1722" s="638" t="s">
        <v>880</v>
      </c>
      <c r="C1722" s="650">
        <v>2959730</v>
      </c>
      <c r="D1722" s="649">
        <v>4243539</v>
      </c>
      <c r="E1722" s="649">
        <v>911579</v>
      </c>
    </row>
    <row r="1723" spans="1:5" ht="24" x14ac:dyDescent="0.25">
      <c r="A1723" s="388" t="s">
        <v>2196</v>
      </c>
      <c r="B1723" s="638" t="s">
        <v>882</v>
      </c>
      <c r="C1723" s="650">
        <v>0</v>
      </c>
      <c r="D1723" s="649">
        <v>209328</v>
      </c>
      <c r="E1723" s="649">
        <v>0</v>
      </c>
    </row>
    <row r="1724" spans="1:5" ht="24" x14ac:dyDescent="0.25">
      <c r="A1724" s="388" t="s">
        <v>2195</v>
      </c>
      <c r="B1724" s="638" t="s">
        <v>884</v>
      </c>
      <c r="C1724" s="650">
        <v>0</v>
      </c>
      <c r="D1724" s="649">
        <v>7220000</v>
      </c>
      <c r="E1724" s="649">
        <v>0</v>
      </c>
    </row>
    <row r="1725" spans="1:5" x14ac:dyDescent="0.25">
      <c r="A1725" s="388" t="s">
        <v>2194</v>
      </c>
      <c r="B1725" s="638" t="s">
        <v>886</v>
      </c>
      <c r="C1725" s="650">
        <v>18297473</v>
      </c>
      <c r="D1725" s="649">
        <v>87618288</v>
      </c>
      <c r="E1725" s="649">
        <v>0</v>
      </c>
    </row>
    <row r="1726" spans="1:5" x14ac:dyDescent="0.25">
      <c r="A1726" s="388" t="s">
        <v>2193</v>
      </c>
      <c r="B1726" s="638" t="s">
        <v>888</v>
      </c>
      <c r="C1726" s="650">
        <v>0</v>
      </c>
      <c r="D1726" s="649">
        <v>1745884</v>
      </c>
      <c r="E1726" s="649">
        <v>0</v>
      </c>
    </row>
    <row r="1727" spans="1:5" ht="24" x14ac:dyDescent="0.25">
      <c r="A1727" s="388" t="s">
        <v>2191</v>
      </c>
      <c r="B1727" s="638" t="s">
        <v>2190</v>
      </c>
      <c r="C1727" s="650">
        <v>28448145</v>
      </c>
      <c r="D1727" s="649">
        <v>19122548</v>
      </c>
      <c r="E1727" s="649">
        <v>381304</v>
      </c>
    </row>
    <row r="1728" spans="1:5" x14ac:dyDescent="0.25">
      <c r="A1728" s="388" t="s">
        <v>2189</v>
      </c>
      <c r="B1728" s="638" t="s">
        <v>894</v>
      </c>
      <c r="C1728" s="650">
        <v>6220</v>
      </c>
      <c r="D1728" s="649">
        <v>197544</v>
      </c>
      <c r="E1728" s="649">
        <v>0</v>
      </c>
    </row>
    <row r="1729" spans="1:5" x14ac:dyDescent="0.25">
      <c r="A1729" s="388" t="s">
        <v>2188</v>
      </c>
      <c r="B1729" s="638" t="s">
        <v>896</v>
      </c>
      <c r="C1729" s="650">
        <v>6271963</v>
      </c>
      <c r="D1729" s="649">
        <v>168819903</v>
      </c>
      <c r="E1729" s="649">
        <v>143131</v>
      </c>
    </row>
    <row r="1730" spans="1:5" x14ac:dyDescent="0.25">
      <c r="A1730" s="388" t="s">
        <v>2187</v>
      </c>
      <c r="B1730" s="638" t="s">
        <v>898</v>
      </c>
      <c r="C1730" s="650">
        <v>1494066</v>
      </c>
      <c r="D1730" s="649">
        <v>138762</v>
      </c>
      <c r="E1730" s="649">
        <v>0</v>
      </c>
    </row>
    <row r="1731" spans="1:5" ht="24" x14ac:dyDescent="0.25">
      <c r="A1731" s="388" t="s">
        <v>2186</v>
      </c>
      <c r="B1731" s="638" t="s">
        <v>900</v>
      </c>
      <c r="C1731" s="650">
        <v>5112065</v>
      </c>
      <c r="D1731" s="649">
        <v>155852</v>
      </c>
      <c r="E1731" s="649">
        <v>0</v>
      </c>
    </row>
    <row r="1732" spans="1:5" x14ac:dyDescent="0.25">
      <c r="A1732" s="388" t="s">
        <v>2185</v>
      </c>
      <c r="B1732" s="638" t="s">
        <v>902</v>
      </c>
      <c r="C1732" s="650">
        <v>48842629</v>
      </c>
      <c r="D1732" s="649">
        <v>83306766</v>
      </c>
      <c r="E1732" s="649">
        <v>2924319</v>
      </c>
    </row>
    <row r="1733" spans="1:5" ht="24" x14ac:dyDescent="0.25">
      <c r="A1733" s="388" t="s">
        <v>2183</v>
      </c>
      <c r="B1733" s="638" t="s">
        <v>906</v>
      </c>
      <c r="C1733" s="650">
        <v>5351439</v>
      </c>
      <c r="D1733" s="649">
        <v>11197380</v>
      </c>
      <c r="E1733" s="649">
        <v>0</v>
      </c>
    </row>
    <row r="1734" spans="1:5" x14ac:dyDescent="0.25">
      <c r="A1734" s="388" t="s">
        <v>2182</v>
      </c>
      <c r="B1734" s="638" t="s">
        <v>908</v>
      </c>
      <c r="C1734" s="650">
        <v>303936</v>
      </c>
      <c r="D1734" s="649">
        <v>0</v>
      </c>
      <c r="E1734" s="649">
        <v>0</v>
      </c>
    </row>
    <row r="1735" spans="1:5" x14ac:dyDescent="0.25">
      <c r="A1735" s="388" t="s">
        <v>2180</v>
      </c>
      <c r="B1735" s="638" t="s">
        <v>912</v>
      </c>
      <c r="C1735" s="650">
        <v>157136</v>
      </c>
      <c r="D1735" s="649">
        <v>127478</v>
      </c>
      <c r="E1735" s="649">
        <v>47831</v>
      </c>
    </row>
    <row r="1736" spans="1:5" x14ac:dyDescent="0.25">
      <c r="A1736" s="388" t="s">
        <v>2179</v>
      </c>
      <c r="B1736" s="638" t="s">
        <v>914</v>
      </c>
      <c r="C1736" s="650">
        <v>111841151</v>
      </c>
      <c r="D1736" s="649">
        <v>779219</v>
      </c>
      <c r="E1736" s="649">
        <v>89858056</v>
      </c>
    </row>
    <row r="1737" spans="1:5" x14ac:dyDescent="0.25">
      <c r="A1737" s="388" t="s">
        <v>2178</v>
      </c>
      <c r="B1737" s="638" t="s">
        <v>916</v>
      </c>
      <c r="C1737" s="650">
        <v>1864719</v>
      </c>
      <c r="D1737" s="649">
        <v>92294580</v>
      </c>
      <c r="E1737" s="649">
        <v>413974</v>
      </c>
    </row>
    <row r="1738" spans="1:5" x14ac:dyDescent="0.25">
      <c r="A1738" s="388" t="s">
        <v>2177</v>
      </c>
      <c r="B1738" s="638" t="s">
        <v>918</v>
      </c>
      <c r="C1738" s="650">
        <v>3297970</v>
      </c>
      <c r="D1738" s="649">
        <v>6570226</v>
      </c>
      <c r="E1738" s="649">
        <v>0</v>
      </c>
    </row>
    <row r="1739" spans="1:5" x14ac:dyDescent="0.25">
      <c r="A1739" s="388" t="s">
        <v>2176</v>
      </c>
      <c r="B1739" s="638" t="s">
        <v>920</v>
      </c>
      <c r="C1739" s="650">
        <v>670843</v>
      </c>
      <c r="D1739" s="649">
        <v>314835</v>
      </c>
      <c r="E1739" s="649">
        <v>0</v>
      </c>
    </row>
    <row r="1740" spans="1:5" x14ac:dyDescent="0.25">
      <c r="A1740" s="388" t="s">
        <v>2175</v>
      </c>
      <c r="B1740" s="638" t="s">
        <v>922</v>
      </c>
      <c r="C1740" s="650">
        <v>50517670</v>
      </c>
      <c r="D1740" s="649">
        <v>45105314</v>
      </c>
      <c r="E1740" s="649">
        <v>0</v>
      </c>
    </row>
    <row r="1741" spans="1:5" ht="24" x14ac:dyDescent="0.25">
      <c r="A1741" s="388" t="s">
        <v>2174</v>
      </c>
      <c r="B1741" s="638" t="s">
        <v>924</v>
      </c>
      <c r="C1741" s="650">
        <v>24767</v>
      </c>
      <c r="D1741" s="649">
        <v>44096</v>
      </c>
      <c r="E1741" s="649">
        <v>0</v>
      </c>
    </row>
    <row r="1742" spans="1:5" ht="24" x14ac:dyDescent="0.25">
      <c r="A1742" s="388" t="s">
        <v>2172</v>
      </c>
      <c r="B1742" s="638" t="s">
        <v>928</v>
      </c>
      <c r="C1742" s="650">
        <v>183373</v>
      </c>
      <c r="D1742" s="649">
        <v>0</v>
      </c>
      <c r="E1742" s="649">
        <v>183373</v>
      </c>
    </row>
    <row r="1743" spans="1:5" ht="24" x14ac:dyDescent="0.25">
      <c r="A1743" s="388" t="s">
        <v>2171</v>
      </c>
      <c r="B1743" s="638" t="s">
        <v>930</v>
      </c>
      <c r="C1743" s="650">
        <v>3998328023</v>
      </c>
      <c r="D1743" s="649">
        <v>228113197</v>
      </c>
      <c r="E1743" s="649">
        <v>154989572</v>
      </c>
    </row>
    <row r="1744" spans="1:5" x14ac:dyDescent="0.25">
      <c r="A1744" s="388" t="s">
        <v>2170</v>
      </c>
      <c r="B1744" s="638" t="s">
        <v>932</v>
      </c>
      <c r="C1744" s="650">
        <v>586419666</v>
      </c>
      <c r="D1744" s="649">
        <v>1568489621</v>
      </c>
      <c r="E1744" s="649">
        <v>193633957</v>
      </c>
    </row>
    <row r="1745" spans="1:5" ht="24" x14ac:dyDescent="0.25">
      <c r="A1745" s="388" t="s">
        <v>2169</v>
      </c>
      <c r="B1745" s="638" t="s">
        <v>934</v>
      </c>
      <c r="C1745" s="650">
        <v>320109718</v>
      </c>
      <c r="D1745" s="649">
        <v>299658868</v>
      </c>
      <c r="E1745" s="649">
        <v>0</v>
      </c>
    </row>
    <row r="1746" spans="1:5" x14ac:dyDescent="0.25">
      <c r="A1746" s="388" t="s">
        <v>2168</v>
      </c>
      <c r="B1746" s="638" t="s">
        <v>936</v>
      </c>
      <c r="C1746" s="650">
        <v>55707142</v>
      </c>
      <c r="D1746" s="649">
        <v>940481</v>
      </c>
      <c r="E1746" s="649">
        <v>0</v>
      </c>
    </row>
    <row r="1747" spans="1:5" x14ac:dyDescent="0.25">
      <c r="A1747" s="388" t="s">
        <v>2167</v>
      </c>
      <c r="B1747" s="638" t="s">
        <v>938</v>
      </c>
      <c r="C1747" s="650">
        <v>1648064517</v>
      </c>
      <c r="D1747" s="649">
        <v>0</v>
      </c>
      <c r="E1747" s="649">
        <v>0</v>
      </c>
    </row>
    <row r="1748" spans="1:5" ht="24" x14ac:dyDescent="0.25">
      <c r="A1748" s="388" t="s">
        <v>2166</v>
      </c>
      <c r="B1748" s="638" t="s">
        <v>940</v>
      </c>
      <c r="C1748" s="650">
        <v>6260005</v>
      </c>
      <c r="D1748" s="649">
        <v>186997407</v>
      </c>
      <c r="E1748" s="649">
        <v>947</v>
      </c>
    </row>
    <row r="1749" spans="1:5" x14ac:dyDescent="0.25">
      <c r="A1749" s="388" t="s">
        <v>2165</v>
      </c>
      <c r="B1749" s="638" t="s">
        <v>942</v>
      </c>
      <c r="C1749" s="650">
        <v>314461</v>
      </c>
      <c r="D1749" s="649">
        <v>11076235</v>
      </c>
      <c r="E1749" s="649">
        <v>0</v>
      </c>
    </row>
    <row r="1750" spans="1:5" x14ac:dyDescent="0.25">
      <c r="A1750" s="388" t="s">
        <v>2164</v>
      </c>
      <c r="B1750" s="638" t="s">
        <v>2163</v>
      </c>
      <c r="C1750" s="650">
        <v>176930</v>
      </c>
      <c r="D1750" s="649">
        <v>11087799</v>
      </c>
      <c r="E1750" s="649">
        <v>0</v>
      </c>
    </row>
    <row r="1751" spans="1:5" ht="24" x14ac:dyDescent="0.25">
      <c r="A1751" s="388" t="s">
        <v>2162</v>
      </c>
      <c r="B1751" s="638" t="s">
        <v>946</v>
      </c>
      <c r="C1751" s="650">
        <v>86707272</v>
      </c>
      <c r="D1751" s="649">
        <v>79992710</v>
      </c>
      <c r="E1751" s="649">
        <v>12846298</v>
      </c>
    </row>
    <row r="1752" spans="1:5" ht="24" x14ac:dyDescent="0.25">
      <c r="A1752" s="388" t="s">
        <v>2161</v>
      </c>
      <c r="B1752" s="638" t="s">
        <v>2160</v>
      </c>
      <c r="C1752" s="650">
        <v>93963841</v>
      </c>
      <c r="D1752" s="649">
        <v>1022970605</v>
      </c>
      <c r="E1752" s="649">
        <v>733962</v>
      </c>
    </row>
    <row r="1753" spans="1:5" ht="24" x14ac:dyDescent="0.25">
      <c r="A1753" s="388" t="s">
        <v>2159</v>
      </c>
      <c r="B1753" s="638" t="s">
        <v>950</v>
      </c>
      <c r="C1753" s="650">
        <v>132041993</v>
      </c>
      <c r="D1753" s="649">
        <v>335879640</v>
      </c>
      <c r="E1753" s="649">
        <v>605610</v>
      </c>
    </row>
    <row r="1754" spans="1:5" ht="24" x14ac:dyDescent="0.25">
      <c r="A1754" s="388" t="s">
        <v>2158</v>
      </c>
      <c r="B1754" s="638" t="s">
        <v>952</v>
      </c>
      <c r="C1754" s="650">
        <v>259442431</v>
      </c>
      <c r="D1754" s="649">
        <v>378267570</v>
      </c>
      <c r="E1754" s="649">
        <v>511852</v>
      </c>
    </row>
    <row r="1755" spans="1:5" ht="24" x14ac:dyDescent="0.25">
      <c r="A1755" s="388" t="s">
        <v>2157</v>
      </c>
      <c r="B1755" s="638" t="s">
        <v>2156</v>
      </c>
      <c r="C1755" s="650">
        <v>957985317</v>
      </c>
      <c r="D1755" s="649">
        <v>91436736</v>
      </c>
      <c r="E1755" s="649">
        <v>50696274</v>
      </c>
    </row>
    <row r="1756" spans="1:5" ht="24" x14ac:dyDescent="0.25">
      <c r="A1756" s="388" t="s">
        <v>2155</v>
      </c>
      <c r="B1756" s="638" t="s">
        <v>956</v>
      </c>
      <c r="C1756" s="650">
        <v>613485444</v>
      </c>
      <c r="D1756" s="649">
        <v>607900816</v>
      </c>
      <c r="E1756" s="649">
        <v>2002548</v>
      </c>
    </row>
    <row r="1757" spans="1:5" x14ac:dyDescent="0.25">
      <c r="A1757" s="388" t="s">
        <v>2154</v>
      </c>
      <c r="B1757" s="638" t="s">
        <v>958</v>
      </c>
      <c r="C1757" s="650">
        <v>36045621</v>
      </c>
      <c r="D1757" s="649">
        <v>121433285</v>
      </c>
      <c r="E1757" s="649">
        <v>269990</v>
      </c>
    </row>
    <row r="1758" spans="1:5" x14ac:dyDescent="0.25">
      <c r="A1758" s="388" t="s">
        <v>2153</v>
      </c>
      <c r="B1758" s="638" t="s">
        <v>960</v>
      </c>
      <c r="C1758" s="650">
        <v>40639057</v>
      </c>
      <c r="D1758" s="649">
        <v>10024581</v>
      </c>
      <c r="E1758" s="649">
        <v>188539</v>
      </c>
    </row>
    <row r="1759" spans="1:5" x14ac:dyDescent="0.25">
      <c r="A1759" s="388" t="s">
        <v>2152</v>
      </c>
      <c r="B1759" s="638" t="s">
        <v>962</v>
      </c>
      <c r="C1759" s="650">
        <v>100221930</v>
      </c>
      <c r="D1759" s="649">
        <v>92749795</v>
      </c>
      <c r="E1759" s="649">
        <v>1616278</v>
      </c>
    </row>
    <row r="1760" spans="1:5" ht="24" x14ac:dyDescent="0.25">
      <c r="A1760" s="388" t="s">
        <v>2151</v>
      </c>
      <c r="B1760" s="638" t="s">
        <v>964</v>
      </c>
      <c r="C1760" s="650">
        <v>632733021</v>
      </c>
      <c r="D1760" s="649">
        <v>155634889</v>
      </c>
      <c r="E1760" s="649">
        <v>6114652</v>
      </c>
    </row>
    <row r="1761" spans="1:5" x14ac:dyDescent="0.25">
      <c r="A1761" s="388" t="s">
        <v>2150</v>
      </c>
      <c r="B1761" s="638" t="s">
        <v>966</v>
      </c>
      <c r="C1761" s="650">
        <v>92463222</v>
      </c>
      <c r="D1761" s="649">
        <v>75707606</v>
      </c>
      <c r="E1761" s="649">
        <v>32755314</v>
      </c>
    </row>
    <row r="1762" spans="1:5" ht="24" x14ac:dyDescent="0.25">
      <c r="A1762" s="388" t="s">
        <v>2149</v>
      </c>
      <c r="B1762" s="638" t="s">
        <v>968</v>
      </c>
      <c r="C1762" s="650">
        <v>600871</v>
      </c>
      <c r="D1762" s="649">
        <v>23536096</v>
      </c>
      <c r="E1762" s="649">
        <v>350574</v>
      </c>
    </row>
    <row r="1763" spans="1:5" x14ac:dyDescent="0.25">
      <c r="A1763" s="388" t="s">
        <v>2148</v>
      </c>
      <c r="B1763" s="638" t="s">
        <v>970</v>
      </c>
      <c r="C1763" s="650">
        <v>217786406</v>
      </c>
      <c r="D1763" s="649">
        <v>6177</v>
      </c>
      <c r="E1763" s="649">
        <v>6252436</v>
      </c>
    </row>
    <row r="1764" spans="1:5" ht="24" x14ac:dyDescent="0.25">
      <c r="A1764" s="388" t="s">
        <v>2147</v>
      </c>
      <c r="B1764" s="638" t="s">
        <v>972</v>
      </c>
      <c r="C1764" s="650">
        <v>37316109</v>
      </c>
      <c r="D1764" s="649">
        <v>17261945</v>
      </c>
      <c r="E1764" s="649">
        <v>26024</v>
      </c>
    </row>
    <row r="1765" spans="1:5" ht="24" x14ac:dyDescent="0.25">
      <c r="A1765" s="388" t="s">
        <v>2146</v>
      </c>
      <c r="B1765" s="638" t="s">
        <v>974</v>
      </c>
      <c r="C1765" s="650">
        <v>1617349</v>
      </c>
      <c r="D1765" s="649">
        <v>72770</v>
      </c>
      <c r="E1765" s="649">
        <v>0</v>
      </c>
    </row>
    <row r="1766" spans="1:5" x14ac:dyDescent="0.25">
      <c r="A1766" s="388" t="s">
        <v>2145</v>
      </c>
      <c r="B1766" s="638" t="s">
        <v>976</v>
      </c>
      <c r="C1766" s="650">
        <v>270358707</v>
      </c>
      <c r="D1766" s="649">
        <v>164798162</v>
      </c>
      <c r="E1766" s="649">
        <v>8382297</v>
      </c>
    </row>
    <row r="1767" spans="1:5" ht="24" x14ac:dyDescent="0.25">
      <c r="A1767" s="388" t="s">
        <v>2144</v>
      </c>
      <c r="B1767" s="638" t="s">
        <v>978</v>
      </c>
      <c r="C1767" s="650">
        <v>23019269</v>
      </c>
      <c r="D1767" s="649">
        <v>66538118</v>
      </c>
      <c r="E1767" s="649">
        <v>4678300</v>
      </c>
    </row>
    <row r="1768" spans="1:5" x14ac:dyDescent="0.25">
      <c r="A1768" s="388" t="s">
        <v>2143</v>
      </c>
      <c r="B1768" s="638" t="s">
        <v>980</v>
      </c>
      <c r="C1768" s="650">
        <v>78892784</v>
      </c>
      <c r="D1768" s="649">
        <v>93239719</v>
      </c>
      <c r="E1768" s="649">
        <v>361443</v>
      </c>
    </row>
    <row r="1769" spans="1:5" x14ac:dyDescent="0.25">
      <c r="A1769" s="388" t="s">
        <v>2142</v>
      </c>
      <c r="B1769" s="638" t="s">
        <v>982</v>
      </c>
      <c r="C1769" s="650">
        <v>50630565</v>
      </c>
      <c r="D1769" s="649">
        <v>20389105</v>
      </c>
      <c r="E1769" s="649">
        <v>5039522</v>
      </c>
    </row>
    <row r="1770" spans="1:5" x14ac:dyDescent="0.25">
      <c r="A1770" s="388" t="s">
        <v>2141</v>
      </c>
      <c r="B1770" s="638" t="s">
        <v>984</v>
      </c>
      <c r="C1770" s="650">
        <v>115806938</v>
      </c>
      <c r="D1770" s="649">
        <v>604697662</v>
      </c>
      <c r="E1770" s="649">
        <v>43762021</v>
      </c>
    </row>
    <row r="1771" spans="1:5" x14ac:dyDescent="0.25">
      <c r="A1771" s="388" t="s">
        <v>2140</v>
      </c>
      <c r="B1771" s="638" t="s">
        <v>986</v>
      </c>
      <c r="C1771" s="650">
        <v>203374278</v>
      </c>
      <c r="D1771" s="649">
        <v>241972460</v>
      </c>
      <c r="E1771" s="649">
        <v>2340123</v>
      </c>
    </row>
    <row r="1772" spans="1:5" x14ac:dyDescent="0.25">
      <c r="A1772" s="388" t="s">
        <v>2139</v>
      </c>
      <c r="B1772" s="638" t="s">
        <v>988</v>
      </c>
      <c r="C1772" s="650">
        <v>830316660</v>
      </c>
      <c r="D1772" s="649">
        <v>34144625</v>
      </c>
      <c r="E1772" s="649">
        <v>5938263</v>
      </c>
    </row>
    <row r="1773" spans="1:5" x14ac:dyDescent="0.25">
      <c r="A1773" s="388" t="s">
        <v>2138</v>
      </c>
      <c r="B1773" s="638" t="s">
        <v>990</v>
      </c>
      <c r="C1773" s="650">
        <v>459213579</v>
      </c>
      <c r="D1773" s="649">
        <v>552004598</v>
      </c>
      <c r="E1773" s="649">
        <v>94480708</v>
      </c>
    </row>
    <row r="1774" spans="1:5" x14ac:dyDescent="0.25">
      <c r="A1774" s="388" t="s">
        <v>2137</v>
      </c>
      <c r="B1774" s="638" t="s">
        <v>992</v>
      </c>
      <c r="C1774" s="650">
        <v>384146701</v>
      </c>
      <c r="D1774" s="649">
        <v>134123997</v>
      </c>
      <c r="E1774" s="649">
        <v>2429543</v>
      </c>
    </row>
    <row r="1775" spans="1:5" x14ac:dyDescent="0.25">
      <c r="A1775" s="388" t="s">
        <v>2136</v>
      </c>
      <c r="B1775" s="638" t="s">
        <v>994</v>
      </c>
      <c r="C1775" s="650">
        <v>18801470</v>
      </c>
      <c r="D1775" s="649">
        <v>179231314</v>
      </c>
      <c r="E1775" s="649">
        <v>223788</v>
      </c>
    </row>
    <row r="1776" spans="1:5" ht="24" x14ac:dyDescent="0.25">
      <c r="A1776" s="388" t="s">
        <v>2135</v>
      </c>
      <c r="B1776" s="638" t="s">
        <v>996</v>
      </c>
      <c r="C1776" s="650">
        <v>372639686</v>
      </c>
      <c r="D1776" s="649">
        <v>588711754</v>
      </c>
      <c r="E1776" s="649">
        <v>4964493</v>
      </c>
    </row>
    <row r="1777" spans="1:5" x14ac:dyDescent="0.25">
      <c r="A1777" s="388" t="s">
        <v>2134</v>
      </c>
      <c r="B1777" s="638" t="s">
        <v>998</v>
      </c>
      <c r="C1777" s="650">
        <v>657016024</v>
      </c>
      <c r="D1777" s="649">
        <v>503749071</v>
      </c>
      <c r="E1777" s="649">
        <v>116700473</v>
      </c>
    </row>
    <row r="1778" spans="1:5" x14ac:dyDescent="0.25">
      <c r="A1778" s="388" t="s">
        <v>2133</v>
      </c>
      <c r="B1778" s="638" t="s">
        <v>1000</v>
      </c>
      <c r="C1778" s="650">
        <v>5092660</v>
      </c>
      <c r="D1778" s="649">
        <v>200892</v>
      </c>
      <c r="E1778" s="649">
        <v>0</v>
      </c>
    </row>
    <row r="1779" spans="1:5" x14ac:dyDescent="0.25">
      <c r="A1779" s="388" t="s">
        <v>2132</v>
      </c>
      <c r="B1779" s="638" t="s">
        <v>1002</v>
      </c>
      <c r="C1779" s="650">
        <v>36597022</v>
      </c>
      <c r="D1779" s="649">
        <v>10157460</v>
      </c>
      <c r="E1779" s="649">
        <v>1316354</v>
      </c>
    </row>
    <row r="1780" spans="1:5" x14ac:dyDescent="0.25">
      <c r="A1780" s="388" t="s">
        <v>2131</v>
      </c>
      <c r="B1780" s="638" t="s">
        <v>1004</v>
      </c>
      <c r="C1780" s="650">
        <v>561925549</v>
      </c>
      <c r="D1780" s="649">
        <v>342601800</v>
      </c>
      <c r="E1780" s="649">
        <v>11569404</v>
      </c>
    </row>
    <row r="1781" spans="1:5" ht="24" x14ac:dyDescent="0.25">
      <c r="A1781" s="388" t="s">
        <v>2130</v>
      </c>
      <c r="B1781" s="638" t="s">
        <v>1006</v>
      </c>
      <c r="C1781" s="650">
        <v>1949140</v>
      </c>
      <c r="D1781" s="649">
        <v>14986723</v>
      </c>
      <c r="E1781" s="649">
        <v>203580</v>
      </c>
    </row>
    <row r="1782" spans="1:5" ht="24" x14ac:dyDescent="0.25">
      <c r="A1782" s="388" t="s">
        <v>2129</v>
      </c>
      <c r="B1782" s="638" t="s">
        <v>2128</v>
      </c>
      <c r="C1782" s="650">
        <v>138547045</v>
      </c>
      <c r="D1782" s="649">
        <v>160548223</v>
      </c>
      <c r="E1782" s="649">
        <v>9960152</v>
      </c>
    </row>
    <row r="1783" spans="1:5" ht="24" x14ac:dyDescent="0.25">
      <c r="A1783" s="388" t="s">
        <v>2127</v>
      </c>
      <c r="B1783" s="638" t="s">
        <v>1010</v>
      </c>
      <c r="C1783" s="650">
        <v>61929996</v>
      </c>
      <c r="D1783" s="649">
        <v>347223429</v>
      </c>
      <c r="E1783" s="649">
        <v>11305980</v>
      </c>
    </row>
    <row r="1784" spans="1:5" x14ac:dyDescent="0.25">
      <c r="A1784" s="388" t="s">
        <v>2126</v>
      </c>
      <c r="B1784" s="638" t="s">
        <v>1012</v>
      </c>
      <c r="C1784" s="650">
        <v>2880535</v>
      </c>
      <c r="D1784" s="649">
        <v>1763551</v>
      </c>
      <c r="E1784" s="649">
        <v>1746791</v>
      </c>
    </row>
    <row r="1785" spans="1:5" ht="24" x14ac:dyDescent="0.25">
      <c r="A1785" s="388" t="s">
        <v>2125</v>
      </c>
      <c r="B1785" s="638" t="s">
        <v>1014</v>
      </c>
      <c r="C1785" s="650">
        <v>44367852</v>
      </c>
      <c r="D1785" s="649">
        <v>39920386</v>
      </c>
      <c r="E1785" s="649">
        <v>3416545</v>
      </c>
    </row>
    <row r="1786" spans="1:5" x14ac:dyDescent="0.25">
      <c r="A1786" s="388" t="s">
        <v>2124</v>
      </c>
      <c r="B1786" s="638" t="s">
        <v>1016</v>
      </c>
      <c r="C1786" s="650">
        <v>1134193479</v>
      </c>
      <c r="D1786" s="649">
        <v>239798922</v>
      </c>
      <c r="E1786" s="649">
        <v>25333636</v>
      </c>
    </row>
    <row r="1787" spans="1:5" ht="36" x14ac:dyDescent="0.25">
      <c r="A1787" s="388" t="s">
        <v>2123</v>
      </c>
      <c r="B1787" s="638" t="s">
        <v>2122</v>
      </c>
      <c r="C1787" s="650">
        <v>573696</v>
      </c>
      <c r="D1787" s="649">
        <v>184830</v>
      </c>
      <c r="E1787" s="649">
        <v>0</v>
      </c>
    </row>
    <row r="1788" spans="1:5" x14ac:dyDescent="0.25">
      <c r="A1788" s="388" t="s">
        <v>2121</v>
      </c>
      <c r="B1788" s="638" t="s">
        <v>1020</v>
      </c>
      <c r="C1788" s="650">
        <v>47333136</v>
      </c>
      <c r="D1788" s="649">
        <v>25695620</v>
      </c>
      <c r="E1788" s="649">
        <v>22150</v>
      </c>
    </row>
    <row r="1789" spans="1:5" ht="24" x14ac:dyDescent="0.25">
      <c r="A1789" s="388" t="s">
        <v>2120</v>
      </c>
      <c r="B1789" s="638" t="s">
        <v>1022</v>
      </c>
      <c r="C1789" s="650">
        <v>687959</v>
      </c>
      <c r="D1789" s="649">
        <v>3941190</v>
      </c>
      <c r="E1789" s="649">
        <v>0</v>
      </c>
    </row>
    <row r="1790" spans="1:5" ht="24" x14ac:dyDescent="0.25">
      <c r="A1790" s="388" t="s">
        <v>2119</v>
      </c>
      <c r="B1790" s="638" t="s">
        <v>1024</v>
      </c>
      <c r="C1790" s="650">
        <v>217251</v>
      </c>
      <c r="D1790" s="649">
        <v>0</v>
      </c>
      <c r="E1790" s="649">
        <v>217251</v>
      </c>
    </row>
    <row r="1791" spans="1:5" x14ac:dyDescent="0.25">
      <c r="A1791" s="388" t="s">
        <v>2118</v>
      </c>
      <c r="B1791" s="638" t="s">
        <v>1026</v>
      </c>
      <c r="C1791" s="650">
        <v>44889376</v>
      </c>
      <c r="D1791" s="649">
        <v>63834698</v>
      </c>
      <c r="E1791" s="649">
        <v>3662600</v>
      </c>
    </row>
    <row r="1792" spans="1:5" ht="24" x14ac:dyDescent="0.25">
      <c r="A1792" s="388" t="s">
        <v>2117</v>
      </c>
      <c r="B1792" s="638" t="s">
        <v>1028</v>
      </c>
      <c r="C1792" s="650">
        <v>89289453</v>
      </c>
      <c r="D1792" s="649">
        <v>826738205</v>
      </c>
      <c r="E1792" s="649">
        <v>2381212</v>
      </c>
    </row>
    <row r="1793" spans="1:5" x14ac:dyDescent="0.25">
      <c r="A1793" s="388" t="s">
        <v>2116</v>
      </c>
      <c r="B1793" s="638" t="s">
        <v>1030</v>
      </c>
      <c r="C1793" s="650">
        <v>79242094</v>
      </c>
      <c r="D1793" s="649">
        <v>214292433</v>
      </c>
      <c r="E1793" s="649">
        <v>8761284</v>
      </c>
    </row>
    <row r="1794" spans="1:5" x14ac:dyDescent="0.25">
      <c r="A1794" s="388" t="s">
        <v>2115</v>
      </c>
      <c r="B1794" s="638" t="s">
        <v>1032</v>
      </c>
      <c r="C1794" s="650">
        <v>76742</v>
      </c>
      <c r="D1794" s="649">
        <v>0</v>
      </c>
      <c r="E1794" s="649">
        <v>54371</v>
      </c>
    </row>
    <row r="1795" spans="1:5" ht="24" x14ac:dyDescent="0.25">
      <c r="A1795" s="388" t="s">
        <v>2114</v>
      </c>
      <c r="B1795" s="638" t="s">
        <v>1034</v>
      </c>
      <c r="C1795" s="650">
        <v>46747212</v>
      </c>
      <c r="D1795" s="649">
        <v>554165741</v>
      </c>
      <c r="E1795" s="649">
        <v>718086</v>
      </c>
    </row>
    <row r="1796" spans="1:5" x14ac:dyDescent="0.25">
      <c r="A1796" s="388" t="s">
        <v>2113</v>
      </c>
      <c r="B1796" s="638" t="s">
        <v>1036</v>
      </c>
      <c r="C1796" s="650">
        <v>23021337</v>
      </c>
      <c r="D1796" s="649">
        <v>10130656</v>
      </c>
      <c r="E1796" s="649">
        <v>1534292</v>
      </c>
    </row>
    <row r="1797" spans="1:5" x14ac:dyDescent="0.25">
      <c r="A1797" s="388" t="s">
        <v>2112</v>
      </c>
      <c r="B1797" s="638" t="s">
        <v>1038</v>
      </c>
      <c r="C1797" s="650">
        <v>193312449</v>
      </c>
      <c r="D1797" s="649">
        <v>401576538</v>
      </c>
      <c r="E1797" s="649">
        <v>10064810</v>
      </c>
    </row>
    <row r="1798" spans="1:5" ht="24" x14ac:dyDescent="0.25">
      <c r="A1798" s="388" t="s">
        <v>2111</v>
      </c>
      <c r="B1798" s="638" t="s">
        <v>1040</v>
      </c>
      <c r="C1798" s="650">
        <v>219508867</v>
      </c>
      <c r="D1798" s="649">
        <v>145440988</v>
      </c>
      <c r="E1798" s="649">
        <v>7642056</v>
      </c>
    </row>
    <row r="1799" spans="1:5" x14ac:dyDescent="0.25">
      <c r="A1799" s="388" t="s">
        <v>2110</v>
      </c>
      <c r="B1799" s="638" t="s">
        <v>1042</v>
      </c>
      <c r="C1799" s="650">
        <v>92499770</v>
      </c>
      <c r="D1799" s="649">
        <v>95577926</v>
      </c>
      <c r="E1799" s="649">
        <v>26553</v>
      </c>
    </row>
    <row r="1800" spans="1:5" ht="24" x14ac:dyDescent="0.25">
      <c r="A1800" s="388" t="s">
        <v>2109</v>
      </c>
      <c r="B1800" s="638" t="s">
        <v>1044</v>
      </c>
      <c r="C1800" s="650">
        <v>2257433</v>
      </c>
      <c r="D1800" s="649">
        <v>4737703</v>
      </c>
      <c r="E1800" s="649">
        <v>805901</v>
      </c>
    </row>
    <row r="1801" spans="1:5" ht="24" x14ac:dyDescent="0.25">
      <c r="A1801" s="388" t="s">
        <v>2108</v>
      </c>
      <c r="B1801" s="638" t="s">
        <v>1046</v>
      </c>
      <c r="C1801" s="650">
        <v>17240812</v>
      </c>
      <c r="D1801" s="649">
        <v>14259431</v>
      </c>
      <c r="E1801" s="649">
        <v>3683461</v>
      </c>
    </row>
    <row r="1802" spans="1:5" x14ac:dyDescent="0.25">
      <c r="A1802" s="388" t="s">
        <v>2107</v>
      </c>
      <c r="B1802" s="638" t="s">
        <v>1048</v>
      </c>
      <c r="C1802" s="650">
        <v>356636</v>
      </c>
      <c r="D1802" s="649">
        <v>627297</v>
      </c>
      <c r="E1802" s="649">
        <v>5755</v>
      </c>
    </row>
    <row r="1803" spans="1:5" ht="24" x14ac:dyDescent="0.25">
      <c r="A1803" s="388" t="s">
        <v>2106</v>
      </c>
      <c r="B1803" s="638" t="s">
        <v>1050</v>
      </c>
      <c r="C1803" s="650">
        <v>4819234</v>
      </c>
      <c r="D1803" s="649">
        <v>14664098</v>
      </c>
      <c r="E1803" s="649">
        <v>0</v>
      </c>
    </row>
    <row r="1804" spans="1:5" ht="24" x14ac:dyDescent="0.25">
      <c r="A1804" s="388" t="s">
        <v>2105</v>
      </c>
      <c r="B1804" s="638" t="s">
        <v>1052</v>
      </c>
      <c r="C1804" s="650">
        <v>237141</v>
      </c>
      <c r="D1804" s="649">
        <v>3661593</v>
      </c>
      <c r="E1804" s="649">
        <v>187201</v>
      </c>
    </row>
    <row r="1805" spans="1:5" ht="12" customHeight="1" x14ac:dyDescent="0.25">
      <c r="A1805" s="388" t="s">
        <v>2104</v>
      </c>
      <c r="B1805" s="638" t="s">
        <v>1054</v>
      </c>
      <c r="C1805" s="650">
        <v>58927570</v>
      </c>
      <c r="D1805" s="649">
        <v>157486110</v>
      </c>
      <c r="E1805" s="649">
        <v>565170</v>
      </c>
    </row>
    <row r="1806" spans="1:5" ht="24" x14ac:dyDescent="0.25">
      <c r="A1806" s="388" t="s">
        <v>2103</v>
      </c>
      <c r="B1806" s="638" t="s">
        <v>1056</v>
      </c>
      <c r="C1806" s="650">
        <v>15646624</v>
      </c>
      <c r="D1806" s="649">
        <v>33055602</v>
      </c>
      <c r="E1806" s="649">
        <v>4399740</v>
      </c>
    </row>
    <row r="1807" spans="1:5" x14ac:dyDescent="0.25">
      <c r="A1807" s="388" t="s">
        <v>2102</v>
      </c>
      <c r="B1807" s="638" t="s">
        <v>1058</v>
      </c>
      <c r="C1807" s="650">
        <v>6313508</v>
      </c>
      <c r="D1807" s="649">
        <v>12655877</v>
      </c>
      <c r="E1807" s="649">
        <v>2946815</v>
      </c>
    </row>
    <row r="1808" spans="1:5" ht="24" x14ac:dyDescent="0.25">
      <c r="A1808" s="388" t="s">
        <v>2101</v>
      </c>
      <c r="B1808" s="638" t="s">
        <v>1060</v>
      </c>
      <c r="C1808" s="650">
        <v>5872298</v>
      </c>
      <c r="D1808" s="649">
        <v>32085117</v>
      </c>
      <c r="E1808" s="649">
        <v>104030</v>
      </c>
    </row>
    <row r="1809" spans="1:5" ht="24" x14ac:dyDescent="0.25">
      <c r="A1809" s="388" t="s">
        <v>2100</v>
      </c>
      <c r="B1809" s="638" t="s">
        <v>1062</v>
      </c>
      <c r="C1809" s="650">
        <v>39472830</v>
      </c>
      <c r="D1809" s="649">
        <v>17467992</v>
      </c>
      <c r="E1809" s="649">
        <v>5676</v>
      </c>
    </row>
    <row r="1810" spans="1:5" x14ac:dyDescent="0.25">
      <c r="A1810" s="388" t="s">
        <v>2099</v>
      </c>
      <c r="B1810" s="638" t="s">
        <v>1064</v>
      </c>
      <c r="C1810" s="650">
        <v>79503086</v>
      </c>
      <c r="D1810" s="649">
        <v>64654900</v>
      </c>
      <c r="E1810" s="649">
        <v>6658617</v>
      </c>
    </row>
    <row r="1811" spans="1:5" x14ac:dyDescent="0.25">
      <c r="A1811" s="388" t="s">
        <v>2098</v>
      </c>
      <c r="B1811" s="638" t="s">
        <v>1066</v>
      </c>
      <c r="C1811" s="650">
        <v>179744348</v>
      </c>
      <c r="D1811" s="649">
        <v>83324599</v>
      </c>
      <c r="E1811" s="649">
        <v>4668185</v>
      </c>
    </row>
    <row r="1812" spans="1:5" x14ac:dyDescent="0.25">
      <c r="A1812" s="388" t="s">
        <v>2097</v>
      </c>
      <c r="B1812" s="638" t="s">
        <v>1068</v>
      </c>
      <c r="C1812" s="650">
        <v>13869464</v>
      </c>
      <c r="D1812" s="649">
        <v>29920364</v>
      </c>
      <c r="E1812" s="649">
        <v>1541184</v>
      </c>
    </row>
    <row r="1813" spans="1:5" x14ac:dyDescent="0.25">
      <c r="A1813" s="388" t="s">
        <v>2096</v>
      </c>
      <c r="B1813" s="638" t="s">
        <v>1070</v>
      </c>
      <c r="C1813" s="650">
        <v>1071401</v>
      </c>
      <c r="D1813" s="649">
        <v>5049246</v>
      </c>
      <c r="E1813" s="649">
        <v>65446</v>
      </c>
    </row>
    <row r="1814" spans="1:5" ht="24" x14ac:dyDescent="0.25">
      <c r="A1814" s="388" t="s">
        <v>2095</v>
      </c>
      <c r="B1814" s="638" t="s">
        <v>1072</v>
      </c>
      <c r="C1814" s="650">
        <v>9377955</v>
      </c>
      <c r="D1814" s="649">
        <v>23050194</v>
      </c>
      <c r="E1814" s="649">
        <v>0</v>
      </c>
    </row>
    <row r="1815" spans="1:5" ht="24" x14ac:dyDescent="0.25">
      <c r="A1815" s="388" t="s">
        <v>2094</v>
      </c>
      <c r="B1815" s="638" t="s">
        <v>1074</v>
      </c>
      <c r="C1815" s="650">
        <v>69983278</v>
      </c>
      <c r="D1815" s="649">
        <v>44636232</v>
      </c>
      <c r="E1815" s="649">
        <v>857527</v>
      </c>
    </row>
    <row r="1816" spans="1:5" x14ac:dyDescent="0.25">
      <c r="A1816" s="388" t="s">
        <v>2093</v>
      </c>
      <c r="B1816" s="638" t="s">
        <v>1076</v>
      </c>
      <c r="C1816" s="650">
        <v>444754014</v>
      </c>
      <c r="D1816" s="649">
        <v>2318083</v>
      </c>
      <c r="E1816" s="649">
        <v>0</v>
      </c>
    </row>
    <row r="1817" spans="1:5" ht="24" x14ac:dyDescent="0.25">
      <c r="A1817" s="388" t="s">
        <v>2092</v>
      </c>
      <c r="B1817" s="638" t="s">
        <v>1078</v>
      </c>
      <c r="C1817" s="650">
        <v>3102430</v>
      </c>
      <c r="D1817" s="649">
        <v>200247915</v>
      </c>
      <c r="E1817" s="649">
        <v>71876</v>
      </c>
    </row>
    <row r="1818" spans="1:5" ht="24" x14ac:dyDescent="0.25">
      <c r="A1818" s="388" t="s">
        <v>2091</v>
      </c>
      <c r="B1818" s="638" t="s">
        <v>1080</v>
      </c>
      <c r="C1818" s="650">
        <v>38593097</v>
      </c>
      <c r="D1818" s="649">
        <v>11163534</v>
      </c>
      <c r="E1818" s="649">
        <v>113098</v>
      </c>
    </row>
    <row r="1819" spans="1:5" x14ac:dyDescent="0.25">
      <c r="A1819" s="388" t="s">
        <v>2090</v>
      </c>
      <c r="B1819" s="638" t="s">
        <v>1082</v>
      </c>
      <c r="C1819" s="650">
        <v>149377884</v>
      </c>
      <c r="D1819" s="649">
        <v>14634488</v>
      </c>
      <c r="E1819" s="649">
        <v>40990858</v>
      </c>
    </row>
    <row r="1820" spans="1:5" ht="24" x14ac:dyDescent="0.25">
      <c r="A1820" s="388" t="s">
        <v>2089</v>
      </c>
      <c r="B1820" s="638" t="s">
        <v>1084</v>
      </c>
      <c r="C1820" s="650">
        <v>943177088</v>
      </c>
      <c r="D1820" s="649">
        <v>410903128</v>
      </c>
      <c r="E1820" s="649">
        <v>145486043</v>
      </c>
    </row>
    <row r="1821" spans="1:5" ht="24" x14ac:dyDescent="0.25">
      <c r="A1821" s="388" t="s">
        <v>2088</v>
      </c>
      <c r="B1821" s="638" t="s">
        <v>1086</v>
      </c>
      <c r="C1821" s="650">
        <v>1484138</v>
      </c>
      <c r="D1821" s="649">
        <v>13830012</v>
      </c>
      <c r="E1821" s="649">
        <v>0</v>
      </c>
    </row>
    <row r="1822" spans="1:5" x14ac:dyDescent="0.25">
      <c r="A1822" s="388" t="s">
        <v>2087</v>
      </c>
      <c r="B1822" s="638" t="s">
        <v>1088</v>
      </c>
      <c r="C1822" s="650">
        <v>104854448</v>
      </c>
      <c r="D1822" s="649">
        <v>67190033</v>
      </c>
      <c r="E1822" s="649">
        <v>57814</v>
      </c>
    </row>
    <row r="1823" spans="1:5" ht="24" x14ac:dyDescent="0.25">
      <c r="A1823" s="388" t="s">
        <v>2086</v>
      </c>
      <c r="B1823" s="638" t="s">
        <v>1090</v>
      </c>
      <c r="C1823" s="650">
        <v>241997009</v>
      </c>
      <c r="D1823" s="649">
        <v>32978855</v>
      </c>
      <c r="E1823" s="649">
        <v>155195629</v>
      </c>
    </row>
    <row r="1824" spans="1:5" ht="24" x14ac:dyDescent="0.25">
      <c r="A1824" s="388" t="s">
        <v>2085</v>
      </c>
      <c r="B1824" s="638" t="s">
        <v>1092</v>
      </c>
      <c r="C1824" s="650">
        <v>3434092</v>
      </c>
      <c r="D1824" s="649">
        <v>9819361</v>
      </c>
      <c r="E1824" s="649">
        <v>0</v>
      </c>
    </row>
    <row r="1825" spans="1:5" x14ac:dyDescent="0.25">
      <c r="A1825" s="388" t="s">
        <v>2084</v>
      </c>
      <c r="B1825" s="638" t="s">
        <v>1094</v>
      </c>
      <c r="C1825" s="650">
        <v>303467911</v>
      </c>
      <c r="D1825" s="649">
        <v>440595514</v>
      </c>
      <c r="E1825" s="649">
        <v>22779</v>
      </c>
    </row>
    <row r="1826" spans="1:5" x14ac:dyDescent="0.25">
      <c r="A1826" s="388" t="s">
        <v>2083</v>
      </c>
      <c r="B1826" s="638" t="s">
        <v>1096</v>
      </c>
      <c r="C1826" s="650">
        <v>2983328</v>
      </c>
      <c r="D1826" s="649">
        <v>2237311</v>
      </c>
      <c r="E1826" s="649">
        <v>949203</v>
      </c>
    </row>
    <row r="1827" spans="1:5" x14ac:dyDescent="0.25">
      <c r="A1827" s="388" t="s">
        <v>2082</v>
      </c>
      <c r="B1827" s="638" t="s">
        <v>1098</v>
      </c>
      <c r="C1827" s="650">
        <v>1151087991</v>
      </c>
      <c r="D1827" s="649">
        <v>44503208</v>
      </c>
      <c r="E1827" s="649">
        <v>204890409</v>
      </c>
    </row>
    <row r="1828" spans="1:5" x14ac:dyDescent="0.25">
      <c r="A1828" s="388" t="s">
        <v>2081</v>
      </c>
      <c r="B1828" s="638" t="s">
        <v>1100</v>
      </c>
      <c r="C1828" s="650">
        <v>2262122</v>
      </c>
      <c r="D1828" s="649">
        <v>11186930</v>
      </c>
      <c r="E1828" s="649">
        <v>0</v>
      </c>
    </row>
    <row r="1829" spans="1:5" x14ac:dyDescent="0.25">
      <c r="A1829" s="388" t="s">
        <v>2080</v>
      </c>
      <c r="B1829" s="638" t="s">
        <v>1102</v>
      </c>
      <c r="C1829" s="650">
        <v>79314626</v>
      </c>
      <c r="D1829" s="649">
        <v>9470148</v>
      </c>
      <c r="E1829" s="649">
        <v>65282538</v>
      </c>
    </row>
    <row r="1830" spans="1:5" x14ac:dyDescent="0.25">
      <c r="A1830" s="388" t="s">
        <v>2079</v>
      </c>
      <c r="B1830" s="638" t="s">
        <v>1104</v>
      </c>
      <c r="C1830" s="650">
        <v>51827216</v>
      </c>
      <c r="D1830" s="649">
        <v>50328450</v>
      </c>
      <c r="E1830" s="649">
        <v>10611603</v>
      </c>
    </row>
    <row r="1831" spans="1:5" ht="24" x14ac:dyDescent="0.25">
      <c r="A1831" s="388" t="s">
        <v>2078</v>
      </c>
      <c r="B1831" s="638" t="s">
        <v>1106</v>
      </c>
      <c r="C1831" s="650">
        <v>219350</v>
      </c>
      <c r="D1831" s="649">
        <v>0</v>
      </c>
      <c r="E1831" s="649">
        <v>0</v>
      </c>
    </row>
    <row r="1832" spans="1:5" ht="24" x14ac:dyDescent="0.25">
      <c r="A1832" s="388" t="s">
        <v>2077</v>
      </c>
      <c r="B1832" s="638" t="s">
        <v>1108</v>
      </c>
      <c r="C1832" s="650">
        <v>60288456</v>
      </c>
      <c r="D1832" s="649">
        <v>7453301</v>
      </c>
      <c r="E1832" s="649">
        <v>1401046</v>
      </c>
    </row>
    <row r="1833" spans="1:5" x14ac:dyDescent="0.25">
      <c r="A1833" s="388" t="s">
        <v>2076</v>
      </c>
      <c r="B1833" s="638" t="s">
        <v>1110</v>
      </c>
      <c r="C1833" s="650">
        <v>87212947</v>
      </c>
      <c r="D1833" s="649">
        <v>36421946</v>
      </c>
      <c r="E1833" s="649">
        <v>2225546</v>
      </c>
    </row>
    <row r="1834" spans="1:5" ht="24" x14ac:dyDescent="0.25">
      <c r="A1834" s="388" t="s">
        <v>2075</v>
      </c>
      <c r="B1834" s="638" t="s">
        <v>1112</v>
      </c>
      <c r="C1834" s="650">
        <v>56984909</v>
      </c>
      <c r="D1834" s="649">
        <v>20910206</v>
      </c>
      <c r="E1834" s="649">
        <v>6507346</v>
      </c>
    </row>
    <row r="1835" spans="1:5" ht="24" x14ac:dyDescent="0.25">
      <c r="A1835" s="388" t="s">
        <v>2074</v>
      </c>
      <c r="B1835" s="638" t="s">
        <v>2073</v>
      </c>
      <c r="C1835" s="650">
        <v>374232075</v>
      </c>
      <c r="D1835" s="649">
        <v>85172500</v>
      </c>
      <c r="E1835" s="649">
        <v>5613011</v>
      </c>
    </row>
    <row r="1836" spans="1:5" x14ac:dyDescent="0.25">
      <c r="A1836" s="388" t="s">
        <v>2072</v>
      </c>
      <c r="B1836" s="638" t="s">
        <v>1116</v>
      </c>
      <c r="C1836" s="650">
        <v>64554023</v>
      </c>
      <c r="D1836" s="649">
        <v>45778604</v>
      </c>
      <c r="E1836" s="649">
        <v>20298046</v>
      </c>
    </row>
    <row r="1837" spans="1:5" x14ac:dyDescent="0.25">
      <c r="A1837" s="388" t="s">
        <v>2071</v>
      </c>
      <c r="B1837" s="638" t="s">
        <v>1118</v>
      </c>
      <c r="C1837" s="650">
        <v>48187</v>
      </c>
      <c r="D1837" s="649">
        <v>1075949</v>
      </c>
      <c r="E1837" s="649">
        <v>0</v>
      </c>
    </row>
    <row r="1838" spans="1:5" x14ac:dyDescent="0.25">
      <c r="A1838" s="388" t="s">
        <v>2070</v>
      </c>
      <c r="B1838" s="638" t="s">
        <v>1120</v>
      </c>
      <c r="C1838" s="650">
        <v>4412128</v>
      </c>
      <c r="D1838" s="649">
        <v>7848367</v>
      </c>
      <c r="E1838" s="649">
        <v>1688480</v>
      </c>
    </row>
    <row r="1839" spans="1:5" x14ac:dyDescent="0.25">
      <c r="A1839" s="388" t="s">
        <v>2069</v>
      </c>
      <c r="B1839" s="638" t="s">
        <v>1122</v>
      </c>
      <c r="C1839" s="650">
        <v>702686415</v>
      </c>
      <c r="D1839" s="649">
        <v>291236370</v>
      </c>
      <c r="E1839" s="649">
        <v>47485148</v>
      </c>
    </row>
    <row r="1840" spans="1:5" ht="36" x14ac:dyDescent="0.25">
      <c r="A1840" s="388" t="s">
        <v>2068</v>
      </c>
      <c r="B1840" s="638" t="s">
        <v>1124</v>
      </c>
      <c r="C1840" s="650">
        <v>8374186</v>
      </c>
      <c r="D1840" s="649">
        <v>523993</v>
      </c>
      <c r="E1840" s="649">
        <v>72820</v>
      </c>
    </row>
    <row r="1841" spans="1:5" ht="24" x14ac:dyDescent="0.25">
      <c r="A1841" s="388" t="s">
        <v>2067</v>
      </c>
      <c r="B1841" s="638" t="s">
        <v>1126</v>
      </c>
      <c r="C1841" s="650">
        <v>594715</v>
      </c>
      <c r="D1841" s="649">
        <v>218905</v>
      </c>
      <c r="E1841" s="649">
        <v>6585</v>
      </c>
    </row>
    <row r="1842" spans="1:5" ht="24" x14ac:dyDescent="0.25">
      <c r="A1842" s="388" t="s">
        <v>2066</v>
      </c>
      <c r="B1842" s="638" t="s">
        <v>1128</v>
      </c>
      <c r="C1842" s="650">
        <v>61521073</v>
      </c>
      <c r="D1842" s="649">
        <v>603540333</v>
      </c>
      <c r="E1842" s="649">
        <v>23504347</v>
      </c>
    </row>
    <row r="1843" spans="1:5" x14ac:dyDescent="0.25">
      <c r="A1843" s="388" t="s">
        <v>2065</v>
      </c>
      <c r="B1843" s="638" t="s">
        <v>1130</v>
      </c>
      <c r="C1843" s="650">
        <v>36703012</v>
      </c>
      <c r="D1843" s="649">
        <v>6705874</v>
      </c>
      <c r="E1843" s="649">
        <v>22633477</v>
      </c>
    </row>
    <row r="1844" spans="1:5" x14ac:dyDescent="0.25">
      <c r="A1844" s="388" t="s">
        <v>2064</v>
      </c>
      <c r="B1844" s="638" t="s">
        <v>1132</v>
      </c>
      <c r="C1844" s="650">
        <v>66677073</v>
      </c>
      <c r="D1844" s="649">
        <v>93496088</v>
      </c>
      <c r="E1844" s="649">
        <v>7785594</v>
      </c>
    </row>
    <row r="1845" spans="1:5" ht="24" x14ac:dyDescent="0.25">
      <c r="A1845" s="388" t="s">
        <v>2063</v>
      </c>
      <c r="B1845" s="638" t="s">
        <v>1134</v>
      </c>
      <c r="C1845" s="650">
        <v>7567490</v>
      </c>
      <c r="D1845" s="649">
        <v>6096463</v>
      </c>
      <c r="E1845" s="649">
        <v>2108829</v>
      </c>
    </row>
    <row r="1846" spans="1:5" ht="24" x14ac:dyDescent="0.25">
      <c r="A1846" s="388" t="s">
        <v>2062</v>
      </c>
      <c r="B1846" s="638" t="s">
        <v>1136</v>
      </c>
      <c r="C1846" s="650">
        <v>101814076</v>
      </c>
      <c r="D1846" s="649">
        <v>6891630</v>
      </c>
      <c r="E1846" s="649">
        <v>8131</v>
      </c>
    </row>
    <row r="1847" spans="1:5" ht="24" x14ac:dyDescent="0.25">
      <c r="A1847" s="388" t="s">
        <v>2061</v>
      </c>
      <c r="B1847" s="638" t="s">
        <v>1138</v>
      </c>
      <c r="C1847" s="650">
        <v>0</v>
      </c>
      <c r="D1847" s="649">
        <v>14559123</v>
      </c>
      <c r="E1847" s="649">
        <v>0</v>
      </c>
    </row>
    <row r="1848" spans="1:5" ht="24" x14ac:dyDescent="0.25">
      <c r="A1848" s="388" t="s">
        <v>2060</v>
      </c>
      <c r="B1848" s="638" t="s">
        <v>1140</v>
      </c>
      <c r="C1848" s="650">
        <v>123854311</v>
      </c>
      <c r="D1848" s="649">
        <v>183529577</v>
      </c>
      <c r="E1848" s="649">
        <v>68417364</v>
      </c>
    </row>
    <row r="1849" spans="1:5" ht="24" x14ac:dyDescent="0.25">
      <c r="A1849" s="388" t="s">
        <v>2059</v>
      </c>
      <c r="B1849" s="638" t="s">
        <v>1142</v>
      </c>
      <c r="C1849" s="650">
        <v>25215817</v>
      </c>
      <c r="D1849" s="649">
        <v>87467766</v>
      </c>
      <c r="E1849" s="649">
        <v>1726148</v>
      </c>
    </row>
    <row r="1850" spans="1:5" ht="36" x14ac:dyDescent="0.25">
      <c r="A1850" s="388" t="s">
        <v>2058</v>
      </c>
      <c r="B1850" s="638" t="s">
        <v>1144</v>
      </c>
      <c r="C1850" s="650">
        <v>5502072</v>
      </c>
      <c r="D1850" s="649">
        <v>2236211</v>
      </c>
      <c r="E1850" s="649">
        <v>356810</v>
      </c>
    </row>
    <row r="1851" spans="1:5" ht="24" x14ac:dyDescent="0.25">
      <c r="A1851" s="388" t="s">
        <v>2057</v>
      </c>
      <c r="B1851" s="638" t="s">
        <v>1146</v>
      </c>
      <c r="C1851" s="650">
        <v>9145809</v>
      </c>
      <c r="D1851" s="649">
        <v>20017975</v>
      </c>
      <c r="E1851" s="649">
        <v>584000</v>
      </c>
    </row>
    <row r="1852" spans="1:5" x14ac:dyDescent="0.25">
      <c r="A1852" s="388" t="s">
        <v>2056</v>
      </c>
      <c r="B1852" s="638" t="s">
        <v>2055</v>
      </c>
      <c r="C1852" s="650">
        <v>31739592</v>
      </c>
      <c r="D1852" s="649">
        <v>8876798</v>
      </c>
      <c r="E1852" s="649">
        <v>5632</v>
      </c>
    </row>
    <row r="1853" spans="1:5" ht="24" x14ac:dyDescent="0.25">
      <c r="A1853" s="388" t="s">
        <v>2054</v>
      </c>
      <c r="B1853" s="638" t="s">
        <v>1150</v>
      </c>
      <c r="C1853" s="650">
        <v>661026051</v>
      </c>
      <c r="D1853" s="649">
        <v>153502902</v>
      </c>
      <c r="E1853" s="649">
        <v>46141179</v>
      </c>
    </row>
    <row r="1854" spans="1:5" ht="24" x14ac:dyDescent="0.25">
      <c r="A1854" s="388" t="s">
        <v>2053</v>
      </c>
      <c r="B1854" s="638" t="s">
        <v>1152</v>
      </c>
      <c r="C1854" s="650">
        <v>4701778</v>
      </c>
      <c r="D1854" s="649">
        <v>69932200</v>
      </c>
      <c r="E1854" s="649">
        <v>414121</v>
      </c>
    </row>
    <row r="1855" spans="1:5" ht="24" x14ac:dyDescent="0.25">
      <c r="A1855" s="388" t="s">
        <v>2052</v>
      </c>
      <c r="B1855" s="638" t="s">
        <v>1154</v>
      </c>
      <c r="C1855" s="650">
        <v>80832030</v>
      </c>
      <c r="D1855" s="649">
        <v>15106580</v>
      </c>
      <c r="E1855" s="649">
        <v>272035</v>
      </c>
    </row>
    <row r="1856" spans="1:5" ht="24" x14ac:dyDescent="0.25">
      <c r="A1856" s="388" t="s">
        <v>2051</v>
      </c>
      <c r="B1856" s="638" t="s">
        <v>1156</v>
      </c>
      <c r="C1856" s="650">
        <v>52586897</v>
      </c>
      <c r="D1856" s="649">
        <v>15063722</v>
      </c>
      <c r="E1856" s="649">
        <v>3548714</v>
      </c>
    </row>
    <row r="1857" spans="1:5" ht="24" x14ac:dyDescent="0.25">
      <c r="A1857" s="388" t="s">
        <v>2050</v>
      </c>
      <c r="B1857" s="638" t="s">
        <v>2049</v>
      </c>
      <c r="C1857" s="650">
        <v>12702738</v>
      </c>
      <c r="D1857" s="649">
        <v>19691401</v>
      </c>
      <c r="E1857" s="649">
        <v>455375</v>
      </c>
    </row>
    <row r="1858" spans="1:5" ht="24" x14ac:dyDescent="0.25">
      <c r="A1858" s="388" t="s">
        <v>2048</v>
      </c>
      <c r="B1858" s="638" t="s">
        <v>1160</v>
      </c>
      <c r="C1858" s="650">
        <v>290414046</v>
      </c>
      <c r="D1858" s="649">
        <v>342117637</v>
      </c>
      <c r="E1858" s="649">
        <v>5111427</v>
      </c>
    </row>
    <row r="1859" spans="1:5" x14ac:dyDescent="0.25">
      <c r="A1859" s="388" t="s">
        <v>2047</v>
      </c>
      <c r="B1859" s="638" t="s">
        <v>1162</v>
      </c>
      <c r="C1859" s="650">
        <v>50239693</v>
      </c>
      <c r="D1859" s="649">
        <v>83452743</v>
      </c>
      <c r="E1859" s="649">
        <v>15637761</v>
      </c>
    </row>
    <row r="1860" spans="1:5" ht="36" x14ac:dyDescent="0.25">
      <c r="A1860" s="388" t="s">
        <v>2046</v>
      </c>
      <c r="B1860" s="638" t="s">
        <v>1164</v>
      </c>
      <c r="C1860" s="650">
        <v>463538103</v>
      </c>
      <c r="D1860" s="649">
        <v>423340614</v>
      </c>
      <c r="E1860" s="649">
        <v>43555326</v>
      </c>
    </row>
    <row r="1861" spans="1:5" ht="24" x14ac:dyDescent="0.25">
      <c r="A1861" s="388" t="s">
        <v>2045</v>
      </c>
      <c r="B1861" s="638" t="s">
        <v>1166</v>
      </c>
      <c r="C1861" s="650">
        <v>116066152</v>
      </c>
      <c r="D1861" s="649">
        <v>105070581</v>
      </c>
      <c r="E1861" s="649">
        <v>9507185</v>
      </c>
    </row>
    <row r="1862" spans="1:5" ht="24" x14ac:dyDescent="0.25">
      <c r="A1862" s="388" t="s">
        <v>2044</v>
      </c>
      <c r="B1862" s="638" t="s">
        <v>1168</v>
      </c>
      <c r="C1862" s="650">
        <v>46521813</v>
      </c>
      <c r="D1862" s="649">
        <v>40123169</v>
      </c>
      <c r="E1862" s="649">
        <v>8664656</v>
      </c>
    </row>
    <row r="1863" spans="1:5" x14ac:dyDescent="0.25">
      <c r="A1863" s="388" t="s">
        <v>2043</v>
      </c>
      <c r="B1863" s="638" t="s">
        <v>1170</v>
      </c>
      <c r="C1863" s="650">
        <v>71580446</v>
      </c>
      <c r="D1863" s="649">
        <v>63224820</v>
      </c>
      <c r="E1863" s="649">
        <v>52538170</v>
      </c>
    </row>
    <row r="1864" spans="1:5" x14ac:dyDescent="0.25">
      <c r="A1864" s="388" t="s">
        <v>2042</v>
      </c>
      <c r="B1864" s="638" t="s">
        <v>1172</v>
      </c>
      <c r="C1864" s="650">
        <v>82947955</v>
      </c>
      <c r="D1864" s="649">
        <v>100147314</v>
      </c>
      <c r="E1864" s="649">
        <v>31276348</v>
      </c>
    </row>
    <row r="1865" spans="1:5" ht="24" x14ac:dyDescent="0.25">
      <c r="A1865" s="388" t="s">
        <v>2041</v>
      </c>
      <c r="B1865" s="638" t="s">
        <v>1174</v>
      </c>
      <c r="C1865" s="650">
        <v>106561836</v>
      </c>
      <c r="D1865" s="649">
        <v>109722782</v>
      </c>
      <c r="E1865" s="649">
        <v>14488809</v>
      </c>
    </row>
    <row r="1866" spans="1:5" ht="24" x14ac:dyDescent="0.25">
      <c r="A1866" s="388" t="s">
        <v>2040</v>
      </c>
      <c r="B1866" s="638" t="s">
        <v>1176</v>
      </c>
      <c r="C1866" s="650">
        <v>55290802</v>
      </c>
      <c r="D1866" s="649">
        <v>74962604</v>
      </c>
      <c r="E1866" s="649">
        <v>5963683</v>
      </c>
    </row>
    <row r="1867" spans="1:5" x14ac:dyDescent="0.25">
      <c r="A1867" s="388" t="s">
        <v>2039</v>
      </c>
      <c r="B1867" s="638" t="s">
        <v>1178</v>
      </c>
      <c r="C1867" s="650">
        <v>458322075</v>
      </c>
      <c r="D1867" s="649">
        <v>275968798</v>
      </c>
      <c r="E1867" s="649">
        <v>24402659</v>
      </c>
    </row>
    <row r="1868" spans="1:5" ht="24" x14ac:dyDescent="0.25">
      <c r="A1868" s="388" t="s">
        <v>2038</v>
      </c>
      <c r="B1868" s="638" t="s">
        <v>1180</v>
      </c>
      <c r="C1868" s="650">
        <v>655668205</v>
      </c>
      <c r="D1868" s="649">
        <v>634476810</v>
      </c>
      <c r="E1868" s="649">
        <v>93163124</v>
      </c>
    </row>
    <row r="1869" spans="1:5" ht="24" x14ac:dyDescent="0.25">
      <c r="A1869" s="388" t="s">
        <v>2037</v>
      </c>
      <c r="B1869" s="638" t="s">
        <v>1182</v>
      </c>
      <c r="C1869" s="650">
        <v>1714048606</v>
      </c>
      <c r="D1869" s="649">
        <v>317291304</v>
      </c>
      <c r="E1869" s="649">
        <v>5434003</v>
      </c>
    </row>
    <row r="1870" spans="1:5" ht="24" x14ac:dyDescent="0.25">
      <c r="A1870" s="388" t="s">
        <v>2036</v>
      </c>
      <c r="B1870" s="638" t="s">
        <v>2035</v>
      </c>
      <c r="C1870" s="650">
        <v>374765826</v>
      </c>
      <c r="D1870" s="649">
        <v>79200510</v>
      </c>
      <c r="E1870" s="649">
        <v>1509479</v>
      </c>
    </row>
    <row r="1871" spans="1:5" ht="24" x14ac:dyDescent="0.25">
      <c r="A1871" s="388" t="s">
        <v>2034</v>
      </c>
      <c r="B1871" s="638" t="s">
        <v>1186</v>
      </c>
      <c r="C1871" s="650">
        <v>45633150</v>
      </c>
      <c r="D1871" s="649">
        <v>37341457</v>
      </c>
      <c r="E1871" s="649">
        <v>1689696</v>
      </c>
    </row>
    <row r="1872" spans="1:5" ht="36" x14ac:dyDescent="0.25">
      <c r="A1872" s="388" t="s">
        <v>2033</v>
      </c>
      <c r="B1872" s="638" t="s">
        <v>1188</v>
      </c>
      <c r="C1872" s="650">
        <v>2270164</v>
      </c>
      <c r="D1872" s="649">
        <v>89696</v>
      </c>
      <c r="E1872" s="649">
        <v>781722</v>
      </c>
    </row>
    <row r="1873" spans="1:5" ht="24" x14ac:dyDescent="0.25">
      <c r="A1873" s="388" t="s">
        <v>2032</v>
      </c>
      <c r="B1873" s="638" t="s">
        <v>1190</v>
      </c>
      <c r="C1873" s="650">
        <v>798337309</v>
      </c>
      <c r="D1873" s="649">
        <v>1029132303</v>
      </c>
      <c r="E1873" s="649">
        <v>130945085</v>
      </c>
    </row>
    <row r="1874" spans="1:5" ht="24" x14ac:dyDescent="0.25">
      <c r="A1874" s="388" t="s">
        <v>2031</v>
      </c>
      <c r="B1874" s="638" t="s">
        <v>1192</v>
      </c>
      <c r="C1874" s="650">
        <v>177618962</v>
      </c>
      <c r="D1874" s="649">
        <v>408802131</v>
      </c>
      <c r="E1874" s="649">
        <v>15913623</v>
      </c>
    </row>
    <row r="1875" spans="1:5" ht="36" x14ac:dyDescent="0.25">
      <c r="A1875" s="388" t="s">
        <v>2030</v>
      </c>
      <c r="B1875" s="638" t="s">
        <v>2029</v>
      </c>
      <c r="C1875" s="650">
        <v>1204792153</v>
      </c>
      <c r="D1875" s="649">
        <v>1463411259</v>
      </c>
      <c r="E1875" s="649">
        <v>82329655</v>
      </c>
    </row>
    <row r="1876" spans="1:5" x14ac:dyDescent="0.25">
      <c r="A1876" s="388" t="s">
        <v>2028</v>
      </c>
      <c r="B1876" s="638" t="s">
        <v>1196</v>
      </c>
      <c r="C1876" s="650">
        <v>621344856</v>
      </c>
      <c r="D1876" s="649">
        <v>221650347</v>
      </c>
      <c r="E1876" s="649">
        <v>22953980</v>
      </c>
    </row>
    <row r="1877" spans="1:5" ht="36" x14ac:dyDescent="0.25">
      <c r="A1877" s="388" t="s">
        <v>2027</v>
      </c>
      <c r="B1877" s="638" t="s">
        <v>1198</v>
      </c>
      <c r="C1877" s="650">
        <v>40144636</v>
      </c>
      <c r="D1877" s="649">
        <v>12177675</v>
      </c>
      <c r="E1877" s="649">
        <v>10932952</v>
      </c>
    </row>
    <row r="1878" spans="1:5" ht="24" x14ac:dyDescent="0.25">
      <c r="A1878" s="388" t="s">
        <v>2026</v>
      </c>
      <c r="B1878" s="638" t="s">
        <v>1200</v>
      </c>
      <c r="C1878" s="650">
        <v>148418290</v>
      </c>
      <c r="D1878" s="649">
        <v>573793622</v>
      </c>
      <c r="E1878" s="649">
        <v>2962827</v>
      </c>
    </row>
    <row r="1879" spans="1:5" ht="24" x14ac:dyDescent="0.25">
      <c r="A1879" s="388" t="s">
        <v>2025</v>
      </c>
      <c r="B1879" s="638" t="s">
        <v>2024</v>
      </c>
      <c r="C1879" s="650">
        <v>7985704808</v>
      </c>
      <c r="D1879" s="649">
        <v>3941351909</v>
      </c>
      <c r="E1879" s="649">
        <v>4919379421</v>
      </c>
    </row>
    <row r="1880" spans="1:5" x14ac:dyDescent="0.25">
      <c r="A1880" s="388" t="s">
        <v>2023</v>
      </c>
      <c r="B1880" s="638" t="s">
        <v>1204</v>
      </c>
      <c r="C1880" s="650">
        <v>956780679</v>
      </c>
      <c r="D1880" s="649">
        <v>770524562</v>
      </c>
      <c r="E1880" s="649">
        <v>132787860</v>
      </c>
    </row>
    <row r="1881" spans="1:5" ht="24" x14ac:dyDescent="0.25">
      <c r="A1881" s="388" t="s">
        <v>2022</v>
      </c>
      <c r="B1881" s="638" t="s">
        <v>1206</v>
      </c>
      <c r="C1881" s="650">
        <v>893006790</v>
      </c>
      <c r="D1881" s="649">
        <v>682648377</v>
      </c>
      <c r="E1881" s="649">
        <v>6546729</v>
      </c>
    </row>
    <row r="1882" spans="1:5" ht="24" x14ac:dyDescent="0.25">
      <c r="A1882" s="388" t="s">
        <v>2021</v>
      </c>
      <c r="B1882" s="638" t="s">
        <v>1208</v>
      </c>
      <c r="C1882" s="650">
        <v>19000</v>
      </c>
      <c r="D1882" s="649">
        <v>1974748291</v>
      </c>
      <c r="E1882" s="649">
        <v>0</v>
      </c>
    </row>
    <row r="1883" spans="1:5" x14ac:dyDescent="0.25">
      <c r="A1883" s="388" t="s">
        <v>2020</v>
      </c>
      <c r="B1883" s="638" t="s">
        <v>1210</v>
      </c>
      <c r="C1883" s="650">
        <v>232070</v>
      </c>
      <c r="D1883" s="649">
        <v>8191777</v>
      </c>
      <c r="E1883" s="649">
        <v>0</v>
      </c>
    </row>
    <row r="1884" spans="1:5" ht="24" x14ac:dyDescent="0.25">
      <c r="A1884" s="388" t="s">
        <v>2019</v>
      </c>
      <c r="B1884" s="638" t="s">
        <v>2018</v>
      </c>
      <c r="C1884" s="650">
        <v>526794808</v>
      </c>
      <c r="D1884" s="649">
        <v>2948990903</v>
      </c>
      <c r="E1884" s="649">
        <v>119367330</v>
      </c>
    </row>
    <row r="1885" spans="1:5" ht="24" x14ac:dyDescent="0.25">
      <c r="A1885" s="388" t="s">
        <v>2017</v>
      </c>
      <c r="B1885" s="638" t="s">
        <v>1214</v>
      </c>
      <c r="C1885" s="650">
        <v>74084763</v>
      </c>
      <c r="D1885" s="649">
        <v>237551266</v>
      </c>
      <c r="E1885" s="649">
        <v>3952168</v>
      </c>
    </row>
    <row r="1886" spans="1:5" ht="36" x14ac:dyDescent="0.25">
      <c r="A1886" s="388" t="s">
        <v>2016</v>
      </c>
      <c r="B1886" s="638" t="s">
        <v>1216</v>
      </c>
      <c r="C1886" s="650">
        <v>11237050</v>
      </c>
      <c r="D1886" s="649">
        <v>13697882</v>
      </c>
      <c r="E1886" s="649">
        <v>7096403</v>
      </c>
    </row>
    <row r="1887" spans="1:5" ht="24" x14ac:dyDescent="0.25">
      <c r="A1887" s="388" t="s">
        <v>2015</v>
      </c>
      <c r="B1887" s="638" t="s">
        <v>1218</v>
      </c>
      <c r="C1887" s="650">
        <v>2850464</v>
      </c>
      <c r="D1887" s="649">
        <v>1631701</v>
      </c>
      <c r="E1887" s="649">
        <v>505635</v>
      </c>
    </row>
    <row r="1888" spans="1:5" ht="24" x14ac:dyDescent="0.25">
      <c r="A1888" s="388" t="s">
        <v>2014</v>
      </c>
      <c r="B1888" s="638" t="s">
        <v>2013</v>
      </c>
      <c r="C1888" s="650">
        <v>75210916</v>
      </c>
      <c r="D1888" s="649">
        <v>41063216</v>
      </c>
      <c r="E1888" s="649">
        <v>22548034</v>
      </c>
    </row>
    <row r="1889" spans="1:5" ht="24" x14ac:dyDescent="0.25">
      <c r="A1889" s="388" t="s">
        <v>2012</v>
      </c>
      <c r="B1889" s="638" t="s">
        <v>1222</v>
      </c>
      <c r="C1889" s="650">
        <v>2508115</v>
      </c>
      <c r="D1889" s="649">
        <v>9410984</v>
      </c>
      <c r="E1889" s="649">
        <v>1121151</v>
      </c>
    </row>
    <row r="1890" spans="1:5" x14ac:dyDescent="0.25">
      <c r="A1890" s="388" t="s">
        <v>2011</v>
      </c>
      <c r="B1890" s="638" t="s">
        <v>1224</v>
      </c>
      <c r="C1890" s="650">
        <v>3685080</v>
      </c>
      <c r="D1890" s="649">
        <v>1308208</v>
      </c>
      <c r="E1890" s="649">
        <v>1396879</v>
      </c>
    </row>
    <row r="1891" spans="1:5" ht="24" x14ac:dyDescent="0.25">
      <c r="A1891" s="388" t="s">
        <v>2010</v>
      </c>
      <c r="B1891" s="638" t="s">
        <v>1226</v>
      </c>
      <c r="C1891" s="650">
        <v>1328973</v>
      </c>
      <c r="D1891" s="649">
        <v>9563326</v>
      </c>
      <c r="E1891" s="649">
        <v>90641</v>
      </c>
    </row>
    <row r="1892" spans="1:5" x14ac:dyDescent="0.25">
      <c r="A1892" s="388" t="s">
        <v>2009</v>
      </c>
      <c r="B1892" s="638" t="s">
        <v>1228</v>
      </c>
      <c r="C1892" s="650">
        <v>15069227</v>
      </c>
      <c r="D1892" s="649">
        <v>3114396</v>
      </c>
      <c r="E1892" s="649">
        <v>913405</v>
      </c>
    </row>
    <row r="1893" spans="1:5" x14ac:dyDescent="0.25">
      <c r="A1893" s="388" t="s">
        <v>2008</v>
      </c>
      <c r="B1893" s="638" t="s">
        <v>1230</v>
      </c>
      <c r="C1893" s="650">
        <v>104725698</v>
      </c>
      <c r="D1893" s="649">
        <v>206930435</v>
      </c>
      <c r="E1893" s="649">
        <v>27271683</v>
      </c>
    </row>
    <row r="1894" spans="1:5" x14ac:dyDescent="0.25">
      <c r="A1894" s="388" t="s">
        <v>2007</v>
      </c>
      <c r="B1894" s="638" t="s">
        <v>1232</v>
      </c>
      <c r="C1894" s="650">
        <v>12270969</v>
      </c>
      <c r="D1894" s="649">
        <v>11516005</v>
      </c>
      <c r="E1894" s="649">
        <v>3012546</v>
      </c>
    </row>
    <row r="1895" spans="1:5" ht="36" x14ac:dyDescent="0.25">
      <c r="A1895" s="388" t="s">
        <v>2006</v>
      </c>
      <c r="B1895" s="638" t="s">
        <v>2005</v>
      </c>
      <c r="C1895" s="650">
        <v>743853</v>
      </c>
      <c r="D1895" s="649">
        <v>3231328</v>
      </c>
      <c r="E1895" s="649">
        <v>169020</v>
      </c>
    </row>
    <row r="1896" spans="1:5" ht="36" x14ac:dyDescent="0.25">
      <c r="A1896" s="388" t="s">
        <v>2004</v>
      </c>
      <c r="B1896" s="638" t="s">
        <v>2003</v>
      </c>
      <c r="C1896" s="650">
        <v>3076174</v>
      </c>
      <c r="D1896" s="649">
        <v>20253355</v>
      </c>
      <c r="E1896" s="649">
        <v>1075914</v>
      </c>
    </row>
    <row r="1897" spans="1:5" ht="36" x14ac:dyDescent="0.25">
      <c r="A1897" s="388" t="s">
        <v>2002</v>
      </c>
      <c r="B1897" s="638" t="s">
        <v>2001</v>
      </c>
      <c r="C1897" s="650">
        <v>459683</v>
      </c>
      <c r="D1897" s="649">
        <v>5296506</v>
      </c>
      <c r="E1897" s="649">
        <v>54881</v>
      </c>
    </row>
    <row r="1898" spans="1:5" ht="36" x14ac:dyDescent="0.25">
      <c r="A1898" s="388" t="s">
        <v>2000</v>
      </c>
      <c r="B1898" s="638" t="s">
        <v>1999</v>
      </c>
      <c r="C1898" s="650">
        <v>970737</v>
      </c>
      <c r="D1898" s="649">
        <v>6485120</v>
      </c>
      <c r="E1898" s="649">
        <v>762227</v>
      </c>
    </row>
    <row r="1899" spans="1:5" ht="24" x14ac:dyDescent="0.25">
      <c r="A1899" s="388" t="s">
        <v>1998</v>
      </c>
      <c r="B1899" s="638" t="s">
        <v>1242</v>
      </c>
      <c r="C1899" s="650">
        <v>12308682</v>
      </c>
      <c r="D1899" s="649">
        <v>61246050</v>
      </c>
      <c r="E1899" s="649">
        <v>7797972</v>
      </c>
    </row>
    <row r="1900" spans="1:5" ht="24" x14ac:dyDescent="0.25">
      <c r="A1900" s="388" t="s">
        <v>1997</v>
      </c>
      <c r="B1900" s="638" t="s">
        <v>1244</v>
      </c>
      <c r="C1900" s="650">
        <v>12483473</v>
      </c>
      <c r="D1900" s="649">
        <v>4524593</v>
      </c>
      <c r="E1900" s="649">
        <v>5150316</v>
      </c>
    </row>
    <row r="1901" spans="1:5" ht="24" x14ac:dyDescent="0.25">
      <c r="A1901" s="388" t="s">
        <v>1996</v>
      </c>
      <c r="B1901" s="638" t="s">
        <v>1995</v>
      </c>
      <c r="C1901" s="650">
        <v>312641132</v>
      </c>
      <c r="D1901" s="649">
        <v>456237066</v>
      </c>
      <c r="E1901" s="649">
        <v>4461022</v>
      </c>
    </row>
    <row r="1902" spans="1:5" x14ac:dyDescent="0.25">
      <c r="A1902" s="388" t="s">
        <v>1994</v>
      </c>
      <c r="B1902" s="638" t="s">
        <v>1248</v>
      </c>
      <c r="C1902" s="650">
        <v>9937145</v>
      </c>
      <c r="D1902" s="649">
        <v>19390225</v>
      </c>
      <c r="E1902" s="649">
        <v>3834894</v>
      </c>
    </row>
    <row r="1903" spans="1:5" x14ac:dyDescent="0.25">
      <c r="A1903" s="388" t="s">
        <v>1993</v>
      </c>
      <c r="B1903" s="638" t="s">
        <v>1250</v>
      </c>
      <c r="C1903" s="650">
        <v>1711925</v>
      </c>
      <c r="D1903" s="649">
        <v>19844183</v>
      </c>
      <c r="E1903" s="649">
        <v>13598</v>
      </c>
    </row>
    <row r="1904" spans="1:5" x14ac:dyDescent="0.25">
      <c r="A1904" s="388" t="s">
        <v>1992</v>
      </c>
      <c r="B1904" s="638" t="s">
        <v>1252</v>
      </c>
      <c r="C1904" s="650">
        <v>71830339</v>
      </c>
      <c r="D1904" s="649">
        <v>57112424</v>
      </c>
      <c r="E1904" s="649">
        <v>8804530</v>
      </c>
    </row>
    <row r="1905" spans="1:5" x14ac:dyDescent="0.25">
      <c r="A1905" s="388" t="s">
        <v>1991</v>
      </c>
      <c r="B1905" s="638" t="s">
        <v>1254</v>
      </c>
      <c r="C1905" s="650">
        <v>25192712</v>
      </c>
      <c r="D1905" s="649">
        <v>31151060</v>
      </c>
      <c r="E1905" s="649">
        <v>3143190</v>
      </c>
    </row>
    <row r="1906" spans="1:5" ht="24" x14ac:dyDescent="0.25">
      <c r="A1906" s="388" t="s">
        <v>1990</v>
      </c>
      <c r="B1906" s="638" t="s">
        <v>1256</v>
      </c>
      <c r="C1906" s="650">
        <v>1699522945</v>
      </c>
      <c r="D1906" s="649">
        <v>367366703</v>
      </c>
      <c r="E1906" s="649">
        <v>79217316</v>
      </c>
    </row>
    <row r="1907" spans="1:5" x14ac:dyDescent="0.25">
      <c r="A1907" s="388" t="s">
        <v>1989</v>
      </c>
      <c r="B1907" s="638" t="s">
        <v>1258</v>
      </c>
      <c r="C1907" s="650">
        <v>17496067</v>
      </c>
      <c r="D1907" s="649">
        <v>4842427</v>
      </c>
      <c r="E1907" s="649">
        <v>101718</v>
      </c>
    </row>
    <row r="1908" spans="1:5" x14ac:dyDescent="0.25">
      <c r="A1908" s="388" t="s">
        <v>1988</v>
      </c>
      <c r="B1908" s="638" t="s">
        <v>1260</v>
      </c>
      <c r="C1908" s="650">
        <v>39678199</v>
      </c>
      <c r="D1908" s="649">
        <v>3890465</v>
      </c>
      <c r="E1908" s="649">
        <v>159349</v>
      </c>
    </row>
    <row r="1909" spans="1:5" x14ac:dyDescent="0.25">
      <c r="A1909" s="388" t="s">
        <v>1986</v>
      </c>
      <c r="B1909" s="638" t="s">
        <v>1264</v>
      </c>
      <c r="C1909" s="650">
        <v>13188750</v>
      </c>
      <c r="D1909" s="649">
        <v>62004199</v>
      </c>
      <c r="E1909" s="649">
        <v>546448</v>
      </c>
    </row>
    <row r="1910" spans="1:5" x14ac:dyDescent="0.25">
      <c r="A1910" s="388" t="s">
        <v>1985</v>
      </c>
      <c r="B1910" s="638" t="s">
        <v>1266</v>
      </c>
      <c r="C1910" s="650">
        <v>9830990</v>
      </c>
      <c r="D1910" s="649">
        <v>63069502</v>
      </c>
      <c r="E1910" s="649">
        <v>3100115</v>
      </c>
    </row>
    <row r="1911" spans="1:5" x14ac:dyDescent="0.25">
      <c r="A1911" s="388" t="s">
        <v>1984</v>
      </c>
      <c r="B1911" s="638" t="s">
        <v>1268</v>
      </c>
      <c r="C1911" s="650">
        <v>7210</v>
      </c>
      <c r="D1911" s="649">
        <v>14546</v>
      </c>
      <c r="E1911" s="649">
        <v>0</v>
      </c>
    </row>
    <row r="1912" spans="1:5" x14ac:dyDescent="0.25">
      <c r="A1912" s="388" t="s">
        <v>1983</v>
      </c>
      <c r="B1912" s="638" t="s">
        <v>1270</v>
      </c>
      <c r="C1912" s="650">
        <v>37514487</v>
      </c>
      <c r="D1912" s="649">
        <v>11736192</v>
      </c>
      <c r="E1912" s="649">
        <v>426024</v>
      </c>
    </row>
    <row r="1913" spans="1:5" x14ac:dyDescent="0.25">
      <c r="A1913" s="388" t="s">
        <v>1982</v>
      </c>
      <c r="B1913" s="638" t="s">
        <v>1272</v>
      </c>
      <c r="C1913" s="650">
        <v>568187991</v>
      </c>
      <c r="D1913" s="649">
        <v>308465560</v>
      </c>
      <c r="E1913" s="649">
        <v>12309887</v>
      </c>
    </row>
    <row r="1914" spans="1:5" x14ac:dyDescent="0.25">
      <c r="A1914" s="388" t="s">
        <v>1981</v>
      </c>
      <c r="B1914" s="638" t="s">
        <v>1274</v>
      </c>
      <c r="C1914" s="650">
        <v>20677777</v>
      </c>
      <c r="D1914" s="649">
        <v>15095619</v>
      </c>
      <c r="E1914" s="649">
        <v>14799610</v>
      </c>
    </row>
    <row r="1915" spans="1:5" x14ac:dyDescent="0.25">
      <c r="A1915" s="388" t="s">
        <v>1980</v>
      </c>
      <c r="B1915" s="638" t="s">
        <v>1276</v>
      </c>
      <c r="C1915" s="650">
        <v>21919363</v>
      </c>
      <c r="D1915" s="649">
        <v>16535410</v>
      </c>
      <c r="E1915" s="649">
        <v>4291827</v>
      </c>
    </row>
    <row r="1916" spans="1:5" x14ac:dyDescent="0.25">
      <c r="A1916" s="388" t="s">
        <v>1979</v>
      </c>
      <c r="B1916" s="638" t="s">
        <v>1278</v>
      </c>
      <c r="C1916" s="650">
        <v>135845</v>
      </c>
      <c r="D1916" s="649">
        <v>157738</v>
      </c>
      <c r="E1916" s="649">
        <v>0</v>
      </c>
    </row>
    <row r="1917" spans="1:5" ht="36" x14ac:dyDescent="0.25">
      <c r="A1917" s="388" t="s">
        <v>1978</v>
      </c>
      <c r="B1917" s="638" t="s">
        <v>1977</v>
      </c>
      <c r="C1917" s="650">
        <v>679803936</v>
      </c>
      <c r="D1917" s="649">
        <v>133328187</v>
      </c>
      <c r="E1917" s="649">
        <v>246981</v>
      </c>
    </row>
    <row r="1918" spans="1:5" ht="24" x14ac:dyDescent="0.25">
      <c r="A1918" s="388" t="s">
        <v>1976</v>
      </c>
      <c r="B1918" s="638" t="s">
        <v>1282</v>
      </c>
      <c r="C1918" s="650">
        <v>3758684904</v>
      </c>
      <c r="D1918" s="649">
        <v>170699331</v>
      </c>
      <c r="E1918" s="649">
        <v>6029163</v>
      </c>
    </row>
    <row r="1919" spans="1:5" x14ac:dyDescent="0.25">
      <c r="A1919" s="388" t="s">
        <v>1975</v>
      </c>
      <c r="B1919" s="638" t="s">
        <v>1284</v>
      </c>
      <c r="C1919" s="650">
        <v>21845419</v>
      </c>
      <c r="D1919" s="649">
        <v>33004045</v>
      </c>
      <c r="E1919" s="649">
        <v>685508</v>
      </c>
    </row>
    <row r="1920" spans="1:5" x14ac:dyDescent="0.25">
      <c r="A1920" s="388" t="s">
        <v>1974</v>
      </c>
      <c r="B1920" s="638" t="s">
        <v>1286</v>
      </c>
      <c r="C1920" s="650">
        <v>71008628</v>
      </c>
      <c r="D1920" s="649">
        <v>91478027</v>
      </c>
      <c r="E1920" s="649">
        <v>17714292</v>
      </c>
    </row>
    <row r="1921" spans="1:5" x14ac:dyDescent="0.25">
      <c r="A1921" s="388" t="s">
        <v>1973</v>
      </c>
      <c r="B1921" s="638" t="s">
        <v>1288</v>
      </c>
      <c r="C1921" s="650">
        <v>7900</v>
      </c>
      <c r="D1921" s="649">
        <v>0</v>
      </c>
      <c r="E1921" s="649">
        <v>0</v>
      </c>
    </row>
    <row r="1922" spans="1:5" x14ac:dyDescent="0.25">
      <c r="A1922" s="388" t="s">
        <v>1972</v>
      </c>
      <c r="B1922" s="638" t="s">
        <v>1290</v>
      </c>
      <c r="C1922" s="650">
        <v>34050038</v>
      </c>
      <c r="D1922" s="649">
        <v>3825737</v>
      </c>
      <c r="E1922" s="649">
        <v>0</v>
      </c>
    </row>
    <row r="1923" spans="1:5" x14ac:dyDescent="0.25">
      <c r="A1923" s="388"/>
      <c r="B1923" s="638"/>
      <c r="C1923" s="957"/>
      <c r="D1923" s="957"/>
      <c r="E1923" s="957"/>
    </row>
    <row r="1924" spans="1:5" x14ac:dyDescent="0.25">
      <c r="A1924" s="388" t="s">
        <v>1971</v>
      </c>
      <c r="B1924" s="638" t="s">
        <v>776</v>
      </c>
      <c r="C1924" s="650">
        <v>2498721</v>
      </c>
      <c r="D1924" s="649">
        <v>17467618</v>
      </c>
      <c r="E1924" s="649">
        <v>0</v>
      </c>
    </row>
    <row r="1925" spans="1:5" x14ac:dyDescent="0.25">
      <c r="A1925" s="388" t="s">
        <v>1970</v>
      </c>
      <c r="B1925" s="638" t="s">
        <v>1293</v>
      </c>
      <c r="C1925" s="650">
        <v>149518637</v>
      </c>
      <c r="D1925" s="649">
        <v>539829628</v>
      </c>
      <c r="E1925" s="649">
        <v>0</v>
      </c>
    </row>
    <row r="1926" spans="1:5" x14ac:dyDescent="0.25">
      <c r="A1926" s="388" t="s">
        <v>1969</v>
      </c>
      <c r="B1926" s="638" t="s">
        <v>1295</v>
      </c>
      <c r="C1926" s="650">
        <v>86656119</v>
      </c>
      <c r="D1926" s="649">
        <v>186778211</v>
      </c>
      <c r="E1926" s="649">
        <v>0</v>
      </c>
    </row>
    <row r="1927" spans="1:5" ht="24" x14ac:dyDescent="0.25">
      <c r="A1927" s="388" t="s">
        <v>1968</v>
      </c>
      <c r="B1927" s="638" t="s">
        <v>1297</v>
      </c>
      <c r="C1927" s="650">
        <v>237415239</v>
      </c>
      <c r="D1927" s="649">
        <v>651322300</v>
      </c>
      <c r="E1927" s="649">
        <v>2054897</v>
      </c>
    </row>
    <row r="1928" spans="1:5" x14ac:dyDescent="0.25">
      <c r="A1928" s="388" t="s">
        <v>1967</v>
      </c>
      <c r="B1928" s="638" t="s">
        <v>1299</v>
      </c>
      <c r="C1928" s="650">
        <v>346665740</v>
      </c>
      <c r="D1928" s="649">
        <v>586499351</v>
      </c>
      <c r="E1928" s="649">
        <v>2648701</v>
      </c>
    </row>
    <row r="1929" spans="1:5" x14ac:dyDescent="0.25">
      <c r="A1929" s="388" t="s">
        <v>1966</v>
      </c>
      <c r="B1929" s="638" t="s">
        <v>1301</v>
      </c>
      <c r="C1929" s="650">
        <v>179004036</v>
      </c>
      <c r="D1929" s="649">
        <v>840765264</v>
      </c>
      <c r="E1929" s="649">
        <v>33334909</v>
      </c>
    </row>
    <row r="1930" spans="1:5" x14ac:dyDescent="0.25">
      <c r="A1930" s="388" t="s">
        <v>1965</v>
      </c>
      <c r="B1930" s="638" t="s">
        <v>1303</v>
      </c>
      <c r="C1930" s="650">
        <v>33791241</v>
      </c>
      <c r="D1930" s="649">
        <v>403717518</v>
      </c>
      <c r="E1930" s="649">
        <v>4339297</v>
      </c>
    </row>
    <row r="1931" spans="1:5" ht="24" x14ac:dyDescent="0.25">
      <c r="A1931" s="388" t="s">
        <v>1964</v>
      </c>
      <c r="B1931" s="638" t="s">
        <v>1305</v>
      </c>
      <c r="C1931" s="650">
        <v>666407540</v>
      </c>
      <c r="D1931" s="649">
        <v>62806854</v>
      </c>
      <c r="E1931" s="649">
        <v>46138668</v>
      </c>
    </row>
    <row r="1932" spans="1:5" ht="24" x14ac:dyDescent="0.25">
      <c r="A1932" s="388" t="s">
        <v>1963</v>
      </c>
      <c r="B1932" s="638" t="s">
        <v>842</v>
      </c>
      <c r="C1932" s="650">
        <v>59428442</v>
      </c>
      <c r="D1932" s="649">
        <v>848795471</v>
      </c>
      <c r="E1932" s="649">
        <v>1162762</v>
      </c>
    </row>
    <row r="1933" spans="1:5" x14ac:dyDescent="0.25">
      <c r="A1933" s="388" t="s">
        <v>1962</v>
      </c>
      <c r="B1933" s="638" t="s">
        <v>1308</v>
      </c>
      <c r="C1933" s="650">
        <v>508735364</v>
      </c>
      <c r="D1933" s="649">
        <v>1002093657</v>
      </c>
      <c r="E1933" s="649">
        <v>986262</v>
      </c>
    </row>
    <row r="1934" spans="1:5" x14ac:dyDescent="0.25">
      <c r="A1934" s="388" t="s">
        <v>1961</v>
      </c>
      <c r="B1934" s="638" t="s">
        <v>1310</v>
      </c>
      <c r="C1934" s="650">
        <v>190024910</v>
      </c>
      <c r="D1934" s="649">
        <v>211757249</v>
      </c>
      <c r="E1934" s="649">
        <v>105275742</v>
      </c>
    </row>
    <row r="1935" spans="1:5" x14ac:dyDescent="0.25">
      <c r="A1935" s="388" t="s">
        <v>1960</v>
      </c>
      <c r="B1935" s="638" t="s">
        <v>1312</v>
      </c>
      <c r="C1935" s="650">
        <v>9344388</v>
      </c>
      <c r="D1935" s="649">
        <v>402897</v>
      </c>
      <c r="E1935" s="649">
        <v>1692072</v>
      </c>
    </row>
    <row r="1936" spans="1:5" x14ac:dyDescent="0.25">
      <c r="A1936" s="388" t="s">
        <v>1959</v>
      </c>
      <c r="B1936" s="638" t="s">
        <v>1314</v>
      </c>
      <c r="C1936" s="650">
        <v>112492</v>
      </c>
      <c r="D1936" s="649">
        <v>0</v>
      </c>
      <c r="E1936" s="649">
        <v>5751</v>
      </c>
    </row>
    <row r="1937" spans="1:5" x14ac:dyDescent="0.25">
      <c r="A1937" s="388" t="s">
        <v>1958</v>
      </c>
      <c r="B1937" s="638" t="s">
        <v>1316</v>
      </c>
      <c r="C1937" s="650">
        <v>3914214</v>
      </c>
      <c r="D1937" s="649">
        <v>51515241</v>
      </c>
      <c r="E1937" s="649">
        <v>0</v>
      </c>
    </row>
    <row r="1938" spans="1:5" x14ac:dyDescent="0.25">
      <c r="A1938" s="388" t="s">
        <v>1957</v>
      </c>
      <c r="B1938" s="638" t="s">
        <v>1318</v>
      </c>
      <c r="C1938" s="650">
        <v>679331276</v>
      </c>
      <c r="D1938" s="649">
        <v>4476537039</v>
      </c>
      <c r="E1938" s="649">
        <v>136955856</v>
      </c>
    </row>
    <row r="1939" spans="1:5" x14ac:dyDescent="0.25">
      <c r="A1939" s="388" t="s">
        <v>1956</v>
      </c>
      <c r="B1939" s="638" t="s">
        <v>1320</v>
      </c>
      <c r="C1939" s="650">
        <v>213588039</v>
      </c>
      <c r="D1939" s="649">
        <v>65872625</v>
      </c>
      <c r="E1939" s="649">
        <v>28690818</v>
      </c>
    </row>
    <row r="1940" spans="1:5" x14ac:dyDescent="0.25">
      <c r="A1940" s="388" t="s">
        <v>1955</v>
      </c>
      <c r="B1940" s="638" t="s">
        <v>876</v>
      </c>
      <c r="C1940" s="650">
        <v>173807</v>
      </c>
      <c r="D1940" s="649">
        <v>12044706</v>
      </c>
      <c r="E1940" s="649">
        <v>173807</v>
      </c>
    </row>
    <row r="1941" spans="1:5" ht="24" x14ac:dyDescent="0.25">
      <c r="A1941" s="388" t="s">
        <v>1954</v>
      </c>
      <c r="B1941" s="638" t="s">
        <v>1323</v>
      </c>
      <c r="C1941" s="650">
        <v>49705348</v>
      </c>
      <c r="D1941" s="649">
        <v>120159587</v>
      </c>
      <c r="E1941" s="649">
        <v>1292883</v>
      </c>
    </row>
    <row r="1942" spans="1:5" ht="24" x14ac:dyDescent="0.25">
      <c r="A1942" s="388" t="s">
        <v>1953</v>
      </c>
      <c r="B1942" s="638" t="s">
        <v>1325</v>
      </c>
      <c r="C1942" s="650">
        <v>61726943</v>
      </c>
      <c r="D1942" s="649">
        <v>252618827</v>
      </c>
      <c r="E1942" s="649">
        <v>3067450</v>
      </c>
    </row>
    <row r="1943" spans="1:5" x14ac:dyDescent="0.25">
      <c r="A1943" s="388" t="s">
        <v>1952</v>
      </c>
      <c r="B1943" s="638" t="s">
        <v>1327</v>
      </c>
      <c r="C1943" s="650">
        <v>122816351</v>
      </c>
      <c r="D1943" s="649">
        <v>110968883</v>
      </c>
      <c r="E1943" s="649">
        <v>90319861</v>
      </c>
    </row>
    <row r="1944" spans="1:5" x14ac:dyDescent="0.25">
      <c r="A1944" s="388" t="s">
        <v>1951</v>
      </c>
      <c r="B1944" s="638" t="s">
        <v>1329</v>
      </c>
      <c r="C1944" s="650">
        <v>51188513</v>
      </c>
      <c r="D1944" s="649">
        <v>45420149</v>
      </c>
      <c r="E1944" s="649">
        <v>0</v>
      </c>
    </row>
    <row r="1945" spans="1:5" x14ac:dyDescent="0.25">
      <c r="A1945" s="388" t="s">
        <v>1950</v>
      </c>
      <c r="B1945" s="638" t="s">
        <v>1331</v>
      </c>
      <c r="C1945" s="650">
        <v>208140</v>
      </c>
      <c r="D1945" s="649">
        <v>44096</v>
      </c>
      <c r="E1945" s="649">
        <v>183373</v>
      </c>
    </row>
    <row r="1946" spans="1:5" ht="24" x14ac:dyDescent="0.25">
      <c r="A1946" s="388" t="s">
        <v>1949</v>
      </c>
      <c r="B1946" s="638" t="s">
        <v>1333</v>
      </c>
      <c r="C1946" s="650">
        <v>4904857407</v>
      </c>
      <c r="D1946" s="649">
        <v>2096261686</v>
      </c>
      <c r="E1946" s="649">
        <v>348623529</v>
      </c>
    </row>
    <row r="1947" spans="1:5" x14ac:dyDescent="0.25">
      <c r="A1947" s="388" t="s">
        <v>1948</v>
      </c>
      <c r="B1947" s="638" t="s">
        <v>1335</v>
      </c>
      <c r="C1947" s="650">
        <v>1710031664</v>
      </c>
      <c r="D1947" s="649">
        <v>187937888</v>
      </c>
      <c r="E1947" s="649">
        <v>947</v>
      </c>
    </row>
    <row r="1948" spans="1:5" x14ac:dyDescent="0.25">
      <c r="A1948" s="388" t="s">
        <v>1947</v>
      </c>
      <c r="B1948" s="638" t="s">
        <v>942</v>
      </c>
      <c r="C1948" s="650">
        <v>314461</v>
      </c>
      <c r="D1948" s="649">
        <v>11076235</v>
      </c>
      <c r="E1948" s="649">
        <v>0</v>
      </c>
    </row>
    <row r="1949" spans="1:5" x14ac:dyDescent="0.25">
      <c r="A1949" s="388" t="s">
        <v>1946</v>
      </c>
      <c r="B1949" s="638" t="s">
        <v>944</v>
      </c>
      <c r="C1949" s="650">
        <v>176930</v>
      </c>
      <c r="D1949" s="649">
        <v>11087799</v>
      </c>
      <c r="E1949" s="649">
        <v>0</v>
      </c>
    </row>
    <row r="1950" spans="1:5" ht="24" x14ac:dyDescent="0.25">
      <c r="A1950" s="388" t="s">
        <v>1945</v>
      </c>
      <c r="B1950" s="638" t="s">
        <v>1339</v>
      </c>
      <c r="C1950" s="650">
        <v>180671113</v>
      </c>
      <c r="D1950" s="649">
        <v>1102963315</v>
      </c>
      <c r="E1950" s="649">
        <v>13580260</v>
      </c>
    </row>
    <row r="1951" spans="1:5" ht="24" x14ac:dyDescent="0.25">
      <c r="A1951" s="388" t="s">
        <v>1944</v>
      </c>
      <c r="B1951" s="638" t="s">
        <v>1341</v>
      </c>
      <c r="C1951" s="650">
        <v>132041993</v>
      </c>
      <c r="D1951" s="649">
        <v>335879640</v>
      </c>
      <c r="E1951" s="649">
        <v>605610</v>
      </c>
    </row>
    <row r="1952" spans="1:5" x14ac:dyDescent="0.25">
      <c r="A1952" s="388" t="s">
        <v>1943</v>
      </c>
      <c r="B1952" s="638" t="s">
        <v>629</v>
      </c>
      <c r="C1952" s="650">
        <v>2007819800</v>
      </c>
      <c r="D1952" s="649">
        <v>1301812783</v>
      </c>
      <c r="E1952" s="649">
        <v>55285481</v>
      </c>
    </row>
    <row r="1953" spans="1:5" x14ac:dyDescent="0.25">
      <c r="A1953" s="388" t="s">
        <v>1942</v>
      </c>
      <c r="B1953" s="638" t="s">
        <v>1344</v>
      </c>
      <c r="C1953" s="650">
        <v>943583520</v>
      </c>
      <c r="D1953" s="649">
        <v>254884768</v>
      </c>
      <c r="E1953" s="649">
        <v>45472976</v>
      </c>
    </row>
    <row r="1954" spans="1:5" x14ac:dyDescent="0.25">
      <c r="A1954" s="388" t="s">
        <v>1941</v>
      </c>
      <c r="B1954" s="638" t="s">
        <v>1346</v>
      </c>
      <c r="C1954" s="650">
        <v>309292165</v>
      </c>
      <c r="D1954" s="649">
        <v>182132877</v>
      </c>
      <c r="E1954" s="649">
        <v>8408321</v>
      </c>
    </row>
    <row r="1955" spans="1:5" x14ac:dyDescent="0.25">
      <c r="A1955" s="388" t="s">
        <v>1940</v>
      </c>
      <c r="B1955" s="638" t="s">
        <v>1348</v>
      </c>
      <c r="C1955" s="650">
        <v>101912053</v>
      </c>
      <c r="D1955" s="649">
        <v>159777837</v>
      </c>
      <c r="E1955" s="649">
        <v>5039743</v>
      </c>
    </row>
    <row r="1956" spans="1:5" ht="24" x14ac:dyDescent="0.25">
      <c r="A1956" s="388" t="s">
        <v>1939</v>
      </c>
      <c r="B1956" s="638" t="s">
        <v>1350</v>
      </c>
      <c r="C1956" s="650">
        <v>369811781</v>
      </c>
      <c r="D1956" s="649">
        <v>867059227</v>
      </c>
      <c r="E1956" s="649">
        <v>51141666</v>
      </c>
    </row>
    <row r="1957" spans="1:5" x14ac:dyDescent="0.25">
      <c r="A1957" s="388" t="s">
        <v>1938</v>
      </c>
      <c r="B1957" s="638" t="s">
        <v>988</v>
      </c>
      <c r="C1957" s="650">
        <v>830316660</v>
      </c>
      <c r="D1957" s="649">
        <v>34144625</v>
      </c>
      <c r="E1957" s="649">
        <v>5938263</v>
      </c>
    </row>
    <row r="1958" spans="1:5" x14ac:dyDescent="0.25">
      <c r="A1958" s="388" t="s">
        <v>1937</v>
      </c>
      <c r="B1958" s="638" t="s">
        <v>1353</v>
      </c>
      <c r="C1958" s="650">
        <v>1896910120</v>
      </c>
      <c r="D1958" s="649">
        <v>1958021626</v>
      </c>
      <c r="E1958" s="649">
        <v>218799005</v>
      </c>
    </row>
    <row r="1959" spans="1:5" x14ac:dyDescent="0.25">
      <c r="A1959" s="388" t="s">
        <v>1936</v>
      </c>
      <c r="B1959" s="638" t="s">
        <v>1355</v>
      </c>
      <c r="C1959" s="650">
        <v>600471711</v>
      </c>
      <c r="D1959" s="649">
        <v>367745983</v>
      </c>
      <c r="E1959" s="649">
        <v>13089338</v>
      </c>
    </row>
    <row r="1960" spans="1:5" x14ac:dyDescent="0.25">
      <c r="A1960" s="388" t="s">
        <v>1935</v>
      </c>
      <c r="B1960" s="638" t="s">
        <v>1357</v>
      </c>
      <c r="C1960" s="650">
        <v>1382492603</v>
      </c>
      <c r="D1960" s="649">
        <v>789439341</v>
      </c>
      <c r="E1960" s="649">
        <v>51763104</v>
      </c>
    </row>
    <row r="1961" spans="1:5" ht="24" x14ac:dyDescent="0.25">
      <c r="A1961" s="388" t="s">
        <v>1934</v>
      </c>
      <c r="B1961" s="638" t="s">
        <v>1359</v>
      </c>
      <c r="C1961" s="650">
        <v>48238346</v>
      </c>
      <c r="D1961" s="649">
        <v>29636810</v>
      </c>
      <c r="E1961" s="649">
        <v>239401</v>
      </c>
    </row>
    <row r="1962" spans="1:5" x14ac:dyDescent="0.25">
      <c r="A1962" s="388" t="s">
        <v>1933</v>
      </c>
      <c r="B1962" s="638" t="s">
        <v>1361</v>
      </c>
      <c r="C1962" s="650">
        <v>213420923</v>
      </c>
      <c r="D1962" s="649">
        <v>1104865336</v>
      </c>
      <c r="E1962" s="649">
        <v>14805096</v>
      </c>
    </row>
    <row r="1963" spans="1:5" ht="12" customHeight="1" x14ac:dyDescent="0.25">
      <c r="A1963" s="388" t="s">
        <v>1932</v>
      </c>
      <c r="B1963" s="638" t="s">
        <v>1363</v>
      </c>
      <c r="C1963" s="650">
        <v>69845291</v>
      </c>
      <c r="D1963" s="649">
        <v>564296397</v>
      </c>
      <c r="E1963" s="649">
        <v>2306749</v>
      </c>
    </row>
    <row r="1964" spans="1:5" ht="24" x14ac:dyDescent="0.25">
      <c r="A1964" s="388" t="s">
        <v>1931</v>
      </c>
      <c r="B1964" s="638" t="s">
        <v>1365</v>
      </c>
      <c r="C1964" s="650">
        <v>412821316</v>
      </c>
      <c r="D1964" s="649">
        <v>547017526</v>
      </c>
      <c r="E1964" s="649">
        <v>17706866</v>
      </c>
    </row>
    <row r="1965" spans="1:5" ht="24" x14ac:dyDescent="0.25">
      <c r="A1965" s="388" t="s">
        <v>1930</v>
      </c>
      <c r="B1965" s="638" t="s">
        <v>1367</v>
      </c>
      <c r="C1965" s="650">
        <v>198298728</v>
      </c>
      <c r="D1965" s="649">
        <v>336725637</v>
      </c>
      <c r="E1965" s="649">
        <v>12620596</v>
      </c>
    </row>
    <row r="1966" spans="1:5" x14ac:dyDescent="0.25">
      <c r="A1966" s="388" t="s">
        <v>1929</v>
      </c>
      <c r="B1966" s="638" t="s">
        <v>1369</v>
      </c>
      <c r="C1966" s="650">
        <v>328911382</v>
      </c>
      <c r="D1966" s="649">
        <v>255552412</v>
      </c>
      <c r="E1966" s="649">
        <v>13043138</v>
      </c>
    </row>
    <row r="1967" spans="1:5" x14ac:dyDescent="0.25">
      <c r="A1967" s="388" t="s">
        <v>1928</v>
      </c>
      <c r="B1967" s="638" t="s">
        <v>1371</v>
      </c>
      <c r="C1967" s="650">
        <v>1997323386</v>
      </c>
      <c r="D1967" s="649">
        <v>797902280</v>
      </c>
      <c r="E1967" s="649">
        <v>342772845</v>
      </c>
    </row>
    <row r="1968" spans="1:5" x14ac:dyDescent="0.25">
      <c r="A1968" s="388" t="s">
        <v>1927</v>
      </c>
      <c r="B1968" s="638" t="s">
        <v>1373</v>
      </c>
      <c r="C1968" s="650">
        <v>1594596636</v>
      </c>
      <c r="D1968" s="649">
        <v>568140922</v>
      </c>
      <c r="E1968" s="649">
        <v>281756532</v>
      </c>
    </row>
    <row r="1969" spans="1:5" x14ac:dyDescent="0.25">
      <c r="A1969" s="388" t="s">
        <v>1926</v>
      </c>
      <c r="B1969" s="638" t="s">
        <v>1375</v>
      </c>
      <c r="C1969" s="650">
        <v>1350419140</v>
      </c>
      <c r="D1969" s="649">
        <v>495897243</v>
      </c>
      <c r="E1969" s="649">
        <v>85218623</v>
      </c>
    </row>
    <row r="1970" spans="1:5" x14ac:dyDescent="0.25">
      <c r="A1970" s="388" t="s">
        <v>1925</v>
      </c>
      <c r="B1970" s="638" t="s">
        <v>1377</v>
      </c>
      <c r="C1970" s="650">
        <v>181437549</v>
      </c>
      <c r="D1970" s="649">
        <v>710581656</v>
      </c>
      <c r="E1970" s="649">
        <v>56111652</v>
      </c>
    </row>
    <row r="1971" spans="1:5" x14ac:dyDescent="0.25">
      <c r="A1971" s="388" t="s">
        <v>1924</v>
      </c>
      <c r="B1971" s="638" t="s">
        <v>1379</v>
      </c>
      <c r="C1971" s="650">
        <v>958297728</v>
      </c>
      <c r="D1971" s="649">
        <v>477081982</v>
      </c>
      <c r="E1971" s="649">
        <v>117239264</v>
      </c>
    </row>
    <row r="1972" spans="1:5" x14ac:dyDescent="0.25">
      <c r="A1972" s="388" t="s">
        <v>1923</v>
      </c>
      <c r="B1972" s="638" t="s">
        <v>1381</v>
      </c>
      <c r="C1972" s="650">
        <v>150823443</v>
      </c>
      <c r="D1972" s="649">
        <v>119793903</v>
      </c>
      <c r="E1972" s="649">
        <v>4690245</v>
      </c>
    </row>
    <row r="1973" spans="1:5" ht="24" x14ac:dyDescent="0.25">
      <c r="A1973" s="388" t="s">
        <v>1922</v>
      </c>
      <c r="B1973" s="638" t="s">
        <v>1383</v>
      </c>
      <c r="C1973" s="650">
        <v>1283160846</v>
      </c>
      <c r="D1973" s="649">
        <v>1342162264</v>
      </c>
      <c r="E1973" s="649">
        <v>186743365</v>
      </c>
    </row>
    <row r="1974" spans="1:5" ht="24" x14ac:dyDescent="0.25">
      <c r="A1974" s="388" t="s">
        <v>1921</v>
      </c>
      <c r="B1974" s="638" t="s">
        <v>1385</v>
      </c>
      <c r="C1974" s="650">
        <v>2828038886</v>
      </c>
      <c r="D1974" s="649">
        <v>1227736912</v>
      </c>
      <c r="E1974" s="649">
        <v>122999786</v>
      </c>
    </row>
    <row r="1975" spans="1:5" ht="24" x14ac:dyDescent="0.25">
      <c r="A1975" s="388" t="s">
        <v>1920</v>
      </c>
      <c r="B1975" s="638" t="s">
        <v>1387</v>
      </c>
      <c r="C1975" s="650">
        <v>1221006449</v>
      </c>
      <c r="D1975" s="649">
        <v>1145763966</v>
      </c>
      <c r="E1975" s="649">
        <v>134925982</v>
      </c>
    </row>
    <row r="1976" spans="1:5" ht="24" x14ac:dyDescent="0.25">
      <c r="A1976" s="388" t="s">
        <v>1919</v>
      </c>
      <c r="B1976" s="638" t="s">
        <v>1389</v>
      </c>
      <c r="C1976" s="650">
        <v>11134804384</v>
      </c>
      <c r="D1976" s="649">
        <v>7391711505</v>
      </c>
      <c r="E1976" s="649">
        <v>5187260318</v>
      </c>
    </row>
    <row r="1977" spans="1:5" x14ac:dyDescent="0.25">
      <c r="A1977" s="388" t="s">
        <v>1918</v>
      </c>
      <c r="B1977" s="638" t="s">
        <v>1391</v>
      </c>
      <c r="C1977" s="650">
        <v>1505374481</v>
      </c>
      <c r="D1977" s="649">
        <v>5865828496</v>
      </c>
      <c r="E1977" s="649">
        <v>136962630</v>
      </c>
    </row>
    <row r="1978" spans="1:5" x14ac:dyDescent="0.25">
      <c r="A1978" s="388" t="s">
        <v>1917</v>
      </c>
      <c r="B1978" s="638" t="s">
        <v>1393</v>
      </c>
      <c r="C1978" s="650">
        <v>80569495</v>
      </c>
      <c r="D1978" s="649">
        <v>52105901</v>
      </c>
      <c r="E1978" s="649">
        <v>24174820</v>
      </c>
    </row>
    <row r="1979" spans="1:5" ht="24" x14ac:dyDescent="0.25">
      <c r="A1979" s="388" t="s">
        <v>1916</v>
      </c>
      <c r="B1979" s="638" t="s">
        <v>1395</v>
      </c>
      <c r="C1979" s="650">
        <v>20083280</v>
      </c>
      <c r="D1979" s="649">
        <v>13985930</v>
      </c>
      <c r="E1979" s="649">
        <v>2400925</v>
      </c>
    </row>
    <row r="1980" spans="1:5" x14ac:dyDescent="0.25">
      <c r="A1980" s="388" t="s">
        <v>1915</v>
      </c>
      <c r="B1980" s="638" t="s">
        <v>1230</v>
      </c>
      <c r="C1980" s="650">
        <v>104725698</v>
      </c>
      <c r="D1980" s="649">
        <v>206930435</v>
      </c>
      <c r="E1980" s="649">
        <v>27271683</v>
      </c>
    </row>
    <row r="1981" spans="1:5" x14ac:dyDescent="0.25">
      <c r="A1981" s="388" t="s">
        <v>1914</v>
      </c>
      <c r="B1981" s="638" t="s">
        <v>1232</v>
      </c>
      <c r="C1981" s="650">
        <v>12270969</v>
      </c>
      <c r="D1981" s="649">
        <v>11516005</v>
      </c>
      <c r="E1981" s="649">
        <v>3012546</v>
      </c>
    </row>
    <row r="1982" spans="1:5" x14ac:dyDescent="0.25">
      <c r="A1982" s="388" t="s">
        <v>1913</v>
      </c>
      <c r="B1982" s="638" t="s">
        <v>756</v>
      </c>
      <c r="C1982" s="650">
        <v>342683734</v>
      </c>
      <c r="D1982" s="649">
        <v>557274018</v>
      </c>
      <c r="E1982" s="649">
        <v>19471352</v>
      </c>
    </row>
    <row r="1983" spans="1:5" x14ac:dyDescent="0.25">
      <c r="A1983" s="388" t="s">
        <v>1912</v>
      </c>
      <c r="B1983" s="638" t="s">
        <v>1248</v>
      </c>
      <c r="C1983" s="650">
        <v>9937145</v>
      </c>
      <c r="D1983" s="649">
        <v>19390225</v>
      </c>
      <c r="E1983" s="649">
        <v>3834894</v>
      </c>
    </row>
    <row r="1984" spans="1:5" ht="24" x14ac:dyDescent="0.25">
      <c r="A1984" s="388" t="s">
        <v>1911</v>
      </c>
      <c r="B1984" s="638" t="s">
        <v>1401</v>
      </c>
      <c r="C1984" s="650">
        <v>1798257921</v>
      </c>
      <c r="D1984" s="649">
        <v>475474370</v>
      </c>
      <c r="E1984" s="649">
        <v>91178634</v>
      </c>
    </row>
    <row r="1985" spans="1:5" ht="24" x14ac:dyDescent="0.25">
      <c r="A1985" s="388" t="s">
        <v>1910</v>
      </c>
      <c r="B1985" s="638" t="s">
        <v>1403</v>
      </c>
      <c r="C1985" s="650">
        <v>80194006</v>
      </c>
      <c r="D1985" s="649">
        <v>133806593</v>
      </c>
      <c r="E1985" s="649">
        <v>3907630</v>
      </c>
    </row>
    <row r="1986" spans="1:5" x14ac:dyDescent="0.25">
      <c r="A1986" s="388" t="s">
        <v>1909</v>
      </c>
      <c r="B1986" s="638" t="s">
        <v>1284</v>
      </c>
      <c r="C1986" s="650">
        <v>5108776932</v>
      </c>
      <c r="D1986" s="649">
        <v>689036628</v>
      </c>
      <c r="E1986" s="649">
        <v>38789000</v>
      </c>
    </row>
    <row r="1987" spans="1:5" x14ac:dyDescent="0.25">
      <c r="A1987" s="388" t="s">
        <v>1908</v>
      </c>
      <c r="B1987" s="638" t="s">
        <v>1286</v>
      </c>
      <c r="C1987" s="650">
        <v>71008628</v>
      </c>
      <c r="D1987" s="649">
        <v>91478027</v>
      </c>
      <c r="E1987" s="649">
        <v>17714292</v>
      </c>
    </row>
    <row r="1988" spans="1:5" x14ac:dyDescent="0.25">
      <c r="A1988" s="388" t="s">
        <v>1907</v>
      </c>
      <c r="B1988" s="638" t="s">
        <v>1288</v>
      </c>
      <c r="C1988" s="650">
        <v>7900</v>
      </c>
      <c r="D1988" s="649">
        <v>0</v>
      </c>
      <c r="E1988" s="649">
        <v>0</v>
      </c>
    </row>
    <row r="1989" spans="1:5" x14ac:dyDescent="0.25">
      <c r="A1989" s="388" t="s">
        <v>1906</v>
      </c>
      <c r="B1989" s="638" t="s">
        <v>1290</v>
      </c>
      <c r="C1989" s="650">
        <v>34050038</v>
      </c>
      <c r="D1989" s="649">
        <v>3825737</v>
      </c>
      <c r="E1989" s="649">
        <v>0</v>
      </c>
    </row>
    <row r="1990" spans="1:5" x14ac:dyDescent="0.25">
      <c r="A1990" s="388"/>
      <c r="B1990" s="638"/>
      <c r="C1990" s="957"/>
      <c r="D1990" s="957"/>
      <c r="E1990" s="957"/>
    </row>
    <row r="1991" spans="1:5" x14ac:dyDescent="0.25">
      <c r="A1991" s="388" t="s">
        <v>1905</v>
      </c>
      <c r="B1991" s="638" t="s">
        <v>187</v>
      </c>
      <c r="C1991" s="650">
        <v>2270121079</v>
      </c>
      <c r="D1991" s="649">
        <v>5140075872</v>
      </c>
      <c r="E1991" s="649">
        <v>90665496</v>
      </c>
    </row>
    <row r="1992" spans="1:5" x14ac:dyDescent="0.25">
      <c r="A1992" s="388" t="s">
        <v>1904</v>
      </c>
      <c r="B1992" s="638" t="s">
        <v>1411</v>
      </c>
      <c r="C1992" s="650">
        <v>199369298</v>
      </c>
      <c r="D1992" s="649">
        <v>212160146</v>
      </c>
      <c r="E1992" s="649">
        <v>106967814</v>
      </c>
    </row>
    <row r="1993" spans="1:5" x14ac:dyDescent="0.25">
      <c r="A1993" s="388" t="s">
        <v>1903</v>
      </c>
      <c r="B1993" s="638" t="s">
        <v>1413</v>
      </c>
      <c r="C1993" s="650">
        <v>1182556983</v>
      </c>
      <c r="D1993" s="649">
        <v>5135137057</v>
      </c>
      <c r="E1993" s="649">
        <v>260506426</v>
      </c>
    </row>
    <row r="1994" spans="1:5" x14ac:dyDescent="0.25">
      <c r="A1994" s="388" t="s">
        <v>1902</v>
      </c>
      <c r="B1994" s="638" t="s">
        <v>1415</v>
      </c>
      <c r="C1994" s="650">
        <v>6615411672</v>
      </c>
      <c r="D1994" s="649">
        <v>2295319905</v>
      </c>
      <c r="E1994" s="649">
        <v>348807849</v>
      </c>
    </row>
    <row r="1995" spans="1:5" x14ac:dyDescent="0.25">
      <c r="A1995" s="388" t="s">
        <v>1901</v>
      </c>
      <c r="B1995" s="638" t="s">
        <v>1417</v>
      </c>
      <c r="C1995" s="650">
        <v>312890036</v>
      </c>
      <c r="D1995" s="649">
        <v>1449930754</v>
      </c>
      <c r="E1995" s="649">
        <v>14185870</v>
      </c>
    </row>
    <row r="1996" spans="1:5" x14ac:dyDescent="0.25">
      <c r="A1996" s="388" t="s">
        <v>1900</v>
      </c>
      <c r="B1996" s="638" t="s">
        <v>1419</v>
      </c>
      <c r="C1996" s="650">
        <v>8442610413</v>
      </c>
      <c r="D1996" s="649">
        <v>5915019067</v>
      </c>
      <c r="E1996" s="649">
        <v>454937897</v>
      </c>
    </row>
    <row r="1997" spans="1:5" x14ac:dyDescent="0.25">
      <c r="A1997" s="388" t="s">
        <v>1899</v>
      </c>
      <c r="B1997" s="638" t="s">
        <v>1421</v>
      </c>
      <c r="C1997" s="650">
        <v>6213875148</v>
      </c>
      <c r="D1997" s="649">
        <v>4700034563</v>
      </c>
      <c r="E1997" s="649">
        <v>770469846</v>
      </c>
    </row>
    <row r="1998" spans="1:5" x14ac:dyDescent="0.25">
      <c r="A1998" s="388" t="s">
        <v>1898</v>
      </c>
      <c r="B1998" s="638" t="s">
        <v>1423</v>
      </c>
      <c r="C1998" s="650">
        <v>19343513261</v>
      </c>
      <c r="D1998" s="649">
        <v>18332766585</v>
      </c>
      <c r="E1998" s="649">
        <v>5971108062</v>
      </c>
    </row>
    <row r="1999" spans="1:5" x14ac:dyDescent="0.25">
      <c r="A1999" s="388" t="s">
        <v>1897</v>
      </c>
      <c r="B1999" s="638" t="s">
        <v>1425</v>
      </c>
      <c r="C1999" s="650">
        <v>7476929685</v>
      </c>
      <c r="D1999" s="649">
        <v>2107414204</v>
      </c>
      <c r="E1999" s="649">
        <v>189866664</v>
      </c>
    </row>
    <row r="2000" spans="1:5" x14ac:dyDescent="0.25">
      <c r="A2000" s="388" t="s">
        <v>1896</v>
      </c>
      <c r="B2000" s="638" t="s">
        <v>1427</v>
      </c>
      <c r="C2000" s="650">
        <v>105066566</v>
      </c>
      <c r="D2000" s="649">
        <v>95303764</v>
      </c>
      <c r="E2000" s="649">
        <v>17714292</v>
      </c>
    </row>
    <row r="2001" spans="1:5" x14ac:dyDescent="0.25">
      <c r="A2001" s="388"/>
      <c r="B2001" s="638"/>
      <c r="C2001" s="957"/>
      <c r="D2001" s="957"/>
      <c r="E2001" s="957"/>
    </row>
    <row r="2002" spans="1:5" x14ac:dyDescent="0.2">
      <c r="A2002" s="388"/>
      <c r="B2002" s="959" t="s">
        <v>2268</v>
      </c>
      <c r="C2002" s="377">
        <v>52162344141</v>
      </c>
      <c r="D2002" s="376">
        <v>45383161917</v>
      </c>
      <c r="E2002" s="376">
        <v>8225230216</v>
      </c>
    </row>
    <row r="2003" spans="1:5" x14ac:dyDescent="0.25">
      <c r="C2003" s="941"/>
      <c r="D2003" s="941"/>
      <c r="E2003" s="941"/>
    </row>
    <row r="2004" spans="1:5" x14ac:dyDescent="0.25">
      <c r="A2004" s="388"/>
      <c r="B2004" s="647" t="s">
        <v>2267</v>
      </c>
      <c r="C2004" s="650"/>
      <c r="D2004" s="649"/>
      <c r="E2004" s="649"/>
    </row>
    <row r="2005" spans="1:5" x14ac:dyDescent="0.25">
      <c r="A2005" s="388"/>
      <c r="B2005" s="638"/>
      <c r="C2005" s="650"/>
      <c r="D2005" s="649"/>
      <c r="E2005" s="649"/>
    </row>
    <row r="2006" spans="1:5" x14ac:dyDescent="0.25">
      <c r="A2006" s="388" t="s">
        <v>2256</v>
      </c>
      <c r="B2006" s="638" t="s">
        <v>776</v>
      </c>
      <c r="C2006" s="650">
        <v>299920</v>
      </c>
      <c r="D2006" s="649">
        <v>6175755</v>
      </c>
      <c r="E2006" s="649">
        <v>0</v>
      </c>
    </row>
    <row r="2007" spans="1:5" x14ac:dyDescent="0.25">
      <c r="A2007" s="388" t="s">
        <v>2255</v>
      </c>
      <c r="B2007" s="638" t="s">
        <v>778</v>
      </c>
      <c r="C2007" s="650">
        <v>0</v>
      </c>
      <c r="D2007" s="649">
        <v>1571064</v>
      </c>
      <c r="E2007" s="649">
        <v>0</v>
      </c>
    </row>
    <row r="2008" spans="1:5" ht="24" x14ac:dyDescent="0.25">
      <c r="A2008" s="388" t="s">
        <v>2254</v>
      </c>
      <c r="B2008" s="638" t="s">
        <v>780</v>
      </c>
      <c r="C2008" s="650">
        <v>1130725</v>
      </c>
      <c r="D2008" s="649">
        <v>833023</v>
      </c>
      <c r="E2008" s="649">
        <v>24744</v>
      </c>
    </row>
    <row r="2009" spans="1:5" ht="36" x14ac:dyDescent="0.25">
      <c r="A2009" s="388" t="s">
        <v>2253</v>
      </c>
      <c r="B2009" s="638" t="s">
        <v>2252</v>
      </c>
      <c r="C2009" s="650">
        <v>528318</v>
      </c>
      <c r="D2009" s="649">
        <v>0</v>
      </c>
      <c r="E2009" s="649">
        <v>0</v>
      </c>
    </row>
    <row r="2010" spans="1:5" ht="24" x14ac:dyDescent="0.25">
      <c r="A2010" s="388" t="s">
        <v>2251</v>
      </c>
      <c r="B2010" s="638" t="s">
        <v>784</v>
      </c>
      <c r="C2010" s="650">
        <v>6889478</v>
      </c>
      <c r="D2010" s="649">
        <v>0</v>
      </c>
      <c r="E2010" s="649">
        <v>502360</v>
      </c>
    </row>
    <row r="2011" spans="1:5" ht="24" x14ac:dyDescent="0.25">
      <c r="A2011" s="388" t="s">
        <v>2250</v>
      </c>
      <c r="B2011" s="638" t="s">
        <v>786</v>
      </c>
      <c r="C2011" s="650">
        <v>83338728</v>
      </c>
      <c r="D2011" s="649">
        <v>50783717</v>
      </c>
      <c r="E2011" s="649">
        <v>537421</v>
      </c>
    </row>
    <row r="2012" spans="1:5" x14ac:dyDescent="0.25">
      <c r="A2012" s="388" t="s">
        <v>2249</v>
      </c>
      <c r="B2012" s="638" t="s">
        <v>788</v>
      </c>
      <c r="C2012" s="650">
        <v>1599703</v>
      </c>
      <c r="D2012" s="649">
        <v>0</v>
      </c>
      <c r="E2012" s="649">
        <v>0</v>
      </c>
    </row>
    <row r="2013" spans="1:5" x14ac:dyDescent="0.25">
      <c r="A2013" s="388" t="s">
        <v>2248</v>
      </c>
      <c r="B2013" s="638" t="s">
        <v>790</v>
      </c>
      <c r="C2013" s="650">
        <v>27713</v>
      </c>
      <c r="D2013" s="649">
        <v>9364249</v>
      </c>
      <c r="E2013" s="649">
        <v>0</v>
      </c>
    </row>
    <row r="2014" spans="1:5" ht="24" x14ac:dyDescent="0.25">
      <c r="A2014" s="388" t="s">
        <v>2247</v>
      </c>
      <c r="B2014" s="638" t="s">
        <v>792</v>
      </c>
      <c r="C2014" s="650">
        <v>5542666</v>
      </c>
      <c r="D2014" s="649">
        <v>0</v>
      </c>
      <c r="E2014" s="649">
        <v>217555</v>
      </c>
    </row>
    <row r="2015" spans="1:5" x14ac:dyDescent="0.25">
      <c r="A2015" s="388" t="s">
        <v>2246</v>
      </c>
      <c r="B2015" s="638" t="s">
        <v>794</v>
      </c>
      <c r="C2015" s="650">
        <v>15635039</v>
      </c>
      <c r="D2015" s="649">
        <v>541154486</v>
      </c>
      <c r="E2015" s="649">
        <v>12240</v>
      </c>
    </row>
    <row r="2016" spans="1:5" x14ac:dyDescent="0.25">
      <c r="A2016" s="388" t="s">
        <v>2245</v>
      </c>
      <c r="B2016" s="638" t="s">
        <v>2244</v>
      </c>
      <c r="C2016" s="650">
        <v>20014735</v>
      </c>
      <c r="D2016" s="649">
        <v>5821580</v>
      </c>
      <c r="E2016" s="649">
        <v>11315777</v>
      </c>
    </row>
    <row r="2017" spans="1:5" ht="24" x14ac:dyDescent="0.25">
      <c r="A2017" s="388" t="s">
        <v>2243</v>
      </c>
      <c r="B2017" s="638" t="s">
        <v>798</v>
      </c>
      <c r="C2017" s="650">
        <v>3489184</v>
      </c>
      <c r="D2017" s="649">
        <v>115548248</v>
      </c>
      <c r="E2017" s="649">
        <v>0</v>
      </c>
    </row>
    <row r="2018" spans="1:5" ht="24" x14ac:dyDescent="0.25">
      <c r="A2018" s="388" t="s">
        <v>2242</v>
      </c>
      <c r="B2018" s="638" t="s">
        <v>800</v>
      </c>
      <c r="C2018" s="650">
        <v>48928198</v>
      </c>
      <c r="D2018" s="649">
        <v>9433225</v>
      </c>
      <c r="E2018" s="649">
        <v>727189</v>
      </c>
    </row>
    <row r="2019" spans="1:5" x14ac:dyDescent="0.25">
      <c r="A2019" s="388" t="s">
        <v>2240</v>
      </c>
      <c r="B2019" s="638" t="s">
        <v>804</v>
      </c>
      <c r="C2019" s="650">
        <v>161580252</v>
      </c>
      <c r="D2019" s="649">
        <v>1085081</v>
      </c>
      <c r="E2019" s="649">
        <v>161580252</v>
      </c>
    </row>
    <row r="2020" spans="1:5" x14ac:dyDescent="0.25">
      <c r="A2020" s="646" t="s">
        <v>2239</v>
      </c>
      <c r="B2020" s="645" t="s">
        <v>806</v>
      </c>
      <c r="C2020" s="956">
        <v>164166</v>
      </c>
      <c r="D2020" s="164">
        <v>0</v>
      </c>
      <c r="E2020" s="164">
        <v>0</v>
      </c>
    </row>
    <row r="2021" spans="1:5" x14ac:dyDescent="0.25">
      <c r="A2021" s="388" t="s">
        <v>2238</v>
      </c>
      <c r="B2021" s="638" t="s">
        <v>808</v>
      </c>
      <c r="C2021" s="650">
        <v>2267834</v>
      </c>
      <c r="D2021" s="649">
        <v>611944</v>
      </c>
      <c r="E2021" s="649">
        <v>0</v>
      </c>
    </row>
    <row r="2022" spans="1:5" ht="24" x14ac:dyDescent="0.25">
      <c r="A2022" s="388" t="s">
        <v>2237</v>
      </c>
      <c r="B2022" s="638" t="s">
        <v>810</v>
      </c>
      <c r="C2022" s="650">
        <v>6000</v>
      </c>
      <c r="D2022" s="649">
        <v>23519</v>
      </c>
      <c r="E2022" s="649">
        <v>0</v>
      </c>
    </row>
    <row r="2023" spans="1:5" x14ac:dyDescent="0.25">
      <c r="A2023" s="388" t="s">
        <v>2236</v>
      </c>
      <c r="B2023" s="638" t="s">
        <v>812</v>
      </c>
      <c r="C2023" s="650">
        <v>573751</v>
      </c>
      <c r="D2023" s="649">
        <v>5299455</v>
      </c>
      <c r="E2023" s="649">
        <v>0</v>
      </c>
    </row>
    <row r="2024" spans="1:5" x14ac:dyDescent="0.25">
      <c r="A2024" s="388" t="s">
        <v>2235</v>
      </c>
      <c r="B2024" s="638" t="s">
        <v>814</v>
      </c>
      <c r="C2024" s="650">
        <v>1194601</v>
      </c>
      <c r="D2024" s="649">
        <v>37726</v>
      </c>
      <c r="E2024" s="649">
        <v>0</v>
      </c>
    </row>
    <row r="2025" spans="1:5" ht="24" x14ac:dyDescent="0.25">
      <c r="A2025" s="388" t="s">
        <v>2234</v>
      </c>
      <c r="B2025" s="638" t="s">
        <v>816</v>
      </c>
      <c r="C2025" s="650">
        <v>269643805</v>
      </c>
      <c r="D2025" s="649">
        <v>279751259</v>
      </c>
      <c r="E2025" s="649">
        <v>1359858</v>
      </c>
    </row>
    <row r="2026" spans="1:5" ht="24" x14ac:dyDescent="0.25">
      <c r="A2026" s="388" t="s">
        <v>2233</v>
      </c>
      <c r="B2026" s="638" t="s">
        <v>818</v>
      </c>
      <c r="C2026" s="650">
        <v>4942275</v>
      </c>
      <c r="D2026" s="649">
        <v>44027418</v>
      </c>
      <c r="E2026" s="649">
        <v>522491</v>
      </c>
    </row>
    <row r="2027" spans="1:5" ht="24" x14ac:dyDescent="0.25">
      <c r="A2027" s="388" t="s">
        <v>2232</v>
      </c>
      <c r="B2027" s="638" t="s">
        <v>820</v>
      </c>
      <c r="C2027" s="650">
        <v>18231508</v>
      </c>
      <c r="D2027" s="649">
        <v>24182413</v>
      </c>
      <c r="E2027" s="649">
        <v>545423</v>
      </c>
    </row>
    <row r="2028" spans="1:5" ht="24" x14ac:dyDescent="0.25">
      <c r="A2028" s="388" t="s">
        <v>2231</v>
      </c>
      <c r="B2028" s="638" t="s">
        <v>2230</v>
      </c>
      <c r="C2028" s="650">
        <v>17412957</v>
      </c>
      <c r="D2028" s="649">
        <v>337026674</v>
      </c>
      <c r="E2028" s="649">
        <v>901309</v>
      </c>
    </row>
    <row r="2029" spans="1:5" ht="24" x14ac:dyDescent="0.25">
      <c r="A2029" s="388" t="s">
        <v>2229</v>
      </c>
      <c r="B2029" s="638" t="s">
        <v>824</v>
      </c>
      <c r="C2029" s="650">
        <v>36739218</v>
      </c>
      <c r="D2029" s="649">
        <v>29903715</v>
      </c>
      <c r="E2029" s="649">
        <v>68904</v>
      </c>
    </row>
    <row r="2030" spans="1:5" ht="48" x14ac:dyDescent="0.25">
      <c r="A2030" s="388" t="s">
        <v>2228</v>
      </c>
      <c r="B2030" s="638" t="s">
        <v>2227</v>
      </c>
      <c r="C2030" s="650">
        <v>1682918</v>
      </c>
      <c r="D2030" s="649">
        <v>9220696</v>
      </c>
      <c r="E2030" s="649">
        <v>171679</v>
      </c>
    </row>
    <row r="2031" spans="1:5" x14ac:dyDescent="0.25">
      <c r="A2031" s="388" t="s">
        <v>2226</v>
      </c>
      <c r="B2031" s="638" t="s">
        <v>828</v>
      </c>
      <c r="C2031" s="650">
        <v>62057293</v>
      </c>
      <c r="D2031" s="649">
        <v>17623696</v>
      </c>
      <c r="E2031" s="649">
        <v>29157504</v>
      </c>
    </row>
    <row r="2032" spans="1:5" x14ac:dyDescent="0.25">
      <c r="A2032" s="388" t="s">
        <v>2225</v>
      </c>
      <c r="B2032" s="638" t="s">
        <v>830</v>
      </c>
      <c r="C2032" s="650">
        <v>23770571</v>
      </c>
      <c r="D2032" s="649">
        <v>45661698</v>
      </c>
      <c r="E2032" s="649">
        <v>15170</v>
      </c>
    </row>
    <row r="2033" spans="1:5" x14ac:dyDescent="0.25">
      <c r="A2033" s="388" t="s">
        <v>2224</v>
      </c>
      <c r="B2033" s="638" t="s">
        <v>832</v>
      </c>
      <c r="C2033" s="650">
        <v>46505873</v>
      </c>
      <c r="D2033" s="649">
        <v>399542832</v>
      </c>
      <c r="E2033" s="649">
        <v>0</v>
      </c>
    </row>
    <row r="2034" spans="1:5" x14ac:dyDescent="0.25">
      <c r="A2034" s="388" t="s">
        <v>2223</v>
      </c>
      <c r="B2034" s="638" t="s">
        <v>834</v>
      </c>
      <c r="C2034" s="650">
        <v>241565975</v>
      </c>
      <c r="D2034" s="649">
        <v>509144193</v>
      </c>
      <c r="E2034" s="649">
        <v>101813862</v>
      </c>
    </row>
    <row r="2035" spans="1:5" ht="24" x14ac:dyDescent="0.25">
      <c r="A2035" s="388" t="s">
        <v>2222</v>
      </c>
      <c r="B2035" s="638" t="s">
        <v>836</v>
      </c>
      <c r="C2035" s="650">
        <v>95807814</v>
      </c>
      <c r="D2035" s="649">
        <v>40591611</v>
      </c>
      <c r="E2035" s="649">
        <v>5890180</v>
      </c>
    </row>
    <row r="2036" spans="1:5" x14ac:dyDescent="0.25">
      <c r="A2036" s="388" t="s">
        <v>2221</v>
      </c>
      <c r="B2036" s="638" t="s">
        <v>838</v>
      </c>
      <c r="C2036" s="650">
        <v>6726239</v>
      </c>
      <c r="D2036" s="649">
        <v>55089108</v>
      </c>
      <c r="E2036" s="649">
        <v>162713</v>
      </c>
    </row>
    <row r="2037" spans="1:5" x14ac:dyDescent="0.25">
      <c r="A2037" s="388" t="s">
        <v>2220</v>
      </c>
      <c r="B2037" s="638" t="s">
        <v>840</v>
      </c>
      <c r="C2037" s="650">
        <v>55231322</v>
      </c>
      <c r="D2037" s="649">
        <v>66900471</v>
      </c>
      <c r="E2037" s="649">
        <v>45230562</v>
      </c>
    </row>
    <row r="2038" spans="1:5" ht="24" x14ac:dyDescent="0.25">
      <c r="A2038" s="388" t="s">
        <v>2219</v>
      </c>
      <c r="B2038" s="638" t="s">
        <v>842</v>
      </c>
      <c r="C2038" s="650">
        <v>48105268</v>
      </c>
      <c r="D2038" s="649">
        <v>26373082</v>
      </c>
      <c r="E2038" s="649">
        <v>6165716</v>
      </c>
    </row>
    <row r="2039" spans="1:5" x14ac:dyDescent="0.25">
      <c r="A2039" s="388" t="s">
        <v>2218</v>
      </c>
      <c r="B2039" s="638" t="s">
        <v>844</v>
      </c>
      <c r="C2039" s="650">
        <v>60457948</v>
      </c>
      <c r="D2039" s="649">
        <v>64762545</v>
      </c>
      <c r="E2039" s="649">
        <v>319187</v>
      </c>
    </row>
    <row r="2040" spans="1:5" x14ac:dyDescent="0.25">
      <c r="A2040" s="388" t="s">
        <v>2217</v>
      </c>
      <c r="B2040" s="638" t="s">
        <v>846</v>
      </c>
      <c r="C2040" s="650">
        <v>651503421</v>
      </c>
      <c r="D2040" s="649">
        <v>1027493360</v>
      </c>
      <c r="E2040" s="649">
        <v>8192933</v>
      </c>
    </row>
    <row r="2041" spans="1:5" x14ac:dyDescent="0.25">
      <c r="A2041" s="388" t="s">
        <v>2216</v>
      </c>
      <c r="B2041" s="638" t="s">
        <v>848</v>
      </c>
      <c r="C2041" s="650">
        <v>235405497</v>
      </c>
      <c r="D2041" s="649">
        <v>13550199</v>
      </c>
      <c r="E2041" s="649">
        <v>6158796</v>
      </c>
    </row>
    <row r="2042" spans="1:5" x14ac:dyDescent="0.25">
      <c r="A2042" s="388" t="s">
        <v>2215</v>
      </c>
      <c r="B2042" s="638" t="s">
        <v>850</v>
      </c>
      <c r="C2042" s="650">
        <v>3992718</v>
      </c>
      <c r="D2042" s="649">
        <v>1270147</v>
      </c>
      <c r="E2042" s="649">
        <v>3625960</v>
      </c>
    </row>
    <row r="2043" spans="1:5" x14ac:dyDescent="0.25">
      <c r="A2043" s="388" t="s">
        <v>2214</v>
      </c>
      <c r="B2043" s="638" t="s">
        <v>852</v>
      </c>
      <c r="C2043" s="650">
        <v>0</v>
      </c>
      <c r="D2043" s="649">
        <v>591</v>
      </c>
      <c r="E2043" s="649">
        <v>0</v>
      </c>
    </row>
    <row r="2044" spans="1:5" ht="24" x14ac:dyDescent="0.25">
      <c r="A2044" s="388" t="s">
        <v>2213</v>
      </c>
      <c r="B2044" s="638" t="s">
        <v>2212</v>
      </c>
      <c r="C2044" s="650">
        <v>8510507</v>
      </c>
      <c r="D2044" s="649">
        <v>340066606</v>
      </c>
      <c r="E2044" s="649">
        <v>300918</v>
      </c>
    </row>
    <row r="2045" spans="1:5" x14ac:dyDescent="0.25">
      <c r="A2045" s="388" t="s">
        <v>2211</v>
      </c>
      <c r="B2045" s="638" t="s">
        <v>856</v>
      </c>
      <c r="C2045" s="650">
        <v>3863732</v>
      </c>
      <c r="D2045" s="649">
        <v>193024</v>
      </c>
      <c r="E2045" s="649">
        <v>0</v>
      </c>
    </row>
    <row r="2046" spans="1:5" ht="24" x14ac:dyDescent="0.25">
      <c r="A2046" s="388" t="s">
        <v>2208</v>
      </c>
      <c r="B2046" s="638" t="s">
        <v>858</v>
      </c>
      <c r="C2046" s="650">
        <v>31720218</v>
      </c>
      <c r="D2046" s="649">
        <v>15252194</v>
      </c>
      <c r="E2046" s="649">
        <v>3296132</v>
      </c>
    </row>
    <row r="2047" spans="1:5" ht="24" x14ac:dyDescent="0.25">
      <c r="A2047" s="388" t="s">
        <v>2207</v>
      </c>
      <c r="B2047" s="638" t="s">
        <v>860</v>
      </c>
      <c r="C2047" s="650">
        <v>197532</v>
      </c>
      <c r="D2047" s="649">
        <v>45350879</v>
      </c>
      <c r="E2047" s="649">
        <v>0</v>
      </c>
    </row>
    <row r="2048" spans="1:5" x14ac:dyDescent="0.25">
      <c r="A2048" s="388" t="s">
        <v>2206</v>
      </c>
      <c r="B2048" s="638" t="s">
        <v>862</v>
      </c>
      <c r="C2048" s="650">
        <v>457907</v>
      </c>
      <c r="D2048" s="649">
        <v>37636415</v>
      </c>
      <c r="E2048" s="649">
        <v>178509</v>
      </c>
    </row>
    <row r="2049" spans="1:5" ht="24" x14ac:dyDescent="0.25">
      <c r="A2049" s="388" t="s">
        <v>2205</v>
      </c>
      <c r="B2049" s="638" t="s">
        <v>864</v>
      </c>
      <c r="C2049" s="650">
        <v>226352741</v>
      </c>
      <c r="D2049" s="649">
        <v>18305667</v>
      </c>
      <c r="E2049" s="649">
        <v>19473910</v>
      </c>
    </row>
    <row r="2050" spans="1:5" ht="24" x14ac:dyDescent="0.25">
      <c r="A2050" s="388" t="s">
        <v>2203</v>
      </c>
      <c r="B2050" s="638" t="s">
        <v>868</v>
      </c>
      <c r="C2050" s="650">
        <v>0</v>
      </c>
      <c r="D2050" s="649">
        <v>50774162</v>
      </c>
      <c r="E2050" s="649">
        <v>0</v>
      </c>
    </row>
    <row r="2051" spans="1:5" x14ac:dyDescent="0.25">
      <c r="A2051" s="388" t="s">
        <v>2202</v>
      </c>
      <c r="B2051" s="638" t="s">
        <v>870</v>
      </c>
      <c r="C2051" s="650">
        <v>0</v>
      </c>
      <c r="D2051" s="649">
        <v>39441</v>
      </c>
      <c r="E2051" s="649">
        <v>0</v>
      </c>
    </row>
    <row r="2052" spans="1:5" x14ac:dyDescent="0.25">
      <c r="A2052" s="388" t="s">
        <v>2201</v>
      </c>
      <c r="B2052" s="638" t="s">
        <v>872</v>
      </c>
      <c r="C2052" s="650">
        <v>12527</v>
      </c>
      <c r="D2052" s="649">
        <v>2350600</v>
      </c>
      <c r="E2052" s="649">
        <v>12527</v>
      </c>
    </row>
    <row r="2053" spans="1:5" ht="12" customHeight="1" x14ac:dyDescent="0.25">
      <c r="A2053" s="388" t="s">
        <v>2200</v>
      </c>
      <c r="B2053" s="638" t="s">
        <v>874</v>
      </c>
      <c r="C2053" s="650">
        <v>11004980</v>
      </c>
      <c r="D2053" s="649">
        <v>38935448</v>
      </c>
      <c r="E2053" s="649">
        <v>0</v>
      </c>
    </row>
    <row r="2054" spans="1:5" x14ac:dyDescent="0.25">
      <c r="A2054" s="388" t="s">
        <v>2199</v>
      </c>
      <c r="B2054" s="638" t="s">
        <v>876</v>
      </c>
      <c r="C2054" s="650">
        <v>31101</v>
      </c>
      <c r="D2054" s="649">
        <v>778918373</v>
      </c>
      <c r="E2054" s="649">
        <v>31101</v>
      </c>
    </row>
    <row r="2055" spans="1:5" x14ac:dyDescent="0.25">
      <c r="A2055" s="388" t="s">
        <v>2197</v>
      </c>
      <c r="B2055" s="638" t="s">
        <v>880</v>
      </c>
      <c r="C2055" s="650">
        <v>3241109</v>
      </c>
      <c r="D2055" s="649">
        <v>4868643</v>
      </c>
      <c r="E2055" s="649">
        <v>3241109</v>
      </c>
    </row>
    <row r="2056" spans="1:5" ht="24" x14ac:dyDescent="0.25">
      <c r="A2056" s="388" t="s">
        <v>2196</v>
      </c>
      <c r="B2056" s="638" t="s">
        <v>882</v>
      </c>
      <c r="C2056" s="650">
        <v>1606810</v>
      </c>
      <c r="D2056" s="649">
        <v>0</v>
      </c>
      <c r="E2056" s="649">
        <v>0</v>
      </c>
    </row>
    <row r="2057" spans="1:5" ht="24" x14ac:dyDescent="0.25">
      <c r="A2057" s="388" t="s">
        <v>2195</v>
      </c>
      <c r="B2057" s="638" t="s">
        <v>884</v>
      </c>
      <c r="C2057" s="650">
        <v>44476</v>
      </c>
      <c r="D2057" s="649">
        <v>439685</v>
      </c>
      <c r="E2057" s="649">
        <v>0</v>
      </c>
    </row>
    <row r="2058" spans="1:5" x14ac:dyDescent="0.25">
      <c r="A2058" s="388" t="s">
        <v>2194</v>
      </c>
      <c r="B2058" s="638" t="s">
        <v>886</v>
      </c>
      <c r="C2058" s="650">
        <v>79674730</v>
      </c>
      <c r="D2058" s="649">
        <v>19788950</v>
      </c>
      <c r="E2058" s="649">
        <v>15999235</v>
      </c>
    </row>
    <row r="2059" spans="1:5" x14ac:dyDescent="0.25">
      <c r="A2059" s="388" t="s">
        <v>2193</v>
      </c>
      <c r="B2059" s="638" t="s">
        <v>888</v>
      </c>
      <c r="C2059" s="650">
        <v>42244</v>
      </c>
      <c r="D2059" s="649">
        <v>73105564</v>
      </c>
      <c r="E2059" s="649">
        <v>0</v>
      </c>
    </row>
    <row r="2060" spans="1:5" ht="24" x14ac:dyDescent="0.25">
      <c r="A2060" s="646" t="s">
        <v>2191</v>
      </c>
      <c r="B2060" s="645" t="s">
        <v>2190</v>
      </c>
      <c r="C2060" s="956">
        <v>110992193</v>
      </c>
      <c r="D2060" s="164">
        <v>60760</v>
      </c>
      <c r="E2060" s="164">
        <v>3065806</v>
      </c>
    </row>
    <row r="2061" spans="1:5" x14ac:dyDescent="0.25">
      <c r="A2061" s="388" t="s">
        <v>2189</v>
      </c>
      <c r="B2061" s="638" t="s">
        <v>894</v>
      </c>
      <c r="C2061" s="650">
        <v>10827845</v>
      </c>
      <c r="D2061" s="649">
        <v>78997</v>
      </c>
      <c r="E2061" s="649">
        <v>0</v>
      </c>
    </row>
    <row r="2062" spans="1:5" x14ac:dyDescent="0.25">
      <c r="A2062" s="388" t="s">
        <v>2188</v>
      </c>
      <c r="B2062" s="638" t="s">
        <v>896</v>
      </c>
      <c r="C2062" s="650">
        <v>24176369</v>
      </c>
      <c r="D2062" s="649">
        <v>696545</v>
      </c>
      <c r="E2062" s="649">
        <v>0</v>
      </c>
    </row>
    <row r="2063" spans="1:5" x14ac:dyDescent="0.25">
      <c r="A2063" s="388" t="s">
        <v>2187</v>
      </c>
      <c r="B2063" s="638" t="s">
        <v>898</v>
      </c>
      <c r="C2063" s="650">
        <v>8593709</v>
      </c>
      <c r="D2063" s="649">
        <v>0</v>
      </c>
      <c r="E2063" s="649">
        <v>0</v>
      </c>
    </row>
    <row r="2064" spans="1:5" ht="24" x14ac:dyDescent="0.25">
      <c r="A2064" s="388" t="s">
        <v>2186</v>
      </c>
      <c r="B2064" s="638" t="s">
        <v>900</v>
      </c>
      <c r="C2064" s="650">
        <v>1616852</v>
      </c>
      <c r="D2064" s="649">
        <v>771488</v>
      </c>
      <c r="E2064" s="649">
        <v>88494</v>
      </c>
    </row>
    <row r="2065" spans="1:5" x14ac:dyDescent="0.25">
      <c r="A2065" s="388" t="s">
        <v>2185</v>
      </c>
      <c r="B2065" s="638" t="s">
        <v>902</v>
      </c>
      <c r="C2065" s="650">
        <v>45825652</v>
      </c>
      <c r="D2065" s="649">
        <v>25649789</v>
      </c>
      <c r="E2065" s="649">
        <v>1612112</v>
      </c>
    </row>
    <row r="2066" spans="1:5" x14ac:dyDescent="0.25">
      <c r="A2066" s="388" t="s">
        <v>2184</v>
      </c>
      <c r="B2066" s="638" t="s">
        <v>904</v>
      </c>
      <c r="C2066" s="650">
        <v>324221281</v>
      </c>
      <c r="D2066" s="649">
        <v>24208649</v>
      </c>
      <c r="E2066" s="649">
        <v>0</v>
      </c>
    </row>
    <row r="2067" spans="1:5" ht="24" x14ac:dyDescent="0.25">
      <c r="A2067" s="388" t="s">
        <v>2183</v>
      </c>
      <c r="B2067" s="638" t="s">
        <v>906</v>
      </c>
      <c r="C2067" s="650">
        <v>39413982</v>
      </c>
      <c r="D2067" s="649">
        <v>14516132</v>
      </c>
      <c r="E2067" s="649">
        <v>0</v>
      </c>
    </row>
    <row r="2068" spans="1:5" x14ac:dyDescent="0.25">
      <c r="A2068" s="388" t="s">
        <v>2182</v>
      </c>
      <c r="B2068" s="638" t="s">
        <v>908</v>
      </c>
      <c r="C2068" s="650">
        <v>1511933</v>
      </c>
      <c r="D2068" s="649">
        <v>1155245007</v>
      </c>
      <c r="E2068" s="649">
        <v>105062</v>
      </c>
    </row>
    <row r="2069" spans="1:5" x14ac:dyDescent="0.25">
      <c r="A2069" s="388" t="s">
        <v>2180</v>
      </c>
      <c r="B2069" s="638" t="s">
        <v>912</v>
      </c>
      <c r="C2069" s="650">
        <v>0</v>
      </c>
      <c r="D2069" s="649">
        <v>1010098141</v>
      </c>
      <c r="E2069" s="649">
        <v>0</v>
      </c>
    </row>
    <row r="2070" spans="1:5" x14ac:dyDescent="0.25">
      <c r="A2070" s="388" t="s">
        <v>2179</v>
      </c>
      <c r="B2070" s="638" t="s">
        <v>914</v>
      </c>
      <c r="C2070" s="650">
        <v>11169934</v>
      </c>
      <c r="D2070" s="649">
        <v>34815442</v>
      </c>
      <c r="E2070" s="649">
        <v>6731383</v>
      </c>
    </row>
    <row r="2071" spans="1:5" x14ac:dyDescent="0.25">
      <c r="A2071" s="388" t="s">
        <v>2178</v>
      </c>
      <c r="B2071" s="638" t="s">
        <v>916</v>
      </c>
      <c r="C2071" s="650">
        <v>1571425</v>
      </c>
      <c r="D2071" s="649">
        <v>44247587</v>
      </c>
      <c r="E2071" s="649">
        <v>250884</v>
      </c>
    </row>
    <row r="2072" spans="1:5" x14ac:dyDescent="0.25">
      <c r="A2072" s="388" t="s">
        <v>2177</v>
      </c>
      <c r="B2072" s="638" t="s">
        <v>918</v>
      </c>
      <c r="C2072" s="650">
        <v>0</v>
      </c>
      <c r="D2072" s="649">
        <v>695636</v>
      </c>
      <c r="E2072" s="649">
        <v>0</v>
      </c>
    </row>
    <row r="2073" spans="1:5" x14ac:dyDescent="0.25">
      <c r="A2073" s="646" t="s">
        <v>2176</v>
      </c>
      <c r="B2073" s="645" t="s">
        <v>920</v>
      </c>
      <c r="C2073" s="956">
        <v>13002</v>
      </c>
      <c r="D2073" s="164">
        <v>672806</v>
      </c>
      <c r="E2073" s="164">
        <v>3288</v>
      </c>
    </row>
    <row r="2074" spans="1:5" x14ac:dyDescent="0.25">
      <c r="A2074" s="388" t="s">
        <v>2175</v>
      </c>
      <c r="B2074" s="638" t="s">
        <v>922</v>
      </c>
      <c r="C2074" s="650">
        <v>2943037</v>
      </c>
      <c r="D2074" s="649">
        <v>58918582</v>
      </c>
      <c r="E2074" s="649">
        <v>17000</v>
      </c>
    </row>
    <row r="2075" spans="1:5" ht="24" x14ac:dyDescent="0.25">
      <c r="A2075" s="388" t="s">
        <v>2174</v>
      </c>
      <c r="B2075" s="638" t="s">
        <v>924</v>
      </c>
      <c r="C2075" s="650">
        <v>4002273</v>
      </c>
      <c r="D2075" s="649">
        <v>10865204727</v>
      </c>
      <c r="E2075" s="649">
        <v>0</v>
      </c>
    </row>
    <row r="2076" spans="1:5" ht="24" x14ac:dyDescent="0.25">
      <c r="A2076" s="388" t="s">
        <v>2172</v>
      </c>
      <c r="B2076" s="638" t="s">
        <v>928</v>
      </c>
      <c r="C2076" s="650">
        <v>804187</v>
      </c>
      <c r="D2076" s="649">
        <v>405492</v>
      </c>
      <c r="E2076" s="649">
        <v>0</v>
      </c>
    </row>
    <row r="2077" spans="1:5" ht="24" x14ac:dyDescent="0.25">
      <c r="A2077" s="388" t="s">
        <v>2171</v>
      </c>
      <c r="B2077" s="638" t="s">
        <v>930</v>
      </c>
      <c r="C2077" s="650">
        <v>375085656</v>
      </c>
      <c r="D2077" s="649">
        <v>292181624</v>
      </c>
      <c r="E2077" s="649">
        <v>79541668</v>
      </c>
    </row>
    <row r="2078" spans="1:5" x14ac:dyDescent="0.25">
      <c r="A2078" s="388" t="s">
        <v>2170</v>
      </c>
      <c r="B2078" s="638" t="s">
        <v>932</v>
      </c>
      <c r="C2078" s="650">
        <v>13259108325</v>
      </c>
      <c r="D2078" s="649">
        <v>2591109884</v>
      </c>
      <c r="E2078" s="649">
        <v>10959829475</v>
      </c>
    </row>
    <row r="2079" spans="1:5" ht="24" x14ac:dyDescent="0.25">
      <c r="A2079" s="388" t="s">
        <v>2169</v>
      </c>
      <c r="B2079" s="638" t="s">
        <v>934</v>
      </c>
      <c r="C2079" s="650">
        <v>446484425</v>
      </c>
      <c r="D2079" s="649">
        <v>850152422</v>
      </c>
      <c r="E2079" s="649">
        <v>50984533</v>
      </c>
    </row>
    <row r="2080" spans="1:5" x14ac:dyDescent="0.25">
      <c r="A2080" s="388" t="s">
        <v>2168</v>
      </c>
      <c r="B2080" s="638" t="s">
        <v>936</v>
      </c>
      <c r="C2080" s="650">
        <v>5118628</v>
      </c>
      <c r="D2080" s="649">
        <v>140040971</v>
      </c>
      <c r="E2080" s="649">
        <v>0</v>
      </c>
    </row>
    <row r="2081" spans="1:5" x14ac:dyDescent="0.25">
      <c r="A2081" s="388" t="s">
        <v>2167</v>
      </c>
      <c r="B2081" s="638" t="s">
        <v>938</v>
      </c>
      <c r="C2081" s="650">
        <v>0</v>
      </c>
      <c r="D2081" s="649">
        <v>442305072</v>
      </c>
      <c r="E2081" s="649">
        <v>0</v>
      </c>
    </row>
    <row r="2082" spans="1:5" ht="24" x14ac:dyDescent="0.25">
      <c r="A2082" s="388" t="s">
        <v>2166</v>
      </c>
      <c r="B2082" s="638" t="s">
        <v>940</v>
      </c>
      <c r="C2082" s="650">
        <v>377840809</v>
      </c>
      <c r="D2082" s="649">
        <v>815436843</v>
      </c>
      <c r="E2082" s="649">
        <v>0</v>
      </c>
    </row>
    <row r="2083" spans="1:5" x14ac:dyDescent="0.25">
      <c r="A2083" s="388" t="s">
        <v>2165</v>
      </c>
      <c r="B2083" s="638" t="s">
        <v>942</v>
      </c>
      <c r="C2083" s="650">
        <v>306974287</v>
      </c>
      <c r="D2083" s="649">
        <v>0</v>
      </c>
      <c r="E2083" s="649">
        <v>0</v>
      </c>
    </row>
    <row r="2084" spans="1:5" x14ac:dyDescent="0.25">
      <c r="A2084" s="388" t="s">
        <v>2164</v>
      </c>
      <c r="B2084" s="638" t="s">
        <v>2163</v>
      </c>
      <c r="C2084" s="650">
        <v>0</v>
      </c>
      <c r="D2084" s="649">
        <v>6638601</v>
      </c>
      <c r="E2084" s="649">
        <v>0</v>
      </c>
    </row>
    <row r="2085" spans="1:5" ht="24" x14ac:dyDescent="0.25">
      <c r="A2085" s="388" t="s">
        <v>2162</v>
      </c>
      <c r="B2085" s="638" t="s">
        <v>946</v>
      </c>
      <c r="C2085" s="650">
        <v>152310746</v>
      </c>
      <c r="D2085" s="649">
        <v>0</v>
      </c>
      <c r="E2085" s="649">
        <v>0</v>
      </c>
    </row>
    <row r="2086" spans="1:5" ht="24" x14ac:dyDescent="0.25">
      <c r="A2086" s="388" t="s">
        <v>2161</v>
      </c>
      <c r="B2086" s="638" t="s">
        <v>2160</v>
      </c>
      <c r="C2086" s="650">
        <v>10747224</v>
      </c>
      <c r="D2086" s="649">
        <v>5653354718</v>
      </c>
      <c r="E2086" s="649">
        <v>131375</v>
      </c>
    </row>
    <row r="2087" spans="1:5" ht="24" x14ac:dyDescent="0.25">
      <c r="A2087" s="388" t="s">
        <v>2159</v>
      </c>
      <c r="B2087" s="638" t="s">
        <v>950</v>
      </c>
      <c r="C2087" s="650">
        <v>62673271</v>
      </c>
      <c r="D2087" s="649">
        <v>2469647860</v>
      </c>
      <c r="E2087" s="649">
        <v>280018</v>
      </c>
    </row>
    <row r="2088" spans="1:5" ht="24" x14ac:dyDescent="0.25">
      <c r="A2088" s="388" t="s">
        <v>2158</v>
      </c>
      <c r="B2088" s="638" t="s">
        <v>952</v>
      </c>
      <c r="C2088" s="650">
        <v>1098792405</v>
      </c>
      <c r="D2088" s="649">
        <v>232979111</v>
      </c>
      <c r="E2088" s="649">
        <v>2100084</v>
      </c>
    </row>
    <row r="2089" spans="1:5" ht="24" x14ac:dyDescent="0.25">
      <c r="A2089" s="388" t="s">
        <v>2157</v>
      </c>
      <c r="B2089" s="638" t="s">
        <v>2156</v>
      </c>
      <c r="C2089" s="650">
        <v>1350985535</v>
      </c>
      <c r="D2089" s="649">
        <v>3973670152</v>
      </c>
      <c r="E2089" s="649">
        <v>3942805</v>
      </c>
    </row>
    <row r="2090" spans="1:5" ht="24" x14ac:dyDescent="0.25">
      <c r="A2090" s="388" t="s">
        <v>2155</v>
      </c>
      <c r="B2090" s="638" t="s">
        <v>956</v>
      </c>
      <c r="C2090" s="650">
        <v>511554840</v>
      </c>
      <c r="D2090" s="649">
        <v>333696474</v>
      </c>
      <c r="E2090" s="649">
        <v>2492551</v>
      </c>
    </row>
    <row r="2091" spans="1:5" x14ac:dyDescent="0.25">
      <c r="A2091" s="388" t="s">
        <v>2154</v>
      </c>
      <c r="B2091" s="638" t="s">
        <v>958</v>
      </c>
      <c r="C2091" s="650">
        <v>24954184</v>
      </c>
      <c r="D2091" s="649">
        <v>94891791</v>
      </c>
      <c r="E2091" s="649">
        <v>684136</v>
      </c>
    </row>
    <row r="2092" spans="1:5" x14ac:dyDescent="0.25">
      <c r="A2092" s="388" t="s">
        <v>2153</v>
      </c>
      <c r="B2092" s="638" t="s">
        <v>960</v>
      </c>
      <c r="C2092" s="650">
        <v>59307834</v>
      </c>
      <c r="D2092" s="649">
        <v>24897837</v>
      </c>
      <c r="E2092" s="649">
        <v>845325</v>
      </c>
    </row>
    <row r="2093" spans="1:5" x14ac:dyDescent="0.25">
      <c r="A2093" s="388" t="s">
        <v>2152</v>
      </c>
      <c r="B2093" s="638" t="s">
        <v>962</v>
      </c>
      <c r="C2093" s="650">
        <v>120503372</v>
      </c>
      <c r="D2093" s="649">
        <v>104353957</v>
      </c>
      <c r="E2093" s="649">
        <v>33645714</v>
      </c>
    </row>
    <row r="2094" spans="1:5" ht="24" x14ac:dyDescent="0.25">
      <c r="A2094" s="388" t="s">
        <v>2151</v>
      </c>
      <c r="B2094" s="638" t="s">
        <v>964</v>
      </c>
      <c r="C2094" s="650">
        <v>60994469</v>
      </c>
      <c r="D2094" s="649">
        <v>78108312</v>
      </c>
      <c r="E2094" s="649">
        <v>12407740</v>
      </c>
    </row>
    <row r="2095" spans="1:5" x14ac:dyDescent="0.25">
      <c r="A2095" s="388" t="s">
        <v>2150</v>
      </c>
      <c r="B2095" s="638" t="s">
        <v>966</v>
      </c>
      <c r="C2095" s="650">
        <v>58061150</v>
      </c>
      <c r="D2095" s="649">
        <v>33834792</v>
      </c>
      <c r="E2095" s="649">
        <v>4516787</v>
      </c>
    </row>
    <row r="2096" spans="1:5" ht="24" x14ac:dyDescent="0.25">
      <c r="A2096" s="388" t="s">
        <v>2149</v>
      </c>
      <c r="B2096" s="638" t="s">
        <v>968</v>
      </c>
      <c r="C2096" s="650">
        <v>2547310</v>
      </c>
      <c r="D2096" s="649">
        <v>1426259</v>
      </c>
      <c r="E2096" s="649">
        <v>0</v>
      </c>
    </row>
    <row r="2097" spans="1:5" x14ac:dyDescent="0.25">
      <c r="A2097" s="388" t="s">
        <v>2148</v>
      </c>
      <c r="B2097" s="638" t="s">
        <v>970</v>
      </c>
      <c r="C2097" s="650">
        <v>474898</v>
      </c>
      <c r="D2097" s="649">
        <v>0</v>
      </c>
      <c r="E2097" s="649">
        <v>31756</v>
      </c>
    </row>
    <row r="2098" spans="1:5" ht="24" x14ac:dyDescent="0.25">
      <c r="A2098" s="388" t="s">
        <v>2147</v>
      </c>
      <c r="B2098" s="638" t="s">
        <v>972</v>
      </c>
      <c r="C2098" s="650">
        <v>49624885</v>
      </c>
      <c r="D2098" s="649">
        <v>10170214</v>
      </c>
      <c r="E2098" s="649">
        <v>388202</v>
      </c>
    </row>
    <row r="2099" spans="1:5" ht="24" x14ac:dyDescent="0.25">
      <c r="A2099" s="388" t="s">
        <v>2146</v>
      </c>
      <c r="B2099" s="638" t="s">
        <v>974</v>
      </c>
      <c r="C2099" s="650">
        <v>770016</v>
      </c>
      <c r="D2099" s="649">
        <v>473102</v>
      </c>
      <c r="E2099" s="649">
        <v>0</v>
      </c>
    </row>
    <row r="2100" spans="1:5" x14ac:dyDescent="0.25">
      <c r="A2100" s="388" t="s">
        <v>2145</v>
      </c>
      <c r="B2100" s="638" t="s">
        <v>976</v>
      </c>
      <c r="C2100" s="650">
        <v>260283982</v>
      </c>
      <c r="D2100" s="649">
        <v>63741447</v>
      </c>
      <c r="E2100" s="649">
        <v>3165156</v>
      </c>
    </row>
    <row r="2101" spans="1:5" ht="24" x14ac:dyDescent="0.25">
      <c r="A2101" s="388" t="s">
        <v>2144</v>
      </c>
      <c r="B2101" s="638" t="s">
        <v>978</v>
      </c>
      <c r="C2101" s="650">
        <v>23160896</v>
      </c>
      <c r="D2101" s="649">
        <v>18051382</v>
      </c>
      <c r="E2101" s="649">
        <v>244893</v>
      </c>
    </row>
    <row r="2102" spans="1:5" x14ac:dyDescent="0.25">
      <c r="A2102" s="388" t="s">
        <v>2143</v>
      </c>
      <c r="B2102" s="638" t="s">
        <v>980</v>
      </c>
      <c r="C2102" s="650">
        <v>71124994</v>
      </c>
      <c r="D2102" s="649">
        <v>56047430</v>
      </c>
      <c r="E2102" s="649">
        <v>1052137</v>
      </c>
    </row>
    <row r="2103" spans="1:5" x14ac:dyDescent="0.25">
      <c r="A2103" s="388" t="s">
        <v>2142</v>
      </c>
      <c r="B2103" s="638" t="s">
        <v>982</v>
      </c>
      <c r="C2103" s="650">
        <v>34378775</v>
      </c>
      <c r="D2103" s="649">
        <v>58367496</v>
      </c>
      <c r="E2103" s="649">
        <v>135013</v>
      </c>
    </row>
    <row r="2104" spans="1:5" x14ac:dyDescent="0.25">
      <c r="A2104" s="388" t="s">
        <v>2141</v>
      </c>
      <c r="B2104" s="638" t="s">
        <v>984</v>
      </c>
      <c r="C2104" s="650">
        <v>109889281</v>
      </c>
      <c r="D2104" s="649">
        <v>190680752</v>
      </c>
      <c r="E2104" s="649">
        <v>5708269</v>
      </c>
    </row>
    <row r="2105" spans="1:5" x14ac:dyDescent="0.25">
      <c r="A2105" s="388" t="s">
        <v>2140</v>
      </c>
      <c r="B2105" s="638" t="s">
        <v>986</v>
      </c>
      <c r="C2105" s="650">
        <v>179188778</v>
      </c>
      <c r="D2105" s="649">
        <v>446289134</v>
      </c>
      <c r="E2105" s="649">
        <v>13847937</v>
      </c>
    </row>
    <row r="2106" spans="1:5" x14ac:dyDescent="0.25">
      <c r="A2106" s="388" t="s">
        <v>2139</v>
      </c>
      <c r="B2106" s="638" t="s">
        <v>988</v>
      </c>
      <c r="C2106" s="650">
        <v>133394157</v>
      </c>
      <c r="D2106" s="649">
        <v>184106553</v>
      </c>
      <c r="E2106" s="649">
        <v>5548974</v>
      </c>
    </row>
    <row r="2107" spans="1:5" x14ac:dyDescent="0.25">
      <c r="A2107" s="388" t="s">
        <v>2138</v>
      </c>
      <c r="B2107" s="638" t="s">
        <v>990</v>
      </c>
      <c r="C2107" s="650">
        <v>1152157153</v>
      </c>
      <c r="D2107" s="649">
        <v>102128131</v>
      </c>
      <c r="E2107" s="649">
        <v>186501197</v>
      </c>
    </row>
    <row r="2108" spans="1:5" x14ac:dyDescent="0.25">
      <c r="A2108" s="388" t="s">
        <v>2137</v>
      </c>
      <c r="B2108" s="638" t="s">
        <v>992</v>
      </c>
      <c r="C2108" s="650">
        <v>286413478</v>
      </c>
      <c r="D2108" s="649">
        <v>25848250</v>
      </c>
      <c r="E2108" s="649">
        <v>251943</v>
      </c>
    </row>
    <row r="2109" spans="1:5" x14ac:dyDescent="0.25">
      <c r="A2109" s="388" t="s">
        <v>2136</v>
      </c>
      <c r="B2109" s="638" t="s">
        <v>994</v>
      </c>
      <c r="C2109" s="650">
        <v>33147581</v>
      </c>
      <c r="D2109" s="649">
        <v>291408375</v>
      </c>
      <c r="E2109" s="649">
        <v>49404</v>
      </c>
    </row>
    <row r="2110" spans="1:5" ht="24" x14ac:dyDescent="0.25">
      <c r="A2110" s="388" t="s">
        <v>2135</v>
      </c>
      <c r="B2110" s="638" t="s">
        <v>996</v>
      </c>
      <c r="C2110" s="650">
        <v>139999231</v>
      </c>
      <c r="D2110" s="649">
        <v>91103591</v>
      </c>
      <c r="E2110" s="649">
        <v>1261239</v>
      </c>
    </row>
    <row r="2111" spans="1:5" x14ac:dyDescent="0.25">
      <c r="A2111" s="388" t="s">
        <v>2134</v>
      </c>
      <c r="B2111" s="638" t="s">
        <v>998</v>
      </c>
      <c r="C2111" s="650">
        <v>1213184412</v>
      </c>
      <c r="D2111" s="649">
        <v>70957563</v>
      </c>
      <c r="E2111" s="649">
        <v>253650242</v>
      </c>
    </row>
    <row r="2112" spans="1:5" x14ac:dyDescent="0.25">
      <c r="A2112" s="388" t="s">
        <v>2133</v>
      </c>
      <c r="B2112" s="638" t="s">
        <v>1000</v>
      </c>
      <c r="C2112" s="650">
        <v>5465397</v>
      </c>
      <c r="D2112" s="649">
        <v>614687</v>
      </c>
      <c r="E2112" s="649">
        <v>0</v>
      </c>
    </row>
    <row r="2113" spans="1:5" x14ac:dyDescent="0.25">
      <c r="A2113" s="388" t="s">
        <v>2132</v>
      </c>
      <c r="B2113" s="638" t="s">
        <v>1002</v>
      </c>
      <c r="C2113" s="650">
        <v>34081665</v>
      </c>
      <c r="D2113" s="649">
        <v>3370225</v>
      </c>
      <c r="E2113" s="649">
        <v>7394896</v>
      </c>
    </row>
    <row r="2114" spans="1:5" x14ac:dyDescent="0.25">
      <c r="A2114" s="388" t="s">
        <v>2131</v>
      </c>
      <c r="B2114" s="638" t="s">
        <v>1004</v>
      </c>
      <c r="C2114" s="650">
        <v>501946811</v>
      </c>
      <c r="D2114" s="649">
        <v>154809220</v>
      </c>
      <c r="E2114" s="649">
        <v>3165693</v>
      </c>
    </row>
    <row r="2115" spans="1:5" ht="24" x14ac:dyDescent="0.25">
      <c r="A2115" s="388" t="s">
        <v>2130</v>
      </c>
      <c r="B2115" s="638" t="s">
        <v>1006</v>
      </c>
      <c r="C2115" s="650">
        <v>1157780</v>
      </c>
      <c r="D2115" s="649">
        <v>4799961</v>
      </c>
      <c r="E2115" s="649">
        <v>0</v>
      </c>
    </row>
    <row r="2116" spans="1:5" ht="24" x14ac:dyDescent="0.25">
      <c r="A2116" s="388" t="s">
        <v>2129</v>
      </c>
      <c r="B2116" s="638" t="s">
        <v>2128</v>
      </c>
      <c r="C2116" s="650">
        <v>201761148</v>
      </c>
      <c r="D2116" s="649">
        <v>144743230</v>
      </c>
      <c r="E2116" s="649">
        <v>1523665</v>
      </c>
    </row>
    <row r="2117" spans="1:5" ht="24" x14ac:dyDescent="0.25">
      <c r="A2117" s="388" t="s">
        <v>2127</v>
      </c>
      <c r="B2117" s="638" t="s">
        <v>1010</v>
      </c>
      <c r="C2117" s="650">
        <v>158816363</v>
      </c>
      <c r="D2117" s="649">
        <v>29598715</v>
      </c>
      <c r="E2117" s="649">
        <v>915841</v>
      </c>
    </row>
    <row r="2118" spans="1:5" x14ac:dyDescent="0.25">
      <c r="A2118" s="388" t="s">
        <v>2126</v>
      </c>
      <c r="B2118" s="638" t="s">
        <v>1012</v>
      </c>
      <c r="C2118" s="650">
        <v>8016232</v>
      </c>
      <c r="D2118" s="649">
        <v>0</v>
      </c>
      <c r="E2118" s="649">
        <v>4204912</v>
      </c>
    </row>
    <row r="2119" spans="1:5" ht="24" x14ac:dyDescent="0.25">
      <c r="A2119" s="388" t="s">
        <v>2125</v>
      </c>
      <c r="B2119" s="638" t="s">
        <v>1014</v>
      </c>
      <c r="C2119" s="650">
        <v>17183767</v>
      </c>
      <c r="D2119" s="649">
        <v>6639675</v>
      </c>
      <c r="E2119" s="649">
        <v>724854</v>
      </c>
    </row>
    <row r="2120" spans="1:5" x14ac:dyDescent="0.25">
      <c r="A2120" s="388" t="s">
        <v>2124</v>
      </c>
      <c r="B2120" s="638" t="s">
        <v>1016</v>
      </c>
      <c r="C2120" s="650">
        <v>614331905</v>
      </c>
      <c r="D2120" s="649">
        <v>370443020</v>
      </c>
      <c r="E2120" s="649">
        <v>28643604</v>
      </c>
    </row>
    <row r="2121" spans="1:5" ht="36" x14ac:dyDescent="0.25">
      <c r="A2121" s="388" t="s">
        <v>2123</v>
      </c>
      <c r="B2121" s="638" t="s">
        <v>2122</v>
      </c>
      <c r="C2121" s="650">
        <v>14523</v>
      </c>
      <c r="D2121" s="649">
        <v>562795</v>
      </c>
      <c r="E2121" s="649">
        <v>0</v>
      </c>
    </row>
    <row r="2122" spans="1:5" x14ac:dyDescent="0.25">
      <c r="A2122" s="388" t="s">
        <v>2121</v>
      </c>
      <c r="B2122" s="638" t="s">
        <v>1020</v>
      </c>
      <c r="C2122" s="650">
        <v>4554227</v>
      </c>
      <c r="D2122" s="649">
        <v>16053510</v>
      </c>
      <c r="E2122" s="649">
        <v>0</v>
      </c>
    </row>
    <row r="2123" spans="1:5" ht="24" x14ac:dyDescent="0.25">
      <c r="A2123" s="388" t="s">
        <v>2120</v>
      </c>
      <c r="B2123" s="638" t="s">
        <v>1022</v>
      </c>
      <c r="C2123" s="650">
        <v>40700</v>
      </c>
      <c r="D2123" s="649">
        <v>0</v>
      </c>
      <c r="E2123" s="649">
        <v>33184</v>
      </c>
    </row>
    <row r="2124" spans="1:5" x14ac:dyDescent="0.25">
      <c r="A2124" s="388" t="s">
        <v>2118</v>
      </c>
      <c r="B2124" s="638" t="s">
        <v>1026</v>
      </c>
      <c r="C2124" s="650">
        <v>85004987</v>
      </c>
      <c r="D2124" s="649">
        <v>27182786</v>
      </c>
      <c r="E2124" s="649">
        <v>2881641</v>
      </c>
    </row>
    <row r="2125" spans="1:5" ht="24" x14ac:dyDescent="0.25">
      <c r="A2125" s="388" t="s">
        <v>2117</v>
      </c>
      <c r="B2125" s="638" t="s">
        <v>1028</v>
      </c>
      <c r="C2125" s="650">
        <v>25809648</v>
      </c>
      <c r="D2125" s="649">
        <v>265542786</v>
      </c>
      <c r="E2125" s="649">
        <v>360076</v>
      </c>
    </row>
    <row r="2126" spans="1:5" x14ac:dyDescent="0.25">
      <c r="A2126" s="388" t="s">
        <v>2116</v>
      </c>
      <c r="B2126" s="638" t="s">
        <v>1030</v>
      </c>
      <c r="C2126" s="650">
        <v>31798364</v>
      </c>
      <c r="D2126" s="649">
        <v>44947424</v>
      </c>
      <c r="E2126" s="649">
        <v>2520087</v>
      </c>
    </row>
    <row r="2127" spans="1:5" x14ac:dyDescent="0.25">
      <c r="A2127" s="388" t="s">
        <v>2115</v>
      </c>
      <c r="B2127" s="638" t="s">
        <v>1032</v>
      </c>
      <c r="C2127" s="650">
        <v>140349</v>
      </c>
      <c r="D2127" s="649">
        <v>0</v>
      </c>
      <c r="E2127" s="649">
        <v>18475</v>
      </c>
    </row>
    <row r="2128" spans="1:5" ht="24" x14ac:dyDescent="0.25">
      <c r="A2128" s="388" t="s">
        <v>2114</v>
      </c>
      <c r="B2128" s="638" t="s">
        <v>1034</v>
      </c>
      <c r="C2128" s="650">
        <v>56091380</v>
      </c>
      <c r="D2128" s="649">
        <v>714393186</v>
      </c>
      <c r="E2128" s="649">
        <v>56098</v>
      </c>
    </row>
    <row r="2129" spans="1:5" x14ac:dyDescent="0.25">
      <c r="A2129" s="388" t="s">
        <v>2113</v>
      </c>
      <c r="B2129" s="638" t="s">
        <v>1036</v>
      </c>
      <c r="C2129" s="650">
        <v>4685443</v>
      </c>
      <c r="D2129" s="649">
        <v>11747300</v>
      </c>
      <c r="E2129" s="649">
        <v>85331</v>
      </c>
    </row>
    <row r="2130" spans="1:5" x14ac:dyDescent="0.25">
      <c r="A2130" s="388" t="s">
        <v>2112</v>
      </c>
      <c r="B2130" s="638" t="s">
        <v>1038</v>
      </c>
      <c r="C2130" s="650">
        <v>147418505</v>
      </c>
      <c r="D2130" s="649">
        <v>1230079463</v>
      </c>
      <c r="E2130" s="649">
        <v>1312489</v>
      </c>
    </row>
    <row r="2131" spans="1:5" ht="24" x14ac:dyDescent="0.25">
      <c r="A2131" s="388" t="s">
        <v>2111</v>
      </c>
      <c r="B2131" s="638" t="s">
        <v>1040</v>
      </c>
      <c r="C2131" s="650">
        <v>134555651</v>
      </c>
      <c r="D2131" s="649">
        <v>113147528</v>
      </c>
      <c r="E2131" s="649">
        <v>2337737</v>
      </c>
    </row>
    <row r="2132" spans="1:5" x14ac:dyDescent="0.25">
      <c r="A2132" s="388" t="s">
        <v>2110</v>
      </c>
      <c r="B2132" s="638" t="s">
        <v>1042</v>
      </c>
      <c r="C2132" s="650">
        <v>39942903</v>
      </c>
      <c r="D2132" s="649">
        <v>94044803</v>
      </c>
      <c r="E2132" s="649">
        <v>90289</v>
      </c>
    </row>
    <row r="2133" spans="1:5" ht="24" x14ac:dyDescent="0.25">
      <c r="A2133" s="388" t="s">
        <v>2109</v>
      </c>
      <c r="B2133" s="638" t="s">
        <v>1044</v>
      </c>
      <c r="C2133" s="650">
        <v>11256366</v>
      </c>
      <c r="D2133" s="649">
        <v>8818942</v>
      </c>
      <c r="E2133" s="649">
        <v>4476042</v>
      </c>
    </row>
    <row r="2134" spans="1:5" ht="24" x14ac:dyDescent="0.25">
      <c r="A2134" s="388" t="s">
        <v>2108</v>
      </c>
      <c r="B2134" s="638" t="s">
        <v>1046</v>
      </c>
      <c r="C2134" s="650">
        <v>157616661</v>
      </c>
      <c r="D2134" s="649">
        <v>147469824</v>
      </c>
      <c r="E2134" s="649">
        <v>56643256</v>
      </c>
    </row>
    <row r="2135" spans="1:5" x14ac:dyDescent="0.25">
      <c r="A2135" s="388" t="s">
        <v>2107</v>
      </c>
      <c r="B2135" s="638" t="s">
        <v>1048</v>
      </c>
      <c r="C2135" s="650">
        <v>8581250</v>
      </c>
      <c r="D2135" s="649">
        <v>200983</v>
      </c>
      <c r="E2135" s="649">
        <v>14230</v>
      </c>
    </row>
    <row r="2136" spans="1:5" ht="24" x14ac:dyDescent="0.25">
      <c r="A2136" s="388" t="s">
        <v>2106</v>
      </c>
      <c r="B2136" s="638" t="s">
        <v>1050</v>
      </c>
      <c r="C2136" s="650">
        <v>175010541</v>
      </c>
      <c r="D2136" s="649">
        <v>51792189</v>
      </c>
      <c r="E2136" s="649">
        <v>2412266</v>
      </c>
    </row>
    <row r="2137" spans="1:5" ht="24" x14ac:dyDescent="0.25">
      <c r="A2137" s="388" t="s">
        <v>2105</v>
      </c>
      <c r="B2137" s="638" t="s">
        <v>1052</v>
      </c>
      <c r="C2137" s="650">
        <v>19808269</v>
      </c>
      <c r="D2137" s="649">
        <v>3570149</v>
      </c>
      <c r="E2137" s="649">
        <v>6948469</v>
      </c>
    </row>
    <row r="2138" spans="1:5" ht="12" customHeight="1" x14ac:dyDescent="0.25">
      <c r="A2138" s="388" t="s">
        <v>2104</v>
      </c>
      <c r="B2138" s="638" t="s">
        <v>1054</v>
      </c>
      <c r="C2138" s="650">
        <v>143385421</v>
      </c>
      <c r="D2138" s="649">
        <v>23174005</v>
      </c>
      <c r="E2138" s="649">
        <v>1165218</v>
      </c>
    </row>
    <row r="2139" spans="1:5" ht="24" x14ac:dyDescent="0.25">
      <c r="A2139" s="388" t="s">
        <v>2103</v>
      </c>
      <c r="B2139" s="638" t="s">
        <v>1056</v>
      </c>
      <c r="C2139" s="650">
        <v>22080852</v>
      </c>
      <c r="D2139" s="649">
        <v>22394306</v>
      </c>
      <c r="E2139" s="649">
        <v>2287001</v>
      </c>
    </row>
    <row r="2140" spans="1:5" x14ac:dyDescent="0.25">
      <c r="A2140" s="388" t="s">
        <v>2102</v>
      </c>
      <c r="B2140" s="638" t="s">
        <v>1058</v>
      </c>
      <c r="C2140" s="650">
        <v>15102176</v>
      </c>
      <c r="D2140" s="649">
        <v>18019574</v>
      </c>
      <c r="E2140" s="649">
        <v>299566</v>
      </c>
    </row>
    <row r="2141" spans="1:5" ht="24" x14ac:dyDescent="0.25">
      <c r="A2141" s="388" t="s">
        <v>2101</v>
      </c>
      <c r="B2141" s="638" t="s">
        <v>1060</v>
      </c>
      <c r="C2141" s="650">
        <v>67880200</v>
      </c>
      <c r="D2141" s="649">
        <v>73048916</v>
      </c>
      <c r="E2141" s="649">
        <v>1266552</v>
      </c>
    </row>
    <row r="2142" spans="1:5" ht="24" x14ac:dyDescent="0.25">
      <c r="A2142" s="388" t="s">
        <v>2100</v>
      </c>
      <c r="B2142" s="638" t="s">
        <v>1062</v>
      </c>
      <c r="C2142" s="650">
        <v>35196197</v>
      </c>
      <c r="D2142" s="649">
        <v>65615596</v>
      </c>
      <c r="E2142" s="649">
        <v>35298</v>
      </c>
    </row>
    <row r="2143" spans="1:5" x14ac:dyDescent="0.25">
      <c r="A2143" s="388" t="s">
        <v>2099</v>
      </c>
      <c r="B2143" s="638" t="s">
        <v>1064</v>
      </c>
      <c r="C2143" s="650">
        <v>171503699</v>
      </c>
      <c r="D2143" s="649">
        <v>129817586</v>
      </c>
      <c r="E2143" s="649">
        <v>7540317</v>
      </c>
    </row>
    <row r="2144" spans="1:5" x14ac:dyDescent="0.25">
      <c r="A2144" s="388" t="s">
        <v>2098</v>
      </c>
      <c r="B2144" s="638" t="s">
        <v>1066</v>
      </c>
      <c r="C2144" s="650">
        <v>101577766</v>
      </c>
      <c r="D2144" s="649">
        <v>142776327</v>
      </c>
      <c r="E2144" s="649">
        <v>28692</v>
      </c>
    </row>
    <row r="2145" spans="1:5" x14ac:dyDescent="0.25">
      <c r="A2145" s="388" t="s">
        <v>2097</v>
      </c>
      <c r="B2145" s="638" t="s">
        <v>1068</v>
      </c>
      <c r="C2145" s="650">
        <v>19178829</v>
      </c>
      <c r="D2145" s="649">
        <v>11922340</v>
      </c>
      <c r="E2145" s="649">
        <v>1552039</v>
      </c>
    </row>
    <row r="2146" spans="1:5" x14ac:dyDescent="0.25">
      <c r="A2146" s="388" t="s">
        <v>2096</v>
      </c>
      <c r="B2146" s="638" t="s">
        <v>1070</v>
      </c>
      <c r="C2146" s="650">
        <v>36600427</v>
      </c>
      <c r="D2146" s="649">
        <v>1457875</v>
      </c>
      <c r="E2146" s="649">
        <v>25613906</v>
      </c>
    </row>
    <row r="2147" spans="1:5" ht="24" x14ac:dyDescent="0.25">
      <c r="A2147" s="388" t="s">
        <v>2095</v>
      </c>
      <c r="B2147" s="638" t="s">
        <v>1072</v>
      </c>
      <c r="C2147" s="650">
        <v>145200</v>
      </c>
      <c r="D2147" s="649">
        <v>259307</v>
      </c>
      <c r="E2147" s="649">
        <v>0</v>
      </c>
    </row>
    <row r="2148" spans="1:5" ht="24" x14ac:dyDescent="0.25">
      <c r="A2148" s="388" t="s">
        <v>2094</v>
      </c>
      <c r="B2148" s="638" t="s">
        <v>1074</v>
      </c>
      <c r="C2148" s="650">
        <v>325919174</v>
      </c>
      <c r="D2148" s="649">
        <v>49404732</v>
      </c>
      <c r="E2148" s="649">
        <v>1026025</v>
      </c>
    </row>
    <row r="2149" spans="1:5" x14ac:dyDescent="0.25">
      <c r="A2149" s="388" t="s">
        <v>2093</v>
      </c>
      <c r="B2149" s="638" t="s">
        <v>1076</v>
      </c>
      <c r="C2149" s="650">
        <v>675672790</v>
      </c>
      <c r="D2149" s="649">
        <v>175927709</v>
      </c>
      <c r="E2149" s="649">
        <v>40967768</v>
      </c>
    </row>
    <row r="2150" spans="1:5" ht="24" x14ac:dyDescent="0.25">
      <c r="A2150" s="388" t="s">
        <v>2092</v>
      </c>
      <c r="B2150" s="638" t="s">
        <v>1078</v>
      </c>
      <c r="C2150" s="650">
        <v>22761317</v>
      </c>
      <c r="D2150" s="649">
        <v>969154833</v>
      </c>
      <c r="E2150" s="649">
        <v>237812</v>
      </c>
    </row>
    <row r="2151" spans="1:5" ht="24" x14ac:dyDescent="0.25">
      <c r="A2151" s="388" t="s">
        <v>2091</v>
      </c>
      <c r="B2151" s="638" t="s">
        <v>1080</v>
      </c>
      <c r="C2151" s="650">
        <v>78202087</v>
      </c>
      <c r="D2151" s="649">
        <v>27359975</v>
      </c>
      <c r="E2151" s="649">
        <v>16625799</v>
      </c>
    </row>
    <row r="2152" spans="1:5" x14ac:dyDescent="0.25">
      <c r="A2152" s="388" t="s">
        <v>2090</v>
      </c>
      <c r="B2152" s="638" t="s">
        <v>1082</v>
      </c>
      <c r="C2152" s="650">
        <v>123538296</v>
      </c>
      <c r="D2152" s="649">
        <v>1903615919</v>
      </c>
      <c r="E2152" s="649">
        <v>20220970</v>
      </c>
    </row>
    <row r="2153" spans="1:5" ht="24" x14ac:dyDescent="0.25">
      <c r="A2153" s="388" t="s">
        <v>2089</v>
      </c>
      <c r="B2153" s="638" t="s">
        <v>1084</v>
      </c>
      <c r="C2153" s="650">
        <v>77188701</v>
      </c>
      <c r="D2153" s="649">
        <v>248064796</v>
      </c>
      <c r="E2153" s="649">
        <v>10809931</v>
      </c>
    </row>
    <row r="2154" spans="1:5" ht="24" x14ac:dyDescent="0.25">
      <c r="A2154" s="388" t="s">
        <v>2088</v>
      </c>
      <c r="B2154" s="638" t="s">
        <v>1086</v>
      </c>
      <c r="C2154" s="650">
        <v>5807946</v>
      </c>
      <c r="D2154" s="649">
        <v>170337</v>
      </c>
      <c r="E2154" s="649">
        <v>6500</v>
      </c>
    </row>
    <row r="2155" spans="1:5" x14ac:dyDescent="0.25">
      <c r="A2155" s="388" t="s">
        <v>2087</v>
      </c>
      <c r="B2155" s="638" t="s">
        <v>1088</v>
      </c>
      <c r="C2155" s="650">
        <v>144858130</v>
      </c>
      <c r="D2155" s="649">
        <v>11819132</v>
      </c>
      <c r="E2155" s="649">
        <v>183026</v>
      </c>
    </row>
    <row r="2156" spans="1:5" ht="24" x14ac:dyDescent="0.25">
      <c r="A2156" s="388" t="s">
        <v>2086</v>
      </c>
      <c r="B2156" s="638" t="s">
        <v>1090</v>
      </c>
      <c r="C2156" s="650">
        <v>240950650</v>
      </c>
      <c r="D2156" s="649">
        <v>30065181</v>
      </c>
      <c r="E2156" s="649">
        <v>191324373</v>
      </c>
    </row>
    <row r="2157" spans="1:5" ht="24" x14ac:dyDescent="0.25">
      <c r="A2157" s="388" t="s">
        <v>2085</v>
      </c>
      <c r="B2157" s="638" t="s">
        <v>1092</v>
      </c>
      <c r="C2157" s="650">
        <v>3004757</v>
      </c>
      <c r="D2157" s="649">
        <v>2774650</v>
      </c>
      <c r="E2157" s="649">
        <v>0</v>
      </c>
    </row>
    <row r="2158" spans="1:5" x14ac:dyDescent="0.25">
      <c r="A2158" s="388" t="s">
        <v>2084</v>
      </c>
      <c r="B2158" s="638" t="s">
        <v>1094</v>
      </c>
      <c r="C2158" s="650">
        <v>329461828</v>
      </c>
      <c r="D2158" s="649">
        <v>3658013141</v>
      </c>
      <c r="E2158" s="649">
        <v>772509</v>
      </c>
    </row>
    <row r="2159" spans="1:5" x14ac:dyDescent="0.25">
      <c r="A2159" s="388" t="s">
        <v>2083</v>
      </c>
      <c r="B2159" s="638" t="s">
        <v>1096</v>
      </c>
      <c r="C2159" s="650">
        <v>977576</v>
      </c>
      <c r="D2159" s="649">
        <v>8420</v>
      </c>
      <c r="E2159" s="649">
        <v>630927</v>
      </c>
    </row>
    <row r="2160" spans="1:5" x14ac:dyDescent="0.25">
      <c r="A2160" s="388" t="s">
        <v>2082</v>
      </c>
      <c r="B2160" s="638" t="s">
        <v>1098</v>
      </c>
      <c r="C2160" s="650">
        <v>685521486</v>
      </c>
      <c r="D2160" s="649">
        <v>56177665</v>
      </c>
      <c r="E2160" s="649">
        <v>141938480</v>
      </c>
    </row>
    <row r="2161" spans="1:5" x14ac:dyDescent="0.25">
      <c r="A2161" s="388" t="s">
        <v>2081</v>
      </c>
      <c r="B2161" s="638" t="s">
        <v>1100</v>
      </c>
      <c r="C2161" s="650">
        <v>43884296</v>
      </c>
      <c r="D2161" s="649">
        <v>5650865</v>
      </c>
      <c r="E2161" s="649">
        <v>0</v>
      </c>
    </row>
    <row r="2162" spans="1:5" x14ac:dyDescent="0.25">
      <c r="A2162" s="388" t="s">
        <v>2080</v>
      </c>
      <c r="B2162" s="638" t="s">
        <v>1102</v>
      </c>
      <c r="C2162" s="650">
        <v>116665171</v>
      </c>
      <c r="D2162" s="649">
        <v>2228673</v>
      </c>
      <c r="E2162" s="649">
        <v>105237885</v>
      </c>
    </row>
    <row r="2163" spans="1:5" x14ac:dyDescent="0.25">
      <c r="A2163" s="388" t="s">
        <v>2079</v>
      </c>
      <c r="B2163" s="638" t="s">
        <v>1104</v>
      </c>
      <c r="C2163" s="650">
        <v>19241508</v>
      </c>
      <c r="D2163" s="649">
        <v>229458224</v>
      </c>
      <c r="E2163" s="649">
        <v>0</v>
      </c>
    </row>
    <row r="2164" spans="1:5" ht="24" x14ac:dyDescent="0.25">
      <c r="A2164" s="388" t="s">
        <v>2078</v>
      </c>
      <c r="B2164" s="638" t="s">
        <v>1106</v>
      </c>
      <c r="C2164" s="650">
        <v>1179166</v>
      </c>
      <c r="D2164" s="649">
        <v>101675</v>
      </c>
      <c r="E2164" s="649">
        <v>1135265</v>
      </c>
    </row>
    <row r="2165" spans="1:5" ht="24" x14ac:dyDescent="0.25">
      <c r="A2165" s="388" t="s">
        <v>2077</v>
      </c>
      <c r="B2165" s="638" t="s">
        <v>1108</v>
      </c>
      <c r="C2165" s="650">
        <v>86693874</v>
      </c>
      <c r="D2165" s="649">
        <v>5182050</v>
      </c>
      <c r="E2165" s="649">
        <v>623376</v>
      </c>
    </row>
    <row r="2166" spans="1:5" x14ac:dyDescent="0.25">
      <c r="A2166" s="388" t="s">
        <v>2076</v>
      </c>
      <c r="B2166" s="638" t="s">
        <v>1110</v>
      </c>
      <c r="C2166" s="650">
        <v>77686630</v>
      </c>
      <c r="D2166" s="649">
        <v>21817051</v>
      </c>
      <c r="E2166" s="649">
        <v>6982240</v>
      </c>
    </row>
    <row r="2167" spans="1:5" ht="24" x14ac:dyDescent="0.25">
      <c r="A2167" s="388" t="s">
        <v>2075</v>
      </c>
      <c r="B2167" s="638" t="s">
        <v>1112</v>
      </c>
      <c r="C2167" s="650">
        <v>33961106</v>
      </c>
      <c r="D2167" s="649">
        <v>48923044</v>
      </c>
      <c r="E2167" s="649">
        <v>1197188</v>
      </c>
    </row>
    <row r="2168" spans="1:5" ht="24" x14ac:dyDescent="0.25">
      <c r="A2168" s="388" t="s">
        <v>2074</v>
      </c>
      <c r="B2168" s="638" t="s">
        <v>2073</v>
      </c>
      <c r="C2168" s="650">
        <v>45092299</v>
      </c>
      <c r="D2168" s="649">
        <v>32575973</v>
      </c>
      <c r="E2168" s="649">
        <v>3302215</v>
      </c>
    </row>
    <row r="2169" spans="1:5" x14ac:dyDescent="0.25">
      <c r="A2169" s="388" t="s">
        <v>2072</v>
      </c>
      <c r="B2169" s="638" t="s">
        <v>1116</v>
      </c>
      <c r="C2169" s="650">
        <v>49801371</v>
      </c>
      <c r="D2169" s="649">
        <v>13712736</v>
      </c>
      <c r="E2169" s="649">
        <v>13694970</v>
      </c>
    </row>
    <row r="2170" spans="1:5" x14ac:dyDescent="0.25">
      <c r="A2170" s="388" t="s">
        <v>2071</v>
      </c>
      <c r="B2170" s="638" t="s">
        <v>1118</v>
      </c>
      <c r="C2170" s="650">
        <v>6017198</v>
      </c>
      <c r="D2170" s="649">
        <v>124349</v>
      </c>
      <c r="E2170" s="649">
        <v>168971</v>
      </c>
    </row>
    <row r="2171" spans="1:5" x14ac:dyDescent="0.25">
      <c r="A2171" s="388" t="s">
        <v>2070</v>
      </c>
      <c r="B2171" s="638" t="s">
        <v>1120</v>
      </c>
      <c r="C2171" s="650">
        <v>7265643</v>
      </c>
      <c r="D2171" s="649">
        <v>15478936</v>
      </c>
      <c r="E2171" s="649">
        <v>925672</v>
      </c>
    </row>
    <row r="2172" spans="1:5" x14ac:dyDescent="0.25">
      <c r="A2172" s="388" t="s">
        <v>2069</v>
      </c>
      <c r="B2172" s="638" t="s">
        <v>1122</v>
      </c>
      <c r="C2172" s="650">
        <v>202720899</v>
      </c>
      <c r="D2172" s="649">
        <v>123159460</v>
      </c>
      <c r="E2172" s="649">
        <v>13036403</v>
      </c>
    </row>
    <row r="2173" spans="1:5" ht="36" x14ac:dyDescent="0.25">
      <c r="A2173" s="388" t="s">
        <v>2068</v>
      </c>
      <c r="B2173" s="638" t="s">
        <v>1124</v>
      </c>
      <c r="C2173" s="650">
        <v>101182545</v>
      </c>
      <c r="D2173" s="649">
        <v>6273462</v>
      </c>
      <c r="E2173" s="649">
        <v>53059</v>
      </c>
    </row>
    <row r="2174" spans="1:5" ht="24" x14ac:dyDescent="0.25">
      <c r="A2174" s="388" t="s">
        <v>2067</v>
      </c>
      <c r="B2174" s="638" t="s">
        <v>1126</v>
      </c>
      <c r="C2174" s="650">
        <v>7727762</v>
      </c>
      <c r="D2174" s="649">
        <v>392320</v>
      </c>
      <c r="E2174" s="649">
        <v>0</v>
      </c>
    </row>
    <row r="2175" spans="1:5" ht="24" x14ac:dyDescent="0.25">
      <c r="A2175" s="388" t="s">
        <v>2066</v>
      </c>
      <c r="B2175" s="638" t="s">
        <v>1128</v>
      </c>
      <c r="C2175" s="650">
        <v>27064697</v>
      </c>
      <c r="D2175" s="649">
        <v>623525026</v>
      </c>
      <c r="E2175" s="649">
        <v>9680971</v>
      </c>
    </row>
    <row r="2176" spans="1:5" x14ac:dyDescent="0.25">
      <c r="A2176" s="388" t="s">
        <v>2065</v>
      </c>
      <c r="B2176" s="638" t="s">
        <v>1130</v>
      </c>
      <c r="C2176" s="650">
        <v>11952445</v>
      </c>
      <c r="D2176" s="649">
        <v>1743308</v>
      </c>
      <c r="E2176" s="649">
        <v>3034071</v>
      </c>
    </row>
    <row r="2177" spans="1:5" x14ac:dyDescent="0.25">
      <c r="A2177" s="388" t="s">
        <v>2064</v>
      </c>
      <c r="B2177" s="638" t="s">
        <v>1132</v>
      </c>
      <c r="C2177" s="650">
        <v>88434216</v>
      </c>
      <c r="D2177" s="649">
        <v>72781461</v>
      </c>
      <c r="E2177" s="649">
        <v>4538343</v>
      </c>
    </row>
    <row r="2178" spans="1:5" ht="24" x14ac:dyDescent="0.25">
      <c r="A2178" s="388" t="s">
        <v>2063</v>
      </c>
      <c r="B2178" s="638" t="s">
        <v>1134</v>
      </c>
      <c r="C2178" s="650">
        <v>7656513</v>
      </c>
      <c r="D2178" s="649">
        <v>768227</v>
      </c>
      <c r="E2178" s="649">
        <v>769311</v>
      </c>
    </row>
    <row r="2179" spans="1:5" ht="24" x14ac:dyDescent="0.25">
      <c r="A2179" s="388" t="s">
        <v>2062</v>
      </c>
      <c r="B2179" s="638" t="s">
        <v>1136</v>
      </c>
      <c r="C2179" s="650">
        <v>118754896</v>
      </c>
      <c r="D2179" s="649">
        <v>1389345</v>
      </c>
      <c r="E2179" s="649">
        <v>986497</v>
      </c>
    </row>
    <row r="2180" spans="1:5" ht="24" x14ac:dyDescent="0.25">
      <c r="A2180" s="388" t="s">
        <v>2061</v>
      </c>
      <c r="B2180" s="638" t="s">
        <v>1138</v>
      </c>
      <c r="C2180" s="650">
        <v>2877278</v>
      </c>
      <c r="D2180" s="649">
        <v>415375</v>
      </c>
      <c r="E2180" s="649">
        <v>1409140</v>
      </c>
    </row>
    <row r="2181" spans="1:5" ht="24" x14ac:dyDescent="0.25">
      <c r="A2181" s="388" t="s">
        <v>2060</v>
      </c>
      <c r="B2181" s="638" t="s">
        <v>1140</v>
      </c>
      <c r="C2181" s="650">
        <v>140237887</v>
      </c>
      <c r="D2181" s="649">
        <v>234114061</v>
      </c>
      <c r="E2181" s="649">
        <v>37774991</v>
      </c>
    </row>
    <row r="2182" spans="1:5" ht="24" x14ac:dyDescent="0.25">
      <c r="A2182" s="388" t="s">
        <v>2059</v>
      </c>
      <c r="B2182" s="638" t="s">
        <v>1142</v>
      </c>
      <c r="C2182" s="650">
        <v>32035258</v>
      </c>
      <c r="D2182" s="649">
        <v>6392581</v>
      </c>
      <c r="E2182" s="649">
        <v>27934061</v>
      </c>
    </row>
    <row r="2183" spans="1:5" ht="36" x14ac:dyDescent="0.25">
      <c r="A2183" s="388" t="s">
        <v>2058</v>
      </c>
      <c r="B2183" s="638" t="s">
        <v>1144</v>
      </c>
      <c r="C2183" s="650">
        <v>4498029</v>
      </c>
      <c r="D2183" s="649">
        <v>934054</v>
      </c>
      <c r="E2183" s="649">
        <v>36502</v>
      </c>
    </row>
    <row r="2184" spans="1:5" ht="24" x14ac:dyDescent="0.25">
      <c r="A2184" s="388" t="s">
        <v>2057</v>
      </c>
      <c r="B2184" s="638" t="s">
        <v>1146</v>
      </c>
      <c r="C2184" s="650">
        <v>14168416</v>
      </c>
      <c r="D2184" s="649">
        <v>4089042</v>
      </c>
      <c r="E2184" s="649">
        <v>2360176</v>
      </c>
    </row>
    <row r="2185" spans="1:5" x14ac:dyDescent="0.25">
      <c r="A2185" s="388" t="s">
        <v>2056</v>
      </c>
      <c r="B2185" s="638" t="s">
        <v>2055</v>
      </c>
      <c r="C2185" s="650">
        <v>349869712</v>
      </c>
      <c r="D2185" s="649">
        <v>1690134</v>
      </c>
      <c r="E2185" s="649">
        <v>159471</v>
      </c>
    </row>
    <row r="2186" spans="1:5" ht="24" x14ac:dyDescent="0.25">
      <c r="A2186" s="388" t="s">
        <v>2054</v>
      </c>
      <c r="B2186" s="638" t="s">
        <v>1150</v>
      </c>
      <c r="C2186" s="650">
        <v>360132877</v>
      </c>
      <c r="D2186" s="649">
        <v>14649926</v>
      </c>
      <c r="E2186" s="649">
        <v>35106067</v>
      </c>
    </row>
    <row r="2187" spans="1:5" ht="24" x14ac:dyDescent="0.25">
      <c r="A2187" s="388" t="s">
        <v>2053</v>
      </c>
      <c r="B2187" s="638" t="s">
        <v>1152</v>
      </c>
      <c r="C2187" s="650">
        <v>3761466</v>
      </c>
      <c r="D2187" s="649">
        <v>1576329</v>
      </c>
      <c r="E2187" s="649">
        <v>643277</v>
      </c>
    </row>
    <row r="2188" spans="1:5" ht="24" x14ac:dyDescent="0.25">
      <c r="A2188" s="388" t="s">
        <v>2052</v>
      </c>
      <c r="B2188" s="638" t="s">
        <v>1154</v>
      </c>
      <c r="C2188" s="650">
        <v>8373691</v>
      </c>
      <c r="D2188" s="649">
        <v>1472774</v>
      </c>
      <c r="E2188" s="649">
        <v>105007</v>
      </c>
    </row>
    <row r="2189" spans="1:5" ht="24" x14ac:dyDescent="0.25">
      <c r="A2189" s="388" t="s">
        <v>2051</v>
      </c>
      <c r="B2189" s="638" t="s">
        <v>1156</v>
      </c>
      <c r="C2189" s="650">
        <v>12828721</v>
      </c>
      <c r="D2189" s="649">
        <v>5466792</v>
      </c>
      <c r="E2189" s="649">
        <v>800587</v>
      </c>
    </row>
    <row r="2190" spans="1:5" ht="24" x14ac:dyDescent="0.25">
      <c r="A2190" s="388" t="s">
        <v>2050</v>
      </c>
      <c r="B2190" s="638" t="s">
        <v>2049</v>
      </c>
      <c r="C2190" s="650">
        <v>11679276</v>
      </c>
      <c r="D2190" s="649">
        <v>10892046</v>
      </c>
      <c r="E2190" s="649">
        <v>901258</v>
      </c>
    </row>
    <row r="2191" spans="1:5" ht="24" x14ac:dyDescent="0.25">
      <c r="A2191" s="388" t="s">
        <v>2048</v>
      </c>
      <c r="B2191" s="638" t="s">
        <v>1160</v>
      </c>
      <c r="C2191" s="650">
        <v>617543337</v>
      </c>
      <c r="D2191" s="649">
        <v>46008897</v>
      </c>
      <c r="E2191" s="649">
        <v>6064723</v>
      </c>
    </row>
    <row r="2192" spans="1:5" x14ac:dyDescent="0.25">
      <c r="A2192" s="388" t="s">
        <v>2047</v>
      </c>
      <c r="B2192" s="638" t="s">
        <v>1162</v>
      </c>
      <c r="C2192" s="650">
        <v>52667479</v>
      </c>
      <c r="D2192" s="649">
        <v>78447317</v>
      </c>
      <c r="E2192" s="649">
        <v>8089335</v>
      </c>
    </row>
    <row r="2193" spans="1:5" ht="36" x14ac:dyDescent="0.25">
      <c r="A2193" s="388" t="s">
        <v>2046</v>
      </c>
      <c r="B2193" s="638" t="s">
        <v>1164</v>
      </c>
      <c r="C2193" s="650">
        <v>230136075</v>
      </c>
      <c r="D2193" s="649">
        <v>106005658</v>
      </c>
      <c r="E2193" s="649">
        <v>10188412</v>
      </c>
    </row>
    <row r="2194" spans="1:5" ht="24" x14ac:dyDescent="0.25">
      <c r="A2194" s="388" t="s">
        <v>2045</v>
      </c>
      <c r="B2194" s="638" t="s">
        <v>1166</v>
      </c>
      <c r="C2194" s="650">
        <v>60429748</v>
      </c>
      <c r="D2194" s="649">
        <v>5672888</v>
      </c>
      <c r="E2194" s="649">
        <v>8582378</v>
      </c>
    </row>
    <row r="2195" spans="1:5" ht="24" x14ac:dyDescent="0.25">
      <c r="A2195" s="388" t="s">
        <v>2044</v>
      </c>
      <c r="B2195" s="638" t="s">
        <v>1168</v>
      </c>
      <c r="C2195" s="650">
        <v>71957420</v>
      </c>
      <c r="D2195" s="649">
        <v>15810203</v>
      </c>
      <c r="E2195" s="649">
        <v>7875122</v>
      </c>
    </row>
    <row r="2196" spans="1:5" x14ac:dyDescent="0.25">
      <c r="A2196" s="388" t="s">
        <v>2043</v>
      </c>
      <c r="B2196" s="638" t="s">
        <v>1170</v>
      </c>
      <c r="C2196" s="650">
        <v>37850806</v>
      </c>
      <c r="D2196" s="649">
        <v>14342052</v>
      </c>
      <c r="E2196" s="649">
        <v>27429875</v>
      </c>
    </row>
    <row r="2197" spans="1:5" x14ac:dyDescent="0.25">
      <c r="A2197" s="388" t="s">
        <v>2042</v>
      </c>
      <c r="B2197" s="638" t="s">
        <v>1172</v>
      </c>
      <c r="C2197" s="650">
        <v>64449555</v>
      </c>
      <c r="D2197" s="649">
        <v>8745541</v>
      </c>
      <c r="E2197" s="649">
        <v>15838172</v>
      </c>
    </row>
    <row r="2198" spans="1:5" ht="24" x14ac:dyDescent="0.25">
      <c r="A2198" s="388" t="s">
        <v>2041</v>
      </c>
      <c r="B2198" s="638" t="s">
        <v>1174</v>
      </c>
      <c r="C2198" s="650">
        <v>85768808</v>
      </c>
      <c r="D2198" s="649">
        <v>71566795</v>
      </c>
      <c r="E2198" s="649">
        <v>9662527</v>
      </c>
    </row>
    <row r="2199" spans="1:5" ht="24" x14ac:dyDescent="0.25">
      <c r="A2199" s="388" t="s">
        <v>2040</v>
      </c>
      <c r="B2199" s="638" t="s">
        <v>1176</v>
      </c>
      <c r="C2199" s="650">
        <v>56661512</v>
      </c>
      <c r="D2199" s="649">
        <v>33486071</v>
      </c>
      <c r="E2199" s="649">
        <v>2167480</v>
      </c>
    </row>
    <row r="2200" spans="1:5" x14ac:dyDescent="0.25">
      <c r="A2200" s="388" t="s">
        <v>2039</v>
      </c>
      <c r="B2200" s="638" t="s">
        <v>1178</v>
      </c>
      <c r="C2200" s="650">
        <v>18590794</v>
      </c>
      <c r="D2200" s="649">
        <v>54169686</v>
      </c>
      <c r="E2200" s="649">
        <v>9332598</v>
      </c>
    </row>
    <row r="2201" spans="1:5" ht="24" x14ac:dyDescent="0.25">
      <c r="A2201" s="388" t="s">
        <v>2038</v>
      </c>
      <c r="B2201" s="638" t="s">
        <v>1180</v>
      </c>
      <c r="C2201" s="650">
        <v>240577578</v>
      </c>
      <c r="D2201" s="649">
        <v>14448248</v>
      </c>
      <c r="E2201" s="649">
        <v>4276932</v>
      </c>
    </row>
    <row r="2202" spans="1:5" ht="24" x14ac:dyDescent="0.25">
      <c r="A2202" s="388" t="s">
        <v>2037</v>
      </c>
      <c r="B2202" s="638" t="s">
        <v>1182</v>
      </c>
      <c r="C2202" s="650">
        <v>13076012</v>
      </c>
      <c r="D2202" s="649">
        <v>44958028</v>
      </c>
      <c r="E2202" s="649">
        <v>4988351</v>
      </c>
    </row>
    <row r="2203" spans="1:5" ht="24" x14ac:dyDescent="0.25">
      <c r="A2203" s="388" t="s">
        <v>2036</v>
      </c>
      <c r="B2203" s="638" t="s">
        <v>2035</v>
      </c>
      <c r="C2203" s="650">
        <v>128433887</v>
      </c>
      <c r="D2203" s="649">
        <v>375617044</v>
      </c>
      <c r="E2203" s="649">
        <v>4620131</v>
      </c>
    </row>
    <row r="2204" spans="1:5" ht="24" x14ac:dyDescent="0.25">
      <c r="A2204" s="388" t="s">
        <v>2034</v>
      </c>
      <c r="B2204" s="638" t="s">
        <v>1186</v>
      </c>
      <c r="C2204" s="650">
        <v>6378950</v>
      </c>
      <c r="D2204" s="649">
        <v>12437857</v>
      </c>
      <c r="E2204" s="649">
        <v>37193</v>
      </c>
    </row>
    <row r="2205" spans="1:5" ht="36" x14ac:dyDescent="0.25">
      <c r="A2205" s="388" t="s">
        <v>2033</v>
      </c>
      <c r="B2205" s="638" t="s">
        <v>1188</v>
      </c>
      <c r="C2205" s="650">
        <v>1876732</v>
      </c>
      <c r="D2205" s="649">
        <v>0</v>
      </c>
      <c r="E2205" s="649">
        <v>1161368</v>
      </c>
    </row>
    <row r="2206" spans="1:5" ht="24" x14ac:dyDescent="0.25">
      <c r="A2206" s="388" t="s">
        <v>2032</v>
      </c>
      <c r="B2206" s="638" t="s">
        <v>1190</v>
      </c>
      <c r="C2206" s="650">
        <v>263389418</v>
      </c>
      <c r="D2206" s="649">
        <v>366778828</v>
      </c>
      <c r="E2206" s="649">
        <v>57972633</v>
      </c>
    </row>
    <row r="2207" spans="1:5" ht="24" x14ac:dyDescent="0.25">
      <c r="A2207" s="388" t="s">
        <v>2031</v>
      </c>
      <c r="B2207" s="638" t="s">
        <v>1192</v>
      </c>
      <c r="C2207" s="650">
        <v>29991560</v>
      </c>
      <c r="D2207" s="649">
        <v>105403357</v>
      </c>
      <c r="E2207" s="649">
        <v>8059679</v>
      </c>
    </row>
    <row r="2208" spans="1:5" ht="36" x14ac:dyDescent="0.25">
      <c r="A2208" s="388" t="s">
        <v>2030</v>
      </c>
      <c r="B2208" s="638" t="s">
        <v>2029</v>
      </c>
      <c r="C2208" s="650">
        <v>260556005</v>
      </c>
      <c r="D2208" s="649">
        <v>190685621</v>
      </c>
      <c r="E2208" s="649">
        <v>20743595</v>
      </c>
    </row>
    <row r="2209" spans="1:5" x14ac:dyDescent="0.25">
      <c r="A2209" s="388" t="s">
        <v>2028</v>
      </c>
      <c r="B2209" s="638" t="s">
        <v>1196</v>
      </c>
      <c r="C2209" s="650">
        <v>94921662</v>
      </c>
      <c r="D2209" s="649">
        <v>128636006</v>
      </c>
      <c r="E2209" s="649">
        <v>11156308</v>
      </c>
    </row>
    <row r="2210" spans="1:5" ht="36" x14ac:dyDescent="0.25">
      <c r="A2210" s="388" t="s">
        <v>2027</v>
      </c>
      <c r="B2210" s="638" t="s">
        <v>1198</v>
      </c>
      <c r="C2210" s="650">
        <v>23102622</v>
      </c>
      <c r="D2210" s="649">
        <v>2534342</v>
      </c>
      <c r="E2210" s="649">
        <v>978161</v>
      </c>
    </row>
    <row r="2211" spans="1:5" ht="24" x14ac:dyDescent="0.25">
      <c r="A2211" s="388" t="s">
        <v>2026</v>
      </c>
      <c r="B2211" s="638" t="s">
        <v>1200</v>
      </c>
      <c r="C2211" s="650">
        <v>43764348</v>
      </c>
      <c r="D2211" s="649">
        <v>88874551</v>
      </c>
      <c r="E2211" s="649">
        <v>2672192</v>
      </c>
    </row>
    <row r="2212" spans="1:5" ht="24" x14ac:dyDescent="0.25">
      <c r="A2212" s="388" t="s">
        <v>2025</v>
      </c>
      <c r="B2212" s="638" t="s">
        <v>2024</v>
      </c>
      <c r="C2212" s="650">
        <v>1078322647</v>
      </c>
      <c r="D2212" s="649">
        <v>35561901</v>
      </c>
      <c r="E2212" s="649">
        <v>516565108</v>
      </c>
    </row>
    <row r="2213" spans="1:5" x14ac:dyDescent="0.25">
      <c r="A2213" s="388" t="s">
        <v>2023</v>
      </c>
      <c r="B2213" s="638" t="s">
        <v>1204</v>
      </c>
      <c r="C2213" s="650">
        <v>236283199</v>
      </c>
      <c r="D2213" s="649">
        <v>379358965</v>
      </c>
      <c r="E2213" s="649">
        <v>24496396</v>
      </c>
    </row>
    <row r="2214" spans="1:5" ht="24" x14ac:dyDescent="0.25">
      <c r="A2214" s="388" t="s">
        <v>2022</v>
      </c>
      <c r="B2214" s="638" t="s">
        <v>1206</v>
      </c>
      <c r="C2214" s="650">
        <v>64274665</v>
      </c>
      <c r="D2214" s="649">
        <v>168280216</v>
      </c>
      <c r="E2214" s="649">
        <v>0</v>
      </c>
    </row>
    <row r="2215" spans="1:5" ht="24" x14ac:dyDescent="0.25">
      <c r="A2215" s="388" t="s">
        <v>2021</v>
      </c>
      <c r="B2215" s="638" t="s">
        <v>1208</v>
      </c>
      <c r="C2215" s="650">
        <v>1207183</v>
      </c>
      <c r="D2215" s="649">
        <v>66281242</v>
      </c>
      <c r="E2215" s="649">
        <v>94533</v>
      </c>
    </row>
    <row r="2216" spans="1:5" ht="24" x14ac:dyDescent="0.25">
      <c r="A2216" s="388" t="s">
        <v>2019</v>
      </c>
      <c r="B2216" s="638" t="s">
        <v>2018</v>
      </c>
      <c r="C2216" s="650">
        <v>224399180</v>
      </c>
      <c r="D2216" s="649">
        <v>1055598729</v>
      </c>
      <c r="E2216" s="649">
        <v>79474095</v>
      </c>
    </row>
    <row r="2217" spans="1:5" ht="24" x14ac:dyDescent="0.25">
      <c r="A2217" s="388" t="s">
        <v>2017</v>
      </c>
      <c r="B2217" s="638" t="s">
        <v>1214</v>
      </c>
      <c r="C2217" s="650">
        <v>72367892</v>
      </c>
      <c r="D2217" s="649">
        <v>482447769</v>
      </c>
      <c r="E2217" s="649">
        <v>2824988</v>
      </c>
    </row>
    <row r="2218" spans="1:5" ht="36" x14ac:dyDescent="0.25">
      <c r="A2218" s="388" t="s">
        <v>2016</v>
      </c>
      <c r="B2218" s="638" t="s">
        <v>1216</v>
      </c>
      <c r="C2218" s="650">
        <v>7951574</v>
      </c>
      <c r="D2218" s="649">
        <v>575038</v>
      </c>
      <c r="E2218" s="649">
        <v>51182</v>
      </c>
    </row>
    <row r="2219" spans="1:5" ht="24" x14ac:dyDescent="0.25">
      <c r="A2219" s="388" t="s">
        <v>2015</v>
      </c>
      <c r="B2219" s="638" t="s">
        <v>1218</v>
      </c>
      <c r="C2219" s="650">
        <v>1894472</v>
      </c>
      <c r="D2219" s="649">
        <v>32243</v>
      </c>
      <c r="E2219" s="649">
        <v>5400</v>
      </c>
    </row>
    <row r="2220" spans="1:5" ht="24" x14ac:dyDescent="0.25">
      <c r="A2220" s="388" t="s">
        <v>2014</v>
      </c>
      <c r="B2220" s="638" t="s">
        <v>2013</v>
      </c>
      <c r="C2220" s="650">
        <v>182503865</v>
      </c>
      <c r="D2220" s="649">
        <v>37415413</v>
      </c>
      <c r="E2220" s="649">
        <v>106869847</v>
      </c>
    </row>
    <row r="2221" spans="1:5" ht="24" x14ac:dyDescent="0.25">
      <c r="A2221" s="388" t="s">
        <v>2012</v>
      </c>
      <c r="B2221" s="638" t="s">
        <v>1222</v>
      </c>
      <c r="C2221" s="650">
        <v>137645048</v>
      </c>
      <c r="D2221" s="649">
        <v>10373864</v>
      </c>
      <c r="E2221" s="649">
        <v>2339895</v>
      </c>
    </row>
    <row r="2222" spans="1:5" x14ac:dyDescent="0.25">
      <c r="A2222" s="388" t="s">
        <v>2011</v>
      </c>
      <c r="B2222" s="638" t="s">
        <v>1224</v>
      </c>
      <c r="C2222" s="650">
        <v>15172861</v>
      </c>
      <c r="D2222" s="649">
        <v>533127</v>
      </c>
      <c r="E2222" s="649">
        <v>92588</v>
      </c>
    </row>
    <row r="2223" spans="1:5" ht="24" x14ac:dyDescent="0.25">
      <c r="A2223" s="388" t="s">
        <v>2010</v>
      </c>
      <c r="B2223" s="638" t="s">
        <v>1226</v>
      </c>
      <c r="C2223" s="650">
        <v>5534290</v>
      </c>
      <c r="D2223" s="649">
        <v>8471375</v>
      </c>
      <c r="E2223" s="649">
        <v>0</v>
      </c>
    </row>
    <row r="2224" spans="1:5" x14ac:dyDescent="0.25">
      <c r="A2224" s="388" t="s">
        <v>2009</v>
      </c>
      <c r="B2224" s="638" t="s">
        <v>1228</v>
      </c>
      <c r="C2224" s="650">
        <v>15487033</v>
      </c>
      <c r="D2224" s="649">
        <v>809786</v>
      </c>
      <c r="E2224" s="649">
        <v>402938</v>
      </c>
    </row>
    <row r="2225" spans="1:5" x14ac:dyDescent="0.25">
      <c r="A2225" s="388" t="s">
        <v>2008</v>
      </c>
      <c r="B2225" s="638" t="s">
        <v>1230</v>
      </c>
      <c r="C2225" s="650">
        <v>98364246</v>
      </c>
      <c r="D2225" s="649">
        <v>147272682</v>
      </c>
      <c r="E2225" s="649">
        <v>4517021</v>
      </c>
    </row>
    <row r="2226" spans="1:5" x14ac:dyDescent="0.25">
      <c r="A2226" s="388" t="s">
        <v>2007</v>
      </c>
      <c r="B2226" s="638" t="s">
        <v>1232</v>
      </c>
      <c r="C2226" s="650">
        <v>16622623</v>
      </c>
      <c r="D2226" s="649">
        <v>21187915</v>
      </c>
      <c r="E2226" s="649">
        <v>708883</v>
      </c>
    </row>
    <row r="2227" spans="1:5" ht="36" x14ac:dyDescent="0.25">
      <c r="A2227" s="388" t="s">
        <v>2006</v>
      </c>
      <c r="B2227" s="638" t="s">
        <v>2005</v>
      </c>
      <c r="C2227" s="650">
        <v>9450231</v>
      </c>
      <c r="D2227" s="649">
        <v>13668441</v>
      </c>
      <c r="E2227" s="649">
        <v>2245921</v>
      </c>
    </row>
    <row r="2228" spans="1:5" ht="36" x14ac:dyDescent="0.25">
      <c r="A2228" s="388" t="s">
        <v>2004</v>
      </c>
      <c r="B2228" s="638" t="s">
        <v>2003</v>
      </c>
      <c r="C2228" s="650">
        <v>14362730</v>
      </c>
      <c r="D2228" s="649">
        <v>22351610</v>
      </c>
      <c r="E2228" s="649">
        <v>3027017</v>
      </c>
    </row>
    <row r="2229" spans="1:5" ht="36" x14ac:dyDescent="0.25">
      <c r="A2229" s="388" t="s">
        <v>2002</v>
      </c>
      <c r="B2229" s="638" t="s">
        <v>2001</v>
      </c>
      <c r="C2229" s="650">
        <v>4059788</v>
      </c>
      <c r="D2229" s="649">
        <v>5107588</v>
      </c>
      <c r="E2229" s="649">
        <v>2327805</v>
      </c>
    </row>
    <row r="2230" spans="1:5" ht="36" x14ac:dyDescent="0.25">
      <c r="A2230" s="388" t="s">
        <v>2000</v>
      </c>
      <c r="B2230" s="638" t="s">
        <v>1999</v>
      </c>
      <c r="C2230" s="650">
        <v>8948032</v>
      </c>
      <c r="D2230" s="649">
        <v>6783390</v>
      </c>
      <c r="E2230" s="649">
        <v>5445893</v>
      </c>
    </row>
    <row r="2231" spans="1:5" ht="24" x14ac:dyDescent="0.25">
      <c r="A2231" s="388" t="s">
        <v>1998</v>
      </c>
      <c r="B2231" s="638" t="s">
        <v>1242</v>
      </c>
      <c r="C2231" s="650">
        <v>164779754</v>
      </c>
      <c r="D2231" s="649">
        <v>179942701</v>
      </c>
      <c r="E2231" s="649">
        <v>154856456</v>
      </c>
    </row>
    <row r="2232" spans="1:5" ht="24" x14ac:dyDescent="0.25">
      <c r="A2232" s="388" t="s">
        <v>1997</v>
      </c>
      <c r="B2232" s="638" t="s">
        <v>1244</v>
      </c>
      <c r="C2232" s="650">
        <v>7654637</v>
      </c>
      <c r="D2232" s="649">
        <v>7763520</v>
      </c>
      <c r="E2232" s="649">
        <v>2422945</v>
      </c>
    </row>
    <row r="2233" spans="1:5" ht="24" x14ac:dyDescent="0.25">
      <c r="A2233" s="388" t="s">
        <v>1996</v>
      </c>
      <c r="B2233" s="638" t="s">
        <v>1995</v>
      </c>
      <c r="C2233" s="650">
        <v>205259649</v>
      </c>
      <c r="D2233" s="649">
        <v>366937319</v>
      </c>
      <c r="E2233" s="649">
        <v>4604677</v>
      </c>
    </row>
    <row r="2234" spans="1:5" x14ac:dyDescent="0.25">
      <c r="A2234" s="388" t="s">
        <v>1994</v>
      </c>
      <c r="B2234" s="638" t="s">
        <v>1248</v>
      </c>
      <c r="C2234" s="650">
        <v>42081587</v>
      </c>
      <c r="D2234" s="649">
        <v>209739481</v>
      </c>
      <c r="E2234" s="649">
        <v>6824933</v>
      </c>
    </row>
    <row r="2235" spans="1:5" x14ac:dyDescent="0.25">
      <c r="A2235" s="388" t="s">
        <v>1993</v>
      </c>
      <c r="B2235" s="638" t="s">
        <v>1250</v>
      </c>
      <c r="C2235" s="650">
        <v>976147</v>
      </c>
      <c r="D2235" s="649">
        <v>79714</v>
      </c>
      <c r="E2235" s="649">
        <v>117731</v>
      </c>
    </row>
    <row r="2236" spans="1:5" x14ac:dyDescent="0.25">
      <c r="A2236" s="388" t="s">
        <v>1992</v>
      </c>
      <c r="B2236" s="638" t="s">
        <v>1252</v>
      </c>
      <c r="C2236" s="650">
        <v>87292077</v>
      </c>
      <c r="D2236" s="649">
        <v>35345271</v>
      </c>
      <c r="E2236" s="649">
        <v>8899733</v>
      </c>
    </row>
    <row r="2237" spans="1:5" x14ac:dyDescent="0.25">
      <c r="A2237" s="388" t="s">
        <v>1991</v>
      </c>
      <c r="B2237" s="638" t="s">
        <v>1254</v>
      </c>
      <c r="C2237" s="650">
        <v>25794528</v>
      </c>
      <c r="D2237" s="649">
        <v>26925863</v>
      </c>
      <c r="E2237" s="649">
        <v>436844</v>
      </c>
    </row>
    <row r="2238" spans="1:5" ht="24" x14ac:dyDescent="0.25">
      <c r="A2238" s="388" t="s">
        <v>1990</v>
      </c>
      <c r="B2238" s="638" t="s">
        <v>1256</v>
      </c>
      <c r="C2238" s="650">
        <v>263991050</v>
      </c>
      <c r="D2238" s="649">
        <v>49979879</v>
      </c>
      <c r="E2238" s="649">
        <v>26408878</v>
      </c>
    </row>
    <row r="2239" spans="1:5" x14ac:dyDescent="0.25">
      <c r="A2239" s="388" t="s">
        <v>1989</v>
      </c>
      <c r="B2239" s="638" t="s">
        <v>1258</v>
      </c>
      <c r="C2239" s="650">
        <v>343283</v>
      </c>
      <c r="D2239" s="649">
        <v>324092</v>
      </c>
      <c r="E2239" s="649">
        <v>37321</v>
      </c>
    </row>
    <row r="2240" spans="1:5" x14ac:dyDescent="0.25">
      <c r="A2240" s="388" t="s">
        <v>1988</v>
      </c>
      <c r="B2240" s="638" t="s">
        <v>1260</v>
      </c>
      <c r="C2240" s="650">
        <v>16206985</v>
      </c>
      <c r="D2240" s="649">
        <v>301031</v>
      </c>
      <c r="E2240" s="649">
        <v>11002950</v>
      </c>
    </row>
    <row r="2241" spans="1:5" x14ac:dyDescent="0.25">
      <c r="A2241" s="388" t="s">
        <v>1986</v>
      </c>
      <c r="B2241" s="638" t="s">
        <v>1264</v>
      </c>
      <c r="C2241" s="650">
        <v>25636225</v>
      </c>
      <c r="D2241" s="649">
        <v>7242347</v>
      </c>
      <c r="E2241" s="649">
        <v>23901363</v>
      </c>
    </row>
    <row r="2242" spans="1:5" x14ac:dyDescent="0.25">
      <c r="A2242" s="388" t="s">
        <v>1985</v>
      </c>
      <c r="B2242" s="638" t="s">
        <v>1266</v>
      </c>
      <c r="C2242" s="650">
        <v>1925299</v>
      </c>
      <c r="D2242" s="649">
        <v>812549</v>
      </c>
      <c r="E2242" s="649">
        <v>36891</v>
      </c>
    </row>
    <row r="2243" spans="1:5" x14ac:dyDescent="0.25">
      <c r="A2243" s="388" t="s">
        <v>1983</v>
      </c>
      <c r="B2243" s="638" t="s">
        <v>1270</v>
      </c>
      <c r="C2243" s="650">
        <v>44182931</v>
      </c>
      <c r="D2243" s="649">
        <v>15119162</v>
      </c>
      <c r="E2243" s="649">
        <v>347411</v>
      </c>
    </row>
    <row r="2244" spans="1:5" x14ac:dyDescent="0.25">
      <c r="A2244" s="388" t="s">
        <v>1982</v>
      </c>
      <c r="B2244" s="638" t="s">
        <v>1272</v>
      </c>
      <c r="C2244" s="650">
        <v>516352476</v>
      </c>
      <c r="D2244" s="649">
        <v>79711857</v>
      </c>
      <c r="E2244" s="649">
        <v>26789571</v>
      </c>
    </row>
    <row r="2245" spans="1:5" x14ac:dyDescent="0.25">
      <c r="A2245" s="388" t="s">
        <v>1981</v>
      </c>
      <c r="B2245" s="638" t="s">
        <v>1274</v>
      </c>
      <c r="C2245" s="650">
        <v>69206742</v>
      </c>
      <c r="D2245" s="649">
        <v>25776382</v>
      </c>
      <c r="E2245" s="649">
        <v>40647912</v>
      </c>
    </row>
    <row r="2246" spans="1:5" x14ac:dyDescent="0.25">
      <c r="A2246" s="388" t="s">
        <v>1980</v>
      </c>
      <c r="B2246" s="638" t="s">
        <v>1276</v>
      </c>
      <c r="C2246" s="650">
        <v>37590703</v>
      </c>
      <c r="D2246" s="649">
        <v>13388546</v>
      </c>
      <c r="E2246" s="649">
        <v>664033</v>
      </c>
    </row>
    <row r="2247" spans="1:5" x14ac:dyDescent="0.25">
      <c r="A2247" s="388" t="s">
        <v>1979</v>
      </c>
      <c r="B2247" s="638" t="s">
        <v>1278</v>
      </c>
      <c r="C2247" s="650">
        <v>250511</v>
      </c>
      <c r="D2247" s="649">
        <v>2177260</v>
      </c>
      <c r="E2247" s="649">
        <v>112017</v>
      </c>
    </row>
    <row r="2248" spans="1:5" ht="36" x14ac:dyDescent="0.25">
      <c r="A2248" s="388" t="s">
        <v>1978</v>
      </c>
      <c r="B2248" s="638" t="s">
        <v>1977</v>
      </c>
      <c r="C2248" s="650">
        <v>270211</v>
      </c>
      <c r="D2248" s="649">
        <v>4819834</v>
      </c>
      <c r="E2248" s="649">
        <v>0</v>
      </c>
    </row>
    <row r="2249" spans="1:5" ht="24" x14ac:dyDescent="0.25">
      <c r="A2249" s="388" t="s">
        <v>1976</v>
      </c>
      <c r="B2249" s="638" t="s">
        <v>1282</v>
      </c>
      <c r="C2249" s="650">
        <v>29250718</v>
      </c>
      <c r="D2249" s="649">
        <v>95881345</v>
      </c>
      <c r="E2249" s="649">
        <v>1272155</v>
      </c>
    </row>
    <row r="2250" spans="1:5" x14ac:dyDescent="0.25">
      <c r="A2250" s="388" t="s">
        <v>1975</v>
      </c>
      <c r="B2250" s="638" t="s">
        <v>1284</v>
      </c>
      <c r="C2250" s="650">
        <v>20025264</v>
      </c>
      <c r="D2250" s="649">
        <v>11878598</v>
      </c>
      <c r="E2250" s="649">
        <v>1102848</v>
      </c>
    </row>
    <row r="2251" spans="1:5" x14ac:dyDescent="0.25">
      <c r="A2251" s="388" t="s">
        <v>1974</v>
      </c>
      <c r="B2251" s="638" t="s">
        <v>1286</v>
      </c>
      <c r="C2251" s="650">
        <v>100242963</v>
      </c>
      <c r="D2251" s="649">
        <v>62937977</v>
      </c>
      <c r="E2251" s="649">
        <v>11737161</v>
      </c>
    </row>
    <row r="2252" spans="1:5" x14ac:dyDescent="0.25">
      <c r="A2252" s="388" t="s">
        <v>1972</v>
      </c>
      <c r="B2252" s="638" t="s">
        <v>1290</v>
      </c>
      <c r="C2252" s="650">
        <v>0</v>
      </c>
      <c r="D2252" s="649">
        <v>123290</v>
      </c>
      <c r="E2252" s="649">
        <v>0</v>
      </c>
    </row>
    <row r="2253" spans="1:5" x14ac:dyDescent="0.25">
      <c r="A2253" s="388"/>
      <c r="B2253" s="638"/>
      <c r="C2253" s="957"/>
      <c r="D2253" s="957"/>
      <c r="E2253" s="957"/>
    </row>
    <row r="2254" spans="1:5" x14ac:dyDescent="0.25">
      <c r="A2254" s="388" t="s">
        <v>1971</v>
      </c>
      <c r="B2254" s="638" t="s">
        <v>776</v>
      </c>
      <c r="C2254" s="650">
        <v>299920</v>
      </c>
      <c r="D2254" s="649">
        <v>6175755</v>
      </c>
      <c r="E2254" s="649">
        <v>0</v>
      </c>
    </row>
    <row r="2255" spans="1:5" x14ac:dyDescent="0.25">
      <c r="A2255" s="388" t="s">
        <v>1970</v>
      </c>
      <c r="B2255" s="638" t="s">
        <v>1293</v>
      </c>
      <c r="C2255" s="650">
        <v>8548521</v>
      </c>
      <c r="D2255" s="649">
        <v>2404087</v>
      </c>
      <c r="E2255" s="649">
        <v>527104</v>
      </c>
    </row>
    <row r="2256" spans="1:5" x14ac:dyDescent="0.25">
      <c r="A2256" s="388" t="s">
        <v>1969</v>
      </c>
      <c r="B2256" s="638" t="s">
        <v>1295</v>
      </c>
      <c r="C2256" s="650">
        <v>90508810</v>
      </c>
      <c r="D2256" s="649">
        <v>60147966</v>
      </c>
      <c r="E2256" s="649">
        <v>754976</v>
      </c>
    </row>
    <row r="2257" spans="1:5" ht="24" x14ac:dyDescent="0.25">
      <c r="A2257" s="388" t="s">
        <v>1968</v>
      </c>
      <c r="B2257" s="638" t="s">
        <v>1297</v>
      </c>
      <c r="C2257" s="650">
        <v>88067156</v>
      </c>
      <c r="D2257" s="649">
        <v>671957539</v>
      </c>
      <c r="E2257" s="649">
        <v>12055206</v>
      </c>
    </row>
    <row r="2258" spans="1:5" x14ac:dyDescent="0.25">
      <c r="A2258" s="388" t="s">
        <v>1967</v>
      </c>
      <c r="B2258" s="638" t="s">
        <v>1299</v>
      </c>
      <c r="C2258" s="650">
        <v>435430409</v>
      </c>
      <c r="D2258" s="649">
        <v>286808984</v>
      </c>
      <c r="E2258" s="649">
        <v>162940110</v>
      </c>
    </row>
    <row r="2259" spans="1:5" x14ac:dyDescent="0.25">
      <c r="A2259" s="388" t="s">
        <v>1966</v>
      </c>
      <c r="B2259" s="638" t="s">
        <v>1301</v>
      </c>
      <c r="C2259" s="650">
        <v>79008876</v>
      </c>
      <c r="D2259" s="649">
        <v>444360916</v>
      </c>
      <c r="E2259" s="649">
        <v>2209806</v>
      </c>
    </row>
    <row r="2260" spans="1:5" x14ac:dyDescent="0.25">
      <c r="A2260" s="388" t="s">
        <v>1965</v>
      </c>
      <c r="B2260" s="638" t="s">
        <v>1303</v>
      </c>
      <c r="C2260" s="650">
        <v>85827864</v>
      </c>
      <c r="D2260" s="649">
        <v>63285394</v>
      </c>
      <c r="E2260" s="649">
        <v>29172674</v>
      </c>
    </row>
    <row r="2261" spans="1:5" ht="24" x14ac:dyDescent="0.25">
      <c r="A2261" s="388" t="s">
        <v>1964</v>
      </c>
      <c r="B2261" s="638" t="s">
        <v>1305</v>
      </c>
      <c r="C2261" s="650">
        <v>445837223</v>
      </c>
      <c r="D2261" s="649">
        <v>1071268215</v>
      </c>
      <c r="E2261" s="649">
        <v>153097317</v>
      </c>
    </row>
    <row r="2262" spans="1:5" ht="24" x14ac:dyDescent="0.25">
      <c r="A2262" s="388" t="s">
        <v>1963</v>
      </c>
      <c r="B2262" s="638" t="s">
        <v>842</v>
      </c>
      <c r="C2262" s="650">
        <v>48105268</v>
      </c>
      <c r="D2262" s="649">
        <v>26373082</v>
      </c>
      <c r="E2262" s="649">
        <v>6165716</v>
      </c>
    </row>
    <row r="2263" spans="1:5" x14ac:dyDescent="0.25">
      <c r="A2263" s="388" t="s">
        <v>1962</v>
      </c>
      <c r="B2263" s="638" t="s">
        <v>1308</v>
      </c>
      <c r="C2263" s="650">
        <v>711961369</v>
      </c>
      <c r="D2263" s="649">
        <v>1092255905</v>
      </c>
      <c r="E2263" s="649">
        <v>8512120</v>
      </c>
    </row>
    <row r="2264" spans="1:5" x14ac:dyDescent="0.25">
      <c r="A2264" s="388" t="s">
        <v>1961</v>
      </c>
      <c r="B2264" s="638" t="s">
        <v>1310</v>
      </c>
      <c r="C2264" s="650">
        <v>239398215</v>
      </c>
      <c r="D2264" s="649">
        <v>14820346</v>
      </c>
      <c r="E2264" s="649">
        <v>9784756</v>
      </c>
    </row>
    <row r="2265" spans="1:5" x14ac:dyDescent="0.25">
      <c r="A2265" s="388" t="s">
        <v>1960</v>
      </c>
      <c r="B2265" s="638" t="s">
        <v>1312</v>
      </c>
      <c r="C2265" s="650">
        <v>8510507</v>
      </c>
      <c r="D2265" s="649">
        <v>340067197</v>
      </c>
      <c r="E2265" s="649">
        <v>300918</v>
      </c>
    </row>
    <row r="2266" spans="1:5" x14ac:dyDescent="0.25">
      <c r="A2266" s="388" t="s">
        <v>1959</v>
      </c>
      <c r="B2266" s="638" t="s">
        <v>1314</v>
      </c>
      <c r="C2266" s="650">
        <v>3863732</v>
      </c>
      <c r="D2266" s="649">
        <v>193024</v>
      </c>
      <c r="E2266" s="649">
        <v>0</v>
      </c>
    </row>
    <row r="2267" spans="1:5" x14ac:dyDescent="0.25">
      <c r="A2267" s="388" t="s">
        <v>1958</v>
      </c>
      <c r="B2267" s="638" t="s">
        <v>1316</v>
      </c>
      <c r="C2267" s="650">
        <v>31917750</v>
      </c>
      <c r="D2267" s="649">
        <v>60603073</v>
      </c>
      <c r="E2267" s="649">
        <v>3296132</v>
      </c>
    </row>
    <row r="2268" spans="1:5" x14ac:dyDescent="0.25">
      <c r="A2268" s="388" t="s">
        <v>1957</v>
      </c>
      <c r="B2268" s="638" t="s">
        <v>1318</v>
      </c>
      <c r="C2268" s="650">
        <v>226810648</v>
      </c>
      <c r="D2268" s="649">
        <v>55942082</v>
      </c>
      <c r="E2268" s="649">
        <v>19652419</v>
      </c>
    </row>
    <row r="2269" spans="1:5" x14ac:dyDescent="0.25">
      <c r="A2269" s="388" t="s">
        <v>1956</v>
      </c>
      <c r="B2269" s="638" t="s">
        <v>1320</v>
      </c>
      <c r="C2269" s="650">
        <v>11017507</v>
      </c>
      <c r="D2269" s="649">
        <v>92099651</v>
      </c>
      <c r="E2269" s="649">
        <v>12527</v>
      </c>
    </row>
    <row r="2270" spans="1:5" x14ac:dyDescent="0.25">
      <c r="A2270" s="388" t="s">
        <v>1955</v>
      </c>
      <c r="B2270" s="638" t="s">
        <v>876</v>
      </c>
      <c r="C2270" s="650">
        <v>31101</v>
      </c>
      <c r="D2270" s="649">
        <v>778918373</v>
      </c>
      <c r="E2270" s="649">
        <v>31101</v>
      </c>
    </row>
    <row r="2271" spans="1:5" ht="24" x14ac:dyDescent="0.25">
      <c r="A2271" s="388" t="s">
        <v>1954</v>
      </c>
      <c r="B2271" s="638" t="s">
        <v>1323</v>
      </c>
      <c r="C2271" s="650">
        <v>195601562</v>
      </c>
      <c r="D2271" s="649">
        <v>98263602</v>
      </c>
      <c r="E2271" s="649">
        <v>22306150</v>
      </c>
    </row>
    <row r="2272" spans="1:5" ht="24" x14ac:dyDescent="0.25">
      <c r="A2272" s="388" t="s">
        <v>1953</v>
      </c>
      <c r="B2272" s="638" t="s">
        <v>1325</v>
      </c>
      <c r="C2272" s="650">
        <v>91040427</v>
      </c>
      <c r="D2272" s="649">
        <v>27196819</v>
      </c>
      <c r="E2272" s="649">
        <v>1700606</v>
      </c>
    </row>
    <row r="2273" spans="1:5" x14ac:dyDescent="0.25">
      <c r="A2273" s="388" t="s">
        <v>1952</v>
      </c>
      <c r="B2273" s="638" t="s">
        <v>1327</v>
      </c>
      <c r="C2273" s="650">
        <v>377888555</v>
      </c>
      <c r="D2273" s="649">
        <v>2283826594</v>
      </c>
      <c r="E2273" s="649">
        <v>7087329</v>
      </c>
    </row>
    <row r="2274" spans="1:5" x14ac:dyDescent="0.25">
      <c r="A2274" s="388" t="s">
        <v>1951</v>
      </c>
      <c r="B2274" s="638" t="s">
        <v>1329</v>
      </c>
      <c r="C2274" s="650">
        <v>2956039</v>
      </c>
      <c r="D2274" s="649">
        <v>59591388</v>
      </c>
      <c r="E2274" s="649">
        <v>20288</v>
      </c>
    </row>
    <row r="2275" spans="1:5" x14ac:dyDescent="0.25">
      <c r="A2275" s="388" t="s">
        <v>1950</v>
      </c>
      <c r="B2275" s="638" t="s">
        <v>1331</v>
      </c>
      <c r="C2275" s="650">
        <v>4806460</v>
      </c>
      <c r="D2275" s="649">
        <v>10865610219</v>
      </c>
      <c r="E2275" s="649">
        <v>0</v>
      </c>
    </row>
    <row r="2276" spans="1:5" ht="24" x14ac:dyDescent="0.25">
      <c r="A2276" s="388" t="s">
        <v>1949</v>
      </c>
      <c r="B2276" s="638" t="s">
        <v>1333</v>
      </c>
      <c r="C2276" s="650">
        <v>14080678406</v>
      </c>
      <c r="D2276" s="649">
        <v>3733443930</v>
      </c>
      <c r="E2276" s="649">
        <v>11090355676</v>
      </c>
    </row>
    <row r="2277" spans="1:5" x14ac:dyDescent="0.25">
      <c r="A2277" s="388" t="s">
        <v>1948</v>
      </c>
      <c r="B2277" s="638" t="s">
        <v>1335</v>
      </c>
      <c r="C2277" s="650">
        <v>382959437</v>
      </c>
      <c r="D2277" s="649">
        <v>1397782886</v>
      </c>
      <c r="E2277" s="649">
        <v>0</v>
      </c>
    </row>
    <row r="2278" spans="1:5" x14ac:dyDescent="0.25">
      <c r="A2278" s="388" t="s">
        <v>1947</v>
      </c>
      <c r="B2278" s="638" t="s">
        <v>942</v>
      </c>
      <c r="C2278" s="650">
        <v>306974287</v>
      </c>
      <c r="D2278" s="649">
        <v>0</v>
      </c>
      <c r="E2278" s="649">
        <v>0</v>
      </c>
    </row>
    <row r="2279" spans="1:5" x14ac:dyDescent="0.25">
      <c r="A2279" s="388" t="s">
        <v>1946</v>
      </c>
      <c r="B2279" s="638" t="s">
        <v>944</v>
      </c>
      <c r="C2279" s="650">
        <v>0</v>
      </c>
      <c r="D2279" s="649">
        <v>6638601</v>
      </c>
      <c r="E2279" s="649">
        <v>0</v>
      </c>
    </row>
    <row r="2280" spans="1:5" ht="24" x14ac:dyDescent="0.25">
      <c r="A2280" s="388" t="s">
        <v>1945</v>
      </c>
      <c r="B2280" s="638" t="s">
        <v>1339</v>
      </c>
      <c r="C2280" s="650">
        <v>163057970</v>
      </c>
      <c r="D2280" s="649">
        <v>5653354718</v>
      </c>
      <c r="E2280" s="649">
        <v>131375</v>
      </c>
    </row>
    <row r="2281" spans="1:5" ht="24" x14ac:dyDescent="0.25">
      <c r="A2281" s="388" t="s">
        <v>1944</v>
      </c>
      <c r="B2281" s="638" t="s">
        <v>1341</v>
      </c>
      <c r="C2281" s="650">
        <v>62673271</v>
      </c>
      <c r="D2281" s="649">
        <v>2469647860</v>
      </c>
      <c r="E2281" s="649">
        <v>280018</v>
      </c>
    </row>
    <row r="2282" spans="1:5" x14ac:dyDescent="0.25">
      <c r="A2282" s="388" t="s">
        <v>1943</v>
      </c>
      <c r="B2282" s="638" t="s">
        <v>629</v>
      </c>
      <c r="C2282" s="650">
        <v>3166098170</v>
      </c>
      <c r="D2282" s="649">
        <v>4764489322</v>
      </c>
      <c r="E2282" s="649">
        <v>43710615</v>
      </c>
    </row>
    <row r="2283" spans="1:5" x14ac:dyDescent="0.25">
      <c r="A2283" s="388" t="s">
        <v>1942</v>
      </c>
      <c r="B2283" s="638" t="s">
        <v>1344</v>
      </c>
      <c r="C2283" s="650">
        <v>122077827</v>
      </c>
      <c r="D2283" s="649">
        <v>113369363</v>
      </c>
      <c r="E2283" s="649">
        <v>16956283</v>
      </c>
    </row>
    <row r="2284" spans="1:5" x14ac:dyDescent="0.25">
      <c r="A2284" s="388" t="s">
        <v>1941</v>
      </c>
      <c r="B2284" s="638" t="s">
        <v>1346</v>
      </c>
      <c r="C2284" s="650">
        <v>310678883</v>
      </c>
      <c r="D2284" s="649">
        <v>74384763</v>
      </c>
      <c r="E2284" s="649">
        <v>3553358</v>
      </c>
    </row>
    <row r="2285" spans="1:5" x14ac:dyDescent="0.25">
      <c r="A2285" s="388" t="s">
        <v>1940</v>
      </c>
      <c r="B2285" s="638" t="s">
        <v>1348</v>
      </c>
      <c r="C2285" s="650">
        <v>94285890</v>
      </c>
      <c r="D2285" s="649">
        <v>74098812</v>
      </c>
      <c r="E2285" s="649">
        <v>1297030</v>
      </c>
    </row>
    <row r="2286" spans="1:5" ht="24" x14ac:dyDescent="0.25">
      <c r="A2286" s="388" t="s">
        <v>1939</v>
      </c>
      <c r="B2286" s="638" t="s">
        <v>1350</v>
      </c>
      <c r="C2286" s="650">
        <v>323456834</v>
      </c>
      <c r="D2286" s="649">
        <v>695337382</v>
      </c>
      <c r="E2286" s="649">
        <v>19691219</v>
      </c>
    </row>
    <row r="2287" spans="1:5" x14ac:dyDescent="0.25">
      <c r="A2287" s="388" t="s">
        <v>1938</v>
      </c>
      <c r="B2287" s="638" t="s">
        <v>988</v>
      </c>
      <c r="C2287" s="650">
        <v>133394157</v>
      </c>
      <c r="D2287" s="649">
        <v>184106553</v>
      </c>
      <c r="E2287" s="649">
        <v>5548974</v>
      </c>
    </row>
    <row r="2288" spans="1:5" x14ac:dyDescent="0.25">
      <c r="A2288" s="388" t="s">
        <v>1937</v>
      </c>
      <c r="B2288" s="638" t="s">
        <v>1353</v>
      </c>
      <c r="C2288" s="650">
        <v>2830367252</v>
      </c>
      <c r="D2288" s="649">
        <v>582060597</v>
      </c>
      <c r="E2288" s="649">
        <v>441714025</v>
      </c>
    </row>
    <row r="2289" spans="1:5" x14ac:dyDescent="0.25">
      <c r="A2289" s="388" t="s">
        <v>1936</v>
      </c>
      <c r="B2289" s="638" t="s">
        <v>1355</v>
      </c>
      <c r="C2289" s="650">
        <v>537186256</v>
      </c>
      <c r="D2289" s="649">
        <v>162979406</v>
      </c>
      <c r="E2289" s="649">
        <v>10560589</v>
      </c>
    </row>
    <row r="2290" spans="1:5" x14ac:dyDescent="0.25">
      <c r="A2290" s="388" t="s">
        <v>1935</v>
      </c>
      <c r="B2290" s="638" t="s">
        <v>1357</v>
      </c>
      <c r="C2290" s="650">
        <v>1000123938</v>
      </c>
      <c r="D2290" s="649">
        <v>551987435</v>
      </c>
      <c r="E2290" s="649">
        <v>36012876</v>
      </c>
    </row>
    <row r="2291" spans="1:5" ht="24" x14ac:dyDescent="0.25">
      <c r="A2291" s="388" t="s">
        <v>1934</v>
      </c>
      <c r="B2291" s="638" t="s">
        <v>1359</v>
      </c>
      <c r="C2291" s="650">
        <v>4594927</v>
      </c>
      <c r="D2291" s="649">
        <v>16053510</v>
      </c>
      <c r="E2291" s="649">
        <v>33184</v>
      </c>
    </row>
    <row r="2292" spans="1:5" x14ac:dyDescent="0.25">
      <c r="A2292" s="388" t="s">
        <v>1933</v>
      </c>
      <c r="B2292" s="638" t="s">
        <v>1361</v>
      </c>
      <c r="C2292" s="650">
        <v>142612999</v>
      </c>
      <c r="D2292" s="649">
        <v>337672996</v>
      </c>
      <c r="E2292" s="649">
        <v>5761804</v>
      </c>
    </row>
    <row r="2293" spans="1:5" ht="12" customHeight="1" x14ac:dyDescent="0.25">
      <c r="A2293" s="388" t="s">
        <v>1932</v>
      </c>
      <c r="B2293" s="638" t="s">
        <v>1363</v>
      </c>
      <c r="C2293" s="650">
        <v>60917172</v>
      </c>
      <c r="D2293" s="649">
        <v>726140486</v>
      </c>
      <c r="E2293" s="649">
        <v>159904</v>
      </c>
    </row>
    <row r="2294" spans="1:5" ht="24" x14ac:dyDescent="0.25">
      <c r="A2294" s="388" t="s">
        <v>1931</v>
      </c>
      <c r="B2294" s="638" t="s">
        <v>1365</v>
      </c>
      <c r="C2294" s="650">
        <v>281974156</v>
      </c>
      <c r="D2294" s="649">
        <v>1343226991</v>
      </c>
      <c r="E2294" s="649">
        <v>3650226</v>
      </c>
    </row>
    <row r="2295" spans="1:5" ht="24" x14ac:dyDescent="0.25">
      <c r="A2295" s="388" t="s">
        <v>1930</v>
      </c>
      <c r="B2295" s="638" t="s">
        <v>1367</v>
      </c>
      <c r="C2295" s="650">
        <v>592784439</v>
      </c>
      <c r="D2295" s="649">
        <v>369484775</v>
      </c>
      <c r="E2295" s="649">
        <v>74336337</v>
      </c>
    </row>
    <row r="2296" spans="1:5" x14ac:dyDescent="0.25">
      <c r="A2296" s="388" t="s">
        <v>1929</v>
      </c>
      <c r="B2296" s="638" t="s">
        <v>1369</v>
      </c>
      <c r="C2296" s="650">
        <v>432082318</v>
      </c>
      <c r="D2296" s="649">
        <v>424897947</v>
      </c>
      <c r="E2296" s="649">
        <v>36036804</v>
      </c>
    </row>
    <row r="2297" spans="1:5" x14ac:dyDescent="0.25">
      <c r="A2297" s="388" t="s">
        <v>1928</v>
      </c>
      <c r="B2297" s="638" t="s">
        <v>1371</v>
      </c>
      <c r="C2297" s="650">
        <v>1694899091</v>
      </c>
      <c r="D2297" s="649">
        <v>3415582614</v>
      </c>
      <c r="E2297" s="649">
        <v>281402204</v>
      </c>
    </row>
    <row r="2298" spans="1:5" x14ac:dyDescent="0.25">
      <c r="A2298" s="388" t="s">
        <v>1927</v>
      </c>
      <c r="B2298" s="638" t="s">
        <v>1373</v>
      </c>
      <c r="C2298" s="650">
        <v>1199935788</v>
      </c>
      <c r="D2298" s="649">
        <v>3954413313</v>
      </c>
      <c r="E2298" s="649">
        <v>249715066</v>
      </c>
    </row>
    <row r="2299" spans="1:5" x14ac:dyDescent="0.25">
      <c r="A2299" s="388" t="s">
        <v>1926</v>
      </c>
      <c r="B2299" s="638" t="s">
        <v>1375</v>
      </c>
      <c r="C2299" s="650">
        <v>509239020</v>
      </c>
      <c r="D2299" s="649">
        <v>260973599</v>
      </c>
      <c r="E2299" s="649">
        <v>39931035</v>
      </c>
    </row>
    <row r="2300" spans="1:5" x14ac:dyDescent="0.25">
      <c r="A2300" s="388" t="s">
        <v>1925</v>
      </c>
      <c r="B2300" s="638" t="s">
        <v>1377</v>
      </c>
      <c r="C2300" s="650">
        <v>244018178</v>
      </c>
      <c r="D2300" s="649">
        <v>705483804</v>
      </c>
      <c r="E2300" s="649">
        <v>18075755</v>
      </c>
    </row>
    <row r="2301" spans="1:5" x14ac:dyDescent="0.25">
      <c r="A2301" s="388" t="s">
        <v>1924</v>
      </c>
      <c r="B2301" s="638" t="s">
        <v>1379</v>
      </c>
      <c r="C2301" s="650">
        <v>1022574353</v>
      </c>
      <c r="D2301" s="649">
        <v>263674518</v>
      </c>
      <c r="E2301" s="649">
        <v>105766905</v>
      </c>
    </row>
    <row r="2302" spans="1:5" x14ac:dyDescent="0.25">
      <c r="A2302" s="388" t="s">
        <v>1923</v>
      </c>
      <c r="B2302" s="638" t="s">
        <v>1381</v>
      </c>
      <c r="C2302" s="650">
        <v>36643154</v>
      </c>
      <c r="D2302" s="649">
        <v>19407941</v>
      </c>
      <c r="E2302" s="649">
        <v>2450129</v>
      </c>
    </row>
    <row r="2303" spans="1:5" ht="24" x14ac:dyDescent="0.25">
      <c r="A2303" s="388" t="s">
        <v>1922</v>
      </c>
      <c r="B2303" s="638" t="s">
        <v>1383</v>
      </c>
      <c r="C2303" s="650">
        <v>1277464740</v>
      </c>
      <c r="D2303" s="649">
        <v>380085422</v>
      </c>
      <c r="E2303" s="649">
        <v>95898024</v>
      </c>
    </row>
    <row r="2304" spans="1:5" ht="24" x14ac:dyDescent="0.25">
      <c r="A2304" s="388" t="s">
        <v>1921</v>
      </c>
      <c r="B2304" s="638" t="s">
        <v>1385</v>
      </c>
      <c r="C2304" s="650">
        <v>272244384</v>
      </c>
      <c r="D2304" s="649">
        <v>113575962</v>
      </c>
      <c r="E2304" s="649">
        <v>18597881</v>
      </c>
    </row>
    <row r="2305" spans="1:5" ht="24" x14ac:dyDescent="0.25">
      <c r="A2305" s="388" t="s">
        <v>1920</v>
      </c>
      <c r="B2305" s="638" t="s">
        <v>1387</v>
      </c>
      <c r="C2305" s="650">
        <v>400078987</v>
      </c>
      <c r="D2305" s="649">
        <v>754833729</v>
      </c>
      <c r="E2305" s="649">
        <v>63791325</v>
      </c>
    </row>
    <row r="2306" spans="1:5" ht="24" x14ac:dyDescent="0.25">
      <c r="A2306" s="388" t="s">
        <v>1919</v>
      </c>
      <c r="B2306" s="638" t="s">
        <v>1389</v>
      </c>
      <c r="C2306" s="650">
        <v>1766942043</v>
      </c>
      <c r="D2306" s="649">
        <v>931054743</v>
      </c>
      <c r="E2306" s="649">
        <v>584671439</v>
      </c>
    </row>
    <row r="2307" spans="1:5" x14ac:dyDescent="0.25">
      <c r="A2307" s="388" t="s">
        <v>1918</v>
      </c>
      <c r="B2307" s="638" t="s">
        <v>1391</v>
      </c>
      <c r="C2307" s="650">
        <v>370200494</v>
      </c>
      <c r="D2307" s="649">
        <v>1773182994</v>
      </c>
      <c r="E2307" s="649">
        <v>82444798</v>
      </c>
    </row>
    <row r="2308" spans="1:5" x14ac:dyDescent="0.25">
      <c r="A2308" s="388" t="s">
        <v>1917</v>
      </c>
      <c r="B2308" s="638" t="s">
        <v>1393</v>
      </c>
      <c r="C2308" s="650">
        <v>322043385</v>
      </c>
      <c r="D2308" s="649">
        <v>47821520</v>
      </c>
      <c r="E2308" s="649">
        <v>109215142</v>
      </c>
    </row>
    <row r="2309" spans="1:5" ht="24" x14ac:dyDescent="0.25">
      <c r="A2309" s="388" t="s">
        <v>1916</v>
      </c>
      <c r="B2309" s="638" t="s">
        <v>1395</v>
      </c>
      <c r="C2309" s="650">
        <v>36194184</v>
      </c>
      <c r="D2309" s="649">
        <v>9814288</v>
      </c>
      <c r="E2309" s="649">
        <v>495526</v>
      </c>
    </row>
    <row r="2310" spans="1:5" x14ac:dyDescent="0.25">
      <c r="A2310" s="388" t="s">
        <v>1915</v>
      </c>
      <c r="B2310" s="638" t="s">
        <v>1230</v>
      </c>
      <c r="C2310" s="377">
        <v>98364246</v>
      </c>
      <c r="D2310" s="376">
        <v>147272682</v>
      </c>
      <c r="E2310" s="376">
        <v>4517021</v>
      </c>
    </row>
    <row r="2311" spans="1:5" x14ac:dyDescent="0.25">
      <c r="A2311" s="388" t="s">
        <v>1914</v>
      </c>
      <c r="B2311" s="638" t="s">
        <v>1232</v>
      </c>
      <c r="C2311" s="377">
        <v>16622623</v>
      </c>
      <c r="D2311" s="376">
        <v>21187915</v>
      </c>
      <c r="E2311" s="376">
        <v>708883</v>
      </c>
    </row>
    <row r="2312" spans="1:5" x14ac:dyDescent="0.25">
      <c r="A2312" s="388" t="s">
        <v>1913</v>
      </c>
      <c r="B2312" s="638" t="s">
        <v>756</v>
      </c>
      <c r="C2312" s="377">
        <v>414514821</v>
      </c>
      <c r="D2312" s="376">
        <v>602554569</v>
      </c>
      <c r="E2312" s="376">
        <v>174930714</v>
      </c>
    </row>
    <row r="2313" spans="1:5" x14ac:dyDescent="0.25">
      <c r="A2313" s="388" t="s">
        <v>1912</v>
      </c>
      <c r="B2313" s="638" t="s">
        <v>1248</v>
      </c>
      <c r="C2313" s="650">
        <v>42081587</v>
      </c>
      <c r="D2313" s="649">
        <v>209739481</v>
      </c>
      <c r="E2313" s="649">
        <v>6824933</v>
      </c>
    </row>
    <row r="2314" spans="1:5" ht="24" x14ac:dyDescent="0.25">
      <c r="A2314" s="388" t="s">
        <v>1911</v>
      </c>
      <c r="B2314" s="638" t="s">
        <v>1401</v>
      </c>
      <c r="C2314" s="650">
        <v>378053802</v>
      </c>
      <c r="D2314" s="649">
        <v>112330727</v>
      </c>
      <c r="E2314" s="649">
        <v>35863186</v>
      </c>
    </row>
    <row r="2315" spans="1:5" ht="24" x14ac:dyDescent="0.25">
      <c r="A2315" s="388" t="s">
        <v>1910</v>
      </c>
      <c r="B2315" s="638" t="s">
        <v>1403</v>
      </c>
      <c r="C2315" s="650">
        <v>44111792</v>
      </c>
      <c r="D2315" s="649">
        <v>8680019</v>
      </c>
      <c r="E2315" s="649">
        <v>34978525</v>
      </c>
    </row>
    <row r="2316" spans="1:5" x14ac:dyDescent="0.25">
      <c r="A2316" s="388" t="s">
        <v>1909</v>
      </c>
      <c r="B2316" s="638" t="s">
        <v>1284</v>
      </c>
      <c r="C2316" s="650">
        <v>717129556</v>
      </c>
      <c r="D2316" s="649">
        <v>248752984</v>
      </c>
      <c r="E2316" s="649">
        <v>70935947</v>
      </c>
    </row>
    <row r="2317" spans="1:5" x14ac:dyDescent="0.25">
      <c r="A2317" s="388" t="s">
        <v>1908</v>
      </c>
      <c r="B2317" s="638" t="s">
        <v>1286</v>
      </c>
      <c r="C2317" s="650">
        <v>100242963</v>
      </c>
      <c r="D2317" s="649">
        <v>62937977</v>
      </c>
      <c r="E2317" s="649">
        <v>11737161</v>
      </c>
    </row>
    <row r="2318" spans="1:5" x14ac:dyDescent="0.25">
      <c r="A2318" s="388" t="s">
        <v>1906</v>
      </c>
      <c r="B2318" s="638" t="s">
        <v>1290</v>
      </c>
      <c r="C2318" s="650">
        <v>0</v>
      </c>
      <c r="D2318" s="649">
        <v>123290</v>
      </c>
      <c r="E2318" s="649">
        <v>0</v>
      </c>
    </row>
    <row r="2319" spans="1:5" x14ac:dyDescent="0.25">
      <c r="A2319" s="388"/>
      <c r="B2319" s="638"/>
      <c r="C2319" s="957"/>
      <c r="D2319" s="957"/>
      <c r="E2319" s="957"/>
    </row>
    <row r="2320" spans="1:5" x14ac:dyDescent="0.25">
      <c r="A2320" s="388" t="s">
        <v>1905</v>
      </c>
      <c r="B2320" s="638" t="s">
        <v>187</v>
      </c>
      <c r="C2320" s="650">
        <v>1993595416</v>
      </c>
      <c r="D2320" s="649">
        <v>3725037843</v>
      </c>
      <c r="E2320" s="649">
        <v>375435029</v>
      </c>
    </row>
    <row r="2321" spans="1:5" x14ac:dyDescent="0.25">
      <c r="A2321" s="388" t="s">
        <v>1904</v>
      </c>
      <c r="B2321" s="638" t="s">
        <v>1411</v>
      </c>
      <c r="C2321" s="650">
        <v>247908722</v>
      </c>
      <c r="D2321" s="649">
        <v>354887543</v>
      </c>
      <c r="E2321" s="649">
        <v>10085674</v>
      </c>
    </row>
    <row r="2322" spans="1:5" x14ac:dyDescent="0.25">
      <c r="A2322" s="388" t="s">
        <v>1903</v>
      </c>
      <c r="B2322" s="638" t="s">
        <v>1413</v>
      </c>
      <c r="C2322" s="650">
        <v>941127321</v>
      </c>
      <c r="D2322" s="649">
        <v>3456634606</v>
      </c>
      <c r="E2322" s="649">
        <v>54106552</v>
      </c>
    </row>
    <row r="2323" spans="1:5" x14ac:dyDescent="0.25">
      <c r="A2323" s="388" t="s">
        <v>1902</v>
      </c>
      <c r="B2323" s="638" t="s">
        <v>1415</v>
      </c>
      <c r="C2323" s="650">
        <v>14775418590</v>
      </c>
      <c r="D2323" s="649">
        <v>15996837035</v>
      </c>
      <c r="E2323" s="649">
        <v>11090355676</v>
      </c>
    </row>
    <row r="2324" spans="1:5" x14ac:dyDescent="0.25">
      <c r="A2324" s="388" t="s">
        <v>1901</v>
      </c>
      <c r="B2324" s="638" t="s">
        <v>1417</v>
      </c>
      <c r="C2324" s="650">
        <v>225731241</v>
      </c>
      <c r="D2324" s="649">
        <v>8129641179</v>
      </c>
      <c r="E2324" s="649">
        <v>411393</v>
      </c>
    </row>
    <row r="2325" spans="1:5" x14ac:dyDescent="0.25">
      <c r="A2325" s="388" t="s">
        <v>1900</v>
      </c>
      <c r="B2325" s="638" t="s">
        <v>1419</v>
      </c>
      <c r="C2325" s="650">
        <v>8517669207</v>
      </c>
      <c r="D2325" s="649">
        <v>7202813633</v>
      </c>
      <c r="E2325" s="649">
        <v>579044969</v>
      </c>
    </row>
    <row r="2326" spans="1:5" x14ac:dyDescent="0.25">
      <c r="A2326" s="388" t="s">
        <v>1899</v>
      </c>
      <c r="B2326" s="638" t="s">
        <v>1421</v>
      </c>
      <c r="C2326" s="650">
        <v>4919039910</v>
      </c>
      <c r="D2326" s="649">
        <v>10848446231</v>
      </c>
      <c r="E2326" s="649">
        <v>691026564</v>
      </c>
    </row>
    <row r="2327" spans="1:5" x14ac:dyDescent="0.25">
      <c r="A2327" s="388" t="s">
        <v>1898</v>
      </c>
      <c r="B2327" s="638" t="s">
        <v>1423</v>
      </c>
      <c r="C2327" s="650">
        <v>5712209718</v>
      </c>
      <c r="D2327" s="649">
        <v>4989120633</v>
      </c>
      <c r="E2327" s="649">
        <v>1080911398</v>
      </c>
    </row>
    <row r="2328" spans="1:5" x14ac:dyDescent="0.25">
      <c r="A2328" s="388" t="s">
        <v>1897</v>
      </c>
      <c r="B2328" s="638" t="s">
        <v>1425</v>
      </c>
      <c r="C2328" s="650">
        <v>1747072611</v>
      </c>
      <c r="D2328" s="649">
        <v>1360332665</v>
      </c>
      <c r="E2328" s="649">
        <v>329254735</v>
      </c>
    </row>
    <row r="2329" spans="1:5" x14ac:dyDescent="0.25">
      <c r="A2329" s="388" t="s">
        <v>1896</v>
      </c>
      <c r="B2329" s="638" t="s">
        <v>1427</v>
      </c>
      <c r="C2329" s="650">
        <v>100242963</v>
      </c>
      <c r="D2329" s="649">
        <v>63061267</v>
      </c>
      <c r="E2329" s="649">
        <v>11737161</v>
      </c>
    </row>
    <row r="2330" spans="1:5" x14ac:dyDescent="0.25">
      <c r="A2330" s="388"/>
      <c r="B2330" s="638"/>
      <c r="C2330" s="650"/>
      <c r="D2330" s="649"/>
      <c r="E2330" s="649"/>
    </row>
    <row r="2331" spans="1:5" x14ac:dyDescent="0.2">
      <c r="A2331" s="388"/>
      <c r="B2331" s="959" t="s">
        <v>2266</v>
      </c>
      <c r="C2331" s="377">
        <v>39180015699</v>
      </c>
      <c r="D2331" s="376">
        <v>56126812635</v>
      </c>
      <c r="E2331" s="376">
        <v>14222369151</v>
      </c>
    </row>
    <row r="2332" spans="1:5" x14ac:dyDescent="0.25">
      <c r="C2332" s="941"/>
      <c r="D2332" s="941"/>
      <c r="E2332" s="941"/>
    </row>
    <row r="2333" spans="1:5" x14ac:dyDescent="0.25">
      <c r="A2333" s="388"/>
      <c r="B2333" s="647" t="s">
        <v>2265</v>
      </c>
      <c r="C2333" s="650"/>
      <c r="D2333" s="649"/>
      <c r="E2333" s="649"/>
    </row>
    <row r="2334" spans="1:5" x14ac:dyDescent="0.25">
      <c r="A2334" s="388"/>
      <c r="B2334" s="638"/>
      <c r="C2334" s="650"/>
      <c r="D2334" s="649"/>
      <c r="E2334" s="649"/>
    </row>
    <row r="2335" spans="1:5" x14ac:dyDescent="0.25">
      <c r="A2335" s="388" t="s">
        <v>2256</v>
      </c>
      <c r="B2335" s="638" t="s">
        <v>776</v>
      </c>
      <c r="C2335" s="650">
        <v>307718</v>
      </c>
      <c r="D2335" s="649">
        <v>1585711</v>
      </c>
      <c r="E2335" s="649">
        <v>0</v>
      </c>
    </row>
    <row r="2336" spans="1:5" x14ac:dyDescent="0.25">
      <c r="A2336" s="388" t="s">
        <v>2255</v>
      </c>
      <c r="B2336" s="638" t="s">
        <v>778</v>
      </c>
      <c r="C2336" s="650">
        <v>0</v>
      </c>
      <c r="D2336" s="649">
        <v>86748</v>
      </c>
      <c r="E2336" s="649">
        <v>0</v>
      </c>
    </row>
    <row r="2337" spans="1:5" ht="24" x14ac:dyDescent="0.25">
      <c r="A2337" s="388" t="s">
        <v>2254</v>
      </c>
      <c r="B2337" s="638" t="s">
        <v>780</v>
      </c>
      <c r="C2337" s="650">
        <v>3626876</v>
      </c>
      <c r="D2337" s="649">
        <v>11440307</v>
      </c>
      <c r="E2337" s="649">
        <v>1302005</v>
      </c>
    </row>
    <row r="2338" spans="1:5" ht="36" x14ac:dyDescent="0.25">
      <c r="A2338" s="388" t="s">
        <v>2253</v>
      </c>
      <c r="B2338" s="638" t="s">
        <v>2252</v>
      </c>
      <c r="C2338" s="650">
        <v>761542</v>
      </c>
      <c r="D2338" s="649">
        <v>0</v>
      </c>
      <c r="E2338" s="649">
        <v>210745</v>
      </c>
    </row>
    <row r="2339" spans="1:5" ht="24" x14ac:dyDescent="0.25">
      <c r="A2339" s="388" t="s">
        <v>2251</v>
      </c>
      <c r="B2339" s="638" t="s">
        <v>784</v>
      </c>
      <c r="C2339" s="650">
        <v>17763611</v>
      </c>
      <c r="D2339" s="649">
        <v>354153</v>
      </c>
      <c r="E2339" s="649">
        <v>0</v>
      </c>
    </row>
    <row r="2340" spans="1:5" ht="24" x14ac:dyDescent="0.25">
      <c r="A2340" s="388" t="s">
        <v>2250</v>
      </c>
      <c r="B2340" s="638" t="s">
        <v>786</v>
      </c>
      <c r="C2340" s="650">
        <v>28382110</v>
      </c>
      <c r="D2340" s="649">
        <v>13183</v>
      </c>
      <c r="E2340" s="649">
        <v>0</v>
      </c>
    </row>
    <row r="2341" spans="1:5" x14ac:dyDescent="0.25">
      <c r="A2341" s="388" t="s">
        <v>2248</v>
      </c>
      <c r="B2341" s="638" t="s">
        <v>790</v>
      </c>
      <c r="C2341" s="650">
        <v>323057</v>
      </c>
      <c r="D2341" s="649">
        <v>0</v>
      </c>
      <c r="E2341" s="649">
        <v>0</v>
      </c>
    </row>
    <row r="2342" spans="1:5" ht="24" x14ac:dyDescent="0.25">
      <c r="A2342" s="388" t="s">
        <v>2247</v>
      </c>
      <c r="B2342" s="638" t="s">
        <v>792</v>
      </c>
      <c r="C2342" s="650">
        <v>111563871</v>
      </c>
      <c r="D2342" s="649">
        <v>0</v>
      </c>
      <c r="E2342" s="649">
        <v>0</v>
      </c>
    </row>
    <row r="2343" spans="1:5" x14ac:dyDescent="0.25">
      <c r="A2343" s="388" t="s">
        <v>2246</v>
      </c>
      <c r="B2343" s="638" t="s">
        <v>794</v>
      </c>
      <c r="C2343" s="650">
        <v>79621955</v>
      </c>
      <c r="D2343" s="649">
        <v>3201111</v>
      </c>
      <c r="E2343" s="649">
        <v>0</v>
      </c>
    </row>
    <row r="2344" spans="1:5" x14ac:dyDescent="0.25">
      <c r="A2344" s="388" t="s">
        <v>2245</v>
      </c>
      <c r="B2344" s="638" t="s">
        <v>2244</v>
      </c>
      <c r="C2344" s="650">
        <v>6518776</v>
      </c>
      <c r="D2344" s="649">
        <v>2358604</v>
      </c>
      <c r="E2344" s="649">
        <v>0</v>
      </c>
    </row>
    <row r="2345" spans="1:5" ht="24" x14ac:dyDescent="0.25">
      <c r="A2345" s="388" t="s">
        <v>2243</v>
      </c>
      <c r="B2345" s="638" t="s">
        <v>798</v>
      </c>
      <c r="C2345" s="650">
        <v>101406091</v>
      </c>
      <c r="D2345" s="649">
        <v>18191771</v>
      </c>
      <c r="E2345" s="649">
        <v>95754</v>
      </c>
    </row>
    <row r="2346" spans="1:5" ht="24" x14ac:dyDescent="0.25">
      <c r="A2346" s="388" t="s">
        <v>2242</v>
      </c>
      <c r="B2346" s="638" t="s">
        <v>800</v>
      </c>
      <c r="C2346" s="650">
        <v>44910221</v>
      </c>
      <c r="D2346" s="649">
        <v>2640288</v>
      </c>
      <c r="E2346" s="649">
        <v>704451</v>
      </c>
    </row>
    <row r="2347" spans="1:5" x14ac:dyDescent="0.25">
      <c r="A2347" s="388" t="s">
        <v>2238</v>
      </c>
      <c r="B2347" s="638" t="s">
        <v>808</v>
      </c>
      <c r="C2347" s="650">
        <v>130778</v>
      </c>
      <c r="D2347" s="649">
        <v>0</v>
      </c>
      <c r="E2347" s="649">
        <v>0</v>
      </c>
    </row>
    <row r="2348" spans="1:5" ht="24" x14ac:dyDescent="0.25">
      <c r="A2348" s="388" t="s">
        <v>2234</v>
      </c>
      <c r="B2348" s="638" t="s">
        <v>816</v>
      </c>
      <c r="C2348" s="650">
        <v>80660137</v>
      </c>
      <c r="D2348" s="649">
        <v>12713088</v>
      </c>
      <c r="E2348" s="649">
        <v>1030560</v>
      </c>
    </row>
    <row r="2349" spans="1:5" ht="24" x14ac:dyDescent="0.25">
      <c r="A2349" s="388" t="s">
        <v>2233</v>
      </c>
      <c r="B2349" s="638" t="s">
        <v>818</v>
      </c>
      <c r="C2349" s="650">
        <v>5005754</v>
      </c>
      <c r="D2349" s="649">
        <v>2506754</v>
      </c>
      <c r="E2349" s="649">
        <v>0</v>
      </c>
    </row>
    <row r="2350" spans="1:5" ht="24" x14ac:dyDescent="0.25">
      <c r="A2350" s="388" t="s">
        <v>2232</v>
      </c>
      <c r="B2350" s="638" t="s">
        <v>820</v>
      </c>
      <c r="C2350" s="650">
        <v>11834206</v>
      </c>
      <c r="D2350" s="649">
        <v>1370320</v>
      </c>
      <c r="E2350" s="649">
        <v>99789</v>
      </c>
    </row>
    <row r="2351" spans="1:5" ht="24" x14ac:dyDescent="0.25">
      <c r="A2351" s="388" t="s">
        <v>2231</v>
      </c>
      <c r="B2351" s="638" t="s">
        <v>2230</v>
      </c>
      <c r="C2351" s="650">
        <v>43415037</v>
      </c>
      <c r="D2351" s="649">
        <v>9464501</v>
      </c>
      <c r="E2351" s="649">
        <v>336289</v>
      </c>
    </row>
    <row r="2352" spans="1:5" ht="24" x14ac:dyDescent="0.25">
      <c r="A2352" s="388" t="s">
        <v>2229</v>
      </c>
      <c r="B2352" s="638" t="s">
        <v>824</v>
      </c>
      <c r="C2352" s="650">
        <v>25872415</v>
      </c>
      <c r="D2352" s="649">
        <v>4207367</v>
      </c>
      <c r="E2352" s="649">
        <v>0</v>
      </c>
    </row>
    <row r="2353" spans="1:5" ht="48" x14ac:dyDescent="0.25">
      <c r="A2353" s="388" t="s">
        <v>2228</v>
      </c>
      <c r="B2353" s="638" t="s">
        <v>2227</v>
      </c>
      <c r="C2353" s="650">
        <v>3211550</v>
      </c>
      <c r="D2353" s="649">
        <v>122955</v>
      </c>
      <c r="E2353" s="649">
        <v>0</v>
      </c>
    </row>
    <row r="2354" spans="1:5" x14ac:dyDescent="0.25">
      <c r="A2354" s="388" t="s">
        <v>2226</v>
      </c>
      <c r="B2354" s="638" t="s">
        <v>828</v>
      </c>
      <c r="C2354" s="650">
        <v>15659305</v>
      </c>
      <c r="D2354" s="649">
        <v>919839</v>
      </c>
      <c r="E2354" s="649">
        <v>4725109</v>
      </c>
    </row>
    <row r="2355" spans="1:5" x14ac:dyDescent="0.25">
      <c r="A2355" s="388" t="s">
        <v>2225</v>
      </c>
      <c r="B2355" s="638" t="s">
        <v>830</v>
      </c>
      <c r="C2355" s="650">
        <v>18532092</v>
      </c>
      <c r="D2355" s="649">
        <v>277532</v>
      </c>
      <c r="E2355" s="649">
        <v>15257</v>
      </c>
    </row>
    <row r="2356" spans="1:5" x14ac:dyDescent="0.25">
      <c r="A2356" s="388" t="s">
        <v>2224</v>
      </c>
      <c r="B2356" s="638" t="s">
        <v>832</v>
      </c>
      <c r="C2356" s="650">
        <v>72508135</v>
      </c>
      <c r="D2356" s="649">
        <v>3513625</v>
      </c>
      <c r="E2356" s="649">
        <v>0</v>
      </c>
    </row>
    <row r="2357" spans="1:5" x14ac:dyDescent="0.25">
      <c r="A2357" s="388" t="s">
        <v>2223</v>
      </c>
      <c r="B2357" s="638" t="s">
        <v>834</v>
      </c>
      <c r="C2357" s="650">
        <v>2459785</v>
      </c>
      <c r="D2357" s="649">
        <v>0</v>
      </c>
      <c r="E2357" s="649">
        <v>0</v>
      </c>
    </row>
    <row r="2358" spans="1:5" ht="24" x14ac:dyDescent="0.25">
      <c r="A2358" s="388" t="s">
        <v>2222</v>
      </c>
      <c r="B2358" s="638" t="s">
        <v>836</v>
      </c>
      <c r="C2358" s="650">
        <v>17050158</v>
      </c>
      <c r="D2358" s="649">
        <v>4784082</v>
      </c>
      <c r="E2358" s="649">
        <v>1062975</v>
      </c>
    </row>
    <row r="2359" spans="1:5" x14ac:dyDescent="0.25">
      <c r="A2359" s="388" t="s">
        <v>2221</v>
      </c>
      <c r="B2359" s="638" t="s">
        <v>838</v>
      </c>
      <c r="C2359" s="650">
        <v>23507101</v>
      </c>
      <c r="D2359" s="649">
        <v>537829</v>
      </c>
      <c r="E2359" s="649">
        <v>0</v>
      </c>
    </row>
    <row r="2360" spans="1:5" x14ac:dyDescent="0.25">
      <c r="A2360" s="388" t="s">
        <v>2220</v>
      </c>
      <c r="B2360" s="638" t="s">
        <v>840</v>
      </c>
      <c r="C2360" s="650">
        <v>4298468</v>
      </c>
      <c r="D2360" s="649">
        <v>4522</v>
      </c>
      <c r="E2360" s="649">
        <v>610677</v>
      </c>
    </row>
    <row r="2361" spans="1:5" ht="24" x14ac:dyDescent="0.25">
      <c r="A2361" s="388" t="s">
        <v>2219</v>
      </c>
      <c r="B2361" s="638" t="s">
        <v>842</v>
      </c>
      <c r="C2361" s="650">
        <v>18956924</v>
      </c>
      <c r="D2361" s="649">
        <v>986704</v>
      </c>
      <c r="E2361" s="649">
        <v>6229764</v>
      </c>
    </row>
    <row r="2362" spans="1:5" x14ac:dyDescent="0.25">
      <c r="A2362" s="388" t="s">
        <v>2218</v>
      </c>
      <c r="B2362" s="638" t="s">
        <v>844</v>
      </c>
      <c r="C2362" s="650">
        <v>43867633</v>
      </c>
      <c r="D2362" s="649">
        <v>12042</v>
      </c>
      <c r="E2362" s="649">
        <v>0</v>
      </c>
    </row>
    <row r="2363" spans="1:5" x14ac:dyDescent="0.25">
      <c r="A2363" s="388" t="s">
        <v>2217</v>
      </c>
      <c r="B2363" s="638" t="s">
        <v>846</v>
      </c>
      <c r="C2363" s="650">
        <v>478057619</v>
      </c>
      <c r="D2363" s="649">
        <v>9006344</v>
      </c>
      <c r="E2363" s="649">
        <v>3121074</v>
      </c>
    </row>
    <row r="2364" spans="1:5" x14ac:dyDescent="0.25">
      <c r="A2364" s="388" t="s">
        <v>2216</v>
      </c>
      <c r="B2364" s="638" t="s">
        <v>848</v>
      </c>
      <c r="C2364" s="650">
        <v>24745990</v>
      </c>
      <c r="D2364" s="649">
        <v>463436</v>
      </c>
      <c r="E2364" s="649">
        <v>0</v>
      </c>
    </row>
    <row r="2365" spans="1:5" x14ac:dyDescent="0.25">
      <c r="A2365" s="388" t="s">
        <v>2215</v>
      </c>
      <c r="B2365" s="638" t="s">
        <v>850</v>
      </c>
      <c r="C2365" s="650">
        <v>62846500</v>
      </c>
      <c r="D2365" s="649">
        <v>2179692</v>
      </c>
      <c r="E2365" s="649">
        <v>37824783</v>
      </c>
    </row>
    <row r="2366" spans="1:5" x14ac:dyDescent="0.25">
      <c r="A2366" s="388" t="s">
        <v>2214</v>
      </c>
      <c r="B2366" s="638" t="s">
        <v>852</v>
      </c>
      <c r="C2366" s="650">
        <v>423871</v>
      </c>
      <c r="D2366" s="649">
        <v>0</v>
      </c>
      <c r="E2366" s="649">
        <v>423871</v>
      </c>
    </row>
    <row r="2367" spans="1:5" ht="24" x14ac:dyDescent="0.25">
      <c r="A2367" s="388" t="s">
        <v>2213</v>
      </c>
      <c r="B2367" s="638" t="s">
        <v>2212</v>
      </c>
      <c r="C2367" s="650">
        <v>472274</v>
      </c>
      <c r="D2367" s="649">
        <v>9219299</v>
      </c>
      <c r="E2367" s="649">
        <v>234367</v>
      </c>
    </row>
    <row r="2368" spans="1:5" x14ac:dyDescent="0.25">
      <c r="A2368" s="388" t="s">
        <v>2211</v>
      </c>
      <c r="B2368" s="638" t="s">
        <v>856</v>
      </c>
      <c r="C2368" s="650">
        <v>35135</v>
      </c>
      <c r="D2368" s="649">
        <v>134265</v>
      </c>
      <c r="E2368" s="649">
        <v>0</v>
      </c>
    </row>
    <row r="2369" spans="1:5" ht="24" x14ac:dyDescent="0.25">
      <c r="A2369" s="388" t="s">
        <v>2208</v>
      </c>
      <c r="B2369" s="638" t="s">
        <v>858</v>
      </c>
      <c r="C2369" s="650">
        <v>18349</v>
      </c>
      <c r="D2369" s="649">
        <v>6096</v>
      </c>
      <c r="E2369" s="649">
        <v>0</v>
      </c>
    </row>
    <row r="2370" spans="1:5" ht="24" x14ac:dyDescent="0.25">
      <c r="A2370" s="388" t="s">
        <v>2207</v>
      </c>
      <c r="B2370" s="638" t="s">
        <v>860</v>
      </c>
      <c r="C2370" s="650">
        <v>3577737</v>
      </c>
      <c r="D2370" s="649">
        <v>48723</v>
      </c>
      <c r="E2370" s="649">
        <v>2615785</v>
      </c>
    </row>
    <row r="2371" spans="1:5" x14ac:dyDescent="0.25">
      <c r="A2371" s="388" t="s">
        <v>2206</v>
      </c>
      <c r="B2371" s="638" t="s">
        <v>862</v>
      </c>
      <c r="C2371" s="650">
        <v>425218</v>
      </c>
      <c r="D2371" s="649">
        <v>1118700</v>
      </c>
      <c r="E2371" s="649">
        <v>119803</v>
      </c>
    </row>
    <row r="2372" spans="1:5" ht="24" x14ac:dyDescent="0.25">
      <c r="A2372" s="388" t="s">
        <v>2205</v>
      </c>
      <c r="B2372" s="638" t="s">
        <v>864</v>
      </c>
      <c r="C2372" s="650">
        <v>7659279</v>
      </c>
      <c r="D2372" s="649">
        <v>9463459</v>
      </c>
      <c r="E2372" s="649">
        <v>0</v>
      </c>
    </row>
    <row r="2373" spans="1:5" ht="24" x14ac:dyDescent="0.25">
      <c r="A2373" s="388" t="s">
        <v>2203</v>
      </c>
      <c r="B2373" s="638" t="s">
        <v>868</v>
      </c>
      <c r="C2373" s="650">
        <v>18017</v>
      </c>
      <c r="D2373" s="649">
        <v>0</v>
      </c>
      <c r="E2373" s="649">
        <v>0</v>
      </c>
    </row>
    <row r="2374" spans="1:5" x14ac:dyDescent="0.25">
      <c r="A2374" s="388" t="s">
        <v>2202</v>
      </c>
      <c r="B2374" s="638" t="s">
        <v>870</v>
      </c>
      <c r="C2374" s="650">
        <v>262430</v>
      </c>
      <c r="D2374" s="649">
        <v>0</v>
      </c>
      <c r="E2374" s="649">
        <v>57254</v>
      </c>
    </row>
    <row r="2375" spans="1:5" ht="12" customHeight="1" x14ac:dyDescent="0.25">
      <c r="A2375" s="388" t="s">
        <v>2200</v>
      </c>
      <c r="B2375" s="638" t="s">
        <v>874</v>
      </c>
      <c r="C2375" s="650">
        <v>9901911</v>
      </c>
      <c r="D2375" s="649">
        <v>0</v>
      </c>
      <c r="E2375" s="649">
        <v>0</v>
      </c>
    </row>
    <row r="2376" spans="1:5" x14ac:dyDescent="0.25">
      <c r="A2376" s="388" t="s">
        <v>2199</v>
      </c>
      <c r="B2376" s="638" t="s">
        <v>876</v>
      </c>
      <c r="C2376" s="650">
        <v>0</v>
      </c>
      <c r="D2376" s="649">
        <v>5388389</v>
      </c>
      <c r="E2376" s="649">
        <v>0</v>
      </c>
    </row>
    <row r="2377" spans="1:5" x14ac:dyDescent="0.25">
      <c r="A2377" s="388" t="s">
        <v>2197</v>
      </c>
      <c r="B2377" s="638" t="s">
        <v>880</v>
      </c>
      <c r="C2377" s="650">
        <v>0</v>
      </c>
      <c r="D2377" s="649">
        <v>73761</v>
      </c>
      <c r="E2377" s="649">
        <v>0</v>
      </c>
    </row>
    <row r="2378" spans="1:5" x14ac:dyDescent="0.25">
      <c r="A2378" s="388" t="s">
        <v>2194</v>
      </c>
      <c r="B2378" s="638" t="s">
        <v>886</v>
      </c>
      <c r="C2378" s="650">
        <v>366146</v>
      </c>
      <c r="D2378" s="649">
        <v>8922</v>
      </c>
      <c r="E2378" s="649">
        <v>259100</v>
      </c>
    </row>
    <row r="2379" spans="1:5" x14ac:dyDescent="0.25">
      <c r="A2379" s="388" t="s">
        <v>2193</v>
      </c>
      <c r="B2379" s="638" t="s">
        <v>888</v>
      </c>
      <c r="C2379" s="650">
        <v>0</v>
      </c>
      <c r="D2379" s="649">
        <v>17411</v>
      </c>
      <c r="E2379" s="649">
        <v>0</v>
      </c>
    </row>
    <row r="2380" spans="1:5" ht="24" x14ac:dyDescent="0.25">
      <c r="A2380" s="388" t="s">
        <v>2191</v>
      </c>
      <c r="B2380" s="638" t="s">
        <v>2190</v>
      </c>
      <c r="C2380" s="650">
        <v>8159870</v>
      </c>
      <c r="D2380" s="649">
        <v>1605895</v>
      </c>
      <c r="E2380" s="649">
        <v>1013989</v>
      </c>
    </row>
    <row r="2381" spans="1:5" x14ac:dyDescent="0.25">
      <c r="A2381" s="388" t="s">
        <v>2188</v>
      </c>
      <c r="B2381" s="638" t="s">
        <v>896</v>
      </c>
      <c r="C2381" s="650">
        <v>215874</v>
      </c>
      <c r="D2381" s="649">
        <v>290677</v>
      </c>
      <c r="E2381" s="649">
        <v>0</v>
      </c>
    </row>
    <row r="2382" spans="1:5" ht="24" x14ac:dyDescent="0.25">
      <c r="A2382" s="388" t="s">
        <v>2186</v>
      </c>
      <c r="B2382" s="638" t="s">
        <v>900</v>
      </c>
      <c r="C2382" s="650">
        <v>74061120</v>
      </c>
      <c r="D2382" s="649">
        <v>258200</v>
      </c>
      <c r="E2382" s="649">
        <v>0</v>
      </c>
    </row>
    <row r="2383" spans="1:5" x14ac:dyDescent="0.25">
      <c r="A2383" s="388" t="s">
        <v>2185</v>
      </c>
      <c r="B2383" s="638" t="s">
        <v>902</v>
      </c>
      <c r="C2383" s="650">
        <v>4301439</v>
      </c>
      <c r="D2383" s="649">
        <v>2039938</v>
      </c>
      <c r="E2383" s="649">
        <v>0</v>
      </c>
    </row>
    <row r="2384" spans="1:5" x14ac:dyDescent="0.25">
      <c r="A2384" s="388" t="s">
        <v>2184</v>
      </c>
      <c r="B2384" s="638" t="s">
        <v>904</v>
      </c>
      <c r="C2384" s="650">
        <v>0</v>
      </c>
      <c r="D2384" s="649">
        <v>30805090</v>
      </c>
      <c r="E2384" s="649">
        <v>0</v>
      </c>
    </row>
    <row r="2385" spans="1:5" ht="24" x14ac:dyDescent="0.25">
      <c r="A2385" s="388" t="s">
        <v>2183</v>
      </c>
      <c r="B2385" s="638" t="s">
        <v>906</v>
      </c>
      <c r="C2385" s="650">
        <v>6361351</v>
      </c>
      <c r="D2385" s="649">
        <v>262748166</v>
      </c>
      <c r="E2385" s="649">
        <v>5842826</v>
      </c>
    </row>
    <row r="2386" spans="1:5" x14ac:dyDescent="0.25">
      <c r="A2386" s="388" t="s">
        <v>2182</v>
      </c>
      <c r="B2386" s="638" t="s">
        <v>908</v>
      </c>
      <c r="C2386" s="650">
        <v>0</v>
      </c>
      <c r="D2386" s="649">
        <v>291648</v>
      </c>
      <c r="E2386" s="649">
        <v>0</v>
      </c>
    </row>
    <row r="2387" spans="1:5" x14ac:dyDescent="0.25">
      <c r="A2387" s="388" t="s">
        <v>2181</v>
      </c>
      <c r="B2387" s="638" t="s">
        <v>910</v>
      </c>
      <c r="C2387" s="650">
        <v>102205</v>
      </c>
      <c r="D2387" s="649">
        <v>0</v>
      </c>
      <c r="E2387" s="649">
        <v>0</v>
      </c>
    </row>
    <row r="2388" spans="1:5" x14ac:dyDescent="0.25">
      <c r="A2388" s="388" t="s">
        <v>2180</v>
      </c>
      <c r="B2388" s="638" t="s">
        <v>912</v>
      </c>
      <c r="C2388" s="650">
        <v>0</v>
      </c>
      <c r="D2388" s="649">
        <v>217506</v>
      </c>
      <c r="E2388" s="649">
        <v>0</v>
      </c>
    </row>
    <row r="2389" spans="1:5" x14ac:dyDescent="0.25">
      <c r="A2389" s="388" t="s">
        <v>2179</v>
      </c>
      <c r="B2389" s="638" t="s">
        <v>914</v>
      </c>
      <c r="C2389" s="650">
        <v>1824378</v>
      </c>
      <c r="D2389" s="649">
        <v>179109</v>
      </c>
      <c r="E2389" s="649">
        <v>1824378</v>
      </c>
    </row>
    <row r="2390" spans="1:5" x14ac:dyDescent="0.25">
      <c r="A2390" s="646" t="s">
        <v>2178</v>
      </c>
      <c r="B2390" s="645" t="s">
        <v>916</v>
      </c>
      <c r="C2390" s="956">
        <v>34872278</v>
      </c>
      <c r="D2390" s="164">
        <v>211984864</v>
      </c>
      <c r="E2390" s="164">
        <v>2315116</v>
      </c>
    </row>
    <row r="2391" spans="1:5" x14ac:dyDescent="0.25">
      <c r="A2391" s="388" t="s">
        <v>2177</v>
      </c>
      <c r="B2391" s="638" t="s">
        <v>918</v>
      </c>
      <c r="C2391" s="650">
        <v>7723337</v>
      </c>
      <c r="D2391" s="649">
        <v>0</v>
      </c>
      <c r="E2391" s="649">
        <v>0</v>
      </c>
    </row>
    <row r="2392" spans="1:5" x14ac:dyDescent="0.25">
      <c r="A2392" s="646" t="s">
        <v>2176</v>
      </c>
      <c r="B2392" s="645" t="s">
        <v>920</v>
      </c>
      <c r="C2392" s="956">
        <v>381435</v>
      </c>
      <c r="D2392" s="164">
        <v>7716</v>
      </c>
      <c r="E2392" s="164">
        <v>0</v>
      </c>
    </row>
    <row r="2393" spans="1:5" x14ac:dyDescent="0.25">
      <c r="A2393" s="388" t="s">
        <v>2175</v>
      </c>
      <c r="B2393" s="638" t="s">
        <v>922</v>
      </c>
      <c r="C2393" s="650">
        <v>6542464</v>
      </c>
      <c r="D2393" s="649">
        <v>12910404</v>
      </c>
      <c r="E2393" s="649">
        <v>486614</v>
      </c>
    </row>
    <row r="2394" spans="1:5" ht="24" x14ac:dyDescent="0.25">
      <c r="A2394" s="388" t="s">
        <v>2174</v>
      </c>
      <c r="B2394" s="638" t="s">
        <v>924</v>
      </c>
      <c r="C2394" s="650">
        <v>0</v>
      </c>
      <c r="D2394" s="649">
        <v>716019</v>
      </c>
      <c r="E2394" s="649">
        <v>0</v>
      </c>
    </row>
    <row r="2395" spans="1:5" x14ac:dyDescent="0.25">
      <c r="A2395" s="388" t="s">
        <v>2173</v>
      </c>
      <c r="B2395" s="638" t="s">
        <v>926</v>
      </c>
      <c r="C2395" s="650">
        <v>60082</v>
      </c>
      <c r="D2395" s="649">
        <v>0</v>
      </c>
      <c r="E2395" s="649">
        <v>0</v>
      </c>
    </row>
    <row r="2396" spans="1:5" x14ac:dyDescent="0.25">
      <c r="A2396" s="388" t="s">
        <v>2170</v>
      </c>
      <c r="B2396" s="638" t="s">
        <v>932</v>
      </c>
      <c r="C2396" s="650">
        <v>1445240194</v>
      </c>
      <c r="D2396" s="649">
        <v>31523265</v>
      </c>
      <c r="E2396" s="649">
        <v>790876462</v>
      </c>
    </row>
    <row r="2397" spans="1:5" ht="24" x14ac:dyDescent="0.25">
      <c r="A2397" s="388" t="s">
        <v>2169</v>
      </c>
      <c r="B2397" s="638" t="s">
        <v>934</v>
      </c>
      <c r="C2397" s="650">
        <v>19071414</v>
      </c>
      <c r="D2397" s="649">
        <v>656108</v>
      </c>
      <c r="E2397" s="649">
        <v>0</v>
      </c>
    </row>
    <row r="2398" spans="1:5" x14ac:dyDescent="0.25">
      <c r="A2398" s="388" t="s">
        <v>2168</v>
      </c>
      <c r="B2398" s="638" t="s">
        <v>936</v>
      </c>
      <c r="C2398" s="650">
        <v>53160</v>
      </c>
      <c r="D2398" s="649">
        <v>120985</v>
      </c>
      <c r="E2398" s="649">
        <v>0</v>
      </c>
    </row>
    <row r="2399" spans="1:5" ht="24" x14ac:dyDescent="0.25">
      <c r="A2399" s="646" t="s">
        <v>2166</v>
      </c>
      <c r="B2399" s="645" t="s">
        <v>940</v>
      </c>
      <c r="C2399" s="956">
        <v>138490</v>
      </c>
      <c r="D2399" s="164">
        <v>416013</v>
      </c>
      <c r="E2399" s="164">
        <v>0</v>
      </c>
    </row>
    <row r="2400" spans="1:5" ht="24" x14ac:dyDescent="0.25">
      <c r="A2400" s="646" t="s">
        <v>2162</v>
      </c>
      <c r="B2400" s="645" t="s">
        <v>946</v>
      </c>
      <c r="C2400" s="956">
        <v>17524156</v>
      </c>
      <c r="D2400" s="164">
        <v>1031423</v>
      </c>
      <c r="E2400" s="164">
        <v>179891</v>
      </c>
    </row>
    <row r="2401" spans="1:5" ht="24" x14ac:dyDescent="0.25">
      <c r="A2401" s="388" t="s">
        <v>2161</v>
      </c>
      <c r="B2401" s="638" t="s">
        <v>2160</v>
      </c>
      <c r="C2401" s="650">
        <v>20456149</v>
      </c>
      <c r="D2401" s="649">
        <v>2686178</v>
      </c>
      <c r="E2401" s="649">
        <v>0</v>
      </c>
    </row>
    <row r="2402" spans="1:5" ht="24" x14ac:dyDescent="0.25">
      <c r="A2402" s="388" t="s">
        <v>2159</v>
      </c>
      <c r="B2402" s="638" t="s">
        <v>950</v>
      </c>
      <c r="C2402" s="650">
        <v>3681784</v>
      </c>
      <c r="D2402" s="649">
        <v>63360598</v>
      </c>
      <c r="E2402" s="649">
        <v>0</v>
      </c>
    </row>
    <row r="2403" spans="1:5" ht="24" x14ac:dyDescent="0.25">
      <c r="A2403" s="388" t="s">
        <v>2158</v>
      </c>
      <c r="B2403" s="638" t="s">
        <v>952</v>
      </c>
      <c r="C2403" s="650">
        <v>4176223</v>
      </c>
      <c r="D2403" s="649">
        <v>215646</v>
      </c>
      <c r="E2403" s="649">
        <v>279309</v>
      </c>
    </row>
    <row r="2404" spans="1:5" ht="24" x14ac:dyDescent="0.25">
      <c r="A2404" s="388" t="s">
        <v>2157</v>
      </c>
      <c r="B2404" s="638" t="s">
        <v>2156</v>
      </c>
      <c r="C2404" s="650">
        <v>9830452</v>
      </c>
      <c r="D2404" s="649">
        <v>1554229</v>
      </c>
      <c r="E2404" s="649">
        <v>0</v>
      </c>
    </row>
    <row r="2405" spans="1:5" ht="24" x14ac:dyDescent="0.25">
      <c r="A2405" s="388" t="s">
        <v>2155</v>
      </c>
      <c r="B2405" s="638" t="s">
        <v>956</v>
      </c>
      <c r="C2405" s="650">
        <v>2546370</v>
      </c>
      <c r="D2405" s="649">
        <v>19989944</v>
      </c>
      <c r="E2405" s="649">
        <v>0</v>
      </c>
    </row>
    <row r="2406" spans="1:5" x14ac:dyDescent="0.25">
      <c r="A2406" s="388" t="s">
        <v>2154</v>
      </c>
      <c r="B2406" s="638" t="s">
        <v>958</v>
      </c>
      <c r="C2406" s="650">
        <v>1203351</v>
      </c>
      <c r="D2406" s="649">
        <v>5624046</v>
      </c>
      <c r="E2406" s="649">
        <v>0</v>
      </c>
    </row>
    <row r="2407" spans="1:5" x14ac:dyDescent="0.25">
      <c r="A2407" s="388" t="s">
        <v>2153</v>
      </c>
      <c r="B2407" s="638" t="s">
        <v>960</v>
      </c>
      <c r="C2407" s="650">
        <v>1973693</v>
      </c>
      <c r="D2407" s="649">
        <v>1180977</v>
      </c>
      <c r="E2407" s="649">
        <v>0</v>
      </c>
    </row>
    <row r="2408" spans="1:5" x14ac:dyDescent="0.25">
      <c r="A2408" s="388" t="s">
        <v>2152</v>
      </c>
      <c r="B2408" s="638" t="s">
        <v>962</v>
      </c>
      <c r="C2408" s="650">
        <v>5140</v>
      </c>
      <c r="D2408" s="649">
        <v>2627979</v>
      </c>
      <c r="E2408" s="649">
        <v>0</v>
      </c>
    </row>
    <row r="2409" spans="1:5" ht="24" x14ac:dyDescent="0.25">
      <c r="A2409" s="388" t="s">
        <v>2151</v>
      </c>
      <c r="B2409" s="638" t="s">
        <v>964</v>
      </c>
      <c r="C2409" s="650">
        <v>2710105</v>
      </c>
      <c r="D2409" s="649">
        <v>9166386</v>
      </c>
      <c r="E2409" s="649">
        <v>21657</v>
      </c>
    </row>
    <row r="2410" spans="1:5" x14ac:dyDescent="0.25">
      <c r="A2410" s="388" t="s">
        <v>2150</v>
      </c>
      <c r="B2410" s="638" t="s">
        <v>966</v>
      </c>
      <c r="C2410" s="650">
        <v>6706622</v>
      </c>
      <c r="D2410" s="649">
        <v>35050514</v>
      </c>
      <c r="E2410" s="649">
        <v>1312404</v>
      </c>
    </row>
    <row r="2411" spans="1:5" ht="24" x14ac:dyDescent="0.25">
      <c r="A2411" s="388" t="s">
        <v>2149</v>
      </c>
      <c r="B2411" s="638" t="s">
        <v>968</v>
      </c>
      <c r="C2411" s="650">
        <v>667630</v>
      </c>
      <c r="D2411" s="649">
        <v>57333214</v>
      </c>
      <c r="E2411" s="649">
        <v>0</v>
      </c>
    </row>
    <row r="2412" spans="1:5" x14ac:dyDescent="0.25">
      <c r="A2412" s="388" t="s">
        <v>2148</v>
      </c>
      <c r="B2412" s="638" t="s">
        <v>970</v>
      </c>
      <c r="C2412" s="650">
        <v>27583</v>
      </c>
      <c r="D2412" s="649">
        <v>2446808</v>
      </c>
      <c r="E2412" s="649">
        <v>27583</v>
      </c>
    </row>
    <row r="2413" spans="1:5" ht="24" x14ac:dyDescent="0.25">
      <c r="A2413" s="388" t="s">
        <v>2147</v>
      </c>
      <c r="B2413" s="638" t="s">
        <v>972</v>
      </c>
      <c r="C2413" s="650">
        <v>256773</v>
      </c>
      <c r="D2413" s="649">
        <v>3331248</v>
      </c>
      <c r="E2413" s="649">
        <v>10042</v>
      </c>
    </row>
    <row r="2414" spans="1:5" ht="24" x14ac:dyDescent="0.25">
      <c r="A2414" s="388" t="s">
        <v>2146</v>
      </c>
      <c r="B2414" s="638" t="s">
        <v>974</v>
      </c>
      <c r="C2414" s="650">
        <v>121019</v>
      </c>
      <c r="D2414" s="649">
        <v>8555</v>
      </c>
      <c r="E2414" s="649">
        <v>0</v>
      </c>
    </row>
    <row r="2415" spans="1:5" x14ac:dyDescent="0.25">
      <c r="A2415" s="388" t="s">
        <v>2145</v>
      </c>
      <c r="B2415" s="638" t="s">
        <v>976</v>
      </c>
      <c r="C2415" s="650">
        <v>46767465</v>
      </c>
      <c r="D2415" s="649">
        <v>43549944</v>
      </c>
      <c r="E2415" s="649">
        <v>9029686</v>
      </c>
    </row>
    <row r="2416" spans="1:5" ht="24" x14ac:dyDescent="0.25">
      <c r="A2416" s="388" t="s">
        <v>2144</v>
      </c>
      <c r="B2416" s="638" t="s">
        <v>978</v>
      </c>
      <c r="C2416" s="650">
        <v>18798099</v>
      </c>
      <c r="D2416" s="649">
        <v>3410612</v>
      </c>
      <c r="E2416" s="649">
        <v>14159750</v>
      </c>
    </row>
    <row r="2417" spans="1:5" x14ac:dyDescent="0.25">
      <c r="A2417" s="388" t="s">
        <v>2143</v>
      </c>
      <c r="B2417" s="638" t="s">
        <v>980</v>
      </c>
      <c r="C2417" s="650">
        <v>72533744</v>
      </c>
      <c r="D2417" s="649">
        <v>15580654</v>
      </c>
      <c r="E2417" s="649">
        <v>351872</v>
      </c>
    </row>
    <row r="2418" spans="1:5" x14ac:dyDescent="0.25">
      <c r="A2418" s="388" t="s">
        <v>2142</v>
      </c>
      <c r="B2418" s="638" t="s">
        <v>982</v>
      </c>
      <c r="C2418" s="650">
        <v>4363445</v>
      </c>
      <c r="D2418" s="649">
        <v>46837354</v>
      </c>
      <c r="E2418" s="649">
        <v>0</v>
      </c>
    </row>
    <row r="2419" spans="1:5" x14ac:dyDescent="0.25">
      <c r="A2419" s="388" t="s">
        <v>2141</v>
      </c>
      <c r="B2419" s="638" t="s">
        <v>984</v>
      </c>
      <c r="C2419" s="650">
        <v>100642866</v>
      </c>
      <c r="D2419" s="649">
        <v>26068744</v>
      </c>
      <c r="E2419" s="649">
        <v>1511801</v>
      </c>
    </row>
    <row r="2420" spans="1:5" x14ac:dyDescent="0.25">
      <c r="A2420" s="388" t="s">
        <v>2140</v>
      </c>
      <c r="B2420" s="638" t="s">
        <v>986</v>
      </c>
      <c r="C2420" s="650">
        <v>37257417</v>
      </c>
      <c r="D2420" s="649">
        <v>7938663</v>
      </c>
      <c r="E2420" s="649">
        <v>1232117</v>
      </c>
    </row>
    <row r="2421" spans="1:5" x14ac:dyDescent="0.25">
      <c r="A2421" s="388" t="s">
        <v>2139</v>
      </c>
      <c r="B2421" s="638" t="s">
        <v>988</v>
      </c>
      <c r="C2421" s="650">
        <v>1136977</v>
      </c>
      <c r="D2421" s="649">
        <v>2243431</v>
      </c>
      <c r="E2421" s="649">
        <v>149806</v>
      </c>
    </row>
    <row r="2422" spans="1:5" x14ac:dyDescent="0.25">
      <c r="A2422" s="388" t="s">
        <v>2138</v>
      </c>
      <c r="B2422" s="638" t="s">
        <v>990</v>
      </c>
      <c r="C2422" s="650">
        <v>67977155</v>
      </c>
      <c r="D2422" s="649">
        <v>5336248</v>
      </c>
      <c r="E2422" s="649">
        <v>40246737</v>
      </c>
    </row>
    <row r="2423" spans="1:5" x14ac:dyDescent="0.25">
      <c r="A2423" s="388" t="s">
        <v>2137</v>
      </c>
      <c r="B2423" s="638" t="s">
        <v>992</v>
      </c>
      <c r="C2423" s="650">
        <v>62227981</v>
      </c>
      <c r="D2423" s="649">
        <v>60527732</v>
      </c>
      <c r="E2423" s="649">
        <v>1216044</v>
      </c>
    </row>
    <row r="2424" spans="1:5" x14ac:dyDescent="0.25">
      <c r="A2424" s="388" t="s">
        <v>2136</v>
      </c>
      <c r="B2424" s="638" t="s">
        <v>994</v>
      </c>
      <c r="C2424" s="650">
        <v>9688385</v>
      </c>
      <c r="D2424" s="649">
        <v>4069586</v>
      </c>
      <c r="E2424" s="649">
        <v>0</v>
      </c>
    </row>
    <row r="2425" spans="1:5" ht="24" x14ac:dyDescent="0.25">
      <c r="A2425" s="388" t="s">
        <v>2135</v>
      </c>
      <c r="B2425" s="638" t="s">
        <v>996</v>
      </c>
      <c r="C2425" s="650">
        <v>96875408</v>
      </c>
      <c r="D2425" s="649">
        <v>23272102</v>
      </c>
      <c r="E2425" s="649">
        <v>3347930</v>
      </c>
    </row>
    <row r="2426" spans="1:5" x14ac:dyDescent="0.25">
      <c r="A2426" s="388" t="s">
        <v>2134</v>
      </c>
      <c r="B2426" s="638" t="s">
        <v>998</v>
      </c>
      <c r="C2426" s="650">
        <v>130219437</v>
      </c>
      <c r="D2426" s="649">
        <v>26865267</v>
      </c>
      <c r="E2426" s="649">
        <v>35927265</v>
      </c>
    </row>
    <row r="2427" spans="1:5" x14ac:dyDescent="0.25">
      <c r="A2427" s="388" t="s">
        <v>2133</v>
      </c>
      <c r="B2427" s="638" t="s">
        <v>1000</v>
      </c>
      <c r="C2427" s="650">
        <v>1181763</v>
      </c>
      <c r="D2427" s="649">
        <v>4317957</v>
      </c>
      <c r="E2427" s="649">
        <v>237230</v>
      </c>
    </row>
    <row r="2428" spans="1:5" x14ac:dyDescent="0.25">
      <c r="A2428" s="388" t="s">
        <v>2132</v>
      </c>
      <c r="B2428" s="638" t="s">
        <v>1002</v>
      </c>
      <c r="C2428" s="650">
        <v>2674121</v>
      </c>
      <c r="D2428" s="649">
        <v>2467650</v>
      </c>
      <c r="E2428" s="649">
        <v>57935</v>
      </c>
    </row>
    <row r="2429" spans="1:5" x14ac:dyDescent="0.25">
      <c r="A2429" s="388" t="s">
        <v>2131</v>
      </c>
      <c r="B2429" s="638" t="s">
        <v>1004</v>
      </c>
      <c r="C2429" s="650">
        <v>27610849</v>
      </c>
      <c r="D2429" s="649">
        <v>43644046</v>
      </c>
      <c r="E2429" s="649">
        <v>380115</v>
      </c>
    </row>
    <row r="2430" spans="1:5" ht="24" x14ac:dyDescent="0.25">
      <c r="A2430" s="388" t="s">
        <v>2130</v>
      </c>
      <c r="B2430" s="638" t="s">
        <v>1006</v>
      </c>
      <c r="C2430" s="650">
        <v>485887</v>
      </c>
      <c r="D2430" s="649">
        <v>46237</v>
      </c>
      <c r="E2430" s="649">
        <v>272088</v>
      </c>
    </row>
    <row r="2431" spans="1:5" ht="24" x14ac:dyDescent="0.25">
      <c r="A2431" s="388" t="s">
        <v>2129</v>
      </c>
      <c r="B2431" s="638" t="s">
        <v>2128</v>
      </c>
      <c r="C2431" s="650">
        <v>3217470</v>
      </c>
      <c r="D2431" s="649">
        <v>2334610</v>
      </c>
      <c r="E2431" s="649">
        <v>0</v>
      </c>
    </row>
    <row r="2432" spans="1:5" ht="24" x14ac:dyDescent="0.25">
      <c r="A2432" s="388" t="s">
        <v>2127</v>
      </c>
      <c r="B2432" s="638" t="s">
        <v>1010</v>
      </c>
      <c r="C2432" s="650">
        <v>5151813</v>
      </c>
      <c r="D2432" s="649">
        <v>2580558</v>
      </c>
      <c r="E2432" s="649">
        <v>109537</v>
      </c>
    </row>
    <row r="2433" spans="1:5" x14ac:dyDescent="0.25">
      <c r="A2433" s="388" t="s">
        <v>2126</v>
      </c>
      <c r="B2433" s="638" t="s">
        <v>1012</v>
      </c>
      <c r="C2433" s="650">
        <v>1084934</v>
      </c>
      <c r="D2433" s="649">
        <v>40948</v>
      </c>
      <c r="E2433" s="649">
        <v>600925</v>
      </c>
    </row>
    <row r="2434" spans="1:5" ht="24" x14ac:dyDescent="0.25">
      <c r="A2434" s="388" t="s">
        <v>2125</v>
      </c>
      <c r="B2434" s="638" t="s">
        <v>1014</v>
      </c>
      <c r="C2434" s="650">
        <v>910674</v>
      </c>
      <c r="D2434" s="649">
        <v>15563771</v>
      </c>
      <c r="E2434" s="649">
        <v>42924</v>
      </c>
    </row>
    <row r="2435" spans="1:5" x14ac:dyDescent="0.25">
      <c r="A2435" s="388" t="s">
        <v>2124</v>
      </c>
      <c r="B2435" s="638" t="s">
        <v>1016</v>
      </c>
      <c r="C2435" s="650">
        <v>88957230</v>
      </c>
      <c r="D2435" s="649">
        <v>86342259</v>
      </c>
      <c r="E2435" s="649">
        <v>1476378</v>
      </c>
    </row>
    <row r="2436" spans="1:5" x14ac:dyDescent="0.25">
      <c r="A2436" s="388" t="s">
        <v>2121</v>
      </c>
      <c r="B2436" s="638" t="s">
        <v>1020</v>
      </c>
      <c r="C2436" s="650">
        <v>3266381</v>
      </c>
      <c r="D2436" s="649">
        <v>281807</v>
      </c>
      <c r="E2436" s="649">
        <v>11358</v>
      </c>
    </row>
    <row r="2437" spans="1:5" ht="24" x14ac:dyDescent="0.25">
      <c r="A2437" s="388" t="s">
        <v>2120</v>
      </c>
      <c r="B2437" s="638" t="s">
        <v>1022</v>
      </c>
      <c r="C2437" s="650">
        <v>41040</v>
      </c>
      <c r="D2437" s="649">
        <v>303166</v>
      </c>
      <c r="E2437" s="649">
        <v>0</v>
      </c>
    </row>
    <row r="2438" spans="1:5" ht="24" x14ac:dyDescent="0.25">
      <c r="A2438" s="388" t="s">
        <v>2119</v>
      </c>
      <c r="B2438" s="638" t="s">
        <v>1024</v>
      </c>
      <c r="C2438" s="650">
        <v>11969322</v>
      </c>
      <c r="D2438" s="649">
        <v>1776418</v>
      </c>
      <c r="E2438" s="649">
        <v>0</v>
      </c>
    </row>
    <row r="2439" spans="1:5" x14ac:dyDescent="0.25">
      <c r="A2439" s="388" t="s">
        <v>2118</v>
      </c>
      <c r="B2439" s="638" t="s">
        <v>1026</v>
      </c>
      <c r="C2439" s="650">
        <v>15600654</v>
      </c>
      <c r="D2439" s="649">
        <v>1315228</v>
      </c>
      <c r="E2439" s="649">
        <v>366193</v>
      </c>
    </row>
    <row r="2440" spans="1:5" ht="24" x14ac:dyDescent="0.25">
      <c r="A2440" s="388" t="s">
        <v>2117</v>
      </c>
      <c r="B2440" s="638" t="s">
        <v>1028</v>
      </c>
      <c r="C2440" s="650">
        <v>8805523</v>
      </c>
      <c r="D2440" s="649">
        <v>2934965</v>
      </c>
      <c r="E2440" s="649">
        <v>236591</v>
      </c>
    </row>
    <row r="2441" spans="1:5" x14ac:dyDescent="0.25">
      <c r="A2441" s="388" t="s">
        <v>2116</v>
      </c>
      <c r="B2441" s="638" t="s">
        <v>1030</v>
      </c>
      <c r="C2441" s="650">
        <v>36676181</v>
      </c>
      <c r="D2441" s="649">
        <v>12954131</v>
      </c>
      <c r="E2441" s="649">
        <v>8971126</v>
      </c>
    </row>
    <row r="2442" spans="1:5" x14ac:dyDescent="0.25">
      <c r="A2442" s="388" t="s">
        <v>2115</v>
      </c>
      <c r="B2442" s="638" t="s">
        <v>1032</v>
      </c>
      <c r="C2442" s="650">
        <v>0</v>
      </c>
      <c r="D2442" s="649">
        <v>5057</v>
      </c>
      <c r="E2442" s="649">
        <v>0</v>
      </c>
    </row>
    <row r="2443" spans="1:5" ht="24" x14ac:dyDescent="0.25">
      <c r="A2443" s="388" t="s">
        <v>2114</v>
      </c>
      <c r="B2443" s="638" t="s">
        <v>1034</v>
      </c>
      <c r="C2443" s="650">
        <v>12703729</v>
      </c>
      <c r="D2443" s="649">
        <v>1096531</v>
      </c>
      <c r="E2443" s="649">
        <v>103925</v>
      </c>
    </row>
    <row r="2444" spans="1:5" x14ac:dyDescent="0.25">
      <c r="A2444" s="388" t="s">
        <v>2113</v>
      </c>
      <c r="B2444" s="638" t="s">
        <v>1036</v>
      </c>
      <c r="C2444" s="650">
        <v>5915803</v>
      </c>
      <c r="D2444" s="649">
        <v>2148457</v>
      </c>
      <c r="E2444" s="649">
        <v>30962</v>
      </c>
    </row>
    <row r="2445" spans="1:5" x14ac:dyDescent="0.25">
      <c r="A2445" s="388" t="s">
        <v>2112</v>
      </c>
      <c r="B2445" s="638" t="s">
        <v>1038</v>
      </c>
      <c r="C2445" s="650">
        <v>16039380</v>
      </c>
      <c r="D2445" s="649">
        <v>9108026</v>
      </c>
      <c r="E2445" s="649">
        <v>548160</v>
      </c>
    </row>
    <row r="2446" spans="1:5" ht="24" x14ac:dyDescent="0.25">
      <c r="A2446" s="388" t="s">
        <v>2111</v>
      </c>
      <c r="B2446" s="638" t="s">
        <v>1040</v>
      </c>
      <c r="C2446" s="650">
        <v>37421674</v>
      </c>
      <c r="D2446" s="649">
        <v>16239287</v>
      </c>
      <c r="E2446" s="649">
        <v>4666103</v>
      </c>
    </row>
    <row r="2447" spans="1:5" x14ac:dyDescent="0.25">
      <c r="A2447" s="388" t="s">
        <v>2110</v>
      </c>
      <c r="B2447" s="638" t="s">
        <v>1042</v>
      </c>
      <c r="C2447" s="650">
        <v>12633830</v>
      </c>
      <c r="D2447" s="649">
        <v>5927839</v>
      </c>
      <c r="E2447" s="649">
        <v>802400</v>
      </c>
    </row>
    <row r="2448" spans="1:5" ht="24" x14ac:dyDescent="0.25">
      <c r="A2448" s="388" t="s">
        <v>2109</v>
      </c>
      <c r="B2448" s="638" t="s">
        <v>1044</v>
      </c>
      <c r="C2448" s="650">
        <v>1470561</v>
      </c>
      <c r="D2448" s="649">
        <v>1053875</v>
      </c>
      <c r="E2448" s="649">
        <v>0</v>
      </c>
    </row>
    <row r="2449" spans="1:5" ht="24" x14ac:dyDescent="0.25">
      <c r="A2449" s="388" t="s">
        <v>2108</v>
      </c>
      <c r="B2449" s="638" t="s">
        <v>1046</v>
      </c>
      <c r="C2449" s="650">
        <v>2082785</v>
      </c>
      <c r="D2449" s="649">
        <v>250843</v>
      </c>
      <c r="E2449" s="649">
        <v>0</v>
      </c>
    </row>
    <row r="2450" spans="1:5" x14ac:dyDescent="0.25">
      <c r="A2450" s="388" t="s">
        <v>2107</v>
      </c>
      <c r="B2450" s="638" t="s">
        <v>1048</v>
      </c>
      <c r="C2450" s="650">
        <v>5000</v>
      </c>
      <c r="D2450" s="649">
        <v>83828</v>
      </c>
      <c r="E2450" s="649">
        <v>0</v>
      </c>
    </row>
    <row r="2451" spans="1:5" ht="24" x14ac:dyDescent="0.25">
      <c r="A2451" s="388" t="s">
        <v>2106</v>
      </c>
      <c r="B2451" s="638" t="s">
        <v>1050</v>
      </c>
      <c r="C2451" s="650">
        <v>144049</v>
      </c>
      <c r="D2451" s="649">
        <v>7246045</v>
      </c>
      <c r="E2451" s="649">
        <v>0</v>
      </c>
    </row>
    <row r="2452" spans="1:5" ht="24" x14ac:dyDescent="0.25">
      <c r="A2452" s="388" t="s">
        <v>2105</v>
      </c>
      <c r="B2452" s="638" t="s">
        <v>1052</v>
      </c>
      <c r="C2452" s="650">
        <v>6129947</v>
      </c>
      <c r="D2452" s="649">
        <v>4599886</v>
      </c>
      <c r="E2452" s="649">
        <v>14392</v>
      </c>
    </row>
    <row r="2453" spans="1:5" ht="12" customHeight="1" x14ac:dyDescent="0.25">
      <c r="A2453" s="388" t="s">
        <v>2104</v>
      </c>
      <c r="B2453" s="638" t="s">
        <v>1054</v>
      </c>
      <c r="C2453" s="650">
        <v>5648068</v>
      </c>
      <c r="D2453" s="649">
        <v>2998177</v>
      </c>
      <c r="E2453" s="649">
        <v>602063</v>
      </c>
    </row>
    <row r="2454" spans="1:5" ht="24" x14ac:dyDescent="0.25">
      <c r="A2454" s="388" t="s">
        <v>2103</v>
      </c>
      <c r="B2454" s="638" t="s">
        <v>1056</v>
      </c>
      <c r="C2454" s="650">
        <v>3881496</v>
      </c>
      <c r="D2454" s="649">
        <v>10264158</v>
      </c>
      <c r="E2454" s="649">
        <v>2418353</v>
      </c>
    </row>
    <row r="2455" spans="1:5" x14ac:dyDescent="0.25">
      <c r="A2455" s="388" t="s">
        <v>2102</v>
      </c>
      <c r="B2455" s="638" t="s">
        <v>1058</v>
      </c>
      <c r="C2455" s="650">
        <v>490396</v>
      </c>
      <c r="D2455" s="649">
        <v>155067</v>
      </c>
      <c r="E2455" s="649">
        <v>11644</v>
      </c>
    </row>
    <row r="2456" spans="1:5" ht="24" x14ac:dyDescent="0.25">
      <c r="A2456" s="388" t="s">
        <v>2101</v>
      </c>
      <c r="B2456" s="638" t="s">
        <v>1060</v>
      </c>
      <c r="C2456" s="650">
        <v>2472191</v>
      </c>
      <c r="D2456" s="649">
        <v>1182669</v>
      </c>
      <c r="E2456" s="649">
        <v>35851</v>
      </c>
    </row>
    <row r="2457" spans="1:5" ht="24" x14ac:dyDescent="0.25">
      <c r="A2457" s="388" t="s">
        <v>2100</v>
      </c>
      <c r="B2457" s="638" t="s">
        <v>1062</v>
      </c>
      <c r="C2457" s="650">
        <v>2992518</v>
      </c>
      <c r="D2457" s="649">
        <v>3063609</v>
      </c>
      <c r="E2457" s="649">
        <v>61855</v>
      </c>
    </row>
    <row r="2458" spans="1:5" x14ac:dyDescent="0.25">
      <c r="A2458" s="388" t="s">
        <v>2099</v>
      </c>
      <c r="B2458" s="638" t="s">
        <v>1064</v>
      </c>
      <c r="C2458" s="650">
        <v>16003545</v>
      </c>
      <c r="D2458" s="649">
        <v>2528470</v>
      </c>
      <c r="E2458" s="649">
        <v>2081383</v>
      </c>
    </row>
    <row r="2459" spans="1:5" x14ac:dyDescent="0.25">
      <c r="A2459" s="388" t="s">
        <v>2098</v>
      </c>
      <c r="B2459" s="638" t="s">
        <v>1066</v>
      </c>
      <c r="C2459" s="650">
        <v>13115904</v>
      </c>
      <c r="D2459" s="649">
        <v>68192311</v>
      </c>
      <c r="E2459" s="649">
        <v>12433</v>
      </c>
    </row>
    <row r="2460" spans="1:5" x14ac:dyDescent="0.25">
      <c r="A2460" s="388" t="s">
        <v>2097</v>
      </c>
      <c r="B2460" s="638" t="s">
        <v>1068</v>
      </c>
      <c r="C2460" s="650">
        <v>7074952</v>
      </c>
      <c r="D2460" s="649">
        <v>909647</v>
      </c>
      <c r="E2460" s="649">
        <v>2034310</v>
      </c>
    </row>
    <row r="2461" spans="1:5" x14ac:dyDescent="0.25">
      <c r="A2461" s="388" t="s">
        <v>2096</v>
      </c>
      <c r="B2461" s="638" t="s">
        <v>1070</v>
      </c>
      <c r="C2461" s="650">
        <v>2222619</v>
      </c>
      <c r="D2461" s="649">
        <v>96189</v>
      </c>
      <c r="E2461" s="649">
        <v>133308</v>
      </c>
    </row>
    <row r="2462" spans="1:5" ht="24" x14ac:dyDescent="0.25">
      <c r="A2462" s="388" t="s">
        <v>2095</v>
      </c>
      <c r="B2462" s="638" t="s">
        <v>1072</v>
      </c>
      <c r="C2462" s="650">
        <v>76271951</v>
      </c>
      <c r="D2462" s="649">
        <v>228509169</v>
      </c>
      <c r="E2462" s="649">
        <v>4697766</v>
      </c>
    </row>
    <row r="2463" spans="1:5" ht="24" x14ac:dyDescent="0.25">
      <c r="A2463" s="388" t="s">
        <v>2094</v>
      </c>
      <c r="B2463" s="638" t="s">
        <v>1074</v>
      </c>
      <c r="C2463" s="650">
        <v>3710282</v>
      </c>
      <c r="D2463" s="649">
        <v>6070390</v>
      </c>
      <c r="E2463" s="649">
        <v>0</v>
      </c>
    </row>
    <row r="2464" spans="1:5" x14ac:dyDescent="0.25">
      <c r="A2464" s="388" t="s">
        <v>2093</v>
      </c>
      <c r="B2464" s="638" t="s">
        <v>1076</v>
      </c>
      <c r="C2464" s="650">
        <v>1643591</v>
      </c>
      <c r="D2464" s="649">
        <v>13753</v>
      </c>
      <c r="E2464" s="649">
        <v>0</v>
      </c>
    </row>
    <row r="2465" spans="1:5" ht="24" x14ac:dyDescent="0.25">
      <c r="A2465" s="388" t="s">
        <v>2092</v>
      </c>
      <c r="B2465" s="638" t="s">
        <v>1078</v>
      </c>
      <c r="C2465" s="650">
        <v>0</v>
      </c>
      <c r="D2465" s="649">
        <v>3122132</v>
      </c>
      <c r="E2465" s="649">
        <v>0</v>
      </c>
    </row>
    <row r="2466" spans="1:5" ht="24" x14ac:dyDescent="0.25">
      <c r="A2466" s="388" t="s">
        <v>2091</v>
      </c>
      <c r="B2466" s="638" t="s">
        <v>1080</v>
      </c>
      <c r="C2466" s="650">
        <v>14345</v>
      </c>
      <c r="D2466" s="649">
        <v>3039207</v>
      </c>
      <c r="E2466" s="649">
        <v>0</v>
      </c>
    </row>
    <row r="2467" spans="1:5" x14ac:dyDescent="0.25">
      <c r="A2467" s="388" t="s">
        <v>2090</v>
      </c>
      <c r="B2467" s="638" t="s">
        <v>1082</v>
      </c>
      <c r="C2467" s="650">
        <v>9793715</v>
      </c>
      <c r="D2467" s="649">
        <v>135337304</v>
      </c>
      <c r="E2467" s="649">
        <v>0</v>
      </c>
    </row>
    <row r="2468" spans="1:5" ht="24" x14ac:dyDescent="0.25">
      <c r="A2468" s="388" t="s">
        <v>2089</v>
      </c>
      <c r="B2468" s="638" t="s">
        <v>1084</v>
      </c>
      <c r="C2468" s="650">
        <v>808971</v>
      </c>
      <c r="D2468" s="649">
        <v>14522392</v>
      </c>
      <c r="E2468" s="649">
        <v>0</v>
      </c>
    </row>
    <row r="2469" spans="1:5" ht="24" x14ac:dyDescent="0.25">
      <c r="A2469" s="388" t="s">
        <v>2088</v>
      </c>
      <c r="B2469" s="638" t="s">
        <v>1086</v>
      </c>
      <c r="C2469" s="650">
        <v>651485</v>
      </c>
      <c r="D2469" s="649">
        <v>0</v>
      </c>
      <c r="E2469" s="649">
        <v>0</v>
      </c>
    </row>
    <row r="2470" spans="1:5" x14ac:dyDescent="0.25">
      <c r="A2470" s="388" t="s">
        <v>2087</v>
      </c>
      <c r="B2470" s="638" t="s">
        <v>1088</v>
      </c>
      <c r="C2470" s="650">
        <v>55435</v>
      </c>
      <c r="D2470" s="649">
        <v>588222</v>
      </c>
      <c r="E2470" s="649">
        <v>0</v>
      </c>
    </row>
    <row r="2471" spans="1:5" ht="24" x14ac:dyDescent="0.25">
      <c r="A2471" s="388" t="s">
        <v>2086</v>
      </c>
      <c r="B2471" s="638" t="s">
        <v>1090</v>
      </c>
      <c r="C2471" s="650">
        <v>3905481</v>
      </c>
      <c r="D2471" s="649">
        <v>23003121</v>
      </c>
      <c r="E2471" s="649">
        <v>798665</v>
      </c>
    </row>
    <row r="2472" spans="1:5" ht="24" x14ac:dyDescent="0.25">
      <c r="A2472" s="388" t="s">
        <v>2085</v>
      </c>
      <c r="B2472" s="638" t="s">
        <v>1092</v>
      </c>
      <c r="C2472" s="650">
        <v>12533270</v>
      </c>
      <c r="D2472" s="649">
        <v>36779234</v>
      </c>
      <c r="E2472" s="649">
        <v>0</v>
      </c>
    </row>
    <row r="2473" spans="1:5" x14ac:dyDescent="0.25">
      <c r="A2473" s="388" t="s">
        <v>2084</v>
      </c>
      <c r="B2473" s="638" t="s">
        <v>1094</v>
      </c>
      <c r="C2473" s="650">
        <v>187165326</v>
      </c>
      <c r="D2473" s="649">
        <v>35387004</v>
      </c>
      <c r="E2473" s="649">
        <v>7325199</v>
      </c>
    </row>
    <row r="2474" spans="1:5" x14ac:dyDescent="0.25">
      <c r="A2474" s="388" t="s">
        <v>2083</v>
      </c>
      <c r="B2474" s="638" t="s">
        <v>1096</v>
      </c>
      <c r="C2474" s="650">
        <v>1004341</v>
      </c>
      <c r="D2474" s="649">
        <v>1077077</v>
      </c>
      <c r="E2474" s="649">
        <v>104993</v>
      </c>
    </row>
    <row r="2475" spans="1:5" x14ac:dyDescent="0.25">
      <c r="A2475" s="388" t="s">
        <v>2082</v>
      </c>
      <c r="B2475" s="638" t="s">
        <v>1098</v>
      </c>
      <c r="C2475" s="650">
        <v>136179835</v>
      </c>
      <c r="D2475" s="649">
        <v>66845293</v>
      </c>
      <c r="E2475" s="649">
        <v>6859144</v>
      </c>
    </row>
    <row r="2476" spans="1:5" x14ac:dyDescent="0.25">
      <c r="A2476" s="388" t="s">
        <v>2081</v>
      </c>
      <c r="B2476" s="638" t="s">
        <v>1100</v>
      </c>
      <c r="C2476" s="650">
        <v>783803</v>
      </c>
      <c r="D2476" s="649">
        <v>3405298</v>
      </c>
      <c r="E2476" s="649">
        <v>0</v>
      </c>
    </row>
    <row r="2477" spans="1:5" x14ac:dyDescent="0.25">
      <c r="A2477" s="388" t="s">
        <v>2080</v>
      </c>
      <c r="B2477" s="638" t="s">
        <v>1102</v>
      </c>
      <c r="C2477" s="650">
        <v>714467</v>
      </c>
      <c r="D2477" s="649">
        <v>9714687</v>
      </c>
      <c r="E2477" s="649">
        <v>0</v>
      </c>
    </row>
    <row r="2478" spans="1:5" x14ac:dyDescent="0.25">
      <c r="A2478" s="388" t="s">
        <v>2079</v>
      </c>
      <c r="B2478" s="638" t="s">
        <v>1104</v>
      </c>
      <c r="C2478" s="650">
        <v>51411711</v>
      </c>
      <c r="D2478" s="649">
        <v>126530711</v>
      </c>
      <c r="E2478" s="649">
        <v>0</v>
      </c>
    </row>
    <row r="2479" spans="1:5" ht="24" x14ac:dyDescent="0.25">
      <c r="A2479" s="388" t="s">
        <v>2078</v>
      </c>
      <c r="B2479" s="638" t="s">
        <v>1106</v>
      </c>
      <c r="C2479" s="650">
        <v>315603</v>
      </c>
      <c r="D2479" s="649">
        <v>3243469</v>
      </c>
      <c r="E2479" s="649">
        <v>0</v>
      </c>
    </row>
    <row r="2480" spans="1:5" ht="24" x14ac:dyDescent="0.25">
      <c r="A2480" s="388" t="s">
        <v>2077</v>
      </c>
      <c r="B2480" s="638" t="s">
        <v>1108</v>
      </c>
      <c r="C2480" s="650">
        <v>26038297</v>
      </c>
      <c r="D2480" s="649">
        <v>806240</v>
      </c>
      <c r="E2480" s="649">
        <v>189438</v>
      </c>
    </row>
    <row r="2481" spans="1:5" x14ac:dyDescent="0.25">
      <c r="A2481" s="388" t="s">
        <v>2076</v>
      </c>
      <c r="B2481" s="638" t="s">
        <v>1110</v>
      </c>
      <c r="C2481" s="650">
        <v>1751507</v>
      </c>
      <c r="D2481" s="649">
        <v>263316</v>
      </c>
      <c r="E2481" s="649">
        <v>0</v>
      </c>
    </row>
    <row r="2482" spans="1:5" ht="24" x14ac:dyDescent="0.25">
      <c r="A2482" s="388" t="s">
        <v>2075</v>
      </c>
      <c r="B2482" s="638" t="s">
        <v>1112</v>
      </c>
      <c r="C2482" s="650">
        <v>905032</v>
      </c>
      <c r="D2482" s="649">
        <v>213724</v>
      </c>
      <c r="E2482" s="649">
        <v>21271</v>
      </c>
    </row>
    <row r="2483" spans="1:5" ht="24" x14ac:dyDescent="0.25">
      <c r="A2483" s="388" t="s">
        <v>2074</v>
      </c>
      <c r="B2483" s="638" t="s">
        <v>2073</v>
      </c>
      <c r="C2483" s="650">
        <v>6832696</v>
      </c>
      <c r="D2483" s="649">
        <v>47992472</v>
      </c>
      <c r="E2483" s="649">
        <v>240434</v>
      </c>
    </row>
    <row r="2484" spans="1:5" x14ac:dyDescent="0.25">
      <c r="A2484" s="388" t="s">
        <v>2072</v>
      </c>
      <c r="B2484" s="638" t="s">
        <v>1116</v>
      </c>
      <c r="C2484" s="650">
        <v>3707610</v>
      </c>
      <c r="D2484" s="649">
        <v>14703315</v>
      </c>
      <c r="E2484" s="649">
        <v>78511</v>
      </c>
    </row>
    <row r="2485" spans="1:5" x14ac:dyDescent="0.25">
      <c r="A2485" s="388" t="s">
        <v>2071</v>
      </c>
      <c r="B2485" s="638" t="s">
        <v>1118</v>
      </c>
      <c r="C2485" s="650">
        <v>721704</v>
      </c>
      <c r="D2485" s="649">
        <v>4107605</v>
      </c>
      <c r="E2485" s="649">
        <v>659505</v>
      </c>
    </row>
    <row r="2486" spans="1:5" x14ac:dyDescent="0.25">
      <c r="A2486" s="388" t="s">
        <v>2070</v>
      </c>
      <c r="B2486" s="638" t="s">
        <v>1120</v>
      </c>
      <c r="C2486" s="650">
        <v>4408011</v>
      </c>
      <c r="D2486" s="649">
        <v>1591989</v>
      </c>
      <c r="E2486" s="649">
        <v>87441</v>
      </c>
    </row>
    <row r="2487" spans="1:5" x14ac:dyDescent="0.25">
      <c r="A2487" s="388" t="s">
        <v>2069</v>
      </c>
      <c r="B2487" s="638" t="s">
        <v>1122</v>
      </c>
      <c r="C2487" s="650">
        <v>118718128</v>
      </c>
      <c r="D2487" s="649">
        <v>85611346</v>
      </c>
      <c r="E2487" s="649">
        <v>1055884</v>
      </c>
    </row>
    <row r="2488" spans="1:5" ht="36" x14ac:dyDescent="0.25">
      <c r="A2488" s="388" t="s">
        <v>2068</v>
      </c>
      <c r="B2488" s="638" t="s">
        <v>1124</v>
      </c>
      <c r="C2488" s="650">
        <v>79787</v>
      </c>
      <c r="D2488" s="649">
        <v>0</v>
      </c>
      <c r="E2488" s="649">
        <v>0</v>
      </c>
    </row>
    <row r="2489" spans="1:5" ht="24" x14ac:dyDescent="0.25">
      <c r="A2489" s="388" t="s">
        <v>2066</v>
      </c>
      <c r="B2489" s="638" t="s">
        <v>1128</v>
      </c>
      <c r="C2489" s="650">
        <v>23633513</v>
      </c>
      <c r="D2489" s="649">
        <v>4092510</v>
      </c>
      <c r="E2489" s="649">
        <v>3927257</v>
      </c>
    </row>
    <row r="2490" spans="1:5" x14ac:dyDescent="0.25">
      <c r="A2490" s="388" t="s">
        <v>2065</v>
      </c>
      <c r="B2490" s="638" t="s">
        <v>1130</v>
      </c>
      <c r="C2490" s="650">
        <v>254854</v>
      </c>
      <c r="D2490" s="649">
        <v>3946306</v>
      </c>
      <c r="E2490" s="649">
        <v>0</v>
      </c>
    </row>
    <row r="2491" spans="1:5" x14ac:dyDescent="0.25">
      <c r="A2491" s="388" t="s">
        <v>2064</v>
      </c>
      <c r="B2491" s="638" t="s">
        <v>1132</v>
      </c>
      <c r="C2491" s="650">
        <v>20370403</v>
      </c>
      <c r="D2491" s="649">
        <v>137105755</v>
      </c>
      <c r="E2491" s="649">
        <v>2086195</v>
      </c>
    </row>
    <row r="2492" spans="1:5" ht="24" x14ac:dyDescent="0.25">
      <c r="A2492" s="388" t="s">
        <v>2063</v>
      </c>
      <c r="B2492" s="638" t="s">
        <v>1134</v>
      </c>
      <c r="C2492" s="650">
        <v>2046630</v>
      </c>
      <c r="D2492" s="649">
        <v>1532015</v>
      </c>
      <c r="E2492" s="649">
        <v>918782</v>
      </c>
    </row>
    <row r="2493" spans="1:5" ht="24" x14ac:dyDescent="0.25">
      <c r="A2493" s="388" t="s">
        <v>2062</v>
      </c>
      <c r="B2493" s="638" t="s">
        <v>1136</v>
      </c>
      <c r="C2493" s="650">
        <v>335085</v>
      </c>
      <c r="D2493" s="649">
        <v>1633596</v>
      </c>
      <c r="E2493" s="649">
        <v>0</v>
      </c>
    </row>
    <row r="2494" spans="1:5" ht="24" x14ac:dyDescent="0.25">
      <c r="A2494" s="388" t="s">
        <v>2061</v>
      </c>
      <c r="B2494" s="638" t="s">
        <v>1138</v>
      </c>
      <c r="C2494" s="650">
        <v>0</v>
      </c>
      <c r="D2494" s="649">
        <v>58908</v>
      </c>
      <c r="E2494" s="649">
        <v>0</v>
      </c>
    </row>
    <row r="2495" spans="1:5" ht="24" x14ac:dyDescent="0.25">
      <c r="A2495" s="388" t="s">
        <v>2060</v>
      </c>
      <c r="B2495" s="638" t="s">
        <v>1140</v>
      </c>
      <c r="C2495" s="650">
        <v>3175190</v>
      </c>
      <c r="D2495" s="649">
        <v>14910964</v>
      </c>
      <c r="E2495" s="649">
        <v>44160</v>
      </c>
    </row>
    <row r="2496" spans="1:5" ht="24" x14ac:dyDescent="0.25">
      <c r="A2496" s="388" t="s">
        <v>2059</v>
      </c>
      <c r="B2496" s="638" t="s">
        <v>1142</v>
      </c>
      <c r="C2496" s="650">
        <v>11277176</v>
      </c>
      <c r="D2496" s="649">
        <v>40686504</v>
      </c>
      <c r="E2496" s="649">
        <v>9561145</v>
      </c>
    </row>
    <row r="2497" spans="1:5" ht="36" x14ac:dyDescent="0.25">
      <c r="A2497" s="388" t="s">
        <v>2058</v>
      </c>
      <c r="B2497" s="638" t="s">
        <v>1144</v>
      </c>
      <c r="C2497" s="650">
        <v>4337346</v>
      </c>
      <c r="D2497" s="649">
        <v>2400871</v>
      </c>
      <c r="E2497" s="649">
        <v>0</v>
      </c>
    </row>
    <row r="2498" spans="1:5" ht="24" x14ac:dyDescent="0.25">
      <c r="A2498" s="646" t="s">
        <v>2057</v>
      </c>
      <c r="B2498" s="645" t="s">
        <v>1146</v>
      </c>
      <c r="C2498" s="956">
        <v>46485632</v>
      </c>
      <c r="D2498" s="164">
        <v>27031649</v>
      </c>
      <c r="E2498" s="164">
        <v>745792</v>
      </c>
    </row>
    <row r="2499" spans="1:5" x14ac:dyDescent="0.25">
      <c r="A2499" s="388" t="s">
        <v>2056</v>
      </c>
      <c r="B2499" s="638" t="s">
        <v>2055</v>
      </c>
      <c r="C2499" s="650">
        <v>206738</v>
      </c>
      <c r="D2499" s="649">
        <v>976491</v>
      </c>
      <c r="E2499" s="649">
        <v>0</v>
      </c>
    </row>
    <row r="2500" spans="1:5" ht="24" x14ac:dyDescent="0.25">
      <c r="A2500" s="388" t="s">
        <v>2054</v>
      </c>
      <c r="B2500" s="638" t="s">
        <v>1150</v>
      </c>
      <c r="C2500" s="650">
        <v>201450786</v>
      </c>
      <c r="D2500" s="649">
        <v>264420247</v>
      </c>
      <c r="E2500" s="649">
        <v>21354807</v>
      </c>
    </row>
    <row r="2501" spans="1:5" ht="24" x14ac:dyDescent="0.25">
      <c r="A2501" s="388" t="s">
        <v>2053</v>
      </c>
      <c r="B2501" s="638" t="s">
        <v>1152</v>
      </c>
      <c r="C2501" s="650">
        <v>3593810</v>
      </c>
      <c r="D2501" s="649">
        <v>3622288</v>
      </c>
      <c r="E2501" s="649">
        <v>21726</v>
      </c>
    </row>
    <row r="2502" spans="1:5" ht="24" x14ac:dyDescent="0.25">
      <c r="A2502" s="388" t="s">
        <v>2052</v>
      </c>
      <c r="B2502" s="638" t="s">
        <v>1154</v>
      </c>
      <c r="C2502" s="650">
        <v>747495</v>
      </c>
      <c r="D2502" s="649">
        <v>5789608</v>
      </c>
      <c r="E2502" s="649">
        <v>0</v>
      </c>
    </row>
    <row r="2503" spans="1:5" ht="24" x14ac:dyDescent="0.25">
      <c r="A2503" s="388" t="s">
        <v>2051</v>
      </c>
      <c r="B2503" s="638" t="s">
        <v>1156</v>
      </c>
      <c r="C2503" s="650">
        <v>24095222</v>
      </c>
      <c r="D2503" s="649">
        <v>21385753</v>
      </c>
      <c r="E2503" s="649">
        <v>279032</v>
      </c>
    </row>
    <row r="2504" spans="1:5" ht="24" x14ac:dyDescent="0.25">
      <c r="A2504" s="388" t="s">
        <v>2050</v>
      </c>
      <c r="B2504" s="638" t="s">
        <v>2049</v>
      </c>
      <c r="C2504" s="650">
        <v>24528440</v>
      </c>
      <c r="D2504" s="649">
        <v>16204091</v>
      </c>
      <c r="E2504" s="649">
        <v>7526</v>
      </c>
    </row>
    <row r="2505" spans="1:5" ht="24" x14ac:dyDescent="0.25">
      <c r="A2505" s="388" t="s">
        <v>2048</v>
      </c>
      <c r="B2505" s="638" t="s">
        <v>1160</v>
      </c>
      <c r="C2505" s="650">
        <v>313729459</v>
      </c>
      <c r="D2505" s="649">
        <v>18637124</v>
      </c>
      <c r="E2505" s="649">
        <v>6053021</v>
      </c>
    </row>
    <row r="2506" spans="1:5" x14ac:dyDescent="0.25">
      <c r="A2506" s="388" t="s">
        <v>2047</v>
      </c>
      <c r="B2506" s="638" t="s">
        <v>1162</v>
      </c>
      <c r="C2506" s="650">
        <v>1077362</v>
      </c>
      <c r="D2506" s="649">
        <v>4355818</v>
      </c>
      <c r="E2506" s="649">
        <v>676917</v>
      </c>
    </row>
    <row r="2507" spans="1:5" ht="36" x14ac:dyDescent="0.25">
      <c r="A2507" s="388" t="s">
        <v>2046</v>
      </c>
      <c r="B2507" s="638" t="s">
        <v>1164</v>
      </c>
      <c r="C2507" s="650">
        <v>59344392</v>
      </c>
      <c r="D2507" s="649">
        <v>37904843</v>
      </c>
      <c r="E2507" s="649">
        <v>10435898</v>
      </c>
    </row>
    <row r="2508" spans="1:5" ht="24" x14ac:dyDescent="0.25">
      <c r="A2508" s="388" t="s">
        <v>2045</v>
      </c>
      <c r="B2508" s="638" t="s">
        <v>1166</v>
      </c>
      <c r="C2508" s="650">
        <v>31980501</v>
      </c>
      <c r="D2508" s="649">
        <v>12537062</v>
      </c>
      <c r="E2508" s="649">
        <v>2557133</v>
      </c>
    </row>
    <row r="2509" spans="1:5" ht="24" x14ac:dyDescent="0.25">
      <c r="A2509" s="388" t="s">
        <v>2044</v>
      </c>
      <c r="B2509" s="638" t="s">
        <v>1168</v>
      </c>
      <c r="C2509" s="650">
        <v>14988615</v>
      </c>
      <c r="D2509" s="649">
        <v>46213812</v>
      </c>
      <c r="E2509" s="649">
        <v>886715</v>
      </c>
    </row>
    <row r="2510" spans="1:5" x14ac:dyDescent="0.25">
      <c r="A2510" s="388" t="s">
        <v>2043</v>
      </c>
      <c r="B2510" s="638" t="s">
        <v>1170</v>
      </c>
      <c r="C2510" s="650">
        <v>26662059</v>
      </c>
      <c r="D2510" s="649">
        <v>14725815</v>
      </c>
      <c r="E2510" s="649">
        <v>6746604</v>
      </c>
    </row>
    <row r="2511" spans="1:5" x14ac:dyDescent="0.25">
      <c r="A2511" s="388" t="s">
        <v>2042</v>
      </c>
      <c r="B2511" s="638" t="s">
        <v>1172</v>
      </c>
      <c r="C2511" s="650">
        <v>17636614</v>
      </c>
      <c r="D2511" s="649">
        <v>25077828</v>
      </c>
      <c r="E2511" s="649">
        <v>416922</v>
      </c>
    </row>
    <row r="2512" spans="1:5" ht="24" x14ac:dyDescent="0.25">
      <c r="A2512" s="388" t="s">
        <v>2041</v>
      </c>
      <c r="B2512" s="638" t="s">
        <v>1174</v>
      </c>
      <c r="C2512" s="650">
        <v>21286768</v>
      </c>
      <c r="D2512" s="649">
        <v>27882434</v>
      </c>
      <c r="E2512" s="649">
        <v>1663669</v>
      </c>
    </row>
    <row r="2513" spans="1:5" ht="24" x14ac:dyDescent="0.25">
      <c r="A2513" s="388" t="s">
        <v>2040</v>
      </c>
      <c r="B2513" s="638" t="s">
        <v>1176</v>
      </c>
      <c r="C2513" s="650">
        <v>5008569</v>
      </c>
      <c r="D2513" s="649">
        <v>31945398</v>
      </c>
      <c r="E2513" s="649">
        <v>756200</v>
      </c>
    </row>
    <row r="2514" spans="1:5" x14ac:dyDescent="0.25">
      <c r="A2514" s="388" t="s">
        <v>2039</v>
      </c>
      <c r="B2514" s="638" t="s">
        <v>1178</v>
      </c>
      <c r="C2514" s="650">
        <v>391103809</v>
      </c>
      <c r="D2514" s="649">
        <v>201743370</v>
      </c>
      <c r="E2514" s="649">
        <v>7258057</v>
      </c>
    </row>
    <row r="2515" spans="1:5" ht="24" x14ac:dyDescent="0.25">
      <c r="A2515" s="388" t="s">
        <v>2038</v>
      </c>
      <c r="B2515" s="638" t="s">
        <v>1180</v>
      </c>
      <c r="C2515" s="650">
        <v>3172834586</v>
      </c>
      <c r="D2515" s="649">
        <v>768146739</v>
      </c>
      <c r="E2515" s="649">
        <v>798389069</v>
      </c>
    </row>
    <row r="2516" spans="1:5" ht="24" x14ac:dyDescent="0.25">
      <c r="A2516" s="388" t="s">
        <v>2037</v>
      </c>
      <c r="B2516" s="638" t="s">
        <v>1182</v>
      </c>
      <c r="C2516" s="650">
        <v>307887597</v>
      </c>
      <c r="D2516" s="649">
        <v>376467036</v>
      </c>
      <c r="E2516" s="649">
        <v>29358009</v>
      </c>
    </row>
    <row r="2517" spans="1:5" ht="24" x14ac:dyDescent="0.25">
      <c r="A2517" s="388" t="s">
        <v>2036</v>
      </c>
      <c r="B2517" s="638" t="s">
        <v>2035</v>
      </c>
      <c r="C2517" s="650">
        <v>138352269</v>
      </c>
      <c r="D2517" s="649">
        <v>27095282</v>
      </c>
      <c r="E2517" s="649">
        <v>1297078</v>
      </c>
    </row>
    <row r="2518" spans="1:5" ht="24" x14ac:dyDescent="0.25">
      <c r="A2518" s="388" t="s">
        <v>2034</v>
      </c>
      <c r="B2518" s="638" t="s">
        <v>1186</v>
      </c>
      <c r="C2518" s="650">
        <v>2866366</v>
      </c>
      <c r="D2518" s="649">
        <v>250875</v>
      </c>
      <c r="E2518" s="649">
        <v>150763</v>
      </c>
    </row>
    <row r="2519" spans="1:5" ht="36" x14ac:dyDescent="0.25">
      <c r="A2519" s="388" t="s">
        <v>2033</v>
      </c>
      <c r="B2519" s="638" t="s">
        <v>1188</v>
      </c>
      <c r="C2519" s="650">
        <v>7837299</v>
      </c>
      <c r="D2519" s="649">
        <v>1565712</v>
      </c>
      <c r="E2519" s="649">
        <v>1203539</v>
      </c>
    </row>
    <row r="2520" spans="1:5" ht="24" x14ac:dyDescent="0.25">
      <c r="A2520" s="388" t="s">
        <v>2032</v>
      </c>
      <c r="B2520" s="638" t="s">
        <v>1190</v>
      </c>
      <c r="C2520" s="650">
        <v>3344724107</v>
      </c>
      <c r="D2520" s="649">
        <v>2607215687</v>
      </c>
      <c r="E2520" s="649">
        <v>721371987</v>
      </c>
    </row>
    <row r="2521" spans="1:5" ht="24" x14ac:dyDescent="0.25">
      <c r="A2521" s="388" t="s">
        <v>2031</v>
      </c>
      <c r="B2521" s="638" t="s">
        <v>1192</v>
      </c>
      <c r="C2521" s="650">
        <v>317570271</v>
      </c>
      <c r="D2521" s="649">
        <v>453491273</v>
      </c>
      <c r="E2521" s="649">
        <v>14521879</v>
      </c>
    </row>
    <row r="2522" spans="1:5" ht="36" x14ac:dyDescent="0.25">
      <c r="A2522" s="388" t="s">
        <v>2030</v>
      </c>
      <c r="B2522" s="638" t="s">
        <v>2029</v>
      </c>
      <c r="C2522" s="650">
        <v>1131053038</v>
      </c>
      <c r="D2522" s="649">
        <v>1412587793</v>
      </c>
      <c r="E2522" s="649">
        <v>130184549</v>
      </c>
    </row>
    <row r="2523" spans="1:5" x14ac:dyDescent="0.25">
      <c r="A2523" s="388" t="s">
        <v>2028</v>
      </c>
      <c r="B2523" s="638" t="s">
        <v>1196</v>
      </c>
      <c r="C2523" s="650">
        <v>174953625</v>
      </c>
      <c r="D2523" s="649">
        <v>138969590</v>
      </c>
      <c r="E2523" s="649">
        <v>6410381</v>
      </c>
    </row>
    <row r="2524" spans="1:5" ht="36" x14ac:dyDescent="0.25">
      <c r="A2524" s="388" t="s">
        <v>2027</v>
      </c>
      <c r="B2524" s="638" t="s">
        <v>1198</v>
      </c>
      <c r="C2524" s="650">
        <v>22002347</v>
      </c>
      <c r="D2524" s="649">
        <v>56856575</v>
      </c>
      <c r="E2524" s="649">
        <v>235583</v>
      </c>
    </row>
    <row r="2525" spans="1:5" ht="24" x14ac:dyDescent="0.25">
      <c r="A2525" s="388" t="s">
        <v>2026</v>
      </c>
      <c r="B2525" s="638" t="s">
        <v>1200</v>
      </c>
      <c r="C2525" s="650">
        <v>146017927</v>
      </c>
      <c r="D2525" s="649">
        <v>38310077</v>
      </c>
      <c r="E2525" s="649">
        <v>669582</v>
      </c>
    </row>
    <row r="2526" spans="1:5" ht="24" x14ac:dyDescent="0.25">
      <c r="A2526" s="388" t="s">
        <v>2025</v>
      </c>
      <c r="B2526" s="638" t="s">
        <v>2024</v>
      </c>
      <c r="C2526" s="650">
        <v>53838341242</v>
      </c>
      <c r="D2526" s="649">
        <v>5166876024</v>
      </c>
      <c r="E2526" s="649">
        <v>27233249107</v>
      </c>
    </row>
    <row r="2527" spans="1:5" x14ac:dyDescent="0.25">
      <c r="A2527" s="388" t="s">
        <v>2023</v>
      </c>
      <c r="B2527" s="638" t="s">
        <v>1204</v>
      </c>
      <c r="C2527" s="650">
        <v>2777969525</v>
      </c>
      <c r="D2527" s="649">
        <v>459579751</v>
      </c>
      <c r="E2527" s="649">
        <v>196516846</v>
      </c>
    </row>
    <row r="2528" spans="1:5" ht="24" x14ac:dyDescent="0.25">
      <c r="A2528" s="388" t="s">
        <v>2022</v>
      </c>
      <c r="B2528" s="638" t="s">
        <v>1206</v>
      </c>
      <c r="C2528" s="650">
        <v>848147</v>
      </c>
      <c r="D2528" s="649">
        <v>751</v>
      </c>
      <c r="E2528" s="649">
        <v>848147</v>
      </c>
    </row>
    <row r="2529" spans="1:5" ht="24" x14ac:dyDescent="0.25">
      <c r="A2529" s="388" t="s">
        <v>2021</v>
      </c>
      <c r="B2529" s="638" t="s">
        <v>1208</v>
      </c>
      <c r="C2529" s="650">
        <v>5000</v>
      </c>
      <c r="D2529" s="649">
        <v>260385</v>
      </c>
      <c r="E2529" s="649">
        <v>0</v>
      </c>
    </row>
    <row r="2530" spans="1:5" x14ac:dyDescent="0.25">
      <c r="A2530" s="388" t="s">
        <v>2020</v>
      </c>
      <c r="B2530" s="638" t="s">
        <v>1210</v>
      </c>
      <c r="C2530" s="650">
        <v>6705326</v>
      </c>
      <c r="D2530" s="649">
        <v>1060086</v>
      </c>
      <c r="E2530" s="649">
        <v>0</v>
      </c>
    </row>
    <row r="2531" spans="1:5" ht="24" x14ac:dyDescent="0.25">
      <c r="A2531" s="388" t="s">
        <v>2019</v>
      </c>
      <c r="B2531" s="638" t="s">
        <v>2018</v>
      </c>
      <c r="C2531" s="650">
        <v>308312541</v>
      </c>
      <c r="D2531" s="649">
        <v>33329009</v>
      </c>
      <c r="E2531" s="649">
        <v>285601540</v>
      </c>
    </row>
    <row r="2532" spans="1:5" ht="24" x14ac:dyDescent="0.25">
      <c r="A2532" s="388" t="s">
        <v>2017</v>
      </c>
      <c r="B2532" s="638" t="s">
        <v>1214</v>
      </c>
      <c r="C2532" s="650">
        <v>1273753</v>
      </c>
      <c r="D2532" s="649">
        <v>722164</v>
      </c>
      <c r="E2532" s="649">
        <v>5129</v>
      </c>
    </row>
    <row r="2533" spans="1:5" ht="36" x14ac:dyDescent="0.25">
      <c r="A2533" s="388" t="s">
        <v>2016</v>
      </c>
      <c r="B2533" s="638" t="s">
        <v>1216</v>
      </c>
      <c r="C2533" s="650">
        <v>1106428</v>
      </c>
      <c r="D2533" s="649">
        <v>41474</v>
      </c>
      <c r="E2533" s="649">
        <v>2012</v>
      </c>
    </row>
    <row r="2534" spans="1:5" ht="24" x14ac:dyDescent="0.25">
      <c r="A2534" s="388" t="s">
        <v>2015</v>
      </c>
      <c r="B2534" s="638" t="s">
        <v>1218</v>
      </c>
      <c r="C2534" s="650">
        <v>31549</v>
      </c>
      <c r="D2534" s="649">
        <v>6202687</v>
      </c>
      <c r="E2534" s="649">
        <v>0</v>
      </c>
    </row>
    <row r="2535" spans="1:5" ht="24" x14ac:dyDescent="0.25">
      <c r="A2535" s="388" t="s">
        <v>2014</v>
      </c>
      <c r="B2535" s="638" t="s">
        <v>2013</v>
      </c>
      <c r="C2535" s="650">
        <v>53915917</v>
      </c>
      <c r="D2535" s="649">
        <v>30563319</v>
      </c>
      <c r="E2535" s="649">
        <v>1640888</v>
      </c>
    </row>
    <row r="2536" spans="1:5" ht="24" x14ac:dyDescent="0.25">
      <c r="A2536" s="388" t="s">
        <v>2012</v>
      </c>
      <c r="B2536" s="638" t="s">
        <v>1222</v>
      </c>
      <c r="C2536" s="650">
        <v>1290549</v>
      </c>
      <c r="D2536" s="649">
        <v>256814</v>
      </c>
      <c r="E2536" s="649">
        <v>0</v>
      </c>
    </row>
    <row r="2537" spans="1:5" x14ac:dyDescent="0.25">
      <c r="A2537" s="388" t="s">
        <v>2011</v>
      </c>
      <c r="B2537" s="638" t="s">
        <v>1224</v>
      </c>
      <c r="C2537" s="650">
        <v>19936</v>
      </c>
      <c r="D2537" s="649">
        <v>0</v>
      </c>
      <c r="E2537" s="649">
        <v>0</v>
      </c>
    </row>
    <row r="2538" spans="1:5" ht="24" x14ac:dyDescent="0.25">
      <c r="A2538" s="388" t="s">
        <v>2010</v>
      </c>
      <c r="B2538" s="638" t="s">
        <v>1226</v>
      </c>
      <c r="C2538" s="650">
        <v>283905</v>
      </c>
      <c r="D2538" s="649">
        <v>186386</v>
      </c>
      <c r="E2538" s="649">
        <v>0</v>
      </c>
    </row>
    <row r="2539" spans="1:5" x14ac:dyDescent="0.25">
      <c r="A2539" s="388" t="s">
        <v>2009</v>
      </c>
      <c r="B2539" s="638" t="s">
        <v>1228</v>
      </c>
      <c r="C2539" s="650">
        <v>5251163</v>
      </c>
      <c r="D2539" s="649">
        <v>1843857</v>
      </c>
      <c r="E2539" s="649">
        <v>667462</v>
      </c>
    </row>
    <row r="2540" spans="1:5" x14ac:dyDescent="0.25">
      <c r="A2540" s="388" t="s">
        <v>2008</v>
      </c>
      <c r="B2540" s="638" t="s">
        <v>1230</v>
      </c>
      <c r="C2540" s="650">
        <v>102998138</v>
      </c>
      <c r="D2540" s="649">
        <v>12181281</v>
      </c>
      <c r="E2540" s="649">
        <v>618673</v>
      </c>
    </row>
    <row r="2541" spans="1:5" x14ac:dyDescent="0.25">
      <c r="A2541" s="388" t="s">
        <v>2007</v>
      </c>
      <c r="B2541" s="638" t="s">
        <v>1232</v>
      </c>
      <c r="C2541" s="650">
        <v>20897741</v>
      </c>
      <c r="D2541" s="649">
        <v>71462095</v>
      </c>
      <c r="E2541" s="649">
        <v>181901</v>
      </c>
    </row>
    <row r="2542" spans="1:5" ht="36" x14ac:dyDescent="0.25">
      <c r="A2542" s="388" t="s">
        <v>2006</v>
      </c>
      <c r="B2542" s="638" t="s">
        <v>2005</v>
      </c>
      <c r="C2542" s="650">
        <v>19517239</v>
      </c>
      <c r="D2542" s="649">
        <v>62670159</v>
      </c>
      <c r="E2542" s="649">
        <v>3202705</v>
      </c>
    </row>
    <row r="2543" spans="1:5" ht="36" x14ac:dyDescent="0.25">
      <c r="A2543" s="388" t="s">
        <v>2004</v>
      </c>
      <c r="B2543" s="638" t="s">
        <v>2003</v>
      </c>
      <c r="C2543" s="650">
        <v>40849286</v>
      </c>
      <c r="D2543" s="649">
        <v>66567020</v>
      </c>
      <c r="E2543" s="649">
        <v>4500371</v>
      </c>
    </row>
    <row r="2544" spans="1:5" ht="36" x14ac:dyDescent="0.25">
      <c r="A2544" s="388" t="s">
        <v>2002</v>
      </c>
      <c r="B2544" s="638" t="s">
        <v>2001</v>
      </c>
      <c r="C2544" s="650">
        <v>8151741</v>
      </c>
      <c r="D2544" s="649">
        <v>10580976</v>
      </c>
      <c r="E2544" s="649">
        <v>3876592</v>
      </c>
    </row>
    <row r="2545" spans="1:5" ht="36" x14ac:dyDescent="0.25">
      <c r="A2545" s="388" t="s">
        <v>2000</v>
      </c>
      <c r="B2545" s="638" t="s">
        <v>1999</v>
      </c>
      <c r="C2545" s="650">
        <v>10998878</v>
      </c>
      <c r="D2545" s="649">
        <v>6535958</v>
      </c>
      <c r="E2545" s="649">
        <v>5451411</v>
      </c>
    </row>
    <row r="2546" spans="1:5" ht="24" x14ac:dyDescent="0.25">
      <c r="A2546" s="388" t="s">
        <v>1998</v>
      </c>
      <c r="B2546" s="638" t="s">
        <v>1242</v>
      </c>
      <c r="C2546" s="650">
        <v>112241345</v>
      </c>
      <c r="D2546" s="649">
        <v>54920892</v>
      </c>
      <c r="E2546" s="649">
        <v>26676199</v>
      </c>
    </row>
    <row r="2547" spans="1:5" ht="24" x14ac:dyDescent="0.25">
      <c r="A2547" s="388" t="s">
        <v>1997</v>
      </c>
      <c r="B2547" s="638" t="s">
        <v>1244</v>
      </c>
      <c r="C2547" s="650">
        <v>3438161</v>
      </c>
      <c r="D2547" s="649">
        <v>2018133</v>
      </c>
      <c r="E2547" s="649">
        <v>892635</v>
      </c>
    </row>
    <row r="2548" spans="1:5" ht="24" x14ac:dyDescent="0.25">
      <c r="A2548" s="388" t="s">
        <v>1996</v>
      </c>
      <c r="B2548" s="638" t="s">
        <v>1995</v>
      </c>
      <c r="C2548" s="650">
        <v>247094829</v>
      </c>
      <c r="D2548" s="649">
        <v>10892795</v>
      </c>
      <c r="E2548" s="649">
        <v>3072802</v>
      </c>
    </row>
    <row r="2549" spans="1:5" x14ac:dyDescent="0.25">
      <c r="A2549" s="388" t="s">
        <v>1994</v>
      </c>
      <c r="B2549" s="638" t="s">
        <v>1248</v>
      </c>
      <c r="C2549" s="650">
        <v>36042407</v>
      </c>
      <c r="D2549" s="649">
        <v>34815423</v>
      </c>
      <c r="E2549" s="649">
        <v>1973665</v>
      </c>
    </row>
    <row r="2550" spans="1:5" x14ac:dyDescent="0.25">
      <c r="A2550" s="388" t="s">
        <v>1993</v>
      </c>
      <c r="B2550" s="638" t="s">
        <v>1250</v>
      </c>
      <c r="C2550" s="650">
        <v>24725865</v>
      </c>
      <c r="D2550" s="649">
        <v>77489681</v>
      </c>
      <c r="E2550" s="649">
        <v>2722218</v>
      </c>
    </row>
    <row r="2551" spans="1:5" x14ac:dyDescent="0.25">
      <c r="A2551" s="388" t="s">
        <v>1992</v>
      </c>
      <c r="B2551" s="638" t="s">
        <v>1252</v>
      </c>
      <c r="C2551" s="650">
        <v>38054164</v>
      </c>
      <c r="D2551" s="649">
        <v>70128551</v>
      </c>
      <c r="E2551" s="649">
        <v>3273130</v>
      </c>
    </row>
    <row r="2552" spans="1:5" x14ac:dyDescent="0.25">
      <c r="A2552" s="388" t="s">
        <v>1991</v>
      </c>
      <c r="B2552" s="638" t="s">
        <v>1254</v>
      </c>
      <c r="C2552" s="650">
        <v>6581447</v>
      </c>
      <c r="D2552" s="649">
        <v>1037427</v>
      </c>
      <c r="E2552" s="649">
        <v>27103</v>
      </c>
    </row>
    <row r="2553" spans="1:5" ht="24" x14ac:dyDescent="0.25">
      <c r="A2553" s="388" t="s">
        <v>1990</v>
      </c>
      <c r="B2553" s="638" t="s">
        <v>1256</v>
      </c>
      <c r="C2553" s="650">
        <v>710141745</v>
      </c>
      <c r="D2553" s="649">
        <v>621280678</v>
      </c>
      <c r="E2553" s="649">
        <v>38047871</v>
      </c>
    </row>
    <row r="2554" spans="1:5" x14ac:dyDescent="0.25">
      <c r="A2554" s="388" t="s">
        <v>1989</v>
      </c>
      <c r="B2554" s="638" t="s">
        <v>1258</v>
      </c>
      <c r="C2554" s="650">
        <v>52318391</v>
      </c>
      <c r="D2554" s="649">
        <v>10199770</v>
      </c>
      <c r="E2554" s="649">
        <v>33665409</v>
      </c>
    </row>
    <row r="2555" spans="1:5" x14ac:dyDescent="0.25">
      <c r="A2555" s="388" t="s">
        <v>1988</v>
      </c>
      <c r="B2555" s="638" t="s">
        <v>1260</v>
      </c>
      <c r="C2555" s="650">
        <v>35263778</v>
      </c>
      <c r="D2555" s="649">
        <v>649592</v>
      </c>
      <c r="E2555" s="649">
        <v>16533361</v>
      </c>
    </row>
    <row r="2556" spans="1:5" x14ac:dyDescent="0.25">
      <c r="A2556" s="388" t="s">
        <v>1986</v>
      </c>
      <c r="B2556" s="638" t="s">
        <v>1264</v>
      </c>
      <c r="C2556" s="650">
        <v>59955450</v>
      </c>
      <c r="D2556" s="649">
        <v>56569101</v>
      </c>
      <c r="E2556" s="649">
        <v>3869429</v>
      </c>
    </row>
    <row r="2557" spans="1:5" x14ac:dyDescent="0.25">
      <c r="A2557" s="388" t="s">
        <v>1985</v>
      </c>
      <c r="B2557" s="638" t="s">
        <v>1266</v>
      </c>
      <c r="C2557" s="650">
        <v>307053869</v>
      </c>
      <c r="D2557" s="649">
        <v>201808596</v>
      </c>
      <c r="E2557" s="649">
        <v>45727706</v>
      </c>
    </row>
    <row r="2558" spans="1:5" x14ac:dyDescent="0.25">
      <c r="A2558" s="388" t="s">
        <v>1983</v>
      </c>
      <c r="B2558" s="638" t="s">
        <v>1270</v>
      </c>
      <c r="C2558" s="650">
        <v>10134610</v>
      </c>
      <c r="D2558" s="649">
        <v>17645736</v>
      </c>
      <c r="E2558" s="649">
        <v>163319</v>
      </c>
    </row>
    <row r="2559" spans="1:5" x14ac:dyDescent="0.25">
      <c r="A2559" s="388" t="s">
        <v>1982</v>
      </c>
      <c r="B2559" s="638" t="s">
        <v>1272</v>
      </c>
      <c r="C2559" s="650">
        <v>113445612</v>
      </c>
      <c r="D2559" s="649">
        <v>109208273</v>
      </c>
      <c r="E2559" s="649">
        <v>15068752</v>
      </c>
    </row>
    <row r="2560" spans="1:5" x14ac:dyDescent="0.25">
      <c r="A2560" s="646" t="s">
        <v>1981</v>
      </c>
      <c r="B2560" s="645" t="s">
        <v>1274</v>
      </c>
      <c r="C2560" s="956">
        <v>88659833</v>
      </c>
      <c r="D2560" s="164">
        <v>65948467</v>
      </c>
      <c r="E2560" s="164">
        <v>14571722</v>
      </c>
    </row>
    <row r="2561" spans="1:5" x14ac:dyDescent="0.25">
      <c r="A2561" s="388" t="s">
        <v>1980</v>
      </c>
      <c r="B2561" s="638" t="s">
        <v>1276</v>
      </c>
      <c r="C2561" s="650">
        <v>41272423</v>
      </c>
      <c r="D2561" s="649">
        <v>8437923</v>
      </c>
      <c r="E2561" s="649">
        <v>3002410</v>
      </c>
    </row>
    <row r="2562" spans="1:5" x14ac:dyDescent="0.25">
      <c r="A2562" s="388" t="s">
        <v>1979</v>
      </c>
      <c r="B2562" s="638" t="s">
        <v>1278</v>
      </c>
      <c r="C2562" s="650">
        <v>232249</v>
      </c>
      <c r="D2562" s="649">
        <v>1778670</v>
      </c>
      <c r="E2562" s="649">
        <v>0</v>
      </c>
    </row>
    <row r="2563" spans="1:5" ht="36" x14ac:dyDescent="0.25">
      <c r="A2563" s="388" t="s">
        <v>1978</v>
      </c>
      <c r="B2563" s="638" t="s">
        <v>1977</v>
      </c>
      <c r="C2563" s="650">
        <v>168003489</v>
      </c>
      <c r="D2563" s="649">
        <v>447395143</v>
      </c>
      <c r="E2563" s="649">
        <v>7611532</v>
      </c>
    </row>
    <row r="2564" spans="1:5" ht="24" x14ac:dyDescent="0.25">
      <c r="A2564" s="388" t="s">
        <v>1976</v>
      </c>
      <c r="B2564" s="638" t="s">
        <v>1282</v>
      </c>
      <c r="C2564" s="650">
        <v>2358059826</v>
      </c>
      <c r="D2564" s="649">
        <v>117197610</v>
      </c>
      <c r="E2564" s="649">
        <v>80416700</v>
      </c>
    </row>
    <row r="2565" spans="1:5" x14ac:dyDescent="0.25">
      <c r="A2565" s="388" t="s">
        <v>1975</v>
      </c>
      <c r="B2565" s="638" t="s">
        <v>1284</v>
      </c>
      <c r="C2565" s="650">
        <v>71469613</v>
      </c>
      <c r="D2565" s="649">
        <v>18672957</v>
      </c>
      <c r="E2565" s="649">
        <v>15175456</v>
      </c>
    </row>
    <row r="2566" spans="1:5" x14ac:dyDescent="0.25">
      <c r="A2566" s="388" t="s">
        <v>1974</v>
      </c>
      <c r="B2566" s="638" t="s">
        <v>1286</v>
      </c>
      <c r="C2566" s="650">
        <v>111762206</v>
      </c>
      <c r="D2566" s="649">
        <v>112722656</v>
      </c>
      <c r="E2566" s="649">
        <v>13676168</v>
      </c>
    </row>
    <row r="2567" spans="1:5" x14ac:dyDescent="0.25">
      <c r="A2567" s="388" t="s">
        <v>1973</v>
      </c>
      <c r="B2567" s="638" t="s">
        <v>1288</v>
      </c>
      <c r="C2567" s="650">
        <v>33489</v>
      </c>
      <c r="D2567" s="649">
        <v>5649756</v>
      </c>
      <c r="E2567" s="649">
        <v>0</v>
      </c>
    </row>
    <row r="2568" spans="1:5" x14ac:dyDescent="0.25">
      <c r="A2568" s="388" t="s">
        <v>1972</v>
      </c>
      <c r="B2568" s="638" t="s">
        <v>1290</v>
      </c>
      <c r="C2568" s="650">
        <v>189295045</v>
      </c>
      <c r="D2568" s="649">
        <v>498670222</v>
      </c>
      <c r="E2568" s="649">
        <v>0</v>
      </c>
    </row>
    <row r="2569" spans="1:5" x14ac:dyDescent="0.25">
      <c r="A2569" s="388"/>
      <c r="B2569" s="638"/>
      <c r="C2569" s="957"/>
      <c r="D2569" s="957"/>
      <c r="E2569" s="957"/>
    </row>
    <row r="2570" spans="1:5" x14ac:dyDescent="0.25">
      <c r="A2570" s="388" t="s">
        <v>1971</v>
      </c>
      <c r="B2570" s="638" t="s">
        <v>776</v>
      </c>
      <c r="C2570" s="650">
        <v>307718</v>
      </c>
      <c r="D2570" s="649">
        <v>1585711</v>
      </c>
      <c r="E2570" s="649">
        <v>0</v>
      </c>
    </row>
    <row r="2571" spans="1:5" x14ac:dyDescent="0.25">
      <c r="A2571" s="388" t="s">
        <v>1970</v>
      </c>
      <c r="B2571" s="638" t="s">
        <v>1293</v>
      </c>
      <c r="C2571" s="650">
        <v>22152029</v>
      </c>
      <c r="D2571" s="649">
        <v>11881208</v>
      </c>
      <c r="E2571" s="649">
        <v>1512750</v>
      </c>
    </row>
    <row r="2572" spans="1:5" x14ac:dyDescent="0.25">
      <c r="A2572" s="388" t="s">
        <v>1969</v>
      </c>
      <c r="B2572" s="638" t="s">
        <v>1295</v>
      </c>
      <c r="C2572" s="650">
        <v>140269038</v>
      </c>
      <c r="D2572" s="649">
        <v>13183</v>
      </c>
      <c r="E2572" s="649">
        <v>0</v>
      </c>
    </row>
    <row r="2573" spans="1:5" ht="24" x14ac:dyDescent="0.25">
      <c r="A2573" s="388" t="s">
        <v>1968</v>
      </c>
      <c r="B2573" s="638" t="s">
        <v>1297</v>
      </c>
      <c r="C2573" s="650">
        <v>232457043</v>
      </c>
      <c r="D2573" s="649">
        <v>26391774</v>
      </c>
      <c r="E2573" s="649">
        <v>800205</v>
      </c>
    </row>
    <row r="2574" spans="1:5" x14ac:dyDescent="0.25">
      <c r="A2574" s="388" t="s">
        <v>1967</v>
      </c>
      <c r="B2574" s="638" t="s">
        <v>1299</v>
      </c>
      <c r="C2574" s="650">
        <v>80790915</v>
      </c>
      <c r="D2574" s="649">
        <v>12713088</v>
      </c>
      <c r="E2574" s="649">
        <v>1030560</v>
      </c>
    </row>
    <row r="2575" spans="1:5" x14ac:dyDescent="0.25">
      <c r="A2575" s="388" t="s">
        <v>1966</v>
      </c>
      <c r="B2575" s="638" t="s">
        <v>1301</v>
      </c>
      <c r="C2575" s="650">
        <v>89338962</v>
      </c>
      <c r="D2575" s="649">
        <v>17671897</v>
      </c>
      <c r="E2575" s="649">
        <v>436078</v>
      </c>
    </row>
    <row r="2576" spans="1:5" x14ac:dyDescent="0.25">
      <c r="A2576" s="388" t="s">
        <v>1965</v>
      </c>
      <c r="B2576" s="638" t="s">
        <v>1303</v>
      </c>
      <c r="C2576" s="650">
        <v>34191397</v>
      </c>
      <c r="D2576" s="649">
        <v>1197371</v>
      </c>
      <c r="E2576" s="649">
        <v>4740366</v>
      </c>
    </row>
    <row r="2577" spans="1:5" ht="24" x14ac:dyDescent="0.25">
      <c r="A2577" s="388" t="s">
        <v>1964</v>
      </c>
      <c r="B2577" s="638" t="s">
        <v>1305</v>
      </c>
      <c r="C2577" s="650">
        <v>119823647</v>
      </c>
      <c r="D2577" s="649">
        <v>8840058</v>
      </c>
      <c r="E2577" s="649">
        <v>1673652</v>
      </c>
    </row>
    <row r="2578" spans="1:5" ht="24" x14ac:dyDescent="0.25">
      <c r="A2578" s="388" t="s">
        <v>1963</v>
      </c>
      <c r="B2578" s="638" t="s">
        <v>842</v>
      </c>
      <c r="C2578" s="650">
        <v>18956924</v>
      </c>
      <c r="D2578" s="649">
        <v>986704</v>
      </c>
      <c r="E2578" s="649">
        <v>6229764</v>
      </c>
    </row>
    <row r="2579" spans="1:5" x14ac:dyDescent="0.25">
      <c r="A2579" s="388" t="s">
        <v>1962</v>
      </c>
      <c r="B2579" s="638" t="s">
        <v>1308</v>
      </c>
      <c r="C2579" s="650">
        <v>521925252</v>
      </c>
      <c r="D2579" s="649">
        <v>9018386</v>
      </c>
      <c r="E2579" s="649">
        <v>3121074</v>
      </c>
    </row>
    <row r="2580" spans="1:5" x14ac:dyDescent="0.25">
      <c r="A2580" s="388" t="s">
        <v>1961</v>
      </c>
      <c r="B2580" s="638" t="s">
        <v>1310</v>
      </c>
      <c r="C2580" s="650">
        <v>87592490</v>
      </c>
      <c r="D2580" s="649">
        <v>2643128</v>
      </c>
      <c r="E2580" s="649">
        <v>37824783</v>
      </c>
    </row>
    <row r="2581" spans="1:5" x14ac:dyDescent="0.25">
      <c r="A2581" s="388" t="s">
        <v>1960</v>
      </c>
      <c r="B2581" s="638" t="s">
        <v>1312</v>
      </c>
      <c r="C2581" s="650">
        <v>896145</v>
      </c>
      <c r="D2581" s="649">
        <v>9219299</v>
      </c>
      <c r="E2581" s="649">
        <v>658238</v>
      </c>
    </row>
    <row r="2582" spans="1:5" x14ac:dyDescent="0.25">
      <c r="A2582" s="388" t="s">
        <v>1959</v>
      </c>
      <c r="B2582" s="638" t="s">
        <v>1314</v>
      </c>
      <c r="C2582" s="650">
        <v>35135</v>
      </c>
      <c r="D2582" s="649">
        <v>134265</v>
      </c>
      <c r="E2582" s="649">
        <v>0</v>
      </c>
    </row>
    <row r="2583" spans="1:5" x14ac:dyDescent="0.25">
      <c r="A2583" s="388" t="s">
        <v>1958</v>
      </c>
      <c r="B2583" s="638" t="s">
        <v>1316</v>
      </c>
      <c r="C2583" s="650">
        <v>3596086</v>
      </c>
      <c r="D2583" s="649">
        <v>54819</v>
      </c>
      <c r="E2583" s="649">
        <v>2615785</v>
      </c>
    </row>
    <row r="2584" spans="1:5" x14ac:dyDescent="0.25">
      <c r="A2584" s="388" t="s">
        <v>1957</v>
      </c>
      <c r="B2584" s="638" t="s">
        <v>1318</v>
      </c>
      <c r="C2584" s="650">
        <v>8084497</v>
      </c>
      <c r="D2584" s="649">
        <v>10582159</v>
      </c>
      <c r="E2584" s="649">
        <v>119803</v>
      </c>
    </row>
    <row r="2585" spans="1:5" x14ac:dyDescent="0.25">
      <c r="A2585" s="388" t="s">
        <v>1956</v>
      </c>
      <c r="B2585" s="638" t="s">
        <v>1320</v>
      </c>
      <c r="C2585" s="650">
        <v>10182358</v>
      </c>
      <c r="D2585" s="649">
        <v>0</v>
      </c>
      <c r="E2585" s="649">
        <v>57254</v>
      </c>
    </row>
    <row r="2586" spans="1:5" x14ac:dyDescent="0.25">
      <c r="A2586" s="388" t="s">
        <v>1955</v>
      </c>
      <c r="B2586" s="638" t="s">
        <v>876</v>
      </c>
      <c r="C2586" s="650">
        <v>0</v>
      </c>
      <c r="D2586" s="649">
        <v>5388389</v>
      </c>
      <c r="E2586" s="649">
        <v>0</v>
      </c>
    </row>
    <row r="2587" spans="1:5" ht="24" x14ac:dyDescent="0.25">
      <c r="A2587" s="388" t="s">
        <v>1954</v>
      </c>
      <c r="B2587" s="638" t="s">
        <v>1323</v>
      </c>
      <c r="C2587" s="650">
        <v>8526016</v>
      </c>
      <c r="D2587" s="649">
        <v>1705989</v>
      </c>
      <c r="E2587" s="649">
        <v>1273089</v>
      </c>
    </row>
    <row r="2588" spans="1:5" ht="24" x14ac:dyDescent="0.25">
      <c r="A2588" s="388" t="s">
        <v>1953</v>
      </c>
      <c r="B2588" s="638" t="s">
        <v>1325</v>
      </c>
      <c r="C2588" s="650">
        <v>78578433</v>
      </c>
      <c r="D2588" s="649">
        <v>2588815</v>
      </c>
      <c r="E2588" s="649">
        <v>0</v>
      </c>
    </row>
    <row r="2589" spans="1:5" x14ac:dyDescent="0.25">
      <c r="A2589" s="388" t="s">
        <v>1952</v>
      </c>
      <c r="B2589" s="638" t="s">
        <v>1327</v>
      </c>
      <c r="C2589" s="650">
        <v>50883549</v>
      </c>
      <c r="D2589" s="649">
        <v>506226383</v>
      </c>
      <c r="E2589" s="649">
        <v>9982320</v>
      </c>
    </row>
    <row r="2590" spans="1:5" x14ac:dyDescent="0.25">
      <c r="A2590" s="388" t="s">
        <v>1951</v>
      </c>
      <c r="B2590" s="638" t="s">
        <v>1329</v>
      </c>
      <c r="C2590" s="650">
        <v>6923899</v>
      </c>
      <c r="D2590" s="649">
        <v>12918120</v>
      </c>
      <c r="E2590" s="649">
        <v>486614</v>
      </c>
    </row>
    <row r="2591" spans="1:5" x14ac:dyDescent="0.25">
      <c r="A2591" s="388" t="s">
        <v>1950</v>
      </c>
      <c r="B2591" s="638" t="s">
        <v>1331</v>
      </c>
      <c r="C2591" s="650">
        <v>60082</v>
      </c>
      <c r="D2591" s="649">
        <v>716019</v>
      </c>
      <c r="E2591" s="649">
        <v>0</v>
      </c>
    </row>
    <row r="2592" spans="1:5" ht="24" x14ac:dyDescent="0.25">
      <c r="A2592" s="388" t="s">
        <v>1949</v>
      </c>
      <c r="B2592" s="638" t="s">
        <v>1333</v>
      </c>
      <c r="C2592" s="650">
        <v>1464311608</v>
      </c>
      <c r="D2592" s="649">
        <v>32179373</v>
      </c>
      <c r="E2592" s="649">
        <v>790876462</v>
      </c>
    </row>
    <row r="2593" spans="1:5" x14ac:dyDescent="0.25">
      <c r="A2593" s="388" t="s">
        <v>1948</v>
      </c>
      <c r="B2593" s="638" t="s">
        <v>1335</v>
      </c>
      <c r="C2593" s="650">
        <v>191650</v>
      </c>
      <c r="D2593" s="649">
        <v>536998</v>
      </c>
      <c r="E2593" s="649">
        <v>0</v>
      </c>
    </row>
    <row r="2594" spans="1:5" ht="24" x14ac:dyDescent="0.25">
      <c r="A2594" s="388" t="s">
        <v>1945</v>
      </c>
      <c r="B2594" s="638" t="s">
        <v>1339</v>
      </c>
      <c r="C2594" s="650">
        <v>37980305</v>
      </c>
      <c r="D2594" s="649">
        <v>3717601</v>
      </c>
      <c r="E2594" s="649">
        <v>179891</v>
      </c>
    </row>
    <row r="2595" spans="1:5" ht="24" x14ac:dyDescent="0.25">
      <c r="A2595" s="388" t="s">
        <v>1944</v>
      </c>
      <c r="B2595" s="638" t="s">
        <v>1341</v>
      </c>
      <c r="C2595" s="650">
        <v>3681784</v>
      </c>
      <c r="D2595" s="649">
        <v>63360598</v>
      </c>
      <c r="E2595" s="649">
        <v>0</v>
      </c>
    </row>
    <row r="2596" spans="1:5" x14ac:dyDescent="0.25">
      <c r="A2596" s="388" t="s">
        <v>1943</v>
      </c>
      <c r="B2596" s="638" t="s">
        <v>629</v>
      </c>
      <c r="C2596" s="650">
        <v>19735229</v>
      </c>
      <c r="D2596" s="649">
        <v>31192821</v>
      </c>
      <c r="E2596" s="649">
        <v>279309</v>
      </c>
    </row>
    <row r="2597" spans="1:5" x14ac:dyDescent="0.25">
      <c r="A2597" s="388" t="s">
        <v>1942</v>
      </c>
      <c r="B2597" s="638" t="s">
        <v>1344</v>
      </c>
      <c r="C2597" s="650">
        <v>10111940</v>
      </c>
      <c r="D2597" s="649">
        <v>103996922</v>
      </c>
      <c r="E2597" s="649">
        <v>1361644</v>
      </c>
    </row>
    <row r="2598" spans="1:5" x14ac:dyDescent="0.25">
      <c r="A2598" s="388" t="s">
        <v>1941</v>
      </c>
      <c r="B2598" s="638" t="s">
        <v>1346</v>
      </c>
      <c r="C2598" s="650">
        <v>47145257</v>
      </c>
      <c r="D2598" s="649">
        <v>46889747</v>
      </c>
      <c r="E2598" s="649">
        <v>9039728</v>
      </c>
    </row>
    <row r="2599" spans="1:5" x14ac:dyDescent="0.25">
      <c r="A2599" s="388" t="s">
        <v>1940</v>
      </c>
      <c r="B2599" s="638" t="s">
        <v>1348</v>
      </c>
      <c r="C2599" s="650">
        <v>91331843</v>
      </c>
      <c r="D2599" s="649">
        <v>18991266</v>
      </c>
      <c r="E2599" s="649">
        <v>14511622</v>
      </c>
    </row>
    <row r="2600" spans="1:5" ht="24" x14ac:dyDescent="0.25">
      <c r="A2600" s="388" t="s">
        <v>1939</v>
      </c>
      <c r="B2600" s="638" t="s">
        <v>1350</v>
      </c>
      <c r="C2600" s="650">
        <v>142263728</v>
      </c>
      <c r="D2600" s="649">
        <v>80844761</v>
      </c>
      <c r="E2600" s="649">
        <v>2743918</v>
      </c>
    </row>
    <row r="2601" spans="1:5" x14ac:dyDescent="0.25">
      <c r="A2601" s="388" t="s">
        <v>1938</v>
      </c>
      <c r="B2601" s="638" t="s">
        <v>988</v>
      </c>
      <c r="C2601" s="650">
        <v>1136977</v>
      </c>
      <c r="D2601" s="649">
        <v>2243431</v>
      </c>
      <c r="E2601" s="649">
        <v>149806</v>
      </c>
    </row>
    <row r="2602" spans="1:5" x14ac:dyDescent="0.25">
      <c r="A2602" s="388" t="s">
        <v>1937</v>
      </c>
      <c r="B2602" s="638" t="s">
        <v>1353</v>
      </c>
      <c r="C2602" s="650">
        <v>368170129</v>
      </c>
      <c r="D2602" s="649">
        <v>124388892</v>
      </c>
      <c r="E2602" s="649">
        <v>80975206</v>
      </c>
    </row>
    <row r="2603" spans="1:5" x14ac:dyDescent="0.25">
      <c r="A2603" s="388" t="s">
        <v>1936</v>
      </c>
      <c r="B2603" s="638" t="s">
        <v>1355</v>
      </c>
      <c r="C2603" s="650">
        <v>30770857</v>
      </c>
      <c r="D2603" s="649">
        <v>46157933</v>
      </c>
      <c r="E2603" s="649">
        <v>710138</v>
      </c>
    </row>
    <row r="2604" spans="1:5" x14ac:dyDescent="0.25">
      <c r="A2604" s="388" t="s">
        <v>1935</v>
      </c>
      <c r="B2604" s="638" t="s">
        <v>1357</v>
      </c>
      <c r="C2604" s="650">
        <v>99322121</v>
      </c>
      <c r="D2604" s="649">
        <v>106862146</v>
      </c>
      <c r="E2604" s="649">
        <v>2229764</v>
      </c>
    </row>
    <row r="2605" spans="1:5" ht="24" x14ac:dyDescent="0.25">
      <c r="A2605" s="388" t="s">
        <v>1934</v>
      </c>
      <c r="B2605" s="638" t="s">
        <v>1359</v>
      </c>
      <c r="C2605" s="650">
        <v>15276743</v>
      </c>
      <c r="D2605" s="649">
        <v>2361391</v>
      </c>
      <c r="E2605" s="649">
        <v>11358</v>
      </c>
    </row>
    <row r="2606" spans="1:5" x14ac:dyDescent="0.25">
      <c r="A2606" s="388" t="s">
        <v>1933</v>
      </c>
      <c r="B2606" s="638" t="s">
        <v>1361</v>
      </c>
      <c r="C2606" s="650">
        <v>61082358</v>
      </c>
      <c r="D2606" s="649">
        <v>17204324</v>
      </c>
      <c r="E2606" s="649">
        <v>9573910</v>
      </c>
    </row>
    <row r="2607" spans="1:5" ht="12" customHeight="1" x14ac:dyDescent="0.25">
      <c r="A2607" s="388" t="s">
        <v>1932</v>
      </c>
      <c r="B2607" s="638" t="s">
        <v>1363</v>
      </c>
      <c r="C2607" s="650">
        <v>18619532</v>
      </c>
      <c r="D2607" s="649">
        <v>3250045</v>
      </c>
      <c r="E2607" s="649">
        <v>134887</v>
      </c>
    </row>
    <row r="2608" spans="1:5" ht="24" x14ac:dyDescent="0.25">
      <c r="A2608" s="388" t="s">
        <v>1931</v>
      </c>
      <c r="B2608" s="638" t="s">
        <v>1365</v>
      </c>
      <c r="C2608" s="650">
        <v>53461054</v>
      </c>
      <c r="D2608" s="649">
        <v>25347313</v>
      </c>
      <c r="E2608" s="649">
        <v>5214263</v>
      </c>
    </row>
    <row r="2609" spans="1:5" ht="24" x14ac:dyDescent="0.25">
      <c r="A2609" s="388" t="s">
        <v>1930</v>
      </c>
      <c r="B2609" s="638" t="s">
        <v>1367</v>
      </c>
      <c r="C2609" s="650">
        <v>32486132</v>
      </c>
      <c r="D2609" s="649">
        <v>32579718</v>
      </c>
      <c r="E2609" s="649">
        <v>3848852</v>
      </c>
    </row>
    <row r="2610" spans="1:5" x14ac:dyDescent="0.25">
      <c r="A2610" s="388" t="s">
        <v>1929</v>
      </c>
      <c r="B2610" s="638" t="s">
        <v>1369</v>
      </c>
      <c r="C2610" s="650">
        <v>120153680</v>
      </c>
      <c r="D2610" s="649">
        <v>304482064</v>
      </c>
      <c r="E2610" s="649">
        <v>9056906</v>
      </c>
    </row>
    <row r="2611" spans="1:5" x14ac:dyDescent="0.25">
      <c r="A2611" s="388" t="s">
        <v>1928</v>
      </c>
      <c r="B2611" s="638" t="s">
        <v>1371</v>
      </c>
      <c r="C2611" s="650">
        <v>20583305</v>
      </c>
      <c r="D2611" s="649">
        <v>185696521</v>
      </c>
      <c r="E2611" s="649">
        <v>798665</v>
      </c>
    </row>
    <row r="2612" spans="1:5" x14ac:dyDescent="0.25">
      <c r="A2612" s="388" t="s">
        <v>1927</v>
      </c>
      <c r="B2612" s="638" t="s">
        <v>1373</v>
      </c>
      <c r="C2612" s="650">
        <v>390108356</v>
      </c>
      <c r="D2612" s="649">
        <v>282982773</v>
      </c>
      <c r="E2612" s="649">
        <v>14289336</v>
      </c>
    </row>
    <row r="2613" spans="1:5" x14ac:dyDescent="0.25">
      <c r="A2613" s="388" t="s">
        <v>1926</v>
      </c>
      <c r="B2613" s="638" t="s">
        <v>1375</v>
      </c>
      <c r="C2613" s="650">
        <v>163082985</v>
      </c>
      <c r="D2613" s="649">
        <v>155290007</v>
      </c>
      <c r="E2613" s="649">
        <v>2332484</v>
      </c>
    </row>
    <row r="2614" spans="1:5" x14ac:dyDescent="0.25">
      <c r="A2614" s="388" t="s">
        <v>1925</v>
      </c>
      <c r="B2614" s="638" t="s">
        <v>1377</v>
      </c>
      <c r="C2614" s="650">
        <v>46385187</v>
      </c>
      <c r="D2614" s="649">
        <v>146676586</v>
      </c>
      <c r="E2614" s="649">
        <v>6932234</v>
      </c>
    </row>
    <row r="2615" spans="1:5" x14ac:dyDescent="0.25">
      <c r="A2615" s="388" t="s">
        <v>1924</v>
      </c>
      <c r="B2615" s="638" t="s">
        <v>1379</v>
      </c>
      <c r="C2615" s="650">
        <v>267267953</v>
      </c>
      <c r="D2615" s="649">
        <v>352119230</v>
      </c>
      <c r="E2615" s="649">
        <v>31705904</v>
      </c>
    </row>
    <row r="2616" spans="1:5" x14ac:dyDescent="0.25">
      <c r="A2616" s="388" t="s">
        <v>1923</v>
      </c>
      <c r="B2616" s="638" t="s">
        <v>1381</v>
      </c>
      <c r="C2616" s="650">
        <v>52964967</v>
      </c>
      <c r="D2616" s="649">
        <v>47001740</v>
      </c>
      <c r="E2616" s="649">
        <v>308284</v>
      </c>
    </row>
    <row r="2617" spans="1:5" ht="24" x14ac:dyDescent="0.25">
      <c r="A2617" s="388" t="s">
        <v>1922</v>
      </c>
      <c r="B2617" s="638" t="s">
        <v>1383</v>
      </c>
      <c r="C2617" s="650">
        <v>491714339</v>
      </c>
      <c r="D2617" s="649">
        <v>219280134</v>
      </c>
      <c r="E2617" s="649">
        <v>30193079</v>
      </c>
    </row>
    <row r="2618" spans="1:5" ht="24" x14ac:dyDescent="0.25">
      <c r="A2618" s="388" t="s">
        <v>1921</v>
      </c>
      <c r="B2618" s="638" t="s">
        <v>1385</v>
      </c>
      <c r="C2618" s="650">
        <v>3871825992</v>
      </c>
      <c r="D2618" s="649">
        <v>1346357145</v>
      </c>
      <c r="E2618" s="649">
        <v>835005135</v>
      </c>
    </row>
    <row r="2619" spans="1:5" ht="24" x14ac:dyDescent="0.25">
      <c r="A2619" s="388" t="s">
        <v>1920</v>
      </c>
      <c r="B2619" s="638" t="s">
        <v>1387</v>
      </c>
      <c r="C2619" s="650">
        <v>3493780041</v>
      </c>
      <c r="D2619" s="649">
        <v>2636127556</v>
      </c>
      <c r="E2619" s="649">
        <v>724023367</v>
      </c>
    </row>
    <row r="2620" spans="1:5" ht="24" x14ac:dyDescent="0.25">
      <c r="A2620" s="388" t="s">
        <v>1919</v>
      </c>
      <c r="B2620" s="638" t="s">
        <v>1389</v>
      </c>
      <c r="C2620" s="650">
        <v>58407907975</v>
      </c>
      <c r="D2620" s="649">
        <v>7726671083</v>
      </c>
      <c r="E2620" s="649">
        <v>27581787927</v>
      </c>
    </row>
    <row r="2621" spans="1:5" x14ac:dyDescent="0.25">
      <c r="A2621" s="388" t="s">
        <v>1918</v>
      </c>
      <c r="B2621" s="638" t="s">
        <v>1391</v>
      </c>
      <c r="C2621" s="650">
        <v>318251195</v>
      </c>
      <c r="D2621" s="649">
        <v>35413869</v>
      </c>
      <c r="E2621" s="649">
        <v>286456828</v>
      </c>
    </row>
    <row r="2622" spans="1:5" x14ac:dyDescent="0.25">
      <c r="A2622" s="388" t="s">
        <v>1917</v>
      </c>
      <c r="B2622" s="638" t="s">
        <v>1393</v>
      </c>
      <c r="C2622" s="650">
        <v>55238015</v>
      </c>
      <c r="D2622" s="649">
        <v>37022820</v>
      </c>
      <c r="E2622" s="649">
        <v>1640888</v>
      </c>
    </row>
    <row r="2623" spans="1:5" ht="24" x14ac:dyDescent="0.25">
      <c r="A2623" s="388" t="s">
        <v>1916</v>
      </c>
      <c r="B2623" s="638" t="s">
        <v>1395</v>
      </c>
      <c r="C2623" s="650">
        <v>5555004</v>
      </c>
      <c r="D2623" s="649">
        <v>2030243</v>
      </c>
      <c r="E2623" s="649">
        <v>667462</v>
      </c>
    </row>
    <row r="2624" spans="1:5" x14ac:dyDescent="0.25">
      <c r="A2624" s="388" t="s">
        <v>1915</v>
      </c>
      <c r="B2624" s="638" t="s">
        <v>1230</v>
      </c>
      <c r="C2624" s="650">
        <v>102998138</v>
      </c>
      <c r="D2624" s="649">
        <v>12181281</v>
      </c>
      <c r="E2624" s="649">
        <v>618673</v>
      </c>
    </row>
    <row r="2625" spans="1:5" x14ac:dyDescent="0.25">
      <c r="A2625" s="388" t="s">
        <v>1914</v>
      </c>
      <c r="B2625" s="638" t="s">
        <v>1232</v>
      </c>
      <c r="C2625" s="650">
        <v>20897741</v>
      </c>
      <c r="D2625" s="649">
        <v>71462095</v>
      </c>
      <c r="E2625" s="649">
        <v>181901</v>
      </c>
    </row>
    <row r="2626" spans="1:5" x14ac:dyDescent="0.25">
      <c r="A2626" s="388" t="s">
        <v>1913</v>
      </c>
      <c r="B2626" s="638" t="s">
        <v>756</v>
      </c>
      <c r="C2626" s="650">
        <v>442291479</v>
      </c>
      <c r="D2626" s="649">
        <v>214185933</v>
      </c>
      <c r="E2626" s="649">
        <v>47672715</v>
      </c>
    </row>
    <row r="2627" spans="1:5" x14ac:dyDescent="0.25">
      <c r="A2627" s="388" t="s">
        <v>1912</v>
      </c>
      <c r="B2627" s="638" t="s">
        <v>1248</v>
      </c>
      <c r="C2627" s="650">
        <v>36042407</v>
      </c>
      <c r="D2627" s="649">
        <v>34815423</v>
      </c>
      <c r="E2627" s="649">
        <v>1973665</v>
      </c>
    </row>
    <row r="2628" spans="1:5" ht="24" x14ac:dyDescent="0.25">
      <c r="A2628" s="388" t="s">
        <v>1911</v>
      </c>
      <c r="B2628" s="638" t="s">
        <v>1401</v>
      </c>
      <c r="C2628" s="650">
        <v>779503221</v>
      </c>
      <c r="D2628" s="649">
        <v>769936337</v>
      </c>
      <c r="E2628" s="649">
        <v>44070322</v>
      </c>
    </row>
    <row r="2629" spans="1:5" ht="24" x14ac:dyDescent="0.25">
      <c r="A2629" s="388" t="s">
        <v>1910</v>
      </c>
      <c r="B2629" s="638" t="s">
        <v>1403</v>
      </c>
      <c r="C2629" s="650">
        <v>454591488</v>
      </c>
      <c r="D2629" s="649">
        <v>269227059</v>
      </c>
      <c r="E2629" s="649">
        <v>99795905</v>
      </c>
    </row>
    <row r="2630" spans="1:5" x14ac:dyDescent="0.25">
      <c r="A2630" s="388" t="s">
        <v>1909</v>
      </c>
      <c r="B2630" s="638" t="s">
        <v>1284</v>
      </c>
      <c r="C2630" s="650">
        <v>2851277655</v>
      </c>
      <c r="D2630" s="649">
        <v>786284779</v>
      </c>
      <c r="E2630" s="649">
        <v>136009891</v>
      </c>
    </row>
    <row r="2631" spans="1:5" x14ac:dyDescent="0.25">
      <c r="A2631" s="388" t="s">
        <v>1908</v>
      </c>
      <c r="B2631" s="638" t="s">
        <v>1286</v>
      </c>
      <c r="C2631" s="650">
        <v>111762206</v>
      </c>
      <c r="D2631" s="649">
        <v>112722656</v>
      </c>
      <c r="E2631" s="649">
        <v>13676168</v>
      </c>
    </row>
    <row r="2632" spans="1:5" x14ac:dyDescent="0.25">
      <c r="A2632" s="388" t="s">
        <v>1907</v>
      </c>
      <c r="B2632" s="638" t="s">
        <v>1288</v>
      </c>
      <c r="C2632" s="650">
        <v>33489</v>
      </c>
      <c r="D2632" s="649">
        <v>5649756</v>
      </c>
      <c r="E2632" s="649">
        <v>0</v>
      </c>
    </row>
    <row r="2633" spans="1:5" x14ac:dyDescent="0.25">
      <c r="A2633" s="388" t="s">
        <v>1906</v>
      </c>
      <c r="B2633" s="638" t="s">
        <v>1290</v>
      </c>
      <c r="C2633" s="650">
        <v>189295045</v>
      </c>
      <c r="D2633" s="649">
        <v>498670222</v>
      </c>
      <c r="E2633" s="649">
        <v>0</v>
      </c>
    </row>
    <row r="2634" spans="1:5" x14ac:dyDescent="0.25">
      <c r="A2634" s="388"/>
      <c r="B2634" s="638"/>
      <c r="C2634" s="957"/>
      <c r="D2634" s="957"/>
      <c r="E2634" s="957"/>
    </row>
    <row r="2635" spans="1:5" x14ac:dyDescent="0.25">
      <c r="A2635" s="388" t="s">
        <v>1905</v>
      </c>
      <c r="B2635" s="638" t="s">
        <v>187</v>
      </c>
      <c r="C2635" s="650">
        <v>1260212925</v>
      </c>
      <c r="D2635" s="649">
        <v>90299380</v>
      </c>
      <c r="E2635" s="649">
        <v>19544449</v>
      </c>
    </row>
    <row r="2636" spans="1:5" x14ac:dyDescent="0.25">
      <c r="A2636" s="388" t="s">
        <v>1904</v>
      </c>
      <c r="B2636" s="638" t="s">
        <v>1411</v>
      </c>
      <c r="C2636" s="650">
        <v>88488635</v>
      </c>
      <c r="D2636" s="649">
        <v>11862427</v>
      </c>
      <c r="E2636" s="649">
        <v>38483021</v>
      </c>
    </row>
    <row r="2637" spans="1:5" x14ac:dyDescent="0.25">
      <c r="A2637" s="388" t="s">
        <v>1903</v>
      </c>
      <c r="B2637" s="638" t="s">
        <v>1413</v>
      </c>
      <c r="C2637" s="650">
        <v>166809973</v>
      </c>
      <c r="D2637" s="649">
        <v>539598939</v>
      </c>
      <c r="E2637" s="649">
        <v>14534865</v>
      </c>
    </row>
    <row r="2638" spans="1:5" x14ac:dyDescent="0.25">
      <c r="A2638" s="388" t="s">
        <v>1902</v>
      </c>
      <c r="B2638" s="638" t="s">
        <v>1415</v>
      </c>
      <c r="C2638" s="650">
        <v>1464563340</v>
      </c>
      <c r="D2638" s="649">
        <v>33432390</v>
      </c>
      <c r="E2638" s="649">
        <v>790876462</v>
      </c>
    </row>
    <row r="2639" spans="1:5" x14ac:dyDescent="0.25">
      <c r="A2639" s="388" t="s">
        <v>1901</v>
      </c>
      <c r="B2639" s="638" t="s">
        <v>1417</v>
      </c>
      <c r="C2639" s="650">
        <v>41662089</v>
      </c>
      <c r="D2639" s="649">
        <v>67078199</v>
      </c>
      <c r="E2639" s="649">
        <v>179891</v>
      </c>
    </row>
    <row r="2640" spans="1:5" x14ac:dyDescent="0.25">
      <c r="A2640" s="388" t="s">
        <v>1900</v>
      </c>
      <c r="B2640" s="638" t="s">
        <v>1419</v>
      </c>
      <c r="C2640" s="650">
        <v>809988081</v>
      </c>
      <c r="D2640" s="649">
        <v>561567919</v>
      </c>
      <c r="E2640" s="649">
        <v>112001135</v>
      </c>
    </row>
    <row r="2641" spans="1:5" x14ac:dyDescent="0.25">
      <c r="A2641" s="388" t="s">
        <v>1899</v>
      </c>
      <c r="B2641" s="638" t="s">
        <v>1421</v>
      </c>
      <c r="C2641" s="650">
        <v>874854145</v>
      </c>
      <c r="D2641" s="649">
        <v>1009194156</v>
      </c>
      <c r="E2641" s="649">
        <v>45260661</v>
      </c>
    </row>
    <row r="2642" spans="1:5" x14ac:dyDescent="0.25">
      <c r="A2642" s="388" t="s">
        <v>1898</v>
      </c>
      <c r="B2642" s="638" t="s">
        <v>1423</v>
      </c>
      <c r="C2642" s="650">
        <v>67005335664</v>
      </c>
      <c r="D2642" s="649">
        <v>12546670163</v>
      </c>
      <c r="E2642" s="649">
        <v>29498053646</v>
      </c>
    </row>
    <row r="2643" spans="1:5" x14ac:dyDescent="0.25">
      <c r="A2643" s="388" t="s">
        <v>1897</v>
      </c>
      <c r="B2643" s="638" t="s">
        <v>1425</v>
      </c>
      <c r="C2643" s="650">
        <v>4693157133</v>
      </c>
      <c r="D2643" s="649">
        <v>2160123150</v>
      </c>
      <c r="E2643" s="649">
        <v>330990534</v>
      </c>
    </row>
    <row r="2644" spans="1:5" x14ac:dyDescent="0.25">
      <c r="A2644" s="388" t="s">
        <v>1896</v>
      </c>
      <c r="B2644" s="638" t="s">
        <v>1427</v>
      </c>
      <c r="C2644" s="650">
        <v>301090740</v>
      </c>
      <c r="D2644" s="649">
        <v>617042634</v>
      </c>
      <c r="E2644" s="649">
        <v>13676168</v>
      </c>
    </row>
    <row r="2645" spans="1:5" x14ac:dyDescent="0.25">
      <c r="A2645" s="388"/>
      <c r="B2645" s="638"/>
      <c r="C2645" s="650"/>
      <c r="D2645" s="649"/>
      <c r="E2645" s="649"/>
    </row>
    <row r="2646" spans="1:5" x14ac:dyDescent="0.2">
      <c r="A2646" s="388"/>
      <c r="B2646" s="959" t="s">
        <v>2264</v>
      </c>
      <c r="C2646" s="377">
        <v>76706162725</v>
      </c>
      <c r="D2646" s="376">
        <v>17636869357</v>
      </c>
      <c r="E2646" s="376">
        <v>30863600832</v>
      </c>
    </row>
    <row r="2647" spans="1:5" x14ac:dyDescent="0.25">
      <c r="C2647" s="941"/>
      <c r="D2647" s="941"/>
      <c r="E2647" s="941"/>
    </row>
    <row r="2648" spans="1:5" x14ac:dyDescent="0.25">
      <c r="A2648" s="388"/>
      <c r="B2648" s="647" t="s">
        <v>2263</v>
      </c>
      <c r="C2648" s="650"/>
      <c r="D2648" s="649"/>
      <c r="E2648" s="649"/>
    </row>
    <row r="2649" spans="1:5" x14ac:dyDescent="0.25">
      <c r="A2649" s="388"/>
      <c r="B2649" s="638"/>
      <c r="C2649" s="650"/>
      <c r="D2649" s="649"/>
      <c r="E2649" s="649"/>
    </row>
    <row r="2650" spans="1:5" x14ac:dyDescent="0.25">
      <c r="A2650" s="388" t="s">
        <v>2256</v>
      </c>
      <c r="B2650" s="638" t="s">
        <v>776</v>
      </c>
      <c r="C2650" s="650">
        <v>14674</v>
      </c>
      <c r="D2650" s="649">
        <v>55071</v>
      </c>
      <c r="E2650" s="649">
        <v>3344</v>
      </c>
    </row>
    <row r="2651" spans="1:5" ht="36" x14ac:dyDescent="0.25">
      <c r="A2651" s="388" t="s">
        <v>2253</v>
      </c>
      <c r="B2651" s="638" t="s">
        <v>2252</v>
      </c>
      <c r="C2651" s="650">
        <v>12137</v>
      </c>
      <c r="D2651" s="649">
        <v>0</v>
      </c>
      <c r="E2651" s="649">
        <v>0</v>
      </c>
    </row>
    <row r="2652" spans="1:5" ht="24" x14ac:dyDescent="0.25">
      <c r="A2652" s="388" t="s">
        <v>2251</v>
      </c>
      <c r="B2652" s="638" t="s">
        <v>784</v>
      </c>
      <c r="C2652" s="650">
        <v>0</v>
      </c>
      <c r="D2652" s="649">
        <v>50253</v>
      </c>
      <c r="E2652" s="649">
        <v>0</v>
      </c>
    </row>
    <row r="2653" spans="1:5" ht="24" x14ac:dyDescent="0.25">
      <c r="A2653" s="388" t="s">
        <v>2250</v>
      </c>
      <c r="B2653" s="638" t="s">
        <v>786</v>
      </c>
      <c r="C2653" s="650">
        <v>325224</v>
      </c>
      <c r="D2653" s="649">
        <v>1319122</v>
      </c>
      <c r="E2653" s="649">
        <v>0</v>
      </c>
    </row>
    <row r="2654" spans="1:5" x14ac:dyDescent="0.25">
      <c r="A2654" s="388" t="s">
        <v>2249</v>
      </c>
      <c r="B2654" s="638" t="s">
        <v>788</v>
      </c>
      <c r="C2654" s="650">
        <v>0</v>
      </c>
      <c r="D2654" s="649">
        <v>28288</v>
      </c>
      <c r="E2654" s="649">
        <v>0</v>
      </c>
    </row>
    <row r="2655" spans="1:5" x14ac:dyDescent="0.25">
      <c r="A2655" s="388" t="s">
        <v>2248</v>
      </c>
      <c r="B2655" s="638" t="s">
        <v>790</v>
      </c>
      <c r="C2655" s="650">
        <v>12260</v>
      </c>
      <c r="D2655" s="649">
        <v>2928767</v>
      </c>
      <c r="E2655" s="649">
        <v>12260</v>
      </c>
    </row>
    <row r="2656" spans="1:5" ht="24" x14ac:dyDescent="0.25">
      <c r="A2656" s="388" t="s">
        <v>2247</v>
      </c>
      <c r="B2656" s="638" t="s">
        <v>792</v>
      </c>
      <c r="C2656" s="650">
        <v>418709</v>
      </c>
      <c r="D2656" s="649">
        <v>0</v>
      </c>
      <c r="E2656" s="649">
        <v>0</v>
      </c>
    </row>
    <row r="2657" spans="1:5" x14ac:dyDescent="0.25">
      <c r="A2657" s="388" t="s">
        <v>2246</v>
      </c>
      <c r="B2657" s="638" t="s">
        <v>794</v>
      </c>
      <c r="C2657" s="650">
        <v>11565159</v>
      </c>
      <c r="D2657" s="649">
        <v>18415636</v>
      </c>
      <c r="E2657" s="649">
        <v>7520855</v>
      </c>
    </row>
    <row r="2658" spans="1:5" x14ac:dyDescent="0.25">
      <c r="A2658" s="388" t="s">
        <v>2245</v>
      </c>
      <c r="B2658" s="638" t="s">
        <v>2244</v>
      </c>
      <c r="C2658" s="650">
        <v>21707</v>
      </c>
      <c r="D2658" s="649">
        <v>118797</v>
      </c>
      <c r="E2658" s="649">
        <v>0</v>
      </c>
    </row>
    <row r="2659" spans="1:5" ht="24" x14ac:dyDescent="0.25">
      <c r="A2659" s="388" t="s">
        <v>2243</v>
      </c>
      <c r="B2659" s="638" t="s">
        <v>798</v>
      </c>
      <c r="C2659" s="650">
        <v>218344197</v>
      </c>
      <c r="D2659" s="649">
        <v>15816172</v>
      </c>
      <c r="E2659" s="649">
        <v>0</v>
      </c>
    </row>
    <row r="2660" spans="1:5" ht="24" x14ac:dyDescent="0.25">
      <c r="A2660" s="388" t="s">
        <v>2242</v>
      </c>
      <c r="B2660" s="638" t="s">
        <v>800</v>
      </c>
      <c r="C2660" s="650">
        <v>13296766</v>
      </c>
      <c r="D2660" s="649">
        <v>2098363</v>
      </c>
      <c r="E2660" s="649">
        <v>704358</v>
      </c>
    </row>
    <row r="2661" spans="1:5" x14ac:dyDescent="0.25">
      <c r="A2661" s="388" t="s">
        <v>2238</v>
      </c>
      <c r="B2661" s="638" t="s">
        <v>808</v>
      </c>
      <c r="C2661" s="650">
        <v>0</v>
      </c>
      <c r="D2661" s="649">
        <v>35149</v>
      </c>
      <c r="E2661" s="649">
        <v>0</v>
      </c>
    </row>
    <row r="2662" spans="1:5" x14ac:dyDescent="0.25">
      <c r="A2662" s="388" t="s">
        <v>2236</v>
      </c>
      <c r="B2662" s="638" t="s">
        <v>812</v>
      </c>
      <c r="C2662" s="650">
        <v>0</v>
      </c>
      <c r="D2662" s="649">
        <v>1139553</v>
      </c>
      <c r="E2662" s="649">
        <v>0</v>
      </c>
    </row>
    <row r="2663" spans="1:5" x14ac:dyDescent="0.25">
      <c r="A2663" s="388" t="s">
        <v>2235</v>
      </c>
      <c r="B2663" s="638" t="s">
        <v>814</v>
      </c>
      <c r="C2663" s="650">
        <v>0</v>
      </c>
      <c r="D2663" s="649">
        <v>8305793</v>
      </c>
      <c r="E2663" s="649">
        <v>0</v>
      </c>
    </row>
    <row r="2664" spans="1:5" ht="24" x14ac:dyDescent="0.25">
      <c r="A2664" s="388" t="s">
        <v>2234</v>
      </c>
      <c r="B2664" s="638" t="s">
        <v>816</v>
      </c>
      <c r="C2664" s="650">
        <v>196746128</v>
      </c>
      <c r="D2664" s="649">
        <v>36702307</v>
      </c>
      <c r="E2664" s="649">
        <v>0</v>
      </c>
    </row>
    <row r="2665" spans="1:5" ht="24" x14ac:dyDescent="0.25">
      <c r="A2665" s="388" t="s">
        <v>2233</v>
      </c>
      <c r="B2665" s="638" t="s">
        <v>818</v>
      </c>
      <c r="C2665" s="650">
        <v>111</v>
      </c>
      <c r="D2665" s="649">
        <v>6000010</v>
      </c>
      <c r="E2665" s="649">
        <v>7</v>
      </c>
    </row>
    <row r="2666" spans="1:5" ht="24" x14ac:dyDescent="0.25">
      <c r="A2666" s="388" t="s">
        <v>2232</v>
      </c>
      <c r="B2666" s="638" t="s">
        <v>820</v>
      </c>
      <c r="C2666" s="650">
        <v>3792501</v>
      </c>
      <c r="D2666" s="649">
        <v>7548712</v>
      </c>
      <c r="E2666" s="649">
        <v>36476</v>
      </c>
    </row>
    <row r="2667" spans="1:5" ht="24" x14ac:dyDescent="0.25">
      <c r="A2667" s="388" t="s">
        <v>2231</v>
      </c>
      <c r="B2667" s="638" t="s">
        <v>2230</v>
      </c>
      <c r="C2667" s="650">
        <v>46889</v>
      </c>
      <c r="D2667" s="649">
        <v>31654686</v>
      </c>
      <c r="E2667" s="649">
        <v>0</v>
      </c>
    </row>
    <row r="2668" spans="1:5" ht="24" x14ac:dyDescent="0.25">
      <c r="A2668" s="388" t="s">
        <v>2229</v>
      </c>
      <c r="B2668" s="638" t="s">
        <v>824</v>
      </c>
      <c r="C2668" s="650">
        <v>3027877</v>
      </c>
      <c r="D2668" s="649">
        <v>20821286</v>
      </c>
      <c r="E2668" s="649">
        <v>0</v>
      </c>
    </row>
    <row r="2669" spans="1:5" ht="48" x14ac:dyDescent="0.25">
      <c r="A2669" s="388" t="s">
        <v>2228</v>
      </c>
      <c r="B2669" s="638" t="s">
        <v>2227</v>
      </c>
      <c r="C2669" s="650">
        <v>1517921</v>
      </c>
      <c r="D2669" s="649">
        <v>5175977</v>
      </c>
      <c r="E2669" s="649">
        <v>0</v>
      </c>
    </row>
    <row r="2670" spans="1:5" x14ac:dyDescent="0.25">
      <c r="A2670" s="388" t="s">
        <v>2226</v>
      </c>
      <c r="B2670" s="638" t="s">
        <v>828</v>
      </c>
      <c r="C2670" s="650">
        <v>38736080</v>
      </c>
      <c r="D2670" s="649">
        <v>7916428</v>
      </c>
      <c r="E2670" s="649">
        <v>930972</v>
      </c>
    </row>
    <row r="2671" spans="1:5" x14ac:dyDescent="0.25">
      <c r="A2671" s="388" t="s">
        <v>2225</v>
      </c>
      <c r="B2671" s="638" t="s">
        <v>830</v>
      </c>
      <c r="C2671" s="650">
        <v>20279355</v>
      </c>
      <c r="D2671" s="649">
        <v>900924</v>
      </c>
      <c r="E2671" s="649">
        <v>1443008</v>
      </c>
    </row>
    <row r="2672" spans="1:5" x14ac:dyDescent="0.25">
      <c r="A2672" s="388" t="s">
        <v>2224</v>
      </c>
      <c r="B2672" s="638" t="s">
        <v>832</v>
      </c>
      <c r="C2672" s="650">
        <v>28379563</v>
      </c>
      <c r="D2672" s="649">
        <v>31793036</v>
      </c>
      <c r="E2672" s="649">
        <v>925903</v>
      </c>
    </row>
    <row r="2673" spans="1:5" x14ac:dyDescent="0.25">
      <c r="A2673" s="388" t="s">
        <v>2223</v>
      </c>
      <c r="B2673" s="638" t="s">
        <v>834</v>
      </c>
      <c r="C2673" s="650">
        <v>67837926</v>
      </c>
      <c r="D2673" s="649">
        <v>1136281</v>
      </c>
      <c r="E2673" s="649">
        <v>4533587</v>
      </c>
    </row>
    <row r="2674" spans="1:5" ht="24" x14ac:dyDescent="0.25">
      <c r="A2674" s="388" t="s">
        <v>2222</v>
      </c>
      <c r="B2674" s="638" t="s">
        <v>836</v>
      </c>
      <c r="C2674" s="650">
        <v>97739400</v>
      </c>
      <c r="D2674" s="649">
        <v>12103577</v>
      </c>
      <c r="E2674" s="649">
        <v>4503767</v>
      </c>
    </row>
    <row r="2675" spans="1:5" x14ac:dyDescent="0.25">
      <c r="A2675" s="388" t="s">
        <v>2221</v>
      </c>
      <c r="B2675" s="638" t="s">
        <v>838</v>
      </c>
      <c r="C2675" s="650">
        <v>71236</v>
      </c>
      <c r="D2675" s="649">
        <v>2917368</v>
      </c>
      <c r="E2675" s="649">
        <v>0</v>
      </c>
    </row>
    <row r="2676" spans="1:5" x14ac:dyDescent="0.25">
      <c r="A2676" s="388" t="s">
        <v>2220</v>
      </c>
      <c r="B2676" s="638" t="s">
        <v>840</v>
      </c>
      <c r="C2676" s="650">
        <v>14350926</v>
      </c>
      <c r="D2676" s="649">
        <v>964180</v>
      </c>
      <c r="E2676" s="649">
        <v>210581</v>
      </c>
    </row>
    <row r="2677" spans="1:5" ht="24" x14ac:dyDescent="0.25">
      <c r="A2677" s="388" t="s">
        <v>2219</v>
      </c>
      <c r="B2677" s="638" t="s">
        <v>842</v>
      </c>
      <c r="C2677" s="650">
        <v>339579345</v>
      </c>
      <c r="D2677" s="649">
        <v>31891534</v>
      </c>
      <c r="E2677" s="649">
        <v>0</v>
      </c>
    </row>
    <row r="2678" spans="1:5" x14ac:dyDescent="0.25">
      <c r="A2678" s="388" t="s">
        <v>2218</v>
      </c>
      <c r="B2678" s="638" t="s">
        <v>844</v>
      </c>
      <c r="C2678" s="650">
        <v>64421752</v>
      </c>
      <c r="D2678" s="649">
        <v>218431</v>
      </c>
      <c r="E2678" s="649">
        <v>0</v>
      </c>
    </row>
    <row r="2679" spans="1:5" x14ac:dyDescent="0.25">
      <c r="A2679" s="388" t="s">
        <v>2217</v>
      </c>
      <c r="B2679" s="638" t="s">
        <v>846</v>
      </c>
      <c r="C2679" s="650">
        <v>138203480</v>
      </c>
      <c r="D2679" s="649">
        <v>317263444</v>
      </c>
      <c r="E2679" s="649">
        <v>161902</v>
      </c>
    </row>
    <row r="2680" spans="1:5" x14ac:dyDescent="0.25">
      <c r="A2680" s="388" t="s">
        <v>2216</v>
      </c>
      <c r="B2680" s="638" t="s">
        <v>848</v>
      </c>
      <c r="C2680" s="650">
        <v>2190425</v>
      </c>
      <c r="D2680" s="649">
        <v>14990481</v>
      </c>
      <c r="E2680" s="649">
        <v>0</v>
      </c>
    </row>
    <row r="2681" spans="1:5" x14ac:dyDescent="0.25">
      <c r="A2681" s="388" t="s">
        <v>2215</v>
      </c>
      <c r="B2681" s="638" t="s">
        <v>850</v>
      </c>
      <c r="C2681" s="650">
        <v>3589882</v>
      </c>
      <c r="D2681" s="649">
        <v>20553960</v>
      </c>
      <c r="E2681" s="649">
        <v>3484516</v>
      </c>
    </row>
    <row r="2682" spans="1:5" x14ac:dyDescent="0.25">
      <c r="A2682" s="388" t="s">
        <v>2214</v>
      </c>
      <c r="B2682" s="638" t="s">
        <v>852</v>
      </c>
      <c r="C2682" s="650">
        <v>0</v>
      </c>
      <c r="D2682" s="649">
        <v>173563</v>
      </c>
      <c r="E2682" s="649">
        <v>0</v>
      </c>
    </row>
    <row r="2683" spans="1:5" ht="24" x14ac:dyDescent="0.25">
      <c r="A2683" s="388" t="s">
        <v>2213</v>
      </c>
      <c r="B2683" s="638" t="s">
        <v>2212</v>
      </c>
      <c r="C2683" s="650">
        <v>1837780</v>
      </c>
      <c r="D2683" s="649">
        <v>241985</v>
      </c>
      <c r="E2683" s="649">
        <v>32630</v>
      </c>
    </row>
    <row r="2684" spans="1:5" x14ac:dyDescent="0.25">
      <c r="A2684" s="388" t="s">
        <v>2211</v>
      </c>
      <c r="B2684" s="638" t="s">
        <v>856</v>
      </c>
      <c r="C2684" s="650">
        <v>77890</v>
      </c>
      <c r="D2684" s="649">
        <v>13278</v>
      </c>
      <c r="E2684" s="649">
        <v>0</v>
      </c>
    </row>
    <row r="2685" spans="1:5" ht="24" x14ac:dyDescent="0.25">
      <c r="A2685" s="388" t="s">
        <v>2208</v>
      </c>
      <c r="B2685" s="638" t="s">
        <v>858</v>
      </c>
      <c r="C2685" s="650">
        <v>0</v>
      </c>
      <c r="D2685" s="649">
        <v>5572</v>
      </c>
      <c r="E2685" s="649">
        <v>0</v>
      </c>
    </row>
    <row r="2686" spans="1:5" x14ac:dyDescent="0.25">
      <c r="A2686" s="388" t="s">
        <v>2206</v>
      </c>
      <c r="B2686" s="638" t="s">
        <v>862</v>
      </c>
      <c r="C2686" s="650">
        <v>63939473</v>
      </c>
      <c r="D2686" s="649">
        <v>918450</v>
      </c>
      <c r="E2686" s="649">
        <v>293195</v>
      </c>
    </row>
    <row r="2687" spans="1:5" ht="24" x14ac:dyDescent="0.25">
      <c r="A2687" s="388" t="s">
        <v>2205</v>
      </c>
      <c r="B2687" s="638" t="s">
        <v>864</v>
      </c>
      <c r="C2687" s="650">
        <v>17373382</v>
      </c>
      <c r="D2687" s="649">
        <v>4470996123</v>
      </c>
      <c r="E2687" s="649">
        <v>1521668</v>
      </c>
    </row>
    <row r="2688" spans="1:5" ht="24" x14ac:dyDescent="0.25">
      <c r="A2688" s="388" t="s">
        <v>2203</v>
      </c>
      <c r="B2688" s="638" t="s">
        <v>868</v>
      </c>
      <c r="C2688" s="650">
        <v>3219592</v>
      </c>
      <c r="D2688" s="649">
        <v>197410</v>
      </c>
      <c r="E2688" s="649">
        <v>0</v>
      </c>
    </row>
    <row r="2689" spans="1:5" x14ac:dyDescent="0.25">
      <c r="A2689" s="388" t="s">
        <v>2202</v>
      </c>
      <c r="B2689" s="638" t="s">
        <v>870</v>
      </c>
      <c r="C2689" s="650">
        <v>196590260</v>
      </c>
      <c r="D2689" s="649">
        <v>458749</v>
      </c>
      <c r="E2689" s="649">
        <v>929459</v>
      </c>
    </row>
    <row r="2690" spans="1:5" x14ac:dyDescent="0.25">
      <c r="A2690" s="388" t="s">
        <v>2201</v>
      </c>
      <c r="B2690" s="638" t="s">
        <v>872</v>
      </c>
      <c r="C2690" s="650">
        <v>3696763</v>
      </c>
      <c r="D2690" s="649">
        <v>0</v>
      </c>
      <c r="E2690" s="649">
        <v>0</v>
      </c>
    </row>
    <row r="2691" spans="1:5" ht="12" customHeight="1" x14ac:dyDescent="0.25">
      <c r="A2691" s="388" t="s">
        <v>2200</v>
      </c>
      <c r="B2691" s="638" t="s">
        <v>874</v>
      </c>
      <c r="C2691" s="650">
        <v>70029501</v>
      </c>
      <c r="D2691" s="649">
        <v>0</v>
      </c>
      <c r="E2691" s="649">
        <v>1287955</v>
      </c>
    </row>
    <row r="2692" spans="1:5" x14ac:dyDescent="0.25">
      <c r="A2692" s="388" t="s">
        <v>2199</v>
      </c>
      <c r="B2692" s="638" t="s">
        <v>876</v>
      </c>
      <c r="C2692" s="650">
        <v>835473</v>
      </c>
      <c r="D2692" s="649">
        <v>584356</v>
      </c>
      <c r="E2692" s="649">
        <v>5440</v>
      </c>
    </row>
    <row r="2693" spans="1:5" x14ac:dyDescent="0.25">
      <c r="A2693" s="388" t="s">
        <v>2197</v>
      </c>
      <c r="B2693" s="638" t="s">
        <v>880</v>
      </c>
      <c r="C2693" s="650">
        <v>0</v>
      </c>
      <c r="D2693" s="649">
        <v>88612</v>
      </c>
      <c r="E2693" s="649">
        <v>0</v>
      </c>
    </row>
    <row r="2694" spans="1:5" ht="24" x14ac:dyDescent="0.25">
      <c r="A2694" s="388" t="s">
        <v>2196</v>
      </c>
      <c r="B2694" s="638" t="s">
        <v>882</v>
      </c>
      <c r="C2694" s="650">
        <v>5141</v>
      </c>
      <c r="D2694" s="649">
        <v>0</v>
      </c>
      <c r="E2694" s="649">
        <v>0</v>
      </c>
    </row>
    <row r="2695" spans="1:5" x14ac:dyDescent="0.25">
      <c r="A2695" s="388" t="s">
        <v>2194</v>
      </c>
      <c r="B2695" s="638" t="s">
        <v>886</v>
      </c>
      <c r="C2695" s="650">
        <v>26617</v>
      </c>
      <c r="D2695" s="649">
        <v>26617606</v>
      </c>
      <c r="E2695" s="649">
        <v>0</v>
      </c>
    </row>
    <row r="2696" spans="1:5" x14ac:dyDescent="0.25">
      <c r="A2696" s="388" t="s">
        <v>2193</v>
      </c>
      <c r="B2696" s="638" t="s">
        <v>888</v>
      </c>
      <c r="C2696" s="650">
        <v>155803</v>
      </c>
      <c r="D2696" s="649">
        <v>515367</v>
      </c>
      <c r="E2696" s="649">
        <v>0</v>
      </c>
    </row>
    <row r="2697" spans="1:5" ht="24" x14ac:dyDescent="0.25">
      <c r="A2697" s="388" t="s">
        <v>2191</v>
      </c>
      <c r="B2697" s="638" t="s">
        <v>2190</v>
      </c>
      <c r="C2697" s="650">
        <v>812039</v>
      </c>
      <c r="D2697" s="649">
        <v>95129401</v>
      </c>
      <c r="E2697" s="649">
        <v>47459</v>
      </c>
    </row>
    <row r="2698" spans="1:5" x14ac:dyDescent="0.25">
      <c r="A2698" s="388" t="s">
        <v>2189</v>
      </c>
      <c r="B2698" s="638" t="s">
        <v>894</v>
      </c>
      <c r="C2698" s="650">
        <v>28988</v>
      </c>
      <c r="D2698" s="649">
        <v>233691</v>
      </c>
      <c r="E2698" s="649">
        <v>0</v>
      </c>
    </row>
    <row r="2699" spans="1:5" x14ac:dyDescent="0.25">
      <c r="A2699" s="388" t="s">
        <v>2188</v>
      </c>
      <c r="B2699" s="638" t="s">
        <v>896</v>
      </c>
      <c r="C2699" s="650">
        <v>3953217</v>
      </c>
      <c r="D2699" s="649">
        <v>125409</v>
      </c>
      <c r="E2699" s="649">
        <v>0</v>
      </c>
    </row>
    <row r="2700" spans="1:5" x14ac:dyDescent="0.25">
      <c r="A2700" s="388" t="s">
        <v>2187</v>
      </c>
      <c r="B2700" s="638" t="s">
        <v>898</v>
      </c>
      <c r="C2700" s="650">
        <v>0</v>
      </c>
      <c r="D2700" s="649">
        <v>4036034</v>
      </c>
      <c r="E2700" s="649">
        <v>0</v>
      </c>
    </row>
    <row r="2701" spans="1:5" ht="24" x14ac:dyDescent="0.25">
      <c r="A2701" s="388" t="s">
        <v>2186</v>
      </c>
      <c r="B2701" s="638" t="s">
        <v>900</v>
      </c>
      <c r="C2701" s="650">
        <v>66516</v>
      </c>
      <c r="D2701" s="649">
        <v>0</v>
      </c>
      <c r="E2701" s="649">
        <v>0</v>
      </c>
    </row>
    <row r="2702" spans="1:5" x14ac:dyDescent="0.25">
      <c r="A2702" s="388" t="s">
        <v>2185</v>
      </c>
      <c r="B2702" s="638" t="s">
        <v>902</v>
      </c>
      <c r="C2702" s="650">
        <v>8276586</v>
      </c>
      <c r="D2702" s="649">
        <v>11194518</v>
      </c>
      <c r="E2702" s="649">
        <v>0</v>
      </c>
    </row>
    <row r="2703" spans="1:5" x14ac:dyDescent="0.25">
      <c r="A2703" s="388" t="s">
        <v>2184</v>
      </c>
      <c r="B2703" s="638" t="s">
        <v>904</v>
      </c>
      <c r="C2703" s="650">
        <v>79920</v>
      </c>
      <c r="D2703" s="649">
        <v>0</v>
      </c>
      <c r="E2703" s="649">
        <v>0</v>
      </c>
    </row>
    <row r="2704" spans="1:5" ht="24" x14ac:dyDescent="0.25">
      <c r="A2704" s="388" t="s">
        <v>2183</v>
      </c>
      <c r="B2704" s="638" t="s">
        <v>906</v>
      </c>
      <c r="C2704" s="650">
        <v>5931538</v>
      </c>
      <c r="D2704" s="649">
        <v>101243088</v>
      </c>
      <c r="E2704" s="649">
        <v>4355139</v>
      </c>
    </row>
    <row r="2705" spans="1:5" x14ac:dyDescent="0.25">
      <c r="A2705" s="388" t="s">
        <v>2182</v>
      </c>
      <c r="B2705" s="638" t="s">
        <v>908</v>
      </c>
      <c r="C2705" s="650">
        <v>5088699</v>
      </c>
      <c r="D2705" s="649">
        <v>0</v>
      </c>
      <c r="E2705" s="649">
        <v>5052240</v>
      </c>
    </row>
    <row r="2706" spans="1:5" x14ac:dyDescent="0.25">
      <c r="A2706" s="388" t="s">
        <v>2180</v>
      </c>
      <c r="B2706" s="638" t="s">
        <v>912</v>
      </c>
      <c r="C2706" s="650">
        <v>0</v>
      </c>
      <c r="D2706" s="649">
        <v>2345254</v>
      </c>
      <c r="E2706" s="649">
        <v>0</v>
      </c>
    </row>
    <row r="2707" spans="1:5" x14ac:dyDescent="0.25">
      <c r="A2707" s="388" t="s">
        <v>2179</v>
      </c>
      <c r="B2707" s="638" t="s">
        <v>914</v>
      </c>
      <c r="C2707" s="650">
        <v>61080960</v>
      </c>
      <c r="D2707" s="649">
        <v>3110930</v>
      </c>
      <c r="E2707" s="649">
        <v>59658886</v>
      </c>
    </row>
    <row r="2708" spans="1:5" x14ac:dyDescent="0.25">
      <c r="A2708" s="388" t="s">
        <v>2178</v>
      </c>
      <c r="B2708" s="638" t="s">
        <v>916</v>
      </c>
      <c r="C2708" s="650">
        <v>43849115</v>
      </c>
      <c r="D2708" s="649">
        <v>76478596</v>
      </c>
      <c r="E2708" s="649">
        <v>9483138</v>
      </c>
    </row>
    <row r="2709" spans="1:5" x14ac:dyDescent="0.25">
      <c r="A2709" s="388" t="s">
        <v>2177</v>
      </c>
      <c r="B2709" s="638" t="s">
        <v>918</v>
      </c>
      <c r="C2709" s="650">
        <v>9128117</v>
      </c>
      <c r="D2709" s="649">
        <v>0</v>
      </c>
      <c r="E2709" s="649">
        <v>7902055</v>
      </c>
    </row>
    <row r="2710" spans="1:5" x14ac:dyDescent="0.25">
      <c r="A2710" s="388" t="s">
        <v>2176</v>
      </c>
      <c r="B2710" s="638" t="s">
        <v>920</v>
      </c>
      <c r="C2710" s="650">
        <v>5000</v>
      </c>
      <c r="D2710" s="649">
        <v>962898</v>
      </c>
      <c r="E2710" s="649">
        <v>0</v>
      </c>
    </row>
    <row r="2711" spans="1:5" x14ac:dyDescent="0.25">
      <c r="A2711" s="388" t="s">
        <v>2175</v>
      </c>
      <c r="B2711" s="638" t="s">
        <v>922</v>
      </c>
      <c r="C2711" s="650">
        <v>551745</v>
      </c>
      <c r="D2711" s="649">
        <v>13064870</v>
      </c>
      <c r="E2711" s="649">
        <v>20100</v>
      </c>
    </row>
    <row r="2712" spans="1:5" ht="24" x14ac:dyDescent="0.25">
      <c r="A2712" s="388" t="s">
        <v>2174</v>
      </c>
      <c r="B2712" s="638" t="s">
        <v>924</v>
      </c>
      <c r="C2712" s="650">
        <v>0</v>
      </c>
      <c r="D2712" s="649">
        <v>148959</v>
      </c>
      <c r="E2712" s="649">
        <v>0</v>
      </c>
    </row>
    <row r="2713" spans="1:5" ht="24" x14ac:dyDescent="0.25">
      <c r="A2713" s="388" t="s">
        <v>2171</v>
      </c>
      <c r="B2713" s="638" t="s">
        <v>930</v>
      </c>
      <c r="C2713" s="650">
        <v>11528693</v>
      </c>
      <c r="D2713" s="649">
        <v>0</v>
      </c>
      <c r="E2713" s="649">
        <v>0</v>
      </c>
    </row>
    <row r="2714" spans="1:5" x14ac:dyDescent="0.25">
      <c r="A2714" s="388" t="s">
        <v>2170</v>
      </c>
      <c r="B2714" s="638" t="s">
        <v>932</v>
      </c>
      <c r="C2714" s="650">
        <v>2186492516</v>
      </c>
      <c r="D2714" s="649">
        <v>10877758426</v>
      </c>
      <c r="E2714" s="649">
        <v>863263043</v>
      </c>
    </row>
    <row r="2715" spans="1:5" ht="24" x14ac:dyDescent="0.25">
      <c r="A2715" s="388" t="s">
        <v>2169</v>
      </c>
      <c r="B2715" s="638" t="s">
        <v>934</v>
      </c>
      <c r="C2715" s="650">
        <v>80781564</v>
      </c>
      <c r="D2715" s="649">
        <v>281037795</v>
      </c>
      <c r="E2715" s="649">
        <v>0</v>
      </c>
    </row>
    <row r="2716" spans="1:5" x14ac:dyDescent="0.25">
      <c r="A2716" s="646" t="s">
        <v>2168</v>
      </c>
      <c r="B2716" s="645" t="s">
        <v>936</v>
      </c>
      <c r="C2716" s="956">
        <v>232558279</v>
      </c>
      <c r="D2716" s="164">
        <v>21839978</v>
      </c>
      <c r="E2716" s="164">
        <v>0</v>
      </c>
    </row>
    <row r="2717" spans="1:5" x14ac:dyDescent="0.25">
      <c r="A2717" s="388" t="s">
        <v>2167</v>
      </c>
      <c r="B2717" s="638" t="s">
        <v>938</v>
      </c>
      <c r="C2717" s="650">
        <v>6150405358</v>
      </c>
      <c r="D2717" s="649">
        <v>0</v>
      </c>
      <c r="E2717" s="649">
        <v>0</v>
      </c>
    </row>
    <row r="2718" spans="1:5" ht="12" customHeight="1" x14ac:dyDescent="0.25">
      <c r="A2718" s="388" t="s">
        <v>2262</v>
      </c>
      <c r="B2718" s="638" t="s">
        <v>2261</v>
      </c>
      <c r="C2718" s="650">
        <v>0</v>
      </c>
      <c r="D2718" s="649">
        <v>81532</v>
      </c>
      <c r="E2718" s="649">
        <v>0</v>
      </c>
    </row>
    <row r="2719" spans="1:5" x14ac:dyDescent="0.25">
      <c r="A2719" s="388" t="s">
        <v>2164</v>
      </c>
      <c r="B2719" s="638" t="s">
        <v>2163</v>
      </c>
      <c r="C2719" s="650">
        <v>0</v>
      </c>
      <c r="D2719" s="649">
        <v>21479412</v>
      </c>
      <c r="E2719" s="649">
        <v>0</v>
      </c>
    </row>
    <row r="2720" spans="1:5" ht="24" x14ac:dyDescent="0.25">
      <c r="A2720" s="388" t="s">
        <v>2162</v>
      </c>
      <c r="B2720" s="638" t="s">
        <v>946</v>
      </c>
      <c r="C2720" s="650">
        <v>7557515</v>
      </c>
      <c r="D2720" s="649">
        <v>25627740</v>
      </c>
      <c r="E2720" s="649">
        <v>0</v>
      </c>
    </row>
    <row r="2721" spans="1:5" ht="24" x14ac:dyDescent="0.25">
      <c r="A2721" s="388" t="s">
        <v>2161</v>
      </c>
      <c r="B2721" s="638" t="s">
        <v>2160</v>
      </c>
      <c r="C2721" s="650">
        <v>859930469</v>
      </c>
      <c r="D2721" s="649">
        <v>220471</v>
      </c>
      <c r="E2721" s="649">
        <v>0</v>
      </c>
    </row>
    <row r="2722" spans="1:5" ht="24" x14ac:dyDescent="0.25">
      <c r="A2722" s="388" t="s">
        <v>2159</v>
      </c>
      <c r="B2722" s="638" t="s">
        <v>950</v>
      </c>
      <c r="C2722" s="650">
        <v>372541139</v>
      </c>
      <c r="D2722" s="649">
        <v>22959539</v>
      </c>
      <c r="E2722" s="649">
        <v>0</v>
      </c>
    </row>
    <row r="2723" spans="1:5" ht="24" x14ac:dyDescent="0.25">
      <c r="A2723" s="388" t="s">
        <v>2158</v>
      </c>
      <c r="B2723" s="638" t="s">
        <v>952</v>
      </c>
      <c r="C2723" s="650">
        <v>40580952</v>
      </c>
      <c r="D2723" s="649">
        <v>131090402</v>
      </c>
      <c r="E2723" s="649">
        <v>24636</v>
      </c>
    </row>
    <row r="2724" spans="1:5" ht="24" x14ac:dyDescent="0.25">
      <c r="A2724" s="388" t="s">
        <v>2157</v>
      </c>
      <c r="B2724" s="638" t="s">
        <v>2156</v>
      </c>
      <c r="C2724" s="650">
        <v>1179948905</v>
      </c>
      <c r="D2724" s="649">
        <v>132290343</v>
      </c>
      <c r="E2724" s="649">
        <v>77054591</v>
      </c>
    </row>
    <row r="2725" spans="1:5" ht="24" x14ac:dyDescent="0.25">
      <c r="A2725" s="388" t="s">
        <v>2155</v>
      </c>
      <c r="B2725" s="638" t="s">
        <v>956</v>
      </c>
      <c r="C2725" s="650">
        <v>310290159</v>
      </c>
      <c r="D2725" s="649">
        <v>173144286</v>
      </c>
      <c r="E2725" s="649">
        <v>72231</v>
      </c>
    </row>
    <row r="2726" spans="1:5" x14ac:dyDescent="0.25">
      <c r="A2726" s="388" t="s">
        <v>2154</v>
      </c>
      <c r="B2726" s="638" t="s">
        <v>958</v>
      </c>
      <c r="C2726" s="650">
        <v>7833251</v>
      </c>
      <c r="D2726" s="649">
        <v>859820143</v>
      </c>
      <c r="E2726" s="649">
        <v>31275</v>
      </c>
    </row>
    <row r="2727" spans="1:5" x14ac:dyDescent="0.25">
      <c r="A2727" s="388" t="s">
        <v>2153</v>
      </c>
      <c r="B2727" s="638" t="s">
        <v>960</v>
      </c>
      <c r="C2727" s="650">
        <v>111334243</v>
      </c>
      <c r="D2727" s="649">
        <v>30991438</v>
      </c>
      <c r="E2727" s="649">
        <v>145291</v>
      </c>
    </row>
    <row r="2728" spans="1:5" x14ac:dyDescent="0.25">
      <c r="A2728" s="388" t="s">
        <v>2152</v>
      </c>
      <c r="B2728" s="638" t="s">
        <v>962</v>
      </c>
      <c r="C2728" s="650">
        <v>2975607</v>
      </c>
      <c r="D2728" s="649">
        <v>40654830</v>
      </c>
      <c r="E2728" s="649">
        <v>0</v>
      </c>
    </row>
    <row r="2729" spans="1:5" ht="24" x14ac:dyDescent="0.25">
      <c r="A2729" s="388" t="s">
        <v>2151</v>
      </c>
      <c r="B2729" s="638" t="s">
        <v>964</v>
      </c>
      <c r="C2729" s="650">
        <v>164560557</v>
      </c>
      <c r="D2729" s="649">
        <v>528060418</v>
      </c>
      <c r="E2729" s="649">
        <v>1792248</v>
      </c>
    </row>
    <row r="2730" spans="1:5" x14ac:dyDescent="0.25">
      <c r="A2730" s="388" t="s">
        <v>2150</v>
      </c>
      <c r="B2730" s="638" t="s">
        <v>966</v>
      </c>
      <c r="C2730" s="650">
        <v>9752928</v>
      </c>
      <c r="D2730" s="649">
        <v>69263131</v>
      </c>
      <c r="E2730" s="649">
        <v>0</v>
      </c>
    </row>
    <row r="2731" spans="1:5" ht="24" x14ac:dyDescent="0.25">
      <c r="A2731" s="388" t="s">
        <v>2149</v>
      </c>
      <c r="B2731" s="638" t="s">
        <v>968</v>
      </c>
      <c r="C2731" s="650">
        <v>18546804</v>
      </c>
      <c r="D2731" s="649">
        <v>663325415</v>
      </c>
      <c r="E2731" s="649">
        <v>0</v>
      </c>
    </row>
    <row r="2732" spans="1:5" x14ac:dyDescent="0.25">
      <c r="A2732" s="388" t="s">
        <v>2148</v>
      </c>
      <c r="B2732" s="638" t="s">
        <v>970</v>
      </c>
      <c r="C2732" s="650">
        <v>1287172</v>
      </c>
      <c r="D2732" s="649">
        <v>2622916</v>
      </c>
      <c r="E2732" s="649">
        <v>567459</v>
      </c>
    </row>
    <row r="2733" spans="1:5" ht="24" x14ac:dyDescent="0.25">
      <c r="A2733" s="388" t="s">
        <v>2147</v>
      </c>
      <c r="B2733" s="638" t="s">
        <v>972</v>
      </c>
      <c r="C2733" s="650">
        <v>464345</v>
      </c>
      <c r="D2733" s="649">
        <v>40117258</v>
      </c>
      <c r="E2733" s="649">
        <v>0</v>
      </c>
    </row>
    <row r="2734" spans="1:5" ht="24" x14ac:dyDescent="0.25">
      <c r="A2734" s="388" t="s">
        <v>2146</v>
      </c>
      <c r="B2734" s="638" t="s">
        <v>974</v>
      </c>
      <c r="C2734" s="650">
        <v>603781</v>
      </c>
      <c r="D2734" s="649">
        <v>143065</v>
      </c>
      <c r="E2734" s="649">
        <v>0</v>
      </c>
    </row>
    <row r="2735" spans="1:5" x14ac:dyDescent="0.25">
      <c r="A2735" s="388" t="s">
        <v>2145</v>
      </c>
      <c r="B2735" s="638" t="s">
        <v>976</v>
      </c>
      <c r="C2735" s="650">
        <v>54366018</v>
      </c>
      <c r="D2735" s="649">
        <v>197264493</v>
      </c>
      <c r="E2735" s="649">
        <v>705586</v>
      </c>
    </row>
    <row r="2736" spans="1:5" ht="24" x14ac:dyDescent="0.25">
      <c r="A2736" s="388" t="s">
        <v>2144</v>
      </c>
      <c r="B2736" s="638" t="s">
        <v>978</v>
      </c>
      <c r="C2736" s="650">
        <v>68546578</v>
      </c>
      <c r="D2736" s="649">
        <v>92369734</v>
      </c>
      <c r="E2736" s="649">
        <v>59414758</v>
      </c>
    </row>
    <row r="2737" spans="1:5" x14ac:dyDescent="0.25">
      <c r="A2737" s="388" t="s">
        <v>2143</v>
      </c>
      <c r="B2737" s="638" t="s">
        <v>980</v>
      </c>
      <c r="C2737" s="650">
        <v>1985224</v>
      </c>
      <c r="D2737" s="649">
        <v>55953341</v>
      </c>
      <c r="E2737" s="649">
        <v>1468</v>
      </c>
    </row>
    <row r="2738" spans="1:5" x14ac:dyDescent="0.25">
      <c r="A2738" s="388" t="s">
        <v>2142</v>
      </c>
      <c r="B2738" s="638" t="s">
        <v>982</v>
      </c>
      <c r="C2738" s="650">
        <v>50938708</v>
      </c>
      <c r="D2738" s="649">
        <v>4275131</v>
      </c>
      <c r="E2738" s="649">
        <v>14072</v>
      </c>
    </row>
    <row r="2739" spans="1:5" x14ac:dyDescent="0.25">
      <c r="A2739" s="388" t="s">
        <v>2141</v>
      </c>
      <c r="B2739" s="638" t="s">
        <v>984</v>
      </c>
      <c r="C2739" s="650">
        <v>15862443</v>
      </c>
      <c r="D2739" s="649">
        <v>290428101</v>
      </c>
      <c r="E2739" s="649">
        <v>76214</v>
      </c>
    </row>
    <row r="2740" spans="1:5" x14ac:dyDescent="0.25">
      <c r="A2740" s="388" t="s">
        <v>2140</v>
      </c>
      <c r="B2740" s="638" t="s">
        <v>986</v>
      </c>
      <c r="C2740" s="650">
        <v>62869413</v>
      </c>
      <c r="D2740" s="649">
        <v>142781275</v>
      </c>
      <c r="E2740" s="649">
        <v>1431906</v>
      </c>
    </row>
    <row r="2741" spans="1:5" x14ac:dyDescent="0.25">
      <c r="A2741" s="388" t="s">
        <v>2139</v>
      </c>
      <c r="B2741" s="638" t="s">
        <v>988</v>
      </c>
      <c r="C2741" s="650">
        <v>53880023</v>
      </c>
      <c r="D2741" s="649">
        <v>33319485</v>
      </c>
      <c r="E2741" s="649">
        <v>1591190</v>
      </c>
    </row>
    <row r="2742" spans="1:5" x14ac:dyDescent="0.25">
      <c r="A2742" s="388" t="s">
        <v>2138</v>
      </c>
      <c r="B2742" s="638" t="s">
        <v>990</v>
      </c>
      <c r="C2742" s="650">
        <v>199041298</v>
      </c>
      <c r="D2742" s="649">
        <v>137927732</v>
      </c>
      <c r="E2742" s="649">
        <v>112203355</v>
      </c>
    </row>
    <row r="2743" spans="1:5" x14ac:dyDescent="0.25">
      <c r="A2743" s="388" t="s">
        <v>2137</v>
      </c>
      <c r="B2743" s="638" t="s">
        <v>992</v>
      </c>
      <c r="C2743" s="650">
        <v>14656749</v>
      </c>
      <c r="D2743" s="649">
        <v>253975748</v>
      </c>
      <c r="E2743" s="649">
        <v>0</v>
      </c>
    </row>
    <row r="2744" spans="1:5" x14ac:dyDescent="0.25">
      <c r="A2744" s="388" t="s">
        <v>2136</v>
      </c>
      <c r="B2744" s="638" t="s">
        <v>994</v>
      </c>
      <c r="C2744" s="650">
        <v>19263166</v>
      </c>
      <c r="D2744" s="649">
        <v>46902943</v>
      </c>
      <c r="E2744" s="649">
        <v>1433745</v>
      </c>
    </row>
    <row r="2745" spans="1:5" ht="24" x14ac:dyDescent="0.25">
      <c r="A2745" s="388" t="s">
        <v>2135</v>
      </c>
      <c r="B2745" s="638" t="s">
        <v>996</v>
      </c>
      <c r="C2745" s="650">
        <v>122663016</v>
      </c>
      <c r="D2745" s="649">
        <v>485643620</v>
      </c>
      <c r="E2745" s="649">
        <v>1420229</v>
      </c>
    </row>
    <row r="2746" spans="1:5" x14ac:dyDescent="0.25">
      <c r="A2746" s="388" t="s">
        <v>2134</v>
      </c>
      <c r="B2746" s="638" t="s">
        <v>998</v>
      </c>
      <c r="C2746" s="650">
        <v>131564824</v>
      </c>
      <c r="D2746" s="649">
        <v>486848409</v>
      </c>
      <c r="E2746" s="649">
        <v>8092064</v>
      </c>
    </row>
    <row r="2747" spans="1:5" x14ac:dyDescent="0.25">
      <c r="A2747" s="388" t="s">
        <v>2133</v>
      </c>
      <c r="B2747" s="638" t="s">
        <v>1000</v>
      </c>
      <c r="C2747" s="650">
        <v>877629</v>
      </c>
      <c r="D2747" s="649">
        <v>4069089</v>
      </c>
      <c r="E2747" s="649">
        <v>0</v>
      </c>
    </row>
    <row r="2748" spans="1:5" x14ac:dyDescent="0.25">
      <c r="A2748" s="388" t="s">
        <v>2132</v>
      </c>
      <c r="B2748" s="638" t="s">
        <v>1002</v>
      </c>
      <c r="C2748" s="650">
        <v>12067578</v>
      </c>
      <c r="D2748" s="649">
        <v>29778051</v>
      </c>
      <c r="E2748" s="649">
        <v>11932</v>
      </c>
    </row>
    <row r="2749" spans="1:5" x14ac:dyDescent="0.25">
      <c r="A2749" s="388" t="s">
        <v>2131</v>
      </c>
      <c r="B2749" s="638" t="s">
        <v>1004</v>
      </c>
      <c r="C2749" s="650">
        <v>429725420</v>
      </c>
      <c r="D2749" s="649">
        <v>560932705</v>
      </c>
      <c r="E2749" s="649">
        <v>488678</v>
      </c>
    </row>
    <row r="2750" spans="1:5" ht="24" x14ac:dyDescent="0.25">
      <c r="A2750" s="388" t="s">
        <v>2130</v>
      </c>
      <c r="B2750" s="638" t="s">
        <v>1006</v>
      </c>
      <c r="C2750" s="650">
        <v>9092225</v>
      </c>
      <c r="D2750" s="649">
        <v>3719997</v>
      </c>
      <c r="E2750" s="649">
        <v>0</v>
      </c>
    </row>
    <row r="2751" spans="1:5" ht="24" x14ac:dyDescent="0.25">
      <c r="A2751" s="388" t="s">
        <v>2129</v>
      </c>
      <c r="B2751" s="638" t="s">
        <v>2128</v>
      </c>
      <c r="C2751" s="650">
        <v>15727994</v>
      </c>
      <c r="D2751" s="649">
        <v>20945541</v>
      </c>
      <c r="E2751" s="649">
        <v>0</v>
      </c>
    </row>
    <row r="2752" spans="1:5" ht="24" x14ac:dyDescent="0.25">
      <c r="A2752" s="388" t="s">
        <v>2127</v>
      </c>
      <c r="B2752" s="638" t="s">
        <v>1010</v>
      </c>
      <c r="C2752" s="650">
        <v>7996605</v>
      </c>
      <c r="D2752" s="649">
        <v>154635127</v>
      </c>
      <c r="E2752" s="649">
        <v>3374416</v>
      </c>
    </row>
    <row r="2753" spans="1:5" ht="24" x14ac:dyDescent="0.25">
      <c r="A2753" s="388" t="s">
        <v>2125</v>
      </c>
      <c r="B2753" s="638" t="s">
        <v>1014</v>
      </c>
      <c r="C2753" s="650">
        <v>1341596</v>
      </c>
      <c r="D2753" s="649">
        <v>8248788</v>
      </c>
      <c r="E2753" s="649">
        <v>12115</v>
      </c>
    </row>
    <row r="2754" spans="1:5" x14ac:dyDescent="0.25">
      <c r="A2754" s="388" t="s">
        <v>2124</v>
      </c>
      <c r="B2754" s="638" t="s">
        <v>1016</v>
      </c>
      <c r="C2754" s="650">
        <v>403260011</v>
      </c>
      <c r="D2754" s="649">
        <v>634933869</v>
      </c>
      <c r="E2754" s="649">
        <v>7300511</v>
      </c>
    </row>
    <row r="2755" spans="1:5" ht="36" x14ac:dyDescent="0.25">
      <c r="A2755" s="388" t="s">
        <v>2123</v>
      </c>
      <c r="B2755" s="638" t="s">
        <v>2122</v>
      </c>
      <c r="C2755" s="650">
        <v>0</v>
      </c>
      <c r="D2755" s="649">
        <v>19727</v>
      </c>
      <c r="E2755" s="649">
        <v>0</v>
      </c>
    </row>
    <row r="2756" spans="1:5" x14ac:dyDescent="0.25">
      <c r="A2756" s="388" t="s">
        <v>2121</v>
      </c>
      <c r="B2756" s="638" t="s">
        <v>1020</v>
      </c>
      <c r="C2756" s="650">
        <v>0</v>
      </c>
      <c r="D2756" s="649">
        <v>1134465</v>
      </c>
      <c r="E2756" s="649">
        <v>0</v>
      </c>
    </row>
    <row r="2757" spans="1:5" ht="24" x14ac:dyDescent="0.25">
      <c r="A2757" s="388" t="s">
        <v>2119</v>
      </c>
      <c r="B2757" s="638" t="s">
        <v>1024</v>
      </c>
      <c r="C2757" s="650">
        <v>10348</v>
      </c>
      <c r="D2757" s="649">
        <v>0</v>
      </c>
      <c r="E2757" s="649">
        <v>0</v>
      </c>
    </row>
    <row r="2758" spans="1:5" x14ac:dyDescent="0.25">
      <c r="A2758" s="388" t="s">
        <v>2118</v>
      </c>
      <c r="B2758" s="638" t="s">
        <v>1026</v>
      </c>
      <c r="C2758" s="650">
        <v>66802668</v>
      </c>
      <c r="D2758" s="649">
        <v>6883125</v>
      </c>
      <c r="E2758" s="649">
        <v>0</v>
      </c>
    </row>
    <row r="2759" spans="1:5" ht="24" x14ac:dyDescent="0.25">
      <c r="A2759" s="388" t="s">
        <v>2117</v>
      </c>
      <c r="B2759" s="638" t="s">
        <v>1028</v>
      </c>
      <c r="C2759" s="650">
        <v>19709990</v>
      </c>
      <c r="D2759" s="649">
        <v>72540699</v>
      </c>
      <c r="E2759" s="649">
        <v>1207291</v>
      </c>
    </row>
    <row r="2760" spans="1:5" x14ac:dyDescent="0.25">
      <c r="A2760" s="388" t="s">
        <v>2116</v>
      </c>
      <c r="B2760" s="638" t="s">
        <v>1030</v>
      </c>
      <c r="C2760" s="650">
        <v>14407792</v>
      </c>
      <c r="D2760" s="649">
        <v>15795794</v>
      </c>
      <c r="E2760" s="649">
        <v>147543</v>
      </c>
    </row>
    <row r="2761" spans="1:5" ht="24" x14ac:dyDescent="0.25">
      <c r="A2761" s="388" t="s">
        <v>2114</v>
      </c>
      <c r="B2761" s="638" t="s">
        <v>1034</v>
      </c>
      <c r="C2761" s="650">
        <v>253050683</v>
      </c>
      <c r="D2761" s="649">
        <v>117247</v>
      </c>
      <c r="E2761" s="649">
        <v>0</v>
      </c>
    </row>
    <row r="2762" spans="1:5" x14ac:dyDescent="0.25">
      <c r="A2762" s="388" t="s">
        <v>2113</v>
      </c>
      <c r="B2762" s="638" t="s">
        <v>1036</v>
      </c>
      <c r="C2762" s="650">
        <v>2477240</v>
      </c>
      <c r="D2762" s="649">
        <v>1803993</v>
      </c>
      <c r="E2762" s="649">
        <v>68208</v>
      </c>
    </row>
    <row r="2763" spans="1:5" x14ac:dyDescent="0.25">
      <c r="A2763" s="388" t="s">
        <v>2112</v>
      </c>
      <c r="B2763" s="638" t="s">
        <v>1038</v>
      </c>
      <c r="C2763" s="650">
        <v>57180200</v>
      </c>
      <c r="D2763" s="649">
        <v>582168050</v>
      </c>
      <c r="E2763" s="649">
        <v>515423</v>
      </c>
    </row>
    <row r="2764" spans="1:5" ht="24" x14ac:dyDescent="0.25">
      <c r="A2764" s="388" t="s">
        <v>2111</v>
      </c>
      <c r="B2764" s="638" t="s">
        <v>1040</v>
      </c>
      <c r="C2764" s="650">
        <v>11077863</v>
      </c>
      <c r="D2764" s="649">
        <v>53115468</v>
      </c>
      <c r="E2764" s="649">
        <v>629336</v>
      </c>
    </row>
    <row r="2765" spans="1:5" x14ac:dyDescent="0.25">
      <c r="A2765" s="388" t="s">
        <v>2110</v>
      </c>
      <c r="B2765" s="638" t="s">
        <v>1042</v>
      </c>
      <c r="C2765" s="650">
        <v>216871435</v>
      </c>
      <c r="D2765" s="649">
        <v>31724160</v>
      </c>
      <c r="E2765" s="649">
        <v>0</v>
      </c>
    </row>
    <row r="2766" spans="1:5" ht="24" x14ac:dyDescent="0.25">
      <c r="A2766" s="388" t="s">
        <v>2109</v>
      </c>
      <c r="B2766" s="638" t="s">
        <v>1044</v>
      </c>
      <c r="C2766" s="650">
        <v>266550</v>
      </c>
      <c r="D2766" s="649">
        <v>3236564</v>
      </c>
      <c r="E2766" s="649">
        <v>0</v>
      </c>
    </row>
    <row r="2767" spans="1:5" ht="24" x14ac:dyDescent="0.25">
      <c r="A2767" s="388" t="s">
        <v>2108</v>
      </c>
      <c r="B2767" s="638" t="s">
        <v>1046</v>
      </c>
      <c r="C2767" s="650">
        <v>629780</v>
      </c>
      <c r="D2767" s="649">
        <v>21364935</v>
      </c>
      <c r="E2767" s="649">
        <v>0</v>
      </c>
    </row>
    <row r="2768" spans="1:5" x14ac:dyDescent="0.25">
      <c r="A2768" s="388" t="s">
        <v>2107</v>
      </c>
      <c r="B2768" s="638" t="s">
        <v>1048</v>
      </c>
      <c r="C2768" s="650">
        <v>0</v>
      </c>
      <c r="D2768" s="649">
        <v>235229</v>
      </c>
      <c r="E2768" s="649">
        <v>0</v>
      </c>
    </row>
    <row r="2769" spans="1:5" ht="24" x14ac:dyDescent="0.25">
      <c r="A2769" s="388" t="s">
        <v>2106</v>
      </c>
      <c r="B2769" s="638" t="s">
        <v>1050</v>
      </c>
      <c r="C2769" s="650">
        <v>40894</v>
      </c>
      <c r="D2769" s="649">
        <v>17689683</v>
      </c>
      <c r="E2769" s="649">
        <v>0</v>
      </c>
    </row>
    <row r="2770" spans="1:5" ht="24" x14ac:dyDescent="0.25">
      <c r="A2770" s="388" t="s">
        <v>2105</v>
      </c>
      <c r="B2770" s="638" t="s">
        <v>1052</v>
      </c>
      <c r="C2770" s="650">
        <v>0</v>
      </c>
      <c r="D2770" s="649">
        <v>127264</v>
      </c>
      <c r="E2770" s="649">
        <v>0</v>
      </c>
    </row>
    <row r="2771" spans="1:5" ht="12" customHeight="1" x14ac:dyDescent="0.25">
      <c r="A2771" s="388" t="s">
        <v>2104</v>
      </c>
      <c r="B2771" s="638" t="s">
        <v>1054</v>
      </c>
      <c r="C2771" s="650">
        <v>8436901</v>
      </c>
      <c r="D2771" s="649">
        <v>41452773</v>
      </c>
      <c r="E2771" s="649">
        <v>0</v>
      </c>
    </row>
    <row r="2772" spans="1:5" ht="24" x14ac:dyDescent="0.25">
      <c r="A2772" s="388" t="s">
        <v>2103</v>
      </c>
      <c r="B2772" s="638" t="s">
        <v>1056</v>
      </c>
      <c r="C2772" s="650">
        <v>1743547</v>
      </c>
      <c r="D2772" s="649">
        <v>24204983</v>
      </c>
      <c r="E2772" s="649">
        <v>796848</v>
      </c>
    </row>
    <row r="2773" spans="1:5" x14ac:dyDescent="0.25">
      <c r="A2773" s="388" t="s">
        <v>2102</v>
      </c>
      <c r="B2773" s="638" t="s">
        <v>1058</v>
      </c>
      <c r="C2773" s="650">
        <v>5388</v>
      </c>
      <c r="D2773" s="649">
        <v>1804884</v>
      </c>
      <c r="E2773" s="649">
        <v>0</v>
      </c>
    </row>
    <row r="2774" spans="1:5" ht="24" x14ac:dyDescent="0.25">
      <c r="A2774" s="388" t="s">
        <v>2101</v>
      </c>
      <c r="B2774" s="638" t="s">
        <v>1060</v>
      </c>
      <c r="C2774" s="650">
        <v>27489284</v>
      </c>
      <c r="D2774" s="649">
        <v>14906502</v>
      </c>
      <c r="E2774" s="649">
        <v>0</v>
      </c>
    </row>
    <row r="2775" spans="1:5" ht="24" x14ac:dyDescent="0.25">
      <c r="A2775" s="388" t="s">
        <v>2100</v>
      </c>
      <c r="B2775" s="638" t="s">
        <v>1062</v>
      </c>
      <c r="C2775" s="650">
        <v>5150120</v>
      </c>
      <c r="D2775" s="649">
        <v>496273</v>
      </c>
      <c r="E2775" s="649">
        <v>0</v>
      </c>
    </row>
    <row r="2776" spans="1:5" x14ac:dyDescent="0.25">
      <c r="A2776" s="388" t="s">
        <v>2099</v>
      </c>
      <c r="B2776" s="638" t="s">
        <v>1064</v>
      </c>
      <c r="C2776" s="650">
        <v>4683451</v>
      </c>
      <c r="D2776" s="649">
        <v>93270663</v>
      </c>
      <c r="E2776" s="649">
        <v>70700</v>
      </c>
    </row>
    <row r="2777" spans="1:5" x14ac:dyDescent="0.25">
      <c r="A2777" s="388" t="s">
        <v>2098</v>
      </c>
      <c r="B2777" s="638" t="s">
        <v>1066</v>
      </c>
      <c r="C2777" s="650">
        <v>733550222</v>
      </c>
      <c r="D2777" s="649">
        <v>21885414</v>
      </c>
      <c r="E2777" s="649">
        <v>472281</v>
      </c>
    </row>
    <row r="2778" spans="1:5" x14ac:dyDescent="0.25">
      <c r="A2778" s="388" t="s">
        <v>2097</v>
      </c>
      <c r="B2778" s="638" t="s">
        <v>1068</v>
      </c>
      <c r="C2778" s="650">
        <v>64924418</v>
      </c>
      <c r="D2778" s="649">
        <v>31623816</v>
      </c>
      <c r="E2778" s="649">
        <v>61433221</v>
      </c>
    </row>
    <row r="2779" spans="1:5" x14ac:dyDescent="0.25">
      <c r="A2779" s="388" t="s">
        <v>2096</v>
      </c>
      <c r="B2779" s="638" t="s">
        <v>1070</v>
      </c>
      <c r="C2779" s="650">
        <v>1227918</v>
      </c>
      <c r="D2779" s="649">
        <v>15333</v>
      </c>
      <c r="E2779" s="649">
        <v>6777</v>
      </c>
    </row>
    <row r="2780" spans="1:5" ht="24" x14ac:dyDescent="0.25">
      <c r="A2780" s="388" t="s">
        <v>2095</v>
      </c>
      <c r="B2780" s="638" t="s">
        <v>1072</v>
      </c>
      <c r="C2780" s="650">
        <v>0</v>
      </c>
      <c r="D2780" s="649">
        <v>534659</v>
      </c>
      <c r="E2780" s="649">
        <v>0</v>
      </c>
    </row>
    <row r="2781" spans="1:5" ht="24" x14ac:dyDescent="0.25">
      <c r="A2781" s="388" t="s">
        <v>2094</v>
      </c>
      <c r="B2781" s="638" t="s">
        <v>1074</v>
      </c>
      <c r="C2781" s="650">
        <v>967447998</v>
      </c>
      <c r="D2781" s="649">
        <v>18058524</v>
      </c>
      <c r="E2781" s="649">
        <v>0</v>
      </c>
    </row>
    <row r="2782" spans="1:5" x14ac:dyDescent="0.25">
      <c r="A2782" s="388" t="s">
        <v>2093</v>
      </c>
      <c r="B2782" s="638" t="s">
        <v>1076</v>
      </c>
      <c r="C2782" s="650">
        <v>32183591</v>
      </c>
      <c r="D2782" s="649">
        <v>190915</v>
      </c>
      <c r="E2782" s="649">
        <v>0</v>
      </c>
    </row>
    <row r="2783" spans="1:5" ht="24" x14ac:dyDescent="0.25">
      <c r="A2783" s="388" t="s">
        <v>2092</v>
      </c>
      <c r="B2783" s="638" t="s">
        <v>1078</v>
      </c>
      <c r="C2783" s="650">
        <v>527577</v>
      </c>
      <c r="D2783" s="649">
        <v>1714341389</v>
      </c>
      <c r="E2783" s="649">
        <v>497528</v>
      </c>
    </row>
    <row r="2784" spans="1:5" ht="24" x14ac:dyDescent="0.25">
      <c r="A2784" s="388" t="s">
        <v>2091</v>
      </c>
      <c r="B2784" s="638" t="s">
        <v>1080</v>
      </c>
      <c r="C2784" s="650">
        <v>364255</v>
      </c>
      <c r="D2784" s="649">
        <v>493355438</v>
      </c>
      <c r="E2784" s="649">
        <v>144711</v>
      </c>
    </row>
    <row r="2785" spans="1:5" x14ac:dyDescent="0.25">
      <c r="A2785" s="388" t="s">
        <v>2090</v>
      </c>
      <c r="B2785" s="638" t="s">
        <v>1082</v>
      </c>
      <c r="C2785" s="650">
        <v>17108121</v>
      </c>
      <c r="D2785" s="649">
        <v>231692882</v>
      </c>
      <c r="E2785" s="649">
        <v>1225951</v>
      </c>
    </row>
    <row r="2786" spans="1:5" ht="24" x14ac:dyDescent="0.25">
      <c r="A2786" s="388" t="s">
        <v>2089</v>
      </c>
      <c r="B2786" s="638" t="s">
        <v>1084</v>
      </c>
      <c r="C2786" s="650">
        <v>793499753</v>
      </c>
      <c r="D2786" s="649">
        <v>603810605</v>
      </c>
      <c r="E2786" s="649">
        <v>5700332</v>
      </c>
    </row>
    <row r="2787" spans="1:5" ht="24" x14ac:dyDescent="0.25">
      <c r="A2787" s="388" t="s">
        <v>2088</v>
      </c>
      <c r="B2787" s="638" t="s">
        <v>1086</v>
      </c>
      <c r="C2787" s="650">
        <v>49946</v>
      </c>
      <c r="D2787" s="649">
        <v>0</v>
      </c>
      <c r="E2787" s="649">
        <v>39582</v>
      </c>
    </row>
    <row r="2788" spans="1:5" x14ac:dyDescent="0.25">
      <c r="A2788" s="388" t="s">
        <v>2087</v>
      </c>
      <c r="B2788" s="638" t="s">
        <v>1088</v>
      </c>
      <c r="C2788" s="650">
        <v>2544159</v>
      </c>
      <c r="D2788" s="649">
        <v>101939413</v>
      </c>
      <c r="E2788" s="649">
        <v>0</v>
      </c>
    </row>
    <row r="2789" spans="1:5" ht="24" x14ac:dyDescent="0.25">
      <c r="A2789" s="388" t="s">
        <v>2086</v>
      </c>
      <c r="B2789" s="638" t="s">
        <v>1090</v>
      </c>
      <c r="C2789" s="650">
        <v>1672403</v>
      </c>
      <c r="D2789" s="649">
        <v>200243640</v>
      </c>
      <c r="E2789" s="649">
        <v>10022</v>
      </c>
    </row>
    <row r="2790" spans="1:5" ht="24" x14ac:dyDescent="0.25">
      <c r="A2790" s="388" t="s">
        <v>2085</v>
      </c>
      <c r="B2790" s="638" t="s">
        <v>1092</v>
      </c>
      <c r="C2790" s="650">
        <v>0</v>
      </c>
      <c r="D2790" s="649">
        <v>3890834</v>
      </c>
      <c r="E2790" s="649">
        <v>0</v>
      </c>
    </row>
    <row r="2791" spans="1:5" x14ac:dyDescent="0.25">
      <c r="A2791" s="388" t="s">
        <v>2084</v>
      </c>
      <c r="B2791" s="638" t="s">
        <v>1094</v>
      </c>
      <c r="C2791" s="650">
        <v>804859029</v>
      </c>
      <c r="D2791" s="649">
        <v>2030595318</v>
      </c>
      <c r="E2791" s="649">
        <v>1644111</v>
      </c>
    </row>
    <row r="2792" spans="1:5" x14ac:dyDescent="0.25">
      <c r="A2792" s="388" t="s">
        <v>2083</v>
      </c>
      <c r="B2792" s="638" t="s">
        <v>1096</v>
      </c>
      <c r="C2792" s="650">
        <v>243164250</v>
      </c>
      <c r="D2792" s="649">
        <v>10058393</v>
      </c>
      <c r="E2792" s="649">
        <v>241598297</v>
      </c>
    </row>
    <row r="2793" spans="1:5" x14ac:dyDescent="0.25">
      <c r="A2793" s="388" t="s">
        <v>2082</v>
      </c>
      <c r="B2793" s="638" t="s">
        <v>1098</v>
      </c>
      <c r="C2793" s="650">
        <v>1594705722</v>
      </c>
      <c r="D2793" s="649">
        <v>222225740</v>
      </c>
      <c r="E2793" s="649">
        <v>465049244</v>
      </c>
    </row>
    <row r="2794" spans="1:5" x14ac:dyDescent="0.25">
      <c r="A2794" s="388" t="s">
        <v>2081</v>
      </c>
      <c r="B2794" s="638" t="s">
        <v>1100</v>
      </c>
      <c r="C2794" s="650">
        <v>1497513</v>
      </c>
      <c r="D2794" s="649">
        <v>50978872</v>
      </c>
      <c r="E2794" s="649">
        <v>0</v>
      </c>
    </row>
    <row r="2795" spans="1:5" x14ac:dyDescent="0.25">
      <c r="A2795" s="388" t="s">
        <v>2080</v>
      </c>
      <c r="B2795" s="638" t="s">
        <v>1102</v>
      </c>
      <c r="C2795" s="650">
        <v>14762514</v>
      </c>
      <c r="D2795" s="649">
        <v>219163029</v>
      </c>
      <c r="E2795" s="649">
        <v>8388612</v>
      </c>
    </row>
    <row r="2796" spans="1:5" x14ac:dyDescent="0.25">
      <c r="A2796" s="388" t="s">
        <v>2079</v>
      </c>
      <c r="B2796" s="638" t="s">
        <v>1104</v>
      </c>
      <c r="C2796" s="650">
        <v>256460684</v>
      </c>
      <c r="D2796" s="649">
        <v>4109166</v>
      </c>
      <c r="E2796" s="649">
        <v>0</v>
      </c>
    </row>
    <row r="2797" spans="1:5" ht="24" x14ac:dyDescent="0.25">
      <c r="A2797" s="388" t="s">
        <v>2078</v>
      </c>
      <c r="B2797" s="638" t="s">
        <v>1106</v>
      </c>
      <c r="C2797" s="650">
        <v>16504225</v>
      </c>
      <c r="D2797" s="649">
        <v>3409495</v>
      </c>
      <c r="E2797" s="649">
        <v>12419886</v>
      </c>
    </row>
    <row r="2798" spans="1:5" ht="24" x14ac:dyDescent="0.25">
      <c r="A2798" s="388" t="s">
        <v>2077</v>
      </c>
      <c r="B2798" s="638" t="s">
        <v>1108</v>
      </c>
      <c r="C2798" s="650">
        <v>4972451</v>
      </c>
      <c r="D2798" s="649">
        <v>78337035</v>
      </c>
      <c r="E2798" s="649">
        <v>0</v>
      </c>
    </row>
    <row r="2799" spans="1:5" x14ac:dyDescent="0.25">
      <c r="A2799" s="388" t="s">
        <v>2076</v>
      </c>
      <c r="B2799" s="638" t="s">
        <v>1110</v>
      </c>
      <c r="C2799" s="650">
        <v>10670695</v>
      </c>
      <c r="D2799" s="649">
        <v>5782265</v>
      </c>
      <c r="E2799" s="649">
        <v>211156</v>
      </c>
    </row>
    <row r="2800" spans="1:5" ht="24" x14ac:dyDescent="0.25">
      <c r="A2800" s="388" t="s">
        <v>2075</v>
      </c>
      <c r="B2800" s="638" t="s">
        <v>1112</v>
      </c>
      <c r="C2800" s="650">
        <v>6053332</v>
      </c>
      <c r="D2800" s="649">
        <v>17029860</v>
      </c>
      <c r="E2800" s="649">
        <v>8937</v>
      </c>
    </row>
    <row r="2801" spans="1:5" ht="24" x14ac:dyDescent="0.25">
      <c r="A2801" s="388" t="s">
        <v>2074</v>
      </c>
      <c r="B2801" s="638" t="s">
        <v>2073</v>
      </c>
      <c r="C2801" s="650">
        <v>6052338</v>
      </c>
      <c r="D2801" s="649">
        <v>58660879</v>
      </c>
      <c r="E2801" s="649">
        <v>0</v>
      </c>
    </row>
    <row r="2802" spans="1:5" x14ac:dyDescent="0.25">
      <c r="A2802" s="388" t="s">
        <v>2072</v>
      </c>
      <c r="B2802" s="638" t="s">
        <v>1116</v>
      </c>
      <c r="C2802" s="650">
        <v>6079873</v>
      </c>
      <c r="D2802" s="649">
        <v>106550570</v>
      </c>
      <c r="E2802" s="649">
        <v>652889</v>
      </c>
    </row>
    <row r="2803" spans="1:5" x14ac:dyDescent="0.25">
      <c r="A2803" s="388" t="s">
        <v>2071</v>
      </c>
      <c r="B2803" s="638" t="s">
        <v>1118</v>
      </c>
      <c r="C2803" s="650">
        <v>0</v>
      </c>
      <c r="D2803" s="649">
        <v>1446076</v>
      </c>
      <c r="E2803" s="649">
        <v>0</v>
      </c>
    </row>
    <row r="2804" spans="1:5" x14ac:dyDescent="0.25">
      <c r="A2804" s="388" t="s">
        <v>2070</v>
      </c>
      <c r="B2804" s="638" t="s">
        <v>1120</v>
      </c>
      <c r="C2804" s="650">
        <v>1440669</v>
      </c>
      <c r="D2804" s="649">
        <v>15660255</v>
      </c>
      <c r="E2804" s="649">
        <v>15065</v>
      </c>
    </row>
    <row r="2805" spans="1:5" x14ac:dyDescent="0.25">
      <c r="A2805" s="388" t="s">
        <v>2069</v>
      </c>
      <c r="B2805" s="638" t="s">
        <v>1122</v>
      </c>
      <c r="C2805" s="650">
        <v>38054597</v>
      </c>
      <c r="D2805" s="649">
        <v>137179968</v>
      </c>
      <c r="E2805" s="649">
        <v>4971768</v>
      </c>
    </row>
    <row r="2806" spans="1:5" ht="36" x14ac:dyDescent="0.25">
      <c r="A2806" s="388" t="s">
        <v>2068</v>
      </c>
      <c r="B2806" s="638" t="s">
        <v>1124</v>
      </c>
      <c r="C2806" s="650">
        <v>356881</v>
      </c>
      <c r="D2806" s="649">
        <v>6279987</v>
      </c>
      <c r="E2806" s="649">
        <v>0</v>
      </c>
    </row>
    <row r="2807" spans="1:5" ht="24" x14ac:dyDescent="0.25">
      <c r="A2807" s="388" t="s">
        <v>2067</v>
      </c>
      <c r="B2807" s="638" t="s">
        <v>1126</v>
      </c>
      <c r="C2807" s="650">
        <v>0</v>
      </c>
      <c r="D2807" s="649">
        <v>554415</v>
      </c>
      <c r="E2807" s="649">
        <v>0</v>
      </c>
    </row>
    <row r="2808" spans="1:5" ht="24" x14ac:dyDescent="0.25">
      <c r="A2808" s="388" t="s">
        <v>2066</v>
      </c>
      <c r="B2808" s="638" t="s">
        <v>1128</v>
      </c>
      <c r="C2808" s="650">
        <v>3883664</v>
      </c>
      <c r="D2808" s="649">
        <v>31750103</v>
      </c>
      <c r="E2808" s="649">
        <v>2295792</v>
      </c>
    </row>
    <row r="2809" spans="1:5" x14ac:dyDescent="0.25">
      <c r="A2809" s="388" t="s">
        <v>2065</v>
      </c>
      <c r="B2809" s="638" t="s">
        <v>1130</v>
      </c>
      <c r="C2809" s="650">
        <v>4494602</v>
      </c>
      <c r="D2809" s="649">
        <v>714177</v>
      </c>
      <c r="E2809" s="649">
        <v>1882562</v>
      </c>
    </row>
    <row r="2810" spans="1:5" x14ac:dyDescent="0.25">
      <c r="A2810" s="388" t="s">
        <v>2064</v>
      </c>
      <c r="B2810" s="638" t="s">
        <v>1132</v>
      </c>
      <c r="C2810" s="650">
        <v>2726615</v>
      </c>
      <c r="D2810" s="649">
        <v>30507943</v>
      </c>
      <c r="E2810" s="649">
        <v>393984</v>
      </c>
    </row>
    <row r="2811" spans="1:5" ht="24" x14ac:dyDescent="0.25">
      <c r="A2811" s="388" t="s">
        <v>2063</v>
      </c>
      <c r="B2811" s="638" t="s">
        <v>1134</v>
      </c>
      <c r="C2811" s="650">
        <v>4100917</v>
      </c>
      <c r="D2811" s="649">
        <v>9297050</v>
      </c>
      <c r="E2811" s="649">
        <v>36025</v>
      </c>
    </row>
    <row r="2812" spans="1:5" ht="24" x14ac:dyDescent="0.25">
      <c r="A2812" s="388" t="s">
        <v>2062</v>
      </c>
      <c r="B2812" s="638" t="s">
        <v>1136</v>
      </c>
      <c r="C2812" s="650">
        <v>20689497</v>
      </c>
      <c r="D2812" s="649">
        <v>7012627</v>
      </c>
      <c r="E2812" s="649">
        <v>0</v>
      </c>
    </row>
    <row r="2813" spans="1:5" ht="24" x14ac:dyDescent="0.25">
      <c r="A2813" s="388" t="s">
        <v>2061</v>
      </c>
      <c r="B2813" s="638" t="s">
        <v>1138</v>
      </c>
      <c r="C2813" s="650">
        <v>0</v>
      </c>
      <c r="D2813" s="649">
        <v>11639813</v>
      </c>
      <c r="E2813" s="649">
        <v>0</v>
      </c>
    </row>
    <row r="2814" spans="1:5" ht="24" x14ac:dyDescent="0.25">
      <c r="A2814" s="388" t="s">
        <v>2060</v>
      </c>
      <c r="B2814" s="638" t="s">
        <v>1140</v>
      </c>
      <c r="C2814" s="650">
        <v>13708640</v>
      </c>
      <c r="D2814" s="649">
        <v>160160369</v>
      </c>
      <c r="E2814" s="649">
        <v>1756235</v>
      </c>
    </row>
    <row r="2815" spans="1:5" ht="24" x14ac:dyDescent="0.25">
      <c r="A2815" s="388" t="s">
        <v>2059</v>
      </c>
      <c r="B2815" s="638" t="s">
        <v>1142</v>
      </c>
      <c r="C2815" s="650">
        <v>1629460</v>
      </c>
      <c r="D2815" s="649">
        <v>42169005</v>
      </c>
      <c r="E2815" s="649">
        <v>1217743</v>
      </c>
    </row>
    <row r="2816" spans="1:5" ht="36" x14ac:dyDescent="0.25">
      <c r="A2816" s="388" t="s">
        <v>2058</v>
      </c>
      <c r="B2816" s="638" t="s">
        <v>1144</v>
      </c>
      <c r="C2816" s="650">
        <v>44458</v>
      </c>
      <c r="D2816" s="649">
        <v>16845864</v>
      </c>
      <c r="E2816" s="649">
        <v>0</v>
      </c>
    </row>
    <row r="2817" spans="1:5" ht="24" x14ac:dyDescent="0.25">
      <c r="A2817" s="388" t="s">
        <v>2057</v>
      </c>
      <c r="B2817" s="638" t="s">
        <v>1146</v>
      </c>
      <c r="C2817" s="650">
        <v>8530428</v>
      </c>
      <c r="D2817" s="649">
        <v>28595493</v>
      </c>
      <c r="E2817" s="649">
        <v>106313</v>
      </c>
    </row>
    <row r="2818" spans="1:5" x14ac:dyDescent="0.25">
      <c r="A2818" s="388" t="s">
        <v>2056</v>
      </c>
      <c r="B2818" s="638" t="s">
        <v>2055</v>
      </c>
      <c r="C2818" s="650">
        <v>127753</v>
      </c>
      <c r="D2818" s="649">
        <v>1212650</v>
      </c>
      <c r="E2818" s="649">
        <v>0</v>
      </c>
    </row>
    <row r="2819" spans="1:5" ht="24" x14ac:dyDescent="0.25">
      <c r="A2819" s="388" t="s">
        <v>2054</v>
      </c>
      <c r="B2819" s="638" t="s">
        <v>1150</v>
      </c>
      <c r="C2819" s="650">
        <v>382851914</v>
      </c>
      <c r="D2819" s="649">
        <v>828377376</v>
      </c>
      <c r="E2819" s="649">
        <v>7483634</v>
      </c>
    </row>
    <row r="2820" spans="1:5" ht="24" x14ac:dyDescent="0.25">
      <c r="A2820" s="388" t="s">
        <v>2053</v>
      </c>
      <c r="B2820" s="638" t="s">
        <v>1152</v>
      </c>
      <c r="C2820" s="650">
        <v>315207</v>
      </c>
      <c r="D2820" s="649">
        <v>74003254</v>
      </c>
      <c r="E2820" s="649">
        <v>3000</v>
      </c>
    </row>
    <row r="2821" spans="1:5" ht="24" x14ac:dyDescent="0.25">
      <c r="A2821" s="388" t="s">
        <v>2052</v>
      </c>
      <c r="B2821" s="638" t="s">
        <v>1154</v>
      </c>
      <c r="C2821" s="650">
        <v>31931494</v>
      </c>
      <c r="D2821" s="649">
        <v>43023199</v>
      </c>
      <c r="E2821" s="649">
        <v>227756</v>
      </c>
    </row>
    <row r="2822" spans="1:5" ht="24" x14ac:dyDescent="0.25">
      <c r="A2822" s="388" t="s">
        <v>2051</v>
      </c>
      <c r="B2822" s="638" t="s">
        <v>1156</v>
      </c>
      <c r="C2822" s="650">
        <v>71464787</v>
      </c>
      <c r="D2822" s="649">
        <v>46044402</v>
      </c>
      <c r="E2822" s="649">
        <v>2932924</v>
      </c>
    </row>
    <row r="2823" spans="1:5" ht="24" x14ac:dyDescent="0.25">
      <c r="A2823" s="388" t="s">
        <v>2050</v>
      </c>
      <c r="B2823" s="638" t="s">
        <v>2049</v>
      </c>
      <c r="C2823" s="650">
        <v>997523</v>
      </c>
      <c r="D2823" s="649">
        <v>50950125</v>
      </c>
      <c r="E2823" s="649">
        <v>0</v>
      </c>
    </row>
    <row r="2824" spans="1:5" ht="24" x14ac:dyDescent="0.25">
      <c r="A2824" s="388" t="s">
        <v>2048</v>
      </c>
      <c r="B2824" s="638" t="s">
        <v>1160</v>
      </c>
      <c r="C2824" s="650">
        <v>22505273</v>
      </c>
      <c r="D2824" s="649">
        <v>184212688</v>
      </c>
      <c r="E2824" s="649">
        <v>3212864</v>
      </c>
    </row>
    <row r="2825" spans="1:5" x14ac:dyDescent="0.25">
      <c r="A2825" s="388" t="s">
        <v>2047</v>
      </c>
      <c r="B2825" s="638" t="s">
        <v>1162</v>
      </c>
      <c r="C2825" s="650">
        <v>8572901</v>
      </c>
      <c r="D2825" s="649">
        <v>52017011</v>
      </c>
      <c r="E2825" s="649">
        <v>4118504</v>
      </c>
    </row>
    <row r="2826" spans="1:5" ht="36" x14ac:dyDescent="0.25">
      <c r="A2826" s="388" t="s">
        <v>2046</v>
      </c>
      <c r="B2826" s="638" t="s">
        <v>1164</v>
      </c>
      <c r="C2826" s="650">
        <v>136416788</v>
      </c>
      <c r="D2826" s="649">
        <v>1534624141</v>
      </c>
      <c r="E2826" s="649">
        <v>3598652</v>
      </c>
    </row>
    <row r="2827" spans="1:5" ht="24" x14ac:dyDescent="0.25">
      <c r="A2827" s="388" t="s">
        <v>2045</v>
      </c>
      <c r="B2827" s="638" t="s">
        <v>1166</v>
      </c>
      <c r="C2827" s="650">
        <v>24988619</v>
      </c>
      <c r="D2827" s="649">
        <v>112618941</v>
      </c>
      <c r="E2827" s="649">
        <v>159464</v>
      </c>
    </row>
    <row r="2828" spans="1:5" ht="24" x14ac:dyDescent="0.25">
      <c r="A2828" s="388" t="s">
        <v>2044</v>
      </c>
      <c r="B2828" s="638" t="s">
        <v>1168</v>
      </c>
      <c r="C2828" s="650">
        <v>12838089</v>
      </c>
      <c r="D2828" s="649">
        <v>116589672</v>
      </c>
      <c r="E2828" s="649">
        <v>85997</v>
      </c>
    </row>
    <row r="2829" spans="1:5" x14ac:dyDescent="0.25">
      <c r="A2829" s="388" t="s">
        <v>2043</v>
      </c>
      <c r="B2829" s="638" t="s">
        <v>1170</v>
      </c>
      <c r="C2829" s="650">
        <v>3109495</v>
      </c>
      <c r="D2829" s="649">
        <v>19663104</v>
      </c>
      <c r="E2829" s="649">
        <v>2630980</v>
      </c>
    </row>
    <row r="2830" spans="1:5" x14ac:dyDescent="0.25">
      <c r="A2830" s="388" t="s">
        <v>2042</v>
      </c>
      <c r="B2830" s="638" t="s">
        <v>1172</v>
      </c>
      <c r="C2830" s="650">
        <v>126249081</v>
      </c>
      <c r="D2830" s="649">
        <v>89350978</v>
      </c>
      <c r="E2830" s="649">
        <v>1466650</v>
      </c>
    </row>
    <row r="2831" spans="1:5" ht="24" x14ac:dyDescent="0.25">
      <c r="A2831" s="388" t="s">
        <v>2041</v>
      </c>
      <c r="B2831" s="638" t="s">
        <v>1174</v>
      </c>
      <c r="C2831" s="650">
        <v>3842612</v>
      </c>
      <c r="D2831" s="649">
        <v>34868207</v>
      </c>
      <c r="E2831" s="649">
        <v>349351</v>
      </c>
    </row>
    <row r="2832" spans="1:5" ht="24" x14ac:dyDescent="0.25">
      <c r="A2832" s="388" t="s">
        <v>2040</v>
      </c>
      <c r="B2832" s="638" t="s">
        <v>1176</v>
      </c>
      <c r="C2832" s="650">
        <v>42786239</v>
      </c>
      <c r="D2832" s="649">
        <v>163171422</v>
      </c>
      <c r="E2832" s="649">
        <v>2850942</v>
      </c>
    </row>
    <row r="2833" spans="1:5" x14ac:dyDescent="0.25">
      <c r="A2833" s="388" t="s">
        <v>2039</v>
      </c>
      <c r="B2833" s="638" t="s">
        <v>1178</v>
      </c>
      <c r="C2833" s="650">
        <v>102085577</v>
      </c>
      <c r="D2833" s="649">
        <v>27336264</v>
      </c>
      <c r="E2833" s="649">
        <v>1493024</v>
      </c>
    </row>
    <row r="2834" spans="1:5" ht="24" x14ac:dyDescent="0.25">
      <c r="A2834" s="388" t="s">
        <v>2038</v>
      </c>
      <c r="B2834" s="638" t="s">
        <v>1180</v>
      </c>
      <c r="C2834" s="650">
        <v>123227360</v>
      </c>
      <c r="D2834" s="649">
        <v>136350759</v>
      </c>
      <c r="E2834" s="649">
        <v>6809877</v>
      </c>
    </row>
    <row r="2835" spans="1:5" ht="24" x14ac:dyDescent="0.25">
      <c r="A2835" s="388" t="s">
        <v>2037</v>
      </c>
      <c r="B2835" s="638" t="s">
        <v>1182</v>
      </c>
      <c r="C2835" s="650">
        <v>36811828</v>
      </c>
      <c r="D2835" s="649">
        <v>215445125</v>
      </c>
      <c r="E2835" s="649">
        <v>2241316</v>
      </c>
    </row>
    <row r="2836" spans="1:5" ht="24" x14ac:dyDescent="0.25">
      <c r="A2836" s="388" t="s">
        <v>2036</v>
      </c>
      <c r="B2836" s="638" t="s">
        <v>2035</v>
      </c>
      <c r="C2836" s="650">
        <v>1321428</v>
      </c>
      <c r="D2836" s="649">
        <v>25367166</v>
      </c>
      <c r="E2836" s="649">
        <v>403386</v>
      </c>
    </row>
    <row r="2837" spans="1:5" ht="24" x14ac:dyDescent="0.25">
      <c r="A2837" s="388" t="s">
        <v>2034</v>
      </c>
      <c r="B2837" s="638" t="s">
        <v>1186</v>
      </c>
      <c r="C2837" s="650">
        <v>3640698</v>
      </c>
      <c r="D2837" s="649">
        <v>407722</v>
      </c>
      <c r="E2837" s="649">
        <v>0</v>
      </c>
    </row>
    <row r="2838" spans="1:5" ht="36" x14ac:dyDescent="0.25">
      <c r="A2838" s="388" t="s">
        <v>2033</v>
      </c>
      <c r="B2838" s="638" t="s">
        <v>1188</v>
      </c>
      <c r="C2838" s="650">
        <v>1377858</v>
      </c>
      <c r="D2838" s="649">
        <v>1419844</v>
      </c>
      <c r="E2838" s="649">
        <v>261015</v>
      </c>
    </row>
    <row r="2839" spans="1:5" ht="24" x14ac:dyDescent="0.25">
      <c r="A2839" s="388" t="s">
        <v>2032</v>
      </c>
      <c r="B2839" s="638" t="s">
        <v>1190</v>
      </c>
      <c r="C2839" s="650">
        <v>743824449</v>
      </c>
      <c r="D2839" s="649">
        <v>103877929</v>
      </c>
      <c r="E2839" s="649">
        <v>50400380</v>
      </c>
    </row>
    <row r="2840" spans="1:5" ht="24" x14ac:dyDescent="0.25">
      <c r="A2840" s="388" t="s">
        <v>2031</v>
      </c>
      <c r="B2840" s="638" t="s">
        <v>1192</v>
      </c>
      <c r="C2840" s="650">
        <v>92161128</v>
      </c>
      <c r="D2840" s="649">
        <v>114116797</v>
      </c>
      <c r="E2840" s="649">
        <v>25751530</v>
      </c>
    </row>
    <row r="2841" spans="1:5" ht="36" x14ac:dyDescent="0.25">
      <c r="A2841" s="388" t="s">
        <v>2030</v>
      </c>
      <c r="B2841" s="638" t="s">
        <v>2029</v>
      </c>
      <c r="C2841" s="650">
        <v>208601906</v>
      </c>
      <c r="D2841" s="649">
        <v>1408362816</v>
      </c>
      <c r="E2841" s="649">
        <v>16073113</v>
      </c>
    </row>
    <row r="2842" spans="1:5" x14ac:dyDescent="0.25">
      <c r="A2842" s="388" t="s">
        <v>2028</v>
      </c>
      <c r="B2842" s="638" t="s">
        <v>1196</v>
      </c>
      <c r="C2842" s="650">
        <v>71602982</v>
      </c>
      <c r="D2842" s="649">
        <v>181266905</v>
      </c>
      <c r="E2842" s="649">
        <v>1968382</v>
      </c>
    </row>
    <row r="2843" spans="1:5" ht="36" x14ac:dyDescent="0.25">
      <c r="A2843" s="388" t="s">
        <v>2027</v>
      </c>
      <c r="B2843" s="638" t="s">
        <v>1198</v>
      </c>
      <c r="C2843" s="650">
        <v>53020578</v>
      </c>
      <c r="D2843" s="649">
        <v>78452414</v>
      </c>
      <c r="E2843" s="649">
        <v>2890586</v>
      </c>
    </row>
    <row r="2844" spans="1:5" ht="24" x14ac:dyDescent="0.25">
      <c r="A2844" s="388" t="s">
        <v>2026</v>
      </c>
      <c r="B2844" s="638" t="s">
        <v>1200</v>
      </c>
      <c r="C2844" s="650">
        <v>744705388</v>
      </c>
      <c r="D2844" s="649">
        <v>176015923</v>
      </c>
      <c r="E2844" s="649">
        <v>6380168</v>
      </c>
    </row>
    <row r="2845" spans="1:5" ht="24" x14ac:dyDescent="0.25">
      <c r="A2845" s="388" t="s">
        <v>2025</v>
      </c>
      <c r="B2845" s="638" t="s">
        <v>2024</v>
      </c>
      <c r="C2845" s="650">
        <v>9977973200</v>
      </c>
      <c r="D2845" s="649">
        <v>10697336779</v>
      </c>
      <c r="E2845" s="649">
        <v>5289536612</v>
      </c>
    </row>
    <row r="2846" spans="1:5" x14ac:dyDescent="0.25">
      <c r="A2846" s="388" t="s">
        <v>2023</v>
      </c>
      <c r="B2846" s="638" t="s">
        <v>1204</v>
      </c>
      <c r="C2846" s="650">
        <v>570934850</v>
      </c>
      <c r="D2846" s="649">
        <v>1127922894</v>
      </c>
      <c r="E2846" s="649">
        <v>21659521</v>
      </c>
    </row>
    <row r="2847" spans="1:5" ht="24" x14ac:dyDescent="0.25">
      <c r="A2847" s="388" t="s">
        <v>2022</v>
      </c>
      <c r="B2847" s="638" t="s">
        <v>1206</v>
      </c>
      <c r="C2847" s="650">
        <v>41825</v>
      </c>
      <c r="D2847" s="649">
        <v>35429732</v>
      </c>
      <c r="E2847" s="649">
        <v>0</v>
      </c>
    </row>
    <row r="2848" spans="1:5" ht="24" x14ac:dyDescent="0.25">
      <c r="A2848" s="388" t="s">
        <v>2021</v>
      </c>
      <c r="B2848" s="638" t="s">
        <v>1208</v>
      </c>
      <c r="C2848" s="650">
        <v>0</v>
      </c>
      <c r="D2848" s="649">
        <v>1093759</v>
      </c>
      <c r="E2848" s="649">
        <v>0</v>
      </c>
    </row>
    <row r="2849" spans="1:5" x14ac:dyDescent="0.25">
      <c r="A2849" s="388" t="s">
        <v>2020</v>
      </c>
      <c r="B2849" s="638" t="s">
        <v>1210</v>
      </c>
      <c r="C2849" s="650">
        <v>18932195</v>
      </c>
      <c r="D2849" s="649">
        <v>64919632</v>
      </c>
      <c r="E2849" s="649">
        <v>0</v>
      </c>
    </row>
    <row r="2850" spans="1:5" ht="24" x14ac:dyDescent="0.25">
      <c r="A2850" s="388" t="s">
        <v>2019</v>
      </c>
      <c r="B2850" s="638" t="s">
        <v>2018</v>
      </c>
      <c r="C2850" s="650">
        <v>83346513</v>
      </c>
      <c r="D2850" s="649">
        <v>302978516</v>
      </c>
      <c r="E2850" s="649">
        <v>22980984</v>
      </c>
    </row>
    <row r="2851" spans="1:5" ht="24" x14ac:dyDescent="0.25">
      <c r="A2851" s="388" t="s">
        <v>2017</v>
      </c>
      <c r="B2851" s="638" t="s">
        <v>1214</v>
      </c>
      <c r="C2851" s="650">
        <v>2304641</v>
      </c>
      <c r="D2851" s="649">
        <v>299518</v>
      </c>
      <c r="E2851" s="649">
        <v>541998</v>
      </c>
    </row>
    <row r="2852" spans="1:5" ht="36" x14ac:dyDescent="0.25">
      <c r="A2852" s="388" t="s">
        <v>2016</v>
      </c>
      <c r="B2852" s="638" t="s">
        <v>1216</v>
      </c>
      <c r="C2852" s="650">
        <v>850814</v>
      </c>
      <c r="D2852" s="649">
        <v>1348699</v>
      </c>
      <c r="E2852" s="649">
        <v>272799</v>
      </c>
    </row>
    <row r="2853" spans="1:5" ht="24" x14ac:dyDescent="0.25">
      <c r="A2853" s="388" t="s">
        <v>2015</v>
      </c>
      <c r="B2853" s="638" t="s">
        <v>1218</v>
      </c>
      <c r="C2853" s="650">
        <v>108501</v>
      </c>
      <c r="D2853" s="649">
        <v>40957506</v>
      </c>
      <c r="E2853" s="649">
        <v>84304</v>
      </c>
    </row>
    <row r="2854" spans="1:5" ht="24" x14ac:dyDescent="0.25">
      <c r="A2854" s="388" t="s">
        <v>2014</v>
      </c>
      <c r="B2854" s="638" t="s">
        <v>2013</v>
      </c>
      <c r="C2854" s="650">
        <v>36829871</v>
      </c>
      <c r="D2854" s="649">
        <v>51201344</v>
      </c>
      <c r="E2854" s="649">
        <v>1195724</v>
      </c>
    </row>
    <row r="2855" spans="1:5" ht="24" x14ac:dyDescent="0.25">
      <c r="A2855" s="388" t="s">
        <v>2012</v>
      </c>
      <c r="B2855" s="638" t="s">
        <v>1222</v>
      </c>
      <c r="C2855" s="650">
        <v>35949</v>
      </c>
      <c r="D2855" s="649">
        <v>6232502</v>
      </c>
      <c r="E2855" s="649">
        <v>0</v>
      </c>
    </row>
    <row r="2856" spans="1:5" x14ac:dyDescent="0.25">
      <c r="A2856" s="388" t="s">
        <v>2011</v>
      </c>
      <c r="B2856" s="638" t="s">
        <v>1224</v>
      </c>
      <c r="C2856" s="650">
        <v>14982</v>
      </c>
      <c r="D2856" s="649">
        <v>31088026</v>
      </c>
      <c r="E2856" s="649">
        <v>14982</v>
      </c>
    </row>
    <row r="2857" spans="1:5" ht="24" x14ac:dyDescent="0.25">
      <c r="A2857" s="388" t="s">
        <v>2010</v>
      </c>
      <c r="B2857" s="638" t="s">
        <v>1226</v>
      </c>
      <c r="C2857" s="650">
        <v>5401719</v>
      </c>
      <c r="D2857" s="649">
        <v>1599250</v>
      </c>
      <c r="E2857" s="649">
        <v>0</v>
      </c>
    </row>
    <row r="2858" spans="1:5" x14ac:dyDescent="0.25">
      <c r="A2858" s="388" t="s">
        <v>2009</v>
      </c>
      <c r="B2858" s="638" t="s">
        <v>1228</v>
      </c>
      <c r="C2858" s="650">
        <v>2180779</v>
      </c>
      <c r="D2858" s="649">
        <v>3924601</v>
      </c>
      <c r="E2858" s="649">
        <v>0</v>
      </c>
    </row>
    <row r="2859" spans="1:5" x14ac:dyDescent="0.25">
      <c r="A2859" s="388" t="s">
        <v>2008</v>
      </c>
      <c r="B2859" s="638" t="s">
        <v>1230</v>
      </c>
      <c r="C2859" s="650">
        <v>106154390</v>
      </c>
      <c r="D2859" s="649">
        <v>16307677</v>
      </c>
      <c r="E2859" s="649">
        <v>568352</v>
      </c>
    </row>
    <row r="2860" spans="1:5" x14ac:dyDescent="0.25">
      <c r="A2860" s="388" t="s">
        <v>2007</v>
      </c>
      <c r="B2860" s="638" t="s">
        <v>1232</v>
      </c>
      <c r="C2860" s="650">
        <v>1489041</v>
      </c>
      <c r="D2860" s="649">
        <v>9801921</v>
      </c>
      <c r="E2860" s="649">
        <v>65895</v>
      </c>
    </row>
    <row r="2861" spans="1:5" ht="36" x14ac:dyDescent="0.25">
      <c r="A2861" s="388" t="s">
        <v>2006</v>
      </c>
      <c r="B2861" s="638" t="s">
        <v>2005</v>
      </c>
      <c r="C2861" s="650">
        <v>652184</v>
      </c>
      <c r="D2861" s="649">
        <v>275978</v>
      </c>
      <c r="E2861" s="649">
        <v>188497</v>
      </c>
    </row>
    <row r="2862" spans="1:5" ht="36" x14ac:dyDescent="0.25">
      <c r="A2862" s="388" t="s">
        <v>2004</v>
      </c>
      <c r="B2862" s="638" t="s">
        <v>2003</v>
      </c>
      <c r="C2862" s="650">
        <v>1823088</v>
      </c>
      <c r="D2862" s="649">
        <v>658503</v>
      </c>
      <c r="E2862" s="649">
        <v>59945</v>
      </c>
    </row>
    <row r="2863" spans="1:5" ht="36" x14ac:dyDescent="0.25">
      <c r="A2863" s="388" t="s">
        <v>2002</v>
      </c>
      <c r="B2863" s="638" t="s">
        <v>2001</v>
      </c>
      <c r="C2863" s="650">
        <v>7059168</v>
      </c>
      <c r="D2863" s="649">
        <v>288440</v>
      </c>
      <c r="E2863" s="649">
        <v>1287374</v>
      </c>
    </row>
    <row r="2864" spans="1:5" ht="36" x14ac:dyDescent="0.25">
      <c r="A2864" s="388" t="s">
        <v>2000</v>
      </c>
      <c r="B2864" s="638" t="s">
        <v>1999</v>
      </c>
      <c r="C2864" s="650">
        <v>2197247</v>
      </c>
      <c r="D2864" s="649">
        <v>343026</v>
      </c>
      <c r="E2864" s="649">
        <v>205893</v>
      </c>
    </row>
    <row r="2865" spans="1:5" ht="24" x14ac:dyDescent="0.25">
      <c r="A2865" s="388" t="s">
        <v>1998</v>
      </c>
      <c r="B2865" s="638" t="s">
        <v>1242</v>
      </c>
      <c r="C2865" s="650">
        <v>11961668</v>
      </c>
      <c r="D2865" s="649">
        <v>4549350</v>
      </c>
      <c r="E2865" s="649">
        <v>4210178</v>
      </c>
    </row>
    <row r="2866" spans="1:5" ht="24" x14ac:dyDescent="0.25">
      <c r="A2866" s="388" t="s">
        <v>1997</v>
      </c>
      <c r="B2866" s="638" t="s">
        <v>1244</v>
      </c>
      <c r="C2866" s="650">
        <v>2547751</v>
      </c>
      <c r="D2866" s="649">
        <v>5204599</v>
      </c>
      <c r="E2866" s="649">
        <v>588774</v>
      </c>
    </row>
    <row r="2867" spans="1:5" ht="24" x14ac:dyDescent="0.25">
      <c r="A2867" s="388" t="s">
        <v>1996</v>
      </c>
      <c r="B2867" s="638" t="s">
        <v>1995</v>
      </c>
      <c r="C2867" s="650">
        <v>682976413</v>
      </c>
      <c r="D2867" s="649">
        <v>15175895</v>
      </c>
      <c r="E2867" s="649">
        <v>8410396</v>
      </c>
    </row>
    <row r="2868" spans="1:5" x14ac:dyDescent="0.25">
      <c r="A2868" s="388" t="s">
        <v>1994</v>
      </c>
      <c r="B2868" s="638" t="s">
        <v>1248</v>
      </c>
      <c r="C2868" s="650">
        <v>6947797</v>
      </c>
      <c r="D2868" s="649">
        <v>2868214</v>
      </c>
      <c r="E2868" s="649">
        <v>3229625</v>
      </c>
    </row>
    <row r="2869" spans="1:5" x14ac:dyDescent="0.25">
      <c r="A2869" s="388" t="s">
        <v>1993</v>
      </c>
      <c r="B2869" s="638" t="s">
        <v>1250</v>
      </c>
      <c r="C2869" s="650">
        <v>4313869</v>
      </c>
      <c r="D2869" s="649">
        <v>8562038</v>
      </c>
      <c r="E2869" s="649">
        <v>855735</v>
      </c>
    </row>
    <row r="2870" spans="1:5" x14ac:dyDescent="0.25">
      <c r="A2870" s="388" t="s">
        <v>1992</v>
      </c>
      <c r="B2870" s="638" t="s">
        <v>1252</v>
      </c>
      <c r="C2870" s="650">
        <v>74826618</v>
      </c>
      <c r="D2870" s="649">
        <v>64993833</v>
      </c>
      <c r="E2870" s="649">
        <v>14811690</v>
      </c>
    </row>
    <row r="2871" spans="1:5" x14ac:dyDescent="0.25">
      <c r="A2871" s="388" t="s">
        <v>1991</v>
      </c>
      <c r="B2871" s="638" t="s">
        <v>1254</v>
      </c>
      <c r="C2871" s="650">
        <v>2530591</v>
      </c>
      <c r="D2871" s="649">
        <v>5517582</v>
      </c>
      <c r="E2871" s="649">
        <v>0</v>
      </c>
    </row>
    <row r="2872" spans="1:5" ht="24" x14ac:dyDescent="0.25">
      <c r="A2872" s="388" t="s">
        <v>1990</v>
      </c>
      <c r="B2872" s="638" t="s">
        <v>1256</v>
      </c>
      <c r="C2872" s="650">
        <v>1368907027</v>
      </c>
      <c r="D2872" s="649">
        <v>444464696</v>
      </c>
      <c r="E2872" s="649">
        <v>49426566</v>
      </c>
    </row>
    <row r="2873" spans="1:5" x14ac:dyDescent="0.25">
      <c r="A2873" s="388" t="s">
        <v>1989</v>
      </c>
      <c r="B2873" s="638" t="s">
        <v>1258</v>
      </c>
      <c r="C2873" s="650">
        <v>58051</v>
      </c>
      <c r="D2873" s="649">
        <v>1135864</v>
      </c>
      <c r="E2873" s="649">
        <v>0</v>
      </c>
    </row>
    <row r="2874" spans="1:5" x14ac:dyDescent="0.25">
      <c r="A2874" s="388" t="s">
        <v>1988</v>
      </c>
      <c r="B2874" s="638" t="s">
        <v>1260</v>
      </c>
      <c r="C2874" s="650">
        <v>157295961</v>
      </c>
      <c r="D2874" s="649">
        <v>20593913</v>
      </c>
      <c r="E2874" s="649">
        <v>0</v>
      </c>
    </row>
    <row r="2875" spans="1:5" x14ac:dyDescent="0.25">
      <c r="A2875" s="388" t="s">
        <v>1986</v>
      </c>
      <c r="B2875" s="638" t="s">
        <v>1264</v>
      </c>
      <c r="C2875" s="650">
        <v>8603502</v>
      </c>
      <c r="D2875" s="649">
        <v>87445815</v>
      </c>
      <c r="E2875" s="649">
        <v>25955</v>
      </c>
    </row>
    <row r="2876" spans="1:5" x14ac:dyDescent="0.25">
      <c r="A2876" s="388" t="s">
        <v>1985</v>
      </c>
      <c r="B2876" s="638" t="s">
        <v>1266</v>
      </c>
      <c r="C2876" s="650">
        <v>114271</v>
      </c>
      <c r="D2876" s="649">
        <v>747145</v>
      </c>
      <c r="E2876" s="649">
        <v>0</v>
      </c>
    </row>
    <row r="2877" spans="1:5" x14ac:dyDescent="0.25">
      <c r="A2877" s="388" t="s">
        <v>1984</v>
      </c>
      <c r="B2877" s="638" t="s">
        <v>1268</v>
      </c>
      <c r="C2877" s="650">
        <v>0</v>
      </c>
      <c r="D2877" s="649">
        <v>201268</v>
      </c>
      <c r="E2877" s="649">
        <v>0</v>
      </c>
    </row>
    <row r="2878" spans="1:5" x14ac:dyDescent="0.25">
      <c r="A2878" s="388" t="s">
        <v>1983</v>
      </c>
      <c r="B2878" s="638" t="s">
        <v>1270</v>
      </c>
      <c r="C2878" s="650">
        <v>8110909</v>
      </c>
      <c r="D2878" s="649">
        <v>5586350</v>
      </c>
      <c r="E2878" s="649">
        <v>90011</v>
      </c>
    </row>
    <row r="2879" spans="1:5" x14ac:dyDescent="0.25">
      <c r="A2879" s="388" t="s">
        <v>1982</v>
      </c>
      <c r="B2879" s="638" t="s">
        <v>1272</v>
      </c>
      <c r="C2879" s="650">
        <v>106512686</v>
      </c>
      <c r="D2879" s="649">
        <v>179504975</v>
      </c>
      <c r="E2879" s="649">
        <v>987313</v>
      </c>
    </row>
    <row r="2880" spans="1:5" x14ac:dyDescent="0.25">
      <c r="A2880" s="388" t="s">
        <v>1981</v>
      </c>
      <c r="B2880" s="638" t="s">
        <v>1274</v>
      </c>
      <c r="C2880" s="650">
        <v>27546193</v>
      </c>
      <c r="D2880" s="649">
        <v>12102153</v>
      </c>
      <c r="E2880" s="649">
        <v>52070</v>
      </c>
    </row>
    <row r="2881" spans="1:5" x14ac:dyDescent="0.25">
      <c r="A2881" s="388" t="s">
        <v>1980</v>
      </c>
      <c r="B2881" s="638" t="s">
        <v>1276</v>
      </c>
      <c r="C2881" s="650">
        <v>7553275</v>
      </c>
      <c r="D2881" s="649">
        <v>9118270</v>
      </c>
      <c r="E2881" s="649">
        <v>0</v>
      </c>
    </row>
    <row r="2882" spans="1:5" x14ac:dyDescent="0.25">
      <c r="A2882" s="388" t="s">
        <v>1979</v>
      </c>
      <c r="B2882" s="638" t="s">
        <v>1278</v>
      </c>
      <c r="C2882" s="650">
        <v>2000</v>
      </c>
      <c r="D2882" s="649">
        <v>1713961</v>
      </c>
      <c r="E2882" s="649">
        <v>2000</v>
      </c>
    </row>
    <row r="2883" spans="1:5" ht="36" x14ac:dyDescent="0.25">
      <c r="A2883" s="388" t="s">
        <v>1978</v>
      </c>
      <c r="B2883" s="638" t="s">
        <v>1977</v>
      </c>
      <c r="C2883" s="650">
        <v>2173817</v>
      </c>
      <c r="D2883" s="649">
        <v>11406451</v>
      </c>
      <c r="E2883" s="649">
        <v>0</v>
      </c>
    </row>
    <row r="2884" spans="1:5" ht="24" x14ac:dyDescent="0.25">
      <c r="A2884" s="388" t="s">
        <v>1976</v>
      </c>
      <c r="B2884" s="638" t="s">
        <v>1282</v>
      </c>
      <c r="C2884" s="650">
        <v>204522598</v>
      </c>
      <c r="D2884" s="649">
        <v>116460439</v>
      </c>
      <c r="E2884" s="649">
        <v>4981952</v>
      </c>
    </row>
    <row r="2885" spans="1:5" x14ac:dyDescent="0.25">
      <c r="A2885" s="388" t="s">
        <v>1975</v>
      </c>
      <c r="B2885" s="638" t="s">
        <v>1284</v>
      </c>
      <c r="C2885" s="650">
        <v>43121367</v>
      </c>
      <c r="D2885" s="649">
        <v>31222426</v>
      </c>
      <c r="E2885" s="649">
        <v>1651328</v>
      </c>
    </row>
    <row r="2886" spans="1:5" x14ac:dyDescent="0.25">
      <c r="A2886" s="388" t="s">
        <v>1974</v>
      </c>
      <c r="B2886" s="638" t="s">
        <v>1286</v>
      </c>
      <c r="C2886" s="650">
        <v>76379381</v>
      </c>
      <c r="D2886" s="649">
        <v>95829907</v>
      </c>
      <c r="E2886" s="649">
        <v>17358743</v>
      </c>
    </row>
    <row r="2887" spans="1:5" x14ac:dyDescent="0.25">
      <c r="A2887" s="388" t="s">
        <v>1973</v>
      </c>
      <c r="B2887" s="638" t="s">
        <v>1288</v>
      </c>
      <c r="C2887" s="650">
        <v>0</v>
      </c>
      <c r="D2887" s="649">
        <v>55578316</v>
      </c>
      <c r="E2887" s="649">
        <v>0</v>
      </c>
    </row>
    <row r="2888" spans="1:5" x14ac:dyDescent="0.25">
      <c r="A2888" s="388" t="s">
        <v>1972</v>
      </c>
      <c r="B2888" s="638" t="s">
        <v>1290</v>
      </c>
      <c r="C2888" s="650">
        <v>0</v>
      </c>
      <c r="D2888" s="649">
        <v>931015</v>
      </c>
      <c r="E2888" s="649">
        <v>0</v>
      </c>
    </row>
    <row r="2889" spans="1:5" x14ac:dyDescent="0.25">
      <c r="A2889" s="388"/>
      <c r="B2889" s="638"/>
      <c r="C2889" s="957"/>
      <c r="D2889" s="957"/>
      <c r="E2889" s="957"/>
    </row>
    <row r="2890" spans="1:5" x14ac:dyDescent="0.25">
      <c r="A2890" s="388" t="s">
        <v>1971</v>
      </c>
      <c r="B2890" s="638" t="s">
        <v>776</v>
      </c>
      <c r="C2890" s="650">
        <v>14674</v>
      </c>
      <c r="D2890" s="649">
        <v>55071</v>
      </c>
      <c r="E2890" s="649">
        <v>3344</v>
      </c>
    </row>
    <row r="2891" spans="1:5" x14ac:dyDescent="0.25">
      <c r="A2891" s="388" t="s">
        <v>1970</v>
      </c>
      <c r="B2891" s="638" t="s">
        <v>1293</v>
      </c>
      <c r="C2891" s="650">
        <v>12137</v>
      </c>
      <c r="D2891" s="649">
        <v>50253</v>
      </c>
      <c r="E2891" s="649">
        <v>0</v>
      </c>
    </row>
    <row r="2892" spans="1:5" x14ac:dyDescent="0.25">
      <c r="A2892" s="388" t="s">
        <v>1969</v>
      </c>
      <c r="B2892" s="638" t="s">
        <v>1295</v>
      </c>
      <c r="C2892" s="650">
        <v>756193</v>
      </c>
      <c r="D2892" s="649">
        <v>4276177</v>
      </c>
      <c r="E2892" s="649">
        <v>12260</v>
      </c>
    </row>
    <row r="2893" spans="1:5" ht="24" x14ac:dyDescent="0.25">
      <c r="A2893" s="388" t="s">
        <v>1968</v>
      </c>
      <c r="B2893" s="638" t="s">
        <v>1297</v>
      </c>
      <c r="C2893" s="650">
        <v>243227829</v>
      </c>
      <c r="D2893" s="649">
        <v>36448968</v>
      </c>
      <c r="E2893" s="649">
        <v>8225213</v>
      </c>
    </row>
    <row r="2894" spans="1:5" x14ac:dyDescent="0.25">
      <c r="A2894" s="388" t="s">
        <v>1967</v>
      </c>
      <c r="B2894" s="638" t="s">
        <v>1299</v>
      </c>
      <c r="C2894" s="650">
        <v>196746128</v>
      </c>
      <c r="D2894" s="649">
        <v>46182802</v>
      </c>
      <c r="E2894" s="649">
        <v>0</v>
      </c>
    </row>
    <row r="2895" spans="1:5" x14ac:dyDescent="0.25">
      <c r="A2895" s="388" t="s">
        <v>1966</v>
      </c>
      <c r="B2895" s="638" t="s">
        <v>1301</v>
      </c>
      <c r="C2895" s="650">
        <v>8385299</v>
      </c>
      <c r="D2895" s="649">
        <v>71200671</v>
      </c>
      <c r="E2895" s="649">
        <v>36483</v>
      </c>
    </row>
    <row r="2896" spans="1:5" x14ac:dyDescent="0.25">
      <c r="A2896" s="388" t="s">
        <v>1965</v>
      </c>
      <c r="B2896" s="638" t="s">
        <v>1303</v>
      </c>
      <c r="C2896" s="650">
        <v>59015435</v>
      </c>
      <c r="D2896" s="649">
        <v>8817352</v>
      </c>
      <c r="E2896" s="649">
        <v>2373980</v>
      </c>
    </row>
    <row r="2897" spans="1:5" ht="24" x14ac:dyDescent="0.25">
      <c r="A2897" s="388" t="s">
        <v>1964</v>
      </c>
      <c r="B2897" s="638" t="s">
        <v>1305</v>
      </c>
      <c r="C2897" s="650">
        <v>208379051</v>
      </c>
      <c r="D2897" s="649">
        <v>48914442</v>
      </c>
      <c r="E2897" s="649">
        <v>10173838</v>
      </c>
    </row>
    <row r="2898" spans="1:5" ht="24" x14ac:dyDescent="0.25">
      <c r="A2898" s="388" t="s">
        <v>1963</v>
      </c>
      <c r="B2898" s="638" t="s">
        <v>842</v>
      </c>
      <c r="C2898" s="650">
        <v>339579345</v>
      </c>
      <c r="D2898" s="649">
        <v>31891534</v>
      </c>
      <c r="E2898" s="649">
        <v>0</v>
      </c>
    </row>
    <row r="2899" spans="1:5" x14ac:dyDescent="0.25">
      <c r="A2899" s="388" t="s">
        <v>1962</v>
      </c>
      <c r="B2899" s="638" t="s">
        <v>1308</v>
      </c>
      <c r="C2899" s="650">
        <v>202625232</v>
      </c>
      <c r="D2899" s="649">
        <v>317481875</v>
      </c>
      <c r="E2899" s="649">
        <v>161902</v>
      </c>
    </row>
    <row r="2900" spans="1:5" x14ac:dyDescent="0.25">
      <c r="A2900" s="388" t="s">
        <v>1961</v>
      </c>
      <c r="B2900" s="638" t="s">
        <v>1310</v>
      </c>
      <c r="C2900" s="650">
        <v>5780307</v>
      </c>
      <c r="D2900" s="649">
        <v>35544441</v>
      </c>
      <c r="E2900" s="649">
        <v>3484516</v>
      </c>
    </row>
    <row r="2901" spans="1:5" x14ac:dyDescent="0.25">
      <c r="A2901" s="388" t="s">
        <v>1960</v>
      </c>
      <c r="B2901" s="638" t="s">
        <v>1312</v>
      </c>
      <c r="C2901" s="650">
        <v>1837780</v>
      </c>
      <c r="D2901" s="649">
        <v>415548</v>
      </c>
      <c r="E2901" s="649">
        <v>32630</v>
      </c>
    </row>
    <row r="2902" spans="1:5" x14ac:dyDescent="0.25">
      <c r="A2902" s="388" t="s">
        <v>1959</v>
      </c>
      <c r="B2902" s="638" t="s">
        <v>1314</v>
      </c>
      <c r="C2902" s="650">
        <v>77890</v>
      </c>
      <c r="D2902" s="649">
        <v>13278</v>
      </c>
      <c r="E2902" s="649">
        <v>0</v>
      </c>
    </row>
    <row r="2903" spans="1:5" x14ac:dyDescent="0.25">
      <c r="A2903" s="388" t="s">
        <v>1958</v>
      </c>
      <c r="B2903" s="638" t="s">
        <v>1316</v>
      </c>
      <c r="C2903" s="650">
        <v>0</v>
      </c>
      <c r="D2903" s="649">
        <v>5572</v>
      </c>
      <c r="E2903" s="649">
        <v>0</v>
      </c>
    </row>
    <row r="2904" spans="1:5" x14ac:dyDescent="0.25">
      <c r="A2904" s="388" t="s">
        <v>1957</v>
      </c>
      <c r="B2904" s="638" t="s">
        <v>1318</v>
      </c>
      <c r="C2904" s="650">
        <v>81312855</v>
      </c>
      <c r="D2904" s="649">
        <v>4471914573</v>
      </c>
      <c r="E2904" s="649">
        <v>1814863</v>
      </c>
    </row>
    <row r="2905" spans="1:5" x14ac:dyDescent="0.25">
      <c r="A2905" s="388" t="s">
        <v>1956</v>
      </c>
      <c r="B2905" s="638" t="s">
        <v>1320</v>
      </c>
      <c r="C2905" s="650">
        <v>273536116</v>
      </c>
      <c r="D2905" s="649">
        <v>656159</v>
      </c>
      <c r="E2905" s="649">
        <v>2217414</v>
      </c>
    </row>
    <row r="2906" spans="1:5" x14ac:dyDescent="0.25">
      <c r="A2906" s="388" t="s">
        <v>1955</v>
      </c>
      <c r="B2906" s="638" t="s">
        <v>876</v>
      </c>
      <c r="C2906" s="650">
        <v>835473</v>
      </c>
      <c r="D2906" s="649">
        <v>584356</v>
      </c>
      <c r="E2906" s="649">
        <v>5440</v>
      </c>
    </row>
    <row r="2907" spans="1:5" ht="24" x14ac:dyDescent="0.25">
      <c r="A2907" s="388" t="s">
        <v>1954</v>
      </c>
      <c r="B2907" s="638" t="s">
        <v>1323</v>
      </c>
      <c r="C2907" s="650">
        <v>999600</v>
      </c>
      <c r="D2907" s="649">
        <v>122350986</v>
      </c>
      <c r="E2907" s="649">
        <v>47459</v>
      </c>
    </row>
    <row r="2908" spans="1:5" ht="24" x14ac:dyDescent="0.25">
      <c r="A2908" s="388" t="s">
        <v>1953</v>
      </c>
      <c r="B2908" s="638" t="s">
        <v>1325</v>
      </c>
      <c r="C2908" s="650">
        <v>12325307</v>
      </c>
      <c r="D2908" s="649">
        <v>15589652</v>
      </c>
      <c r="E2908" s="649">
        <v>0</v>
      </c>
    </row>
    <row r="2909" spans="1:5" x14ac:dyDescent="0.25">
      <c r="A2909" s="388" t="s">
        <v>1952</v>
      </c>
      <c r="B2909" s="638" t="s">
        <v>1327</v>
      </c>
      <c r="C2909" s="650">
        <v>125158349</v>
      </c>
      <c r="D2909" s="649">
        <v>183177868</v>
      </c>
      <c r="E2909" s="649">
        <v>86451458</v>
      </c>
    </row>
    <row r="2910" spans="1:5" x14ac:dyDescent="0.25">
      <c r="A2910" s="388" t="s">
        <v>1951</v>
      </c>
      <c r="B2910" s="638" t="s">
        <v>1329</v>
      </c>
      <c r="C2910" s="650">
        <v>556745</v>
      </c>
      <c r="D2910" s="649">
        <v>14027768</v>
      </c>
      <c r="E2910" s="649">
        <v>20100</v>
      </c>
    </row>
    <row r="2911" spans="1:5" x14ac:dyDescent="0.25">
      <c r="A2911" s="388" t="s">
        <v>1950</v>
      </c>
      <c r="B2911" s="638" t="s">
        <v>1331</v>
      </c>
      <c r="C2911" s="650">
        <v>0</v>
      </c>
      <c r="D2911" s="649">
        <v>148959</v>
      </c>
      <c r="E2911" s="649">
        <v>0</v>
      </c>
    </row>
    <row r="2912" spans="1:5" ht="24" x14ac:dyDescent="0.25">
      <c r="A2912" s="388" t="s">
        <v>1949</v>
      </c>
      <c r="B2912" s="638" t="s">
        <v>1333</v>
      </c>
      <c r="C2912" s="650">
        <v>2278802773</v>
      </c>
      <c r="D2912" s="649">
        <v>11158796221</v>
      </c>
      <c r="E2912" s="649">
        <v>863263043</v>
      </c>
    </row>
    <row r="2913" spans="1:5" x14ac:dyDescent="0.25">
      <c r="A2913" s="388" t="s">
        <v>1948</v>
      </c>
      <c r="B2913" s="638" t="s">
        <v>1335</v>
      </c>
      <c r="C2913" s="650">
        <v>6382963637</v>
      </c>
      <c r="D2913" s="649">
        <v>21921510</v>
      </c>
      <c r="E2913" s="649">
        <v>0</v>
      </c>
    </row>
    <row r="2914" spans="1:5" x14ac:dyDescent="0.25">
      <c r="A2914" s="388" t="s">
        <v>1946</v>
      </c>
      <c r="B2914" s="638" t="s">
        <v>944</v>
      </c>
      <c r="C2914" s="650">
        <v>0</v>
      </c>
      <c r="D2914" s="649">
        <v>21479412</v>
      </c>
      <c r="E2914" s="649">
        <v>0</v>
      </c>
    </row>
    <row r="2915" spans="1:5" ht="24" x14ac:dyDescent="0.25">
      <c r="A2915" s="388" t="s">
        <v>1945</v>
      </c>
      <c r="B2915" s="638" t="s">
        <v>1339</v>
      </c>
      <c r="C2915" s="650">
        <v>867487984</v>
      </c>
      <c r="D2915" s="649">
        <v>25848211</v>
      </c>
      <c r="E2915" s="649">
        <v>0</v>
      </c>
    </row>
    <row r="2916" spans="1:5" ht="24" x14ac:dyDescent="0.25">
      <c r="A2916" s="388" t="s">
        <v>1944</v>
      </c>
      <c r="B2916" s="638" t="s">
        <v>1341</v>
      </c>
      <c r="C2916" s="650">
        <v>372541139</v>
      </c>
      <c r="D2916" s="649">
        <v>22959539</v>
      </c>
      <c r="E2916" s="649">
        <v>0</v>
      </c>
    </row>
    <row r="2917" spans="1:5" x14ac:dyDescent="0.25">
      <c r="A2917" s="388" t="s">
        <v>1943</v>
      </c>
      <c r="B2917" s="638" t="s">
        <v>629</v>
      </c>
      <c r="C2917" s="650">
        <v>1652963117</v>
      </c>
      <c r="D2917" s="649">
        <v>1367991442</v>
      </c>
      <c r="E2917" s="649">
        <v>77328024</v>
      </c>
    </row>
    <row r="2918" spans="1:5" x14ac:dyDescent="0.25">
      <c r="A2918" s="388" t="s">
        <v>1942</v>
      </c>
      <c r="B2918" s="638" t="s">
        <v>1344</v>
      </c>
      <c r="C2918" s="650">
        <v>194147461</v>
      </c>
      <c r="D2918" s="649">
        <v>1263271880</v>
      </c>
      <c r="E2918" s="649">
        <v>2359707</v>
      </c>
    </row>
    <row r="2919" spans="1:5" x14ac:dyDescent="0.25">
      <c r="A2919" s="388" t="s">
        <v>1941</v>
      </c>
      <c r="B2919" s="638" t="s">
        <v>1346</v>
      </c>
      <c r="C2919" s="650">
        <v>55434144</v>
      </c>
      <c r="D2919" s="649">
        <v>237524816</v>
      </c>
      <c r="E2919" s="649">
        <v>705586</v>
      </c>
    </row>
    <row r="2920" spans="1:5" x14ac:dyDescent="0.25">
      <c r="A2920" s="388" t="s">
        <v>1940</v>
      </c>
      <c r="B2920" s="638" t="s">
        <v>1348</v>
      </c>
      <c r="C2920" s="650">
        <v>70531802</v>
      </c>
      <c r="D2920" s="649">
        <v>148323075</v>
      </c>
      <c r="E2920" s="649">
        <v>59416226</v>
      </c>
    </row>
    <row r="2921" spans="1:5" ht="24" x14ac:dyDescent="0.25">
      <c r="A2921" s="388" t="s">
        <v>1939</v>
      </c>
      <c r="B2921" s="638" t="s">
        <v>1350</v>
      </c>
      <c r="C2921" s="650">
        <v>129670564</v>
      </c>
      <c r="D2921" s="649">
        <v>437484507</v>
      </c>
      <c r="E2921" s="649">
        <v>1522192</v>
      </c>
    </row>
    <row r="2922" spans="1:5" x14ac:dyDescent="0.25">
      <c r="A2922" s="388" t="s">
        <v>1938</v>
      </c>
      <c r="B2922" s="638" t="s">
        <v>988</v>
      </c>
      <c r="C2922" s="650">
        <v>53880023</v>
      </c>
      <c r="D2922" s="649">
        <v>33319485</v>
      </c>
      <c r="E2922" s="649">
        <v>1591190</v>
      </c>
    </row>
    <row r="2923" spans="1:5" x14ac:dyDescent="0.25">
      <c r="A2923" s="388" t="s">
        <v>1937</v>
      </c>
      <c r="B2923" s="638" t="s">
        <v>1353</v>
      </c>
      <c r="C2923" s="650">
        <v>488066682</v>
      </c>
      <c r="D2923" s="649">
        <v>1415367541</v>
      </c>
      <c r="E2923" s="649">
        <v>123149393</v>
      </c>
    </row>
    <row r="2924" spans="1:5" x14ac:dyDescent="0.25">
      <c r="A2924" s="388" t="s">
        <v>1936</v>
      </c>
      <c r="B2924" s="638" t="s">
        <v>1355</v>
      </c>
      <c r="C2924" s="650">
        <v>450885223</v>
      </c>
      <c r="D2924" s="649">
        <v>594430753</v>
      </c>
      <c r="E2924" s="649">
        <v>500610</v>
      </c>
    </row>
    <row r="2925" spans="1:5" x14ac:dyDescent="0.25">
      <c r="A2925" s="388" t="s">
        <v>1935</v>
      </c>
      <c r="B2925" s="638" t="s">
        <v>1357</v>
      </c>
      <c r="C2925" s="650">
        <v>428326206</v>
      </c>
      <c r="D2925" s="649">
        <v>818783052</v>
      </c>
      <c r="E2925" s="649">
        <v>10687042</v>
      </c>
    </row>
    <row r="2926" spans="1:5" ht="24" x14ac:dyDescent="0.25">
      <c r="A2926" s="388" t="s">
        <v>1934</v>
      </c>
      <c r="B2926" s="638" t="s">
        <v>1359</v>
      </c>
      <c r="C2926" s="650">
        <v>10348</v>
      </c>
      <c r="D2926" s="649">
        <v>1134465</v>
      </c>
      <c r="E2926" s="649">
        <v>0</v>
      </c>
    </row>
    <row r="2927" spans="1:5" x14ac:dyDescent="0.25">
      <c r="A2927" s="388" t="s">
        <v>1933</v>
      </c>
      <c r="B2927" s="638" t="s">
        <v>1361</v>
      </c>
      <c r="C2927" s="650">
        <v>100920450</v>
      </c>
      <c r="D2927" s="649">
        <v>95219618</v>
      </c>
      <c r="E2927" s="649">
        <v>1354834</v>
      </c>
    </row>
    <row r="2928" spans="1:5" ht="12" customHeight="1" x14ac:dyDescent="0.25">
      <c r="A2928" s="388" t="s">
        <v>1932</v>
      </c>
      <c r="B2928" s="638" t="s">
        <v>1363</v>
      </c>
      <c r="C2928" s="650">
        <v>255527923</v>
      </c>
      <c r="D2928" s="649">
        <v>1921240</v>
      </c>
      <c r="E2928" s="649">
        <v>68208</v>
      </c>
    </row>
    <row r="2929" spans="1:5" ht="24" x14ac:dyDescent="0.25">
      <c r="A2929" s="388" t="s">
        <v>1931</v>
      </c>
      <c r="B2929" s="638" t="s">
        <v>1365</v>
      </c>
      <c r="C2929" s="650">
        <v>68258063</v>
      </c>
      <c r="D2929" s="649">
        <v>635283518</v>
      </c>
      <c r="E2929" s="649">
        <v>1144759</v>
      </c>
    </row>
    <row r="2930" spans="1:5" ht="24" x14ac:dyDescent="0.25">
      <c r="A2930" s="388" t="s">
        <v>1930</v>
      </c>
      <c r="B2930" s="638" t="s">
        <v>1367</v>
      </c>
      <c r="C2930" s="650">
        <v>227994495</v>
      </c>
      <c r="D2930" s="649">
        <v>141840475</v>
      </c>
      <c r="E2930" s="649">
        <v>796848</v>
      </c>
    </row>
    <row r="2931" spans="1:5" x14ac:dyDescent="0.25">
      <c r="A2931" s="388" t="s">
        <v>1929</v>
      </c>
      <c r="B2931" s="638" t="s">
        <v>1369</v>
      </c>
      <c r="C2931" s="650">
        <v>837025413</v>
      </c>
      <c r="D2931" s="649">
        <v>162732660</v>
      </c>
      <c r="E2931" s="649">
        <v>61982979</v>
      </c>
    </row>
    <row r="2932" spans="1:5" x14ac:dyDescent="0.25">
      <c r="A2932" s="388" t="s">
        <v>1928</v>
      </c>
      <c r="B2932" s="638" t="s">
        <v>1371</v>
      </c>
      <c r="C2932" s="650">
        <v>1815397803</v>
      </c>
      <c r="D2932" s="649">
        <v>3363632806</v>
      </c>
      <c r="E2932" s="649">
        <v>7618126</v>
      </c>
    </row>
    <row r="2933" spans="1:5" x14ac:dyDescent="0.25">
      <c r="A2933" s="388" t="s">
        <v>1927</v>
      </c>
      <c r="B2933" s="638" t="s">
        <v>1373</v>
      </c>
      <c r="C2933" s="650">
        <v>2931953937</v>
      </c>
      <c r="D2933" s="649">
        <v>2544430847</v>
      </c>
      <c r="E2933" s="649">
        <v>729100150</v>
      </c>
    </row>
    <row r="2934" spans="1:5" x14ac:dyDescent="0.25">
      <c r="A2934" s="388" t="s">
        <v>1926</v>
      </c>
      <c r="B2934" s="638" t="s">
        <v>1375</v>
      </c>
      <c r="C2934" s="650">
        <v>73323955</v>
      </c>
      <c r="D2934" s="649">
        <v>420646908</v>
      </c>
      <c r="E2934" s="649">
        <v>5859815</v>
      </c>
    </row>
    <row r="2935" spans="1:5" x14ac:dyDescent="0.25">
      <c r="A2935" s="388" t="s">
        <v>1925</v>
      </c>
      <c r="B2935" s="638" t="s">
        <v>1377</v>
      </c>
      <c r="C2935" s="650">
        <v>15562679</v>
      </c>
      <c r="D2935" s="649">
        <v>79103675</v>
      </c>
      <c r="E2935" s="649">
        <v>4608363</v>
      </c>
    </row>
    <row r="2936" spans="1:5" x14ac:dyDescent="0.25">
      <c r="A2936" s="388" t="s">
        <v>1924</v>
      </c>
      <c r="B2936" s="638" t="s">
        <v>1379</v>
      </c>
      <c r="C2936" s="650">
        <v>427582150</v>
      </c>
      <c r="D2936" s="649">
        <v>1096013197</v>
      </c>
      <c r="E2936" s="649">
        <v>10563925</v>
      </c>
    </row>
    <row r="2937" spans="1:5" x14ac:dyDescent="0.25">
      <c r="A2937" s="388" t="s">
        <v>1923</v>
      </c>
      <c r="B2937" s="638" t="s">
        <v>1381</v>
      </c>
      <c r="C2937" s="650">
        <v>104709011</v>
      </c>
      <c r="D2937" s="649">
        <v>214020980</v>
      </c>
      <c r="E2937" s="649">
        <v>3163680</v>
      </c>
    </row>
    <row r="2938" spans="1:5" ht="24" x14ac:dyDescent="0.25">
      <c r="A2938" s="388" t="s">
        <v>1922</v>
      </c>
      <c r="B2938" s="638" t="s">
        <v>1383</v>
      </c>
      <c r="C2938" s="650">
        <v>381309097</v>
      </c>
      <c r="D2938" s="649">
        <v>2307116164</v>
      </c>
      <c r="E2938" s="649">
        <v>18473404</v>
      </c>
    </row>
    <row r="2939" spans="1:5" ht="24" x14ac:dyDescent="0.25">
      <c r="A2939" s="388" t="s">
        <v>1921</v>
      </c>
      <c r="B2939" s="638" t="s">
        <v>1385</v>
      </c>
      <c r="C2939" s="650">
        <v>262124765</v>
      </c>
      <c r="D2939" s="649">
        <v>379132148</v>
      </c>
      <c r="E2939" s="649">
        <v>10544217</v>
      </c>
    </row>
    <row r="2940" spans="1:5" ht="24" x14ac:dyDescent="0.25">
      <c r="A2940" s="388" t="s">
        <v>1920</v>
      </c>
      <c r="B2940" s="638" t="s">
        <v>1387</v>
      </c>
      <c r="C2940" s="650">
        <v>750164433</v>
      </c>
      <c r="D2940" s="649">
        <v>131072661</v>
      </c>
      <c r="E2940" s="649">
        <v>51064781</v>
      </c>
    </row>
    <row r="2941" spans="1:5" ht="24" x14ac:dyDescent="0.25">
      <c r="A2941" s="388" t="s">
        <v>1919</v>
      </c>
      <c r="B2941" s="638" t="s">
        <v>1389</v>
      </c>
      <c r="C2941" s="650">
        <v>11719000032</v>
      </c>
      <c r="D2941" s="649">
        <v>13783474528</v>
      </c>
      <c r="E2941" s="649">
        <v>5364259912</v>
      </c>
    </row>
    <row r="2942" spans="1:5" x14ac:dyDescent="0.25">
      <c r="A2942" s="388" t="s">
        <v>1918</v>
      </c>
      <c r="B2942" s="638" t="s">
        <v>1391</v>
      </c>
      <c r="C2942" s="650">
        <v>105475988</v>
      </c>
      <c r="D2942" s="649">
        <v>406069856</v>
      </c>
      <c r="E2942" s="649">
        <v>23795781</v>
      </c>
    </row>
    <row r="2943" spans="1:5" x14ac:dyDescent="0.25">
      <c r="A2943" s="388" t="s">
        <v>1917</v>
      </c>
      <c r="B2943" s="638" t="s">
        <v>1393</v>
      </c>
      <c r="C2943" s="650">
        <v>36974321</v>
      </c>
      <c r="D2943" s="649">
        <v>98391352</v>
      </c>
      <c r="E2943" s="649">
        <v>1280028</v>
      </c>
    </row>
    <row r="2944" spans="1:5" ht="24" x14ac:dyDescent="0.25">
      <c r="A2944" s="388" t="s">
        <v>1916</v>
      </c>
      <c r="B2944" s="638" t="s">
        <v>1395</v>
      </c>
      <c r="C2944" s="650">
        <v>7597480</v>
      </c>
      <c r="D2944" s="649">
        <v>36611877</v>
      </c>
      <c r="E2944" s="649">
        <v>14982</v>
      </c>
    </row>
    <row r="2945" spans="1:5" x14ac:dyDescent="0.25">
      <c r="A2945" s="388" t="s">
        <v>1915</v>
      </c>
      <c r="B2945" s="638" t="s">
        <v>1230</v>
      </c>
      <c r="C2945" s="650">
        <v>106154390</v>
      </c>
      <c r="D2945" s="649">
        <v>16307677</v>
      </c>
      <c r="E2945" s="649">
        <v>568352</v>
      </c>
    </row>
    <row r="2946" spans="1:5" x14ac:dyDescent="0.25">
      <c r="A2946" s="388" t="s">
        <v>1914</v>
      </c>
      <c r="B2946" s="638" t="s">
        <v>1232</v>
      </c>
      <c r="C2946" s="650">
        <v>1489041</v>
      </c>
      <c r="D2946" s="649">
        <v>9801921</v>
      </c>
      <c r="E2946" s="649">
        <v>65895</v>
      </c>
    </row>
    <row r="2947" spans="1:5" x14ac:dyDescent="0.25">
      <c r="A2947" s="388" t="s">
        <v>1913</v>
      </c>
      <c r="B2947" s="638" t="s">
        <v>756</v>
      </c>
      <c r="C2947" s="650">
        <v>709217519</v>
      </c>
      <c r="D2947" s="649">
        <v>26495791</v>
      </c>
      <c r="E2947" s="649">
        <v>14951057</v>
      </c>
    </row>
    <row r="2948" spans="1:5" x14ac:dyDescent="0.25">
      <c r="A2948" s="388" t="s">
        <v>1912</v>
      </c>
      <c r="B2948" s="638" t="s">
        <v>1248</v>
      </c>
      <c r="C2948" s="650">
        <v>6947797</v>
      </c>
      <c r="D2948" s="649">
        <v>2868214</v>
      </c>
      <c r="E2948" s="649">
        <v>3229625</v>
      </c>
    </row>
    <row r="2949" spans="1:5" ht="24" x14ac:dyDescent="0.25">
      <c r="A2949" s="388" t="s">
        <v>1911</v>
      </c>
      <c r="B2949" s="638" t="s">
        <v>1401</v>
      </c>
      <c r="C2949" s="650">
        <v>1450578105</v>
      </c>
      <c r="D2949" s="649">
        <v>523538149</v>
      </c>
      <c r="E2949" s="649">
        <v>65093991</v>
      </c>
    </row>
    <row r="2950" spans="1:5" ht="24" x14ac:dyDescent="0.25">
      <c r="A2950" s="388" t="s">
        <v>1910</v>
      </c>
      <c r="B2950" s="638" t="s">
        <v>1403</v>
      </c>
      <c r="C2950" s="650">
        <v>166071785</v>
      </c>
      <c r="D2950" s="649">
        <v>109922737</v>
      </c>
      <c r="E2950" s="649">
        <v>25955</v>
      </c>
    </row>
    <row r="2951" spans="1:5" x14ac:dyDescent="0.25">
      <c r="A2951" s="388" t="s">
        <v>1909</v>
      </c>
      <c r="B2951" s="638" t="s">
        <v>1284</v>
      </c>
      <c r="C2951" s="650">
        <v>399542845</v>
      </c>
      <c r="D2951" s="649">
        <v>367316293</v>
      </c>
      <c r="E2951" s="649">
        <v>7764674</v>
      </c>
    </row>
    <row r="2952" spans="1:5" x14ac:dyDescent="0.25">
      <c r="A2952" s="388" t="s">
        <v>1908</v>
      </c>
      <c r="B2952" s="638" t="s">
        <v>1286</v>
      </c>
      <c r="C2952" s="650">
        <v>76379381</v>
      </c>
      <c r="D2952" s="649">
        <v>95829907</v>
      </c>
      <c r="E2952" s="649">
        <v>17358743</v>
      </c>
    </row>
    <row r="2953" spans="1:5" x14ac:dyDescent="0.25">
      <c r="A2953" s="388" t="s">
        <v>1907</v>
      </c>
      <c r="B2953" s="638" t="s">
        <v>1288</v>
      </c>
      <c r="C2953" s="650">
        <v>0</v>
      </c>
      <c r="D2953" s="649">
        <v>55578316</v>
      </c>
      <c r="E2953" s="649">
        <v>0</v>
      </c>
    </row>
    <row r="2954" spans="1:5" x14ac:dyDescent="0.25">
      <c r="A2954" s="388" t="s">
        <v>1906</v>
      </c>
      <c r="B2954" s="638" t="s">
        <v>1290</v>
      </c>
      <c r="C2954" s="650">
        <v>0</v>
      </c>
      <c r="D2954" s="649">
        <v>931015</v>
      </c>
      <c r="E2954" s="649">
        <v>0</v>
      </c>
    </row>
    <row r="2955" spans="1:5" x14ac:dyDescent="0.25">
      <c r="A2955" s="388"/>
      <c r="B2955" s="638"/>
      <c r="C2955" s="957"/>
      <c r="D2955" s="957"/>
      <c r="E2955" s="957"/>
    </row>
    <row r="2956" spans="1:5" x14ac:dyDescent="0.25">
      <c r="A2956" s="388" t="s">
        <v>1905</v>
      </c>
      <c r="B2956" s="638" t="s">
        <v>187</v>
      </c>
      <c r="C2956" s="650">
        <v>1258741323</v>
      </c>
      <c r="D2956" s="649">
        <v>565319145</v>
      </c>
      <c r="E2956" s="649">
        <v>20987020</v>
      </c>
    </row>
    <row r="2957" spans="1:5" x14ac:dyDescent="0.25">
      <c r="A2957" s="388" t="s">
        <v>1904</v>
      </c>
      <c r="B2957" s="638" t="s">
        <v>1411</v>
      </c>
      <c r="C2957" s="650">
        <v>7618087</v>
      </c>
      <c r="D2957" s="649">
        <v>35959989</v>
      </c>
      <c r="E2957" s="649">
        <v>3517146</v>
      </c>
    </row>
    <row r="2958" spans="1:5" x14ac:dyDescent="0.25">
      <c r="A2958" s="388" t="s">
        <v>1903</v>
      </c>
      <c r="B2958" s="638" t="s">
        <v>1413</v>
      </c>
      <c r="C2958" s="650">
        <v>494802335</v>
      </c>
      <c r="D2958" s="649">
        <v>4808320212</v>
      </c>
      <c r="E2958" s="649">
        <v>90556734</v>
      </c>
    </row>
    <row r="2959" spans="1:5" x14ac:dyDescent="0.25">
      <c r="A2959" s="388" t="s">
        <v>1902</v>
      </c>
      <c r="B2959" s="638" t="s">
        <v>1415</v>
      </c>
      <c r="C2959" s="650">
        <v>8661766410</v>
      </c>
      <c r="D2959" s="649">
        <v>11180866690</v>
      </c>
      <c r="E2959" s="649">
        <v>863263043</v>
      </c>
    </row>
    <row r="2960" spans="1:5" x14ac:dyDescent="0.25">
      <c r="A2960" s="388" t="s">
        <v>1901</v>
      </c>
      <c r="B2960" s="638" t="s">
        <v>1417</v>
      </c>
      <c r="C2960" s="650">
        <v>1240029123</v>
      </c>
      <c r="D2960" s="649">
        <v>70287162</v>
      </c>
      <c r="E2960" s="649"/>
    </row>
    <row r="2961" spans="1:5" x14ac:dyDescent="0.25">
      <c r="A2961" s="388" t="s">
        <v>1900</v>
      </c>
      <c r="B2961" s="638" t="s">
        <v>1419</v>
      </c>
      <c r="C2961" s="650">
        <v>3523905222</v>
      </c>
      <c r="D2961" s="649">
        <v>6316496551</v>
      </c>
      <c r="E2961" s="649">
        <v>277259970</v>
      </c>
    </row>
    <row r="2962" spans="1:5" x14ac:dyDescent="0.25">
      <c r="A2962" s="388" t="s">
        <v>1899</v>
      </c>
      <c r="B2962" s="638" t="s">
        <v>1421</v>
      </c>
      <c r="C2962" s="650">
        <v>6310412387</v>
      </c>
      <c r="D2962" s="649">
        <v>7366842537</v>
      </c>
      <c r="E2962" s="649">
        <v>807925719</v>
      </c>
    </row>
    <row r="2963" spans="1:5" x14ac:dyDescent="0.25">
      <c r="A2963" s="388" t="s">
        <v>1898</v>
      </c>
      <c r="B2963" s="638" t="s">
        <v>1423</v>
      </c>
      <c r="C2963" s="650">
        <v>13802902476</v>
      </c>
      <c r="D2963" s="649">
        <v>18494394561</v>
      </c>
      <c r="E2963" s="649">
        <v>5487754091</v>
      </c>
    </row>
    <row r="2964" spans="1:5" x14ac:dyDescent="0.25">
      <c r="A2964" s="388" t="s">
        <v>1897</v>
      </c>
      <c r="B2964" s="638" t="s">
        <v>1425</v>
      </c>
      <c r="C2964" s="650">
        <v>2847598962</v>
      </c>
      <c r="D2964" s="649">
        <v>1092862659</v>
      </c>
      <c r="E2964" s="649">
        <v>91714531</v>
      </c>
    </row>
    <row r="2965" spans="1:5" x14ac:dyDescent="0.25">
      <c r="A2965" s="388" t="s">
        <v>1896</v>
      </c>
      <c r="B2965" s="638" t="s">
        <v>1427</v>
      </c>
      <c r="C2965" s="650">
        <v>76379381</v>
      </c>
      <c r="D2965" s="649">
        <v>152339238</v>
      </c>
      <c r="E2965" s="649">
        <v>17358743</v>
      </c>
    </row>
    <row r="2966" spans="1:5" x14ac:dyDescent="0.25">
      <c r="A2966" s="388"/>
      <c r="B2966" s="638"/>
      <c r="C2966" s="650"/>
      <c r="D2966" s="649"/>
      <c r="E2966" s="649"/>
    </row>
    <row r="2967" spans="1:5" x14ac:dyDescent="0.2">
      <c r="A2967" s="388"/>
      <c r="B2967" s="959" t="s">
        <v>2260</v>
      </c>
      <c r="C2967" s="377">
        <v>38224155706</v>
      </c>
      <c r="D2967" s="376">
        <v>50083688744</v>
      </c>
      <c r="E2967" s="376">
        <v>7660336997</v>
      </c>
    </row>
    <row r="2968" spans="1:5" x14ac:dyDescent="0.25">
      <c r="C2968" s="941"/>
      <c r="D2968" s="941"/>
      <c r="E2968" s="941"/>
    </row>
    <row r="2969" spans="1:5" x14ac:dyDescent="0.25">
      <c r="A2969" s="388"/>
      <c r="B2969" s="647" t="s">
        <v>2259</v>
      </c>
      <c r="C2969" s="650"/>
      <c r="D2969" s="649"/>
      <c r="E2969" s="649"/>
    </row>
    <row r="2970" spans="1:5" x14ac:dyDescent="0.25">
      <c r="A2970" s="388"/>
      <c r="B2970" s="645"/>
      <c r="C2970" s="650"/>
      <c r="D2970" s="649"/>
      <c r="E2970" s="649"/>
    </row>
    <row r="2971" spans="1:5" ht="11.25" customHeight="1" x14ac:dyDescent="0.25">
      <c r="A2971" s="388" t="s">
        <v>2255</v>
      </c>
      <c r="B2971" s="638" t="s">
        <v>778</v>
      </c>
      <c r="C2971" s="650">
        <v>0</v>
      </c>
      <c r="D2971" s="649">
        <v>1774500630</v>
      </c>
      <c r="E2971" s="649">
        <v>0</v>
      </c>
    </row>
    <row r="2972" spans="1:5" ht="11.25" customHeight="1" x14ac:dyDescent="0.25">
      <c r="A2972" s="388" t="s">
        <v>2254</v>
      </c>
      <c r="B2972" s="638" t="s">
        <v>780</v>
      </c>
      <c r="C2972" s="650">
        <v>251589</v>
      </c>
      <c r="D2972" s="649">
        <v>55015768</v>
      </c>
      <c r="E2972" s="649">
        <v>0</v>
      </c>
    </row>
    <row r="2973" spans="1:5" ht="11.25" customHeight="1" x14ac:dyDescent="0.25">
      <c r="A2973" s="388" t="s">
        <v>2253</v>
      </c>
      <c r="B2973" s="638" t="s">
        <v>2252</v>
      </c>
      <c r="C2973" s="650">
        <v>15836</v>
      </c>
      <c r="D2973" s="649">
        <v>0</v>
      </c>
      <c r="E2973" s="649">
        <v>0</v>
      </c>
    </row>
    <row r="2974" spans="1:5" ht="11.25" customHeight="1" x14ac:dyDescent="0.25">
      <c r="A2974" s="388" t="s">
        <v>2251</v>
      </c>
      <c r="B2974" s="638" t="s">
        <v>784</v>
      </c>
      <c r="C2974" s="650">
        <v>48375</v>
      </c>
      <c r="D2974" s="649">
        <v>20273</v>
      </c>
      <c r="E2974" s="649">
        <v>0</v>
      </c>
    </row>
    <row r="2975" spans="1:5" ht="11.25" customHeight="1" x14ac:dyDescent="0.25">
      <c r="A2975" s="388" t="s">
        <v>2250</v>
      </c>
      <c r="B2975" s="638" t="s">
        <v>786</v>
      </c>
      <c r="C2975" s="650">
        <v>453457</v>
      </c>
      <c r="D2975" s="649">
        <v>103603261</v>
      </c>
      <c r="E2975" s="649">
        <v>0</v>
      </c>
    </row>
    <row r="2976" spans="1:5" ht="11.25" customHeight="1" x14ac:dyDescent="0.25">
      <c r="A2976" s="388" t="s">
        <v>2249</v>
      </c>
      <c r="B2976" s="638" t="s">
        <v>788</v>
      </c>
      <c r="C2976" s="650">
        <v>47583</v>
      </c>
      <c r="D2976" s="649">
        <v>905316</v>
      </c>
      <c r="E2976" s="649">
        <v>0</v>
      </c>
    </row>
    <row r="2977" spans="1:5" ht="11.25" customHeight="1" x14ac:dyDescent="0.25">
      <c r="A2977" s="388" t="s">
        <v>2247</v>
      </c>
      <c r="B2977" s="638" t="s">
        <v>792</v>
      </c>
      <c r="C2977" s="650">
        <v>7402</v>
      </c>
      <c r="D2977" s="649">
        <v>1335631</v>
      </c>
      <c r="E2977" s="649">
        <v>0</v>
      </c>
    </row>
    <row r="2978" spans="1:5" ht="11.25" customHeight="1" x14ac:dyDescent="0.25">
      <c r="A2978" s="388" t="s">
        <v>2246</v>
      </c>
      <c r="B2978" s="638" t="s">
        <v>794</v>
      </c>
      <c r="C2978" s="650">
        <v>1142578</v>
      </c>
      <c r="D2978" s="649">
        <v>73183513</v>
      </c>
      <c r="E2978" s="649">
        <v>0</v>
      </c>
    </row>
    <row r="2979" spans="1:5" ht="11.25" customHeight="1" x14ac:dyDescent="0.25">
      <c r="A2979" s="388" t="s">
        <v>2245</v>
      </c>
      <c r="B2979" s="638" t="s">
        <v>2244</v>
      </c>
      <c r="C2979" s="650">
        <v>390285</v>
      </c>
      <c r="D2979" s="649">
        <v>164105</v>
      </c>
      <c r="E2979" s="649">
        <v>0</v>
      </c>
    </row>
    <row r="2980" spans="1:5" ht="11.25" customHeight="1" x14ac:dyDescent="0.25">
      <c r="A2980" s="388" t="s">
        <v>2243</v>
      </c>
      <c r="B2980" s="638" t="s">
        <v>798</v>
      </c>
      <c r="C2980" s="650">
        <v>0</v>
      </c>
      <c r="D2980" s="649">
        <v>181142467</v>
      </c>
      <c r="E2980" s="649">
        <v>0</v>
      </c>
    </row>
    <row r="2981" spans="1:5" ht="11.25" customHeight="1" x14ac:dyDescent="0.25">
      <c r="A2981" s="388" t="s">
        <v>2242</v>
      </c>
      <c r="B2981" s="638" t="s">
        <v>800</v>
      </c>
      <c r="C2981" s="650">
        <v>0</v>
      </c>
      <c r="D2981" s="649">
        <v>3910901</v>
      </c>
      <c r="E2981" s="649">
        <v>0</v>
      </c>
    </row>
    <row r="2982" spans="1:5" ht="11.25" customHeight="1" x14ac:dyDescent="0.25">
      <c r="A2982" s="388" t="s">
        <v>2241</v>
      </c>
      <c r="B2982" s="638" t="s">
        <v>802</v>
      </c>
      <c r="C2982" s="650">
        <v>0</v>
      </c>
      <c r="D2982" s="649">
        <v>34357739</v>
      </c>
      <c r="E2982" s="649">
        <v>0</v>
      </c>
    </row>
    <row r="2983" spans="1:5" x14ac:dyDescent="0.25">
      <c r="A2983" s="388" t="s">
        <v>2240</v>
      </c>
      <c r="B2983" s="638" t="s">
        <v>804</v>
      </c>
      <c r="C2983" s="650">
        <v>0</v>
      </c>
      <c r="D2983" s="649">
        <v>882016337</v>
      </c>
      <c r="E2983" s="649">
        <v>0</v>
      </c>
    </row>
    <row r="2984" spans="1:5" x14ac:dyDescent="0.25">
      <c r="A2984" s="388" t="s">
        <v>2239</v>
      </c>
      <c r="B2984" s="638" t="s">
        <v>806</v>
      </c>
      <c r="C2984" s="650">
        <v>0</v>
      </c>
      <c r="D2984" s="649">
        <v>28204</v>
      </c>
      <c r="E2984" s="649">
        <v>0</v>
      </c>
    </row>
    <row r="2985" spans="1:5" x14ac:dyDescent="0.25">
      <c r="A2985" s="388" t="s">
        <v>2238</v>
      </c>
      <c r="B2985" s="638" t="s">
        <v>808</v>
      </c>
      <c r="C2985" s="650">
        <v>0</v>
      </c>
      <c r="D2985" s="649">
        <v>280026013</v>
      </c>
      <c r="E2985" s="649">
        <v>0</v>
      </c>
    </row>
    <row r="2986" spans="1:5" ht="24" x14ac:dyDescent="0.25">
      <c r="A2986" s="388" t="s">
        <v>2237</v>
      </c>
      <c r="B2986" s="638" t="s">
        <v>810</v>
      </c>
      <c r="C2986" s="650">
        <v>0</v>
      </c>
      <c r="D2986" s="649">
        <v>1307098</v>
      </c>
      <c r="E2986" s="649">
        <v>0</v>
      </c>
    </row>
    <row r="2987" spans="1:5" x14ac:dyDescent="0.25">
      <c r="A2987" s="388" t="s">
        <v>2236</v>
      </c>
      <c r="B2987" s="638" t="s">
        <v>812</v>
      </c>
      <c r="C2987" s="650">
        <v>0</v>
      </c>
      <c r="D2987" s="649">
        <v>48072610</v>
      </c>
      <c r="E2987" s="649">
        <v>0</v>
      </c>
    </row>
    <row r="2988" spans="1:5" x14ac:dyDescent="0.25">
      <c r="A2988" s="388" t="s">
        <v>2235</v>
      </c>
      <c r="B2988" s="638" t="s">
        <v>814</v>
      </c>
      <c r="C2988" s="650">
        <v>0</v>
      </c>
      <c r="D2988" s="649">
        <v>38199325</v>
      </c>
      <c r="E2988" s="649">
        <v>0</v>
      </c>
    </row>
    <row r="2989" spans="1:5" ht="24" x14ac:dyDescent="0.25">
      <c r="A2989" s="388" t="s">
        <v>2234</v>
      </c>
      <c r="B2989" s="638" t="s">
        <v>816</v>
      </c>
      <c r="C2989" s="650">
        <v>72538596</v>
      </c>
      <c r="D2989" s="649">
        <v>34096117</v>
      </c>
      <c r="E2989" s="649">
        <v>0</v>
      </c>
    </row>
    <row r="2990" spans="1:5" ht="24" x14ac:dyDescent="0.25">
      <c r="A2990" s="388" t="s">
        <v>2233</v>
      </c>
      <c r="B2990" s="638" t="s">
        <v>818</v>
      </c>
      <c r="C2990" s="650">
        <v>8694536</v>
      </c>
      <c r="D2990" s="649">
        <v>381953421</v>
      </c>
      <c r="E2990" s="649">
        <v>7366699</v>
      </c>
    </row>
    <row r="2991" spans="1:5" ht="24" x14ac:dyDescent="0.25">
      <c r="A2991" s="388" t="s">
        <v>2232</v>
      </c>
      <c r="B2991" s="638" t="s">
        <v>820</v>
      </c>
      <c r="C2991" s="650">
        <v>341328</v>
      </c>
      <c r="D2991" s="649">
        <v>39924771</v>
      </c>
      <c r="E2991" s="649">
        <v>0</v>
      </c>
    </row>
    <row r="2992" spans="1:5" ht="24" x14ac:dyDescent="0.25">
      <c r="A2992" s="388" t="s">
        <v>2231</v>
      </c>
      <c r="B2992" s="638" t="s">
        <v>2230</v>
      </c>
      <c r="C2992" s="650">
        <v>1504995</v>
      </c>
      <c r="D2992" s="649">
        <v>98626848</v>
      </c>
      <c r="E2992" s="649">
        <v>1460628</v>
      </c>
    </row>
    <row r="2993" spans="1:5" ht="24" x14ac:dyDescent="0.25">
      <c r="A2993" s="388" t="s">
        <v>2229</v>
      </c>
      <c r="B2993" s="638" t="s">
        <v>824</v>
      </c>
      <c r="C2993" s="650">
        <v>1694685</v>
      </c>
      <c r="D2993" s="649">
        <v>16819840</v>
      </c>
      <c r="E2993" s="649">
        <v>113948</v>
      </c>
    </row>
    <row r="2994" spans="1:5" ht="48" x14ac:dyDescent="0.25">
      <c r="A2994" s="388" t="s">
        <v>2228</v>
      </c>
      <c r="B2994" s="638" t="s">
        <v>2227</v>
      </c>
      <c r="C2994" s="650">
        <v>341922</v>
      </c>
      <c r="D2994" s="649">
        <v>412806</v>
      </c>
      <c r="E2994" s="649">
        <v>0</v>
      </c>
    </row>
    <row r="2995" spans="1:5" x14ac:dyDescent="0.25">
      <c r="A2995" s="388" t="s">
        <v>2226</v>
      </c>
      <c r="B2995" s="638" t="s">
        <v>828</v>
      </c>
      <c r="C2995" s="650">
        <v>153006</v>
      </c>
      <c r="D2995" s="649">
        <v>641774942</v>
      </c>
      <c r="E2995" s="649">
        <v>0</v>
      </c>
    </row>
    <row r="2996" spans="1:5" x14ac:dyDescent="0.25">
      <c r="A2996" s="388" t="s">
        <v>2225</v>
      </c>
      <c r="B2996" s="638" t="s">
        <v>830</v>
      </c>
      <c r="C2996" s="650">
        <v>7704792</v>
      </c>
      <c r="D2996" s="649">
        <v>4049832</v>
      </c>
      <c r="E2996" s="649">
        <v>64435</v>
      </c>
    </row>
    <row r="2997" spans="1:5" x14ac:dyDescent="0.25">
      <c r="A2997" s="388" t="s">
        <v>2224</v>
      </c>
      <c r="B2997" s="638" t="s">
        <v>832</v>
      </c>
      <c r="C2997" s="650">
        <v>3598119</v>
      </c>
      <c r="D2997" s="649">
        <v>73604109</v>
      </c>
      <c r="E2997" s="649">
        <v>0</v>
      </c>
    </row>
    <row r="2998" spans="1:5" x14ac:dyDescent="0.25">
      <c r="A2998" s="388" t="s">
        <v>2223</v>
      </c>
      <c r="B2998" s="638" t="s">
        <v>834</v>
      </c>
      <c r="C2998" s="650">
        <v>14641009</v>
      </c>
      <c r="D2998" s="649">
        <v>45276</v>
      </c>
      <c r="E2998" s="649">
        <v>2813242</v>
      </c>
    </row>
    <row r="2999" spans="1:5" ht="24" x14ac:dyDescent="0.25">
      <c r="A2999" s="388" t="s">
        <v>2222</v>
      </c>
      <c r="B2999" s="638" t="s">
        <v>836</v>
      </c>
      <c r="C2999" s="650">
        <v>30310520</v>
      </c>
      <c r="D2999" s="649">
        <v>43776935</v>
      </c>
      <c r="E2999" s="649">
        <v>6640</v>
      </c>
    </row>
    <row r="3000" spans="1:5" x14ac:dyDescent="0.25">
      <c r="A3000" s="388" t="s">
        <v>2221</v>
      </c>
      <c r="B3000" s="638" t="s">
        <v>838</v>
      </c>
      <c r="C3000" s="650">
        <v>887420</v>
      </c>
      <c r="D3000" s="649">
        <v>15180451</v>
      </c>
      <c r="E3000" s="649">
        <v>0</v>
      </c>
    </row>
    <row r="3001" spans="1:5" x14ac:dyDescent="0.25">
      <c r="A3001" s="388" t="s">
        <v>2220</v>
      </c>
      <c r="B3001" s="638" t="s">
        <v>840</v>
      </c>
      <c r="C3001" s="650">
        <v>973535</v>
      </c>
      <c r="D3001" s="649">
        <v>453850411</v>
      </c>
      <c r="E3001" s="649">
        <v>0</v>
      </c>
    </row>
    <row r="3002" spans="1:5" ht="24" x14ac:dyDescent="0.25">
      <c r="A3002" s="388" t="s">
        <v>2219</v>
      </c>
      <c r="B3002" s="638" t="s">
        <v>842</v>
      </c>
      <c r="C3002" s="650">
        <v>11980874</v>
      </c>
      <c r="D3002" s="649">
        <v>93911150</v>
      </c>
      <c r="E3002" s="649">
        <v>397952</v>
      </c>
    </row>
    <row r="3003" spans="1:5" x14ac:dyDescent="0.25">
      <c r="A3003" s="388" t="s">
        <v>2218</v>
      </c>
      <c r="B3003" s="638" t="s">
        <v>844</v>
      </c>
      <c r="C3003" s="650">
        <v>6608683</v>
      </c>
      <c r="D3003" s="649">
        <v>262316</v>
      </c>
      <c r="E3003" s="649">
        <v>0</v>
      </c>
    </row>
    <row r="3004" spans="1:5" x14ac:dyDescent="0.25">
      <c r="A3004" s="388" t="s">
        <v>2217</v>
      </c>
      <c r="B3004" s="638" t="s">
        <v>846</v>
      </c>
      <c r="C3004" s="650">
        <v>30185948</v>
      </c>
      <c r="D3004" s="649">
        <v>72157828</v>
      </c>
      <c r="E3004" s="649">
        <v>26278</v>
      </c>
    </row>
    <row r="3005" spans="1:5" x14ac:dyDescent="0.25">
      <c r="A3005" s="388" t="s">
        <v>2216</v>
      </c>
      <c r="B3005" s="638" t="s">
        <v>848</v>
      </c>
      <c r="C3005" s="650">
        <v>4438379</v>
      </c>
      <c r="D3005" s="649">
        <v>121658</v>
      </c>
      <c r="E3005" s="649">
        <v>56916</v>
      </c>
    </row>
    <row r="3006" spans="1:5" x14ac:dyDescent="0.25">
      <c r="A3006" s="388" t="s">
        <v>2215</v>
      </c>
      <c r="B3006" s="638" t="s">
        <v>850</v>
      </c>
      <c r="C3006" s="650">
        <v>4992105</v>
      </c>
      <c r="D3006" s="649">
        <v>7699339</v>
      </c>
      <c r="E3006" s="649">
        <v>4984614</v>
      </c>
    </row>
    <row r="3007" spans="1:5" x14ac:dyDescent="0.25">
      <c r="A3007" s="388" t="s">
        <v>2214</v>
      </c>
      <c r="B3007" s="638" t="s">
        <v>852</v>
      </c>
      <c r="C3007" s="650">
        <v>0</v>
      </c>
      <c r="D3007" s="649">
        <v>505677</v>
      </c>
      <c r="E3007" s="649">
        <v>0</v>
      </c>
    </row>
    <row r="3008" spans="1:5" ht="24" x14ac:dyDescent="0.25">
      <c r="A3008" s="388" t="s">
        <v>2213</v>
      </c>
      <c r="B3008" s="638" t="s">
        <v>2212</v>
      </c>
      <c r="C3008" s="650">
        <v>386875</v>
      </c>
      <c r="D3008" s="649">
        <v>9813138</v>
      </c>
      <c r="E3008" s="649">
        <v>369984</v>
      </c>
    </row>
    <row r="3009" spans="1:5" ht="24" x14ac:dyDescent="0.25">
      <c r="A3009" s="388" t="s">
        <v>2208</v>
      </c>
      <c r="B3009" s="638" t="s">
        <v>858</v>
      </c>
      <c r="C3009" s="650">
        <v>122302</v>
      </c>
      <c r="D3009" s="649">
        <v>229960913</v>
      </c>
      <c r="E3009" s="649">
        <v>122302</v>
      </c>
    </row>
    <row r="3010" spans="1:5" ht="24" x14ac:dyDescent="0.25">
      <c r="A3010" s="388" t="s">
        <v>2207</v>
      </c>
      <c r="B3010" s="638" t="s">
        <v>860</v>
      </c>
      <c r="C3010" s="650">
        <v>10737398</v>
      </c>
      <c r="D3010" s="649">
        <v>1509045</v>
      </c>
      <c r="E3010" s="649">
        <v>0</v>
      </c>
    </row>
    <row r="3011" spans="1:5" x14ac:dyDescent="0.25">
      <c r="A3011" s="388" t="s">
        <v>2206</v>
      </c>
      <c r="B3011" s="638" t="s">
        <v>862</v>
      </c>
      <c r="C3011" s="650">
        <v>155806303</v>
      </c>
      <c r="D3011" s="649">
        <v>40459605</v>
      </c>
      <c r="E3011" s="649">
        <v>9170202</v>
      </c>
    </row>
    <row r="3012" spans="1:5" ht="24" x14ac:dyDescent="0.25">
      <c r="A3012" s="388" t="s">
        <v>2205</v>
      </c>
      <c r="B3012" s="638" t="s">
        <v>864</v>
      </c>
      <c r="C3012" s="650">
        <v>98736196</v>
      </c>
      <c r="D3012" s="649">
        <v>40751116</v>
      </c>
      <c r="E3012" s="649">
        <v>30042635</v>
      </c>
    </row>
    <row r="3013" spans="1:5" ht="24" x14ac:dyDescent="0.25">
      <c r="A3013" s="388" t="s">
        <v>2203</v>
      </c>
      <c r="B3013" s="638" t="s">
        <v>868</v>
      </c>
      <c r="C3013" s="650">
        <v>232767</v>
      </c>
      <c r="D3013" s="649">
        <v>25399</v>
      </c>
      <c r="E3013" s="649">
        <v>232767</v>
      </c>
    </row>
    <row r="3014" spans="1:5" x14ac:dyDescent="0.25">
      <c r="A3014" s="388" t="s">
        <v>2201</v>
      </c>
      <c r="B3014" s="638" t="s">
        <v>872</v>
      </c>
      <c r="C3014" s="650">
        <v>461851128</v>
      </c>
      <c r="D3014" s="649">
        <v>0</v>
      </c>
      <c r="E3014" s="649">
        <v>357089</v>
      </c>
    </row>
    <row r="3015" spans="1:5" ht="12" customHeight="1" x14ac:dyDescent="0.25">
      <c r="A3015" s="388" t="s">
        <v>2200</v>
      </c>
      <c r="B3015" s="638" t="s">
        <v>874</v>
      </c>
      <c r="C3015" s="650">
        <v>173861635</v>
      </c>
      <c r="D3015" s="649">
        <v>0</v>
      </c>
      <c r="E3015" s="649">
        <v>432693</v>
      </c>
    </row>
    <row r="3016" spans="1:5" x14ac:dyDescent="0.25">
      <c r="A3016" s="388" t="s">
        <v>2199</v>
      </c>
      <c r="B3016" s="638" t="s">
        <v>876</v>
      </c>
      <c r="C3016" s="650">
        <v>3916852</v>
      </c>
      <c r="D3016" s="649">
        <v>177746</v>
      </c>
      <c r="E3016" s="649">
        <v>3916852</v>
      </c>
    </row>
    <row r="3017" spans="1:5" x14ac:dyDescent="0.25">
      <c r="A3017" s="388" t="s">
        <v>2198</v>
      </c>
      <c r="B3017" s="638" t="s">
        <v>878</v>
      </c>
      <c r="C3017" s="650">
        <v>0</v>
      </c>
      <c r="D3017" s="649">
        <v>21017</v>
      </c>
      <c r="E3017" s="649">
        <v>0</v>
      </c>
    </row>
    <row r="3018" spans="1:5" x14ac:dyDescent="0.25">
      <c r="A3018" s="388" t="s">
        <v>2197</v>
      </c>
      <c r="B3018" s="638" t="s">
        <v>880</v>
      </c>
      <c r="C3018" s="650">
        <v>0</v>
      </c>
      <c r="D3018" s="649">
        <v>4148853</v>
      </c>
      <c r="E3018" s="649">
        <v>0</v>
      </c>
    </row>
    <row r="3019" spans="1:5" ht="24" x14ac:dyDescent="0.25">
      <c r="A3019" s="388" t="s">
        <v>2196</v>
      </c>
      <c r="B3019" s="638" t="s">
        <v>882</v>
      </c>
      <c r="C3019" s="650">
        <v>0</v>
      </c>
      <c r="D3019" s="649">
        <v>18419</v>
      </c>
      <c r="E3019" s="649">
        <v>0</v>
      </c>
    </row>
    <row r="3020" spans="1:5" ht="24" x14ac:dyDescent="0.25">
      <c r="A3020" s="388" t="s">
        <v>2195</v>
      </c>
      <c r="B3020" s="638" t="s">
        <v>884</v>
      </c>
      <c r="C3020" s="650">
        <v>0</v>
      </c>
      <c r="D3020" s="649">
        <v>2538811</v>
      </c>
      <c r="E3020" s="649">
        <v>0</v>
      </c>
    </row>
    <row r="3021" spans="1:5" x14ac:dyDescent="0.25">
      <c r="A3021" s="388" t="s">
        <v>2194</v>
      </c>
      <c r="B3021" s="638" t="s">
        <v>886</v>
      </c>
      <c r="C3021" s="650">
        <v>31549839</v>
      </c>
      <c r="D3021" s="649">
        <v>1498365</v>
      </c>
      <c r="E3021" s="649">
        <v>5335</v>
      </c>
    </row>
    <row r="3022" spans="1:5" x14ac:dyDescent="0.25">
      <c r="A3022" s="388" t="s">
        <v>2193</v>
      </c>
      <c r="B3022" s="638" t="s">
        <v>888</v>
      </c>
      <c r="C3022" s="650">
        <v>3391887</v>
      </c>
      <c r="D3022" s="649">
        <v>0</v>
      </c>
      <c r="E3022" s="649">
        <v>0</v>
      </c>
    </row>
    <row r="3023" spans="1:5" x14ac:dyDescent="0.25">
      <c r="A3023" s="388" t="s">
        <v>2192</v>
      </c>
      <c r="B3023" s="638" t="s">
        <v>890</v>
      </c>
      <c r="C3023" s="650">
        <v>1723244</v>
      </c>
      <c r="D3023" s="649">
        <v>0</v>
      </c>
      <c r="E3023" s="649">
        <v>0</v>
      </c>
    </row>
    <row r="3024" spans="1:5" ht="24" x14ac:dyDescent="0.25">
      <c r="A3024" s="388" t="s">
        <v>2191</v>
      </c>
      <c r="B3024" s="638" t="s">
        <v>2190</v>
      </c>
      <c r="C3024" s="650">
        <v>7417714</v>
      </c>
      <c r="D3024" s="649">
        <v>5457290</v>
      </c>
      <c r="E3024" s="649">
        <v>72213</v>
      </c>
    </row>
    <row r="3025" spans="1:5" x14ac:dyDescent="0.25">
      <c r="A3025" s="388" t="s">
        <v>2189</v>
      </c>
      <c r="B3025" s="638" t="s">
        <v>894</v>
      </c>
      <c r="C3025" s="650">
        <v>160650</v>
      </c>
      <c r="D3025" s="649">
        <v>218417</v>
      </c>
      <c r="E3025" s="649">
        <v>0</v>
      </c>
    </row>
    <row r="3026" spans="1:5" x14ac:dyDescent="0.25">
      <c r="A3026" s="388" t="s">
        <v>2188</v>
      </c>
      <c r="B3026" s="638" t="s">
        <v>896</v>
      </c>
      <c r="C3026" s="650">
        <v>112957688</v>
      </c>
      <c r="D3026" s="649">
        <v>5590375</v>
      </c>
      <c r="E3026" s="649">
        <v>0</v>
      </c>
    </row>
    <row r="3027" spans="1:5" x14ac:dyDescent="0.25">
      <c r="A3027" s="388" t="s">
        <v>2187</v>
      </c>
      <c r="B3027" s="638" t="s">
        <v>898</v>
      </c>
      <c r="C3027" s="650">
        <v>31195</v>
      </c>
      <c r="D3027" s="649">
        <v>27393</v>
      </c>
      <c r="E3027" s="649">
        <v>0</v>
      </c>
    </row>
    <row r="3028" spans="1:5" ht="24" x14ac:dyDescent="0.25">
      <c r="A3028" s="388" t="s">
        <v>2186</v>
      </c>
      <c r="B3028" s="638" t="s">
        <v>900</v>
      </c>
      <c r="C3028" s="650">
        <v>919842</v>
      </c>
      <c r="D3028" s="649">
        <v>7814354</v>
      </c>
      <c r="E3028" s="649">
        <v>0</v>
      </c>
    </row>
    <row r="3029" spans="1:5" x14ac:dyDescent="0.25">
      <c r="A3029" s="388" t="s">
        <v>2185</v>
      </c>
      <c r="B3029" s="638" t="s">
        <v>902</v>
      </c>
      <c r="C3029" s="650">
        <v>8809815</v>
      </c>
      <c r="D3029" s="649">
        <v>208261247</v>
      </c>
      <c r="E3029" s="649">
        <v>740711</v>
      </c>
    </row>
    <row r="3030" spans="1:5" x14ac:dyDescent="0.25">
      <c r="A3030" s="388" t="s">
        <v>2184</v>
      </c>
      <c r="B3030" s="638" t="s">
        <v>904</v>
      </c>
      <c r="C3030" s="650">
        <v>0</v>
      </c>
      <c r="D3030" s="649">
        <v>285091802</v>
      </c>
      <c r="E3030" s="649">
        <v>0</v>
      </c>
    </row>
    <row r="3031" spans="1:5" ht="24" x14ac:dyDescent="0.25">
      <c r="A3031" s="388" t="s">
        <v>2183</v>
      </c>
      <c r="B3031" s="638" t="s">
        <v>906</v>
      </c>
      <c r="C3031" s="650">
        <v>93451728</v>
      </c>
      <c r="D3031" s="649">
        <v>4957101</v>
      </c>
      <c r="E3031" s="649">
        <v>156966</v>
      </c>
    </row>
    <row r="3032" spans="1:5" x14ac:dyDescent="0.25">
      <c r="A3032" s="388" t="s">
        <v>2182</v>
      </c>
      <c r="B3032" s="638" t="s">
        <v>908</v>
      </c>
      <c r="C3032" s="650">
        <v>59402982</v>
      </c>
      <c r="D3032" s="649">
        <v>0</v>
      </c>
      <c r="E3032" s="649">
        <v>59402982</v>
      </c>
    </row>
    <row r="3033" spans="1:5" x14ac:dyDescent="0.25">
      <c r="A3033" s="388" t="s">
        <v>2180</v>
      </c>
      <c r="B3033" s="638" t="s">
        <v>912</v>
      </c>
      <c r="C3033" s="650">
        <v>81579</v>
      </c>
      <c r="D3033" s="649">
        <v>131578396</v>
      </c>
      <c r="E3033" s="649">
        <v>0</v>
      </c>
    </row>
    <row r="3034" spans="1:5" x14ac:dyDescent="0.25">
      <c r="A3034" s="388" t="s">
        <v>2179</v>
      </c>
      <c r="B3034" s="638" t="s">
        <v>914</v>
      </c>
      <c r="C3034" s="650">
        <v>104075046</v>
      </c>
      <c r="D3034" s="649">
        <v>37101209</v>
      </c>
      <c r="E3034" s="649">
        <v>92063080</v>
      </c>
    </row>
    <row r="3035" spans="1:5" x14ac:dyDescent="0.25">
      <c r="A3035" s="388" t="s">
        <v>2178</v>
      </c>
      <c r="B3035" s="638" t="s">
        <v>916</v>
      </c>
      <c r="C3035" s="650">
        <v>110898399</v>
      </c>
      <c r="D3035" s="649">
        <v>20287254</v>
      </c>
      <c r="E3035" s="649">
        <v>86145</v>
      </c>
    </row>
    <row r="3036" spans="1:5" x14ac:dyDescent="0.25">
      <c r="A3036" s="388" t="s">
        <v>2177</v>
      </c>
      <c r="B3036" s="638" t="s">
        <v>918</v>
      </c>
      <c r="C3036" s="650">
        <v>8828643</v>
      </c>
      <c r="D3036" s="649">
        <v>25791747</v>
      </c>
      <c r="E3036" s="649">
        <v>8828643</v>
      </c>
    </row>
    <row r="3037" spans="1:5" x14ac:dyDescent="0.25">
      <c r="A3037" s="388" t="s">
        <v>2176</v>
      </c>
      <c r="B3037" s="638" t="s">
        <v>920</v>
      </c>
      <c r="C3037" s="650">
        <v>573002</v>
      </c>
      <c r="D3037" s="649">
        <v>18270699</v>
      </c>
      <c r="E3037" s="649">
        <v>0</v>
      </c>
    </row>
    <row r="3038" spans="1:5" x14ac:dyDescent="0.25">
      <c r="A3038" s="388" t="s">
        <v>2175</v>
      </c>
      <c r="B3038" s="638" t="s">
        <v>922</v>
      </c>
      <c r="C3038" s="650">
        <v>2692972</v>
      </c>
      <c r="D3038" s="649">
        <v>62086101</v>
      </c>
      <c r="E3038" s="649">
        <v>13553</v>
      </c>
    </row>
    <row r="3039" spans="1:5" ht="24" x14ac:dyDescent="0.25">
      <c r="A3039" s="388" t="s">
        <v>2174</v>
      </c>
      <c r="B3039" s="638" t="s">
        <v>924</v>
      </c>
      <c r="C3039" s="650">
        <v>0</v>
      </c>
      <c r="D3039" s="649">
        <v>154122</v>
      </c>
      <c r="E3039" s="649">
        <v>0</v>
      </c>
    </row>
    <row r="3040" spans="1:5" x14ac:dyDescent="0.25">
      <c r="A3040" s="388" t="s">
        <v>2173</v>
      </c>
      <c r="B3040" s="638" t="s">
        <v>926</v>
      </c>
      <c r="C3040" s="650">
        <v>0</v>
      </c>
      <c r="D3040" s="649">
        <v>1997484</v>
      </c>
      <c r="E3040" s="649">
        <v>0</v>
      </c>
    </row>
    <row r="3041" spans="1:5" ht="24" x14ac:dyDescent="0.25">
      <c r="A3041" s="388" t="s">
        <v>2172</v>
      </c>
      <c r="B3041" s="638" t="s">
        <v>928</v>
      </c>
      <c r="C3041" s="650">
        <v>0</v>
      </c>
      <c r="D3041" s="649">
        <v>189480893</v>
      </c>
      <c r="E3041" s="649">
        <v>0</v>
      </c>
    </row>
    <row r="3042" spans="1:5" ht="24" x14ac:dyDescent="0.25">
      <c r="A3042" s="388" t="s">
        <v>2171</v>
      </c>
      <c r="B3042" s="638" t="s">
        <v>930</v>
      </c>
      <c r="C3042" s="650">
        <v>2723035931</v>
      </c>
      <c r="D3042" s="649">
        <v>0</v>
      </c>
      <c r="E3042" s="649">
        <v>0</v>
      </c>
    </row>
    <row r="3043" spans="1:5" x14ac:dyDescent="0.25">
      <c r="A3043" s="388" t="s">
        <v>2170</v>
      </c>
      <c r="B3043" s="638" t="s">
        <v>932</v>
      </c>
      <c r="C3043" s="650">
        <v>969689872</v>
      </c>
      <c r="D3043" s="649">
        <v>6181826533</v>
      </c>
      <c r="E3043" s="649">
        <v>121518009</v>
      </c>
    </row>
    <row r="3044" spans="1:5" ht="24" x14ac:dyDescent="0.25">
      <c r="A3044" s="646" t="s">
        <v>2169</v>
      </c>
      <c r="B3044" s="645" t="s">
        <v>934</v>
      </c>
      <c r="C3044" s="956">
        <v>143432361</v>
      </c>
      <c r="D3044" s="164">
        <v>31746168</v>
      </c>
      <c r="E3044" s="164">
        <v>15790637</v>
      </c>
    </row>
    <row r="3045" spans="1:5" x14ac:dyDescent="0.25">
      <c r="A3045" s="388" t="s">
        <v>2168</v>
      </c>
      <c r="B3045" s="638" t="s">
        <v>936</v>
      </c>
      <c r="C3045" s="650">
        <v>169076111</v>
      </c>
      <c r="D3045" s="649">
        <v>0</v>
      </c>
      <c r="E3045" s="649">
        <v>0</v>
      </c>
    </row>
    <row r="3046" spans="1:5" x14ac:dyDescent="0.25">
      <c r="A3046" s="388" t="s">
        <v>2167</v>
      </c>
      <c r="B3046" s="638" t="s">
        <v>938</v>
      </c>
      <c r="C3046" s="650">
        <v>89896063</v>
      </c>
      <c r="D3046" s="649">
        <v>0</v>
      </c>
      <c r="E3046" s="649">
        <v>0</v>
      </c>
    </row>
    <row r="3047" spans="1:5" ht="24" x14ac:dyDescent="0.25">
      <c r="A3047" s="388" t="s">
        <v>2166</v>
      </c>
      <c r="B3047" s="638" t="s">
        <v>940</v>
      </c>
      <c r="C3047" s="650">
        <v>0</v>
      </c>
      <c r="D3047" s="649">
        <v>26121590</v>
      </c>
      <c r="E3047" s="649">
        <v>0</v>
      </c>
    </row>
    <row r="3048" spans="1:5" x14ac:dyDescent="0.25">
      <c r="A3048" s="388" t="s">
        <v>2164</v>
      </c>
      <c r="B3048" s="638" t="s">
        <v>2163</v>
      </c>
      <c r="C3048" s="650">
        <v>0</v>
      </c>
      <c r="D3048" s="649">
        <v>104280402</v>
      </c>
      <c r="E3048" s="649">
        <v>0</v>
      </c>
    </row>
    <row r="3049" spans="1:5" ht="24" x14ac:dyDescent="0.25">
      <c r="A3049" s="388" t="s">
        <v>2162</v>
      </c>
      <c r="B3049" s="638" t="s">
        <v>946</v>
      </c>
      <c r="C3049" s="650">
        <v>7579124</v>
      </c>
      <c r="D3049" s="649">
        <v>5828574</v>
      </c>
      <c r="E3049" s="649">
        <v>0</v>
      </c>
    </row>
    <row r="3050" spans="1:5" ht="24" x14ac:dyDescent="0.25">
      <c r="A3050" s="388" t="s">
        <v>2161</v>
      </c>
      <c r="B3050" s="638" t="s">
        <v>2160</v>
      </c>
      <c r="C3050" s="650">
        <v>15685364844</v>
      </c>
      <c r="D3050" s="649">
        <v>48068200</v>
      </c>
      <c r="E3050" s="649">
        <v>321679252</v>
      </c>
    </row>
    <row r="3051" spans="1:5" ht="24" x14ac:dyDescent="0.25">
      <c r="A3051" s="388" t="s">
        <v>2159</v>
      </c>
      <c r="B3051" s="638" t="s">
        <v>950</v>
      </c>
      <c r="C3051" s="650">
        <v>160127797</v>
      </c>
      <c r="D3051" s="649">
        <v>22710322</v>
      </c>
      <c r="E3051" s="649">
        <v>0</v>
      </c>
    </row>
    <row r="3052" spans="1:5" ht="24" x14ac:dyDescent="0.25">
      <c r="A3052" s="388" t="s">
        <v>2158</v>
      </c>
      <c r="B3052" s="638" t="s">
        <v>952</v>
      </c>
      <c r="C3052" s="650">
        <v>320170036</v>
      </c>
      <c r="D3052" s="649">
        <v>1336620324</v>
      </c>
      <c r="E3052" s="649">
        <v>44113697</v>
      </c>
    </row>
    <row r="3053" spans="1:5" ht="24" x14ac:dyDescent="0.25">
      <c r="A3053" s="388" t="s">
        <v>2157</v>
      </c>
      <c r="B3053" s="638" t="s">
        <v>2156</v>
      </c>
      <c r="C3053" s="650">
        <v>1484164082</v>
      </c>
      <c r="D3053" s="649">
        <v>68701435</v>
      </c>
      <c r="E3053" s="649">
        <v>75293992</v>
      </c>
    </row>
    <row r="3054" spans="1:5" ht="24" x14ac:dyDescent="0.25">
      <c r="A3054" s="388" t="s">
        <v>2155</v>
      </c>
      <c r="B3054" s="638" t="s">
        <v>956</v>
      </c>
      <c r="C3054" s="650">
        <v>2244074033</v>
      </c>
      <c r="D3054" s="649">
        <v>64748299</v>
      </c>
      <c r="E3054" s="649">
        <v>6643191</v>
      </c>
    </row>
    <row r="3055" spans="1:5" x14ac:dyDescent="0.25">
      <c r="A3055" s="388" t="s">
        <v>2154</v>
      </c>
      <c r="B3055" s="638" t="s">
        <v>958</v>
      </c>
      <c r="C3055" s="650">
        <v>68888060</v>
      </c>
      <c r="D3055" s="649">
        <v>98722970</v>
      </c>
      <c r="E3055" s="649">
        <v>3126889</v>
      </c>
    </row>
    <row r="3056" spans="1:5" x14ac:dyDescent="0.25">
      <c r="A3056" s="388" t="s">
        <v>2153</v>
      </c>
      <c r="B3056" s="638" t="s">
        <v>960</v>
      </c>
      <c r="C3056" s="650">
        <v>118553896</v>
      </c>
      <c r="D3056" s="649">
        <v>91169303</v>
      </c>
      <c r="E3056" s="649">
        <v>1417090</v>
      </c>
    </row>
    <row r="3057" spans="1:5" x14ac:dyDescent="0.25">
      <c r="A3057" s="388" t="s">
        <v>2152</v>
      </c>
      <c r="B3057" s="638" t="s">
        <v>962</v>
      </c>
      <c r="C3057" s="650">
        <v>102024800</v>
      </c>
      <c r="D3057" s="649">
        <v>223745474</v>
      </c>
      <c r="E3057" s="649">
        <v>617299</v>
      </c>
    </row>
    <row r="3058" spans="1:5" ht="24" x14ac:dyDescent="0.25">
      <c r="A3058" s="388" t="s">
        <v>2151</v>
      </c>
      <c r="B3058" s="638" t="s">
        <v>964</v>
      </c>
      <c r="C3058" s="650">
        <v>208946309</v>
      </c>
      <c r="D3058" s="649">
        <v>80809024</v>
      </c>
      <c r="E3058" s="649">
        <v>7879492</v>
      </c>
    </row>
    <row r="3059" spans="1:5" x14ac:dyDescent="0.25">
      <c r="A3059" s="388" t="s">
        <v>2150</v>
      </c>
      <c r="B3059" s="638" t="s">
        <v>966</v>
      </c>
      <c r="C3059" s="650">
        <v>73910865</v>
      </c>
      <c r="D3059" s="649">
        <v>73808342</v>
      </c>
      <c r="E3059" s="649">
        <v>2657</v>
      </c>
    </row>
    <row r="3060" spans="1:5" ht="24" x14ac:dyDescent="0.25">
      <c r="A3060" s="388" t="s">
        <v>2149</v>
      </c>
      <c r="B3060" s="638" t="s">
        <v>968</v>
      </c>
      <c r="C3060" s="650">
        <v>88514</v>
      </c>
      <c r="D3060" s="649">
        <v>5805615</v>
      </c>
      <c r="E3060" s="649">
        <v>0</v>
      </c>
    </row>
    <row r="3061" spans="1:5" x14ac:dyDescent="0.25">
      <c r="A3061" s="388" t="s">
        <v>2148</v>
      </c>
      <c r="B3061" s="638" t="s">
        <v>970</v>
      </c>
      <c r="C3061" s="650">
        <v>0</v>
      </c>
      <c r="D3061" s="649">
        <v>6651605</v>
      </c>
      <c r="E3061" s="649">
        <v>0</v>
      </c>
    </row>
    <row r="3062" spans="1:5" ht="24" x14ac:dyDescent="0.25">
      <c r="A3062" s="388" t="s">
        <v>2147</v>
      </c>
      <c r="B3062" s="638" t="s">
        <v>972</v>
      </c>
      <c r="C3062" s="650">
        <v>7089972</v>
      </c>
      <c r="D3062" s="649">
        <v>144648237</v>
      </c>
      <c r="E3062" s="649">
        <v>22801</v>
      </c>
    </row>
    <row r="3063" spans="1:5" ht="24" x14ac:dyDescent="0.25">
      <c r="A3063" s="388" t="s">
        <v>2146</v>
      </c>
      <c r="B3063" s="638" t="s">
        <v>974</v>
      </c>
      <c r="C3063" s="650">
        <v>409173</v>
      </c>
      <c r="D3063" s="649">
        <v>4725206</v>
      </c>
      <c r="E3063" s="649">
        <v>81890</v>
      </c>
    </row>
    <row r="3064" spans="1:5" x14ac:dyDescent="0.25">
      <c r="A3064" s="388" t="s">
        <v>2145</v>
      </c>
      <c r="B3064" s="638" t="s">
        <v>976</v>
      </c>
      <c r="C3064" s="650">
        <v>268521398</v>
      </c>
      <c r="D3064" s="649">
        <v>41141374</v>
      </c>
      <c r="E3064" s="649">
        <v>1875888</v>
      </c>
    </row>
    <row r="3065" spans="1:5" ht="24" x14ac:dyDescent="0.25">
      <c r="A3065" s="388" t="s">
        <v>2144</v>
      </c>
      <c r="B3065" s="638" t="s">
        <v>978</v>
      </c>
      <c r="C3065" s="650">
        <v>62917813</v>
      </c>
      <c r="D3065" s="649">
        <v>62519579</v>
      </c>
      <c r="E3065" s="649">
        <v>0</v>
      </c>
    </row>
    <row r="3066" spans="1:5" x14ac:dyDescent="0.25">
      <c r="A3066" s="388" t="s">
        <v>2143</v>
      </c>
      <c r="B3066" s="638" t="s">
        <v>980</v>
      </c>
      <c r="C3066" s="650">
        <v>26156437</v>
      </c>
      <c r="D3066" s="649">
        <v>351720499</v>
      </c>
      <c r="E3066" s="649">
        <v>2448</v>
      </c>
    </row>
    <row r="3067" spans="1:5" x14ac:dyDescent="0.25">
      <c r="A3067" s="388" t="s">
        <v>2142</v>
      </c>
      <c r="B3067" s="638" t="s">
        <v>982</v>
      </c>
      <c r="C3067" s="650">
        <v>4143571</v>
      </c>
      <c r="D3067" s="649">
        <v>37474105</v>
      </c>
      <c r="E3067" s="649">
        <v>25300</v>
      </c>
    </row>
    <row r="3068" spans="1:5" x14ac:dyDescent="0.25">
      <c r="A3068" s="388" t="s">
        <v>2141</v>
      </c>
      <c r="B3068" s="638" t="s">
        <v>984</v>
      </c>
      <c r="C3068" s="650">
        <v>27074082</v>
      </c>
      <c r="D3068" s="649">
        <v>99254120</v>
      </c>
      <c r="E3068" s="649">
        <v>108454</v>
      </c>
    </row>
    <row r="3069" spans="1:5" x14ac:dyDescent="0.25">
      <c r="A3069" s="388" t="s">
        <v>2140</v>
      </c>
      <c r="B3069" s="638" t="s">
        <v>986</v>
      </c>
      <c r="C3069" s="650">
        <v>177456484</v>
      </c>
      <c r="D3069" s="649">
        <v>31400735</v>
      </c>
      <c r="E3069" s="649">
        <v>135004</v>
      </c>
    </row>
    <row r="3070" spans="1:5" x14ac:dyDescent="0.25">
      <c r="A3070" s="388" t="s">
        <v>2139</v>
      </c>
      <c r="B3070" s="638" t="s">
        <v>988</v>
      </c>
      <c r="C3070" s="650">
        <v>86733284</v>
      </c>
      <c r="D3070" s="649">
        <v>35459359</v>
      </c>
      <c r="E3070" s="649">
        <v>1470259</v>
      </c>
    </row>
    <row r="3071" spans="1:5" x14ac:dyDescent="0.25">
      <c r="A3071" s="388" t="s">
        <v>2138</v>
      </c>
      <c r="B3071" s="638" t="s">
        <v>990</v>
      </c>
      <c r="C3071" s="650">
        <v>667541859</v>
      </c>
      <c r="D3071" s="649">
        <v>11183414</v>
      </c>
      <c r="E3071" s="649">
        <v>444709030</v>
      </c>
    </row>
    <row r="3072" spans="1:5" x14ac:dyDescent="0.25">
      <c r="A3072" s="388" t="s">
        <v>2137</v>
      </c>
      <c r="B3072" s="638" t="s">
        <v>992</v>
      </c>
      <c r="C3072" s="650">
        <v>64726119</v>
      </c>
      <c r="D3072" s="649">
        <v>1219249</v>
      </c>
      <c r="E3072" s="649">
        <v>0</v>
      </c>
    </row>
    <row r="3073" spans="1:5" x14ac:dyDescent="0.25">
      <c r="A3073" s="388" t="s">
        <v>2136</v>
      </c>
      <c r="B3073" s="638" t="s">
        <v>994</v>
      </c>
      <c r="C3073" s="650">
        <v>73208696</v>
      </c>
      <c r="D3073" s="649">
        <v>7162446</v>
      </c>
      <c r="E3073" s="649">
        <v>836788</v>
      </c>
    </row>
    <row r="3074" spans="1:5" ht="24" x14ac:dyDescent="0.25">
      <c r="A3074" s="388" t="s">
        <v>2135</v>
      </c>
      <c r="B3074" s="638" t="s">
        <v>996</v>
      </c>
      <c r="C3074" s="650">
        <v>237732033</v>
      </c>
      <c r="D3074" s="649">
        <v>31516092</v>
      </c>
      <c r="E3074" s="649">
        <v>6358861</v>
      </c>
    </row>
    <row r="3075" spans="1:5" x14ac:dyDescent="0.25">
      <c r="A3075" s="388" t="s">
        <v>2134</v>
      </c>
      <c r="B3075" s="638" t="s">
        <v>998</v>
      </c>
      <c r="C3075" s="650">
        <v>510888350</v>
      </c>
      <c r="D3075" s="649">
        <v>78155002</v>
      </c>
      <c r="E3075" s="649">
        <v>155656982</v>
      </c>
    </row>
    <row r="3076" spans="1:5" x14ac:dyDescent="0.25">
      <c r="A3076" s="388" t="s">
        <v>2133</v>
      </c>
      <c r="B3076" s="638" t="s">
        <v>1000</v>
      </c>
      <c r="C3076" s="650">
        <v>3205572</v>
      </c>
      <c r="D3076" s="649">
        <v>326045</v>
      </c>
      <c r="E3076" s="649">
        <v>0</v>
      </c>
    </row>
    <row r="3077" spans="1:5" x14ac:dyDescent="0.25">
      <c r="A3077" s="388" t="s">
        <v>2132</v>
      </c>
      <c r="B3077" s="638" t="s">
        <v>1002</v>
      </c>
      <c r="C3077" s="650">
        <v>53394006</v>
      </c>
      <c r="D3077" s="649">
        <v>2955848</v>
      </c>
      <c r="E3077" s="649">
        <v>132772</v>
      </c>
    </row>
    <row r="3078" spans="1:5" x14ac:dyDescent="0.25">
      <c r="A3078" s="388" t="s">
        <v>2131</v>
      </c>
      <c r="B3078" s="638" t="s">
        <v>1004</v>
      </c>
      <c r="C3078" s="650">
        <v>99958866</v>
      </c>
      <c r="D3078" s="649">
        <v>71528922</v>
      </c>
      <c r="E3078" s="649">
        <v>74143</v>
      </c>
    </row>
    <row r="3079" spans="1:5" ht="24" x14ac:dyDescent="0.25">
      <c r="A3079" s="388" t="s">
        <v>2130</v>
      </c>
      <c r="B3079" s="638" t="s">
        <v>1006</v>
      </c>
      <c r="C3079" s="650">
        <v>246859</v>
      </c>
      <c r="D3079" s="649">
        <v>2969041</v>
      </c>
      <c r="E3079" s="649">
        <v>10279</v>
      </c>
    </row>
    <row r="3080" spans="1:5" ht="24" x14ac:dyDescent="0.25">
      <c r="A3080" s="388" t="s">
        <v>2129</v>
      </c>
      <c r="B3080" s="638" t="s">
        <v>2128</v>
      </c>
      <c r="C3080" s="650">
        <v>3884853</v>
      </c>
      <c r="D3080" s="649">
        <v>93870235</v>
      </c>
      <c r="E3080" s="649">
        <v>0</v>
      </c>
    </row>
    <row r="3081" spans="1:5" ht="24" x14ac:dyDescent="0.25">
      <c r="A3081" s="388" t="s">
        <v>2127</v>
      </c>
      <c r="B3081" s="638" t="s">
        <v>1010</v>
      </c>
      <c r="C3081" s="650">
        <v>23183807</v>
      </c>
      <c r="D3081" s="649">
        <v>317537792</v>
      </c>
      <c r="E3081" s="649">
        <v>0</v>
      </c>
    </row>
    <row r="3082" spans="1:5" x14ac:dyDescent="0.25">
      <c r="A3082" s="388" t="s">
        <v>2126</v>
      </c>
      <c r="B3082" s="638" t="s">
        <v>1012</v>
      </c>
      <c r="C3082" s="650">
        <v>497252</v>
      </c>
      <c r="D3082" s="649">
        <v>7585034</v>
      </c>
      <c r="E3082" s="649">
        <v>497252</v>
      </c>
    </row>
    <row r="3083" spans="1:5" ht="24" x14ac:dyDescent="0.25">
      <c r="A3083" s="388" t="s">
        <v>2125</v>
      </c>
      <c r="B3083" s="638" t="s">
        <v>1014</v>
      </c>
      <c r="C3083" s="650">
        <v>26302767</v>
      </c>
      <c r="D3083" s="649">
        <v>26989351</v>
      </c>
      <c r="E3083" s="649">
        <v>0</v>
      </c>
    </row>
    <row r="3084" spans="1:5" x14ac:dyDescent="0.25">
      <c r="A3084" s="388" t="s">
        <v>2124</v>
      </c>
      <c r="B3084" s="638" t="s">
        <v>1016</v>
      </c>
      <c r="C3084" s="650">
        <v>557546139</v>
      </c>
      <c r="D3084" s="649">
        <v>181606649</v>
      </c>
      <c r="E3084" s="649">
        <v>9656833</v>
      </c>
    </row>
    <row r="3085" spans="1:5" ht="36" x14ac:dyDescent="0.25">
      <c r="A3085" s="388" t="s">
        <v>2123</v>
      </c>
      <c r="B3085" s="638" t="s">
        <v>2122</v>
      </c>
      <c r="C3085" s="650">
        <v>0</v>
      </c>
      <c r="D3085" s="649">
        <v>63338</v>
      </c>
      <c r="E3085" s="649">
        <v>0</v>
      </c>
    </row>
    <row r="3086" spans="1:5" x14ac:dyDescent="0.25">
      <c r="A3086" s="388" t="s">
        <v>2121</v>
      </c>
      <c r="B3086" s="638" t="s">
        <v>1020</v>
      </c>
      <c r="C3086" s="650">
        <v>621697</v>
      </c>
      <c r="D3086" s="649">
        <v>70288850</v>
      </c>
      <c r="E3086" s="649">
        <v>5400</v>
      </c>
    </row>
    <row r="3087" spans="1:5" ht="24" x14ac:dyDescent="0.25">
      <c r="A3087" s="388" t="s">
        <v>2120</v>
      </c>
      <c r="B3087" s="638" t="s">
        <v>1022</v>
      </c>
      <c r="C3087" s="650">
        <v>0</v>
      </c>
      <c r="D3087" s="649">
        <v>464752</v>
      </c>
      <c r="E3087" s="649">
        <v>0</v>
      </c>
    </row>
    <row r="3088" spans="1:5" ht="24" x14ac:dyDescent="0.25">
      <c r="A3088" s="388" t="s">
        <v>2119</v>
      </c>
      <c r="B3088" s="638" t="s">
        <v>1024</v>
      </c>
      <c r="C3088" s="650">
        <v>0</v>
      </c>
      <c r="D3088" s="649">
        <v>5056</v>
      </c>
      <c r="E3088" s="649">
        <v>0</v>
      </c>
    </row>
    <row r="3089" spans="1:5" x14ac:dyDescent="0.25">
      <c r="A3089" s="388" t="s">
        <v>2118</v>
      </c>
      <c r="B3089" s="638" t="s">
        <v>1026</v>
      </c>
      <c r="C3089" s="650">
        <v>214407491</v>
      </c>
      <c r="D3089" s="649">
        <v>6590561</v>
      </c>
      <c r="E3089" s="649">
        <v>1983077</v>
      </c>
    </row>
    <row r="3090" spans="1:5" ht="24" x14ac:dyDescent="0.25">
      <c r="A3090" s="388" t="s">
        <v>2117</v>
      </c>
      <c r="B3090" s="638" t="s">
        <v>1028</v>
      </c>
      <c r="C3090" s="650">
        <v>6603975</v>
      </c>
      <c r="D3090" s="649">
        <v>51366408</v>
      </c>
      <c r="E3090" s="649">
        <v>1331018</v>
      </c>
    </row>
    <row r="3091" spans="1:5" x14ac:dyDescent="0.25">
      <c r="A3091" s="388" t="s">
        <v>2116</v>
      </c>
      <c r="B3091" s="638" t="s">
        <v>1030</v>
      </c>
      <c r="C3091" s="650">
        <v>9399702</v>
      </c>
      <c r="D3091" s="649">
        <v>10961422</v>
      </c>
      <c r="E3091" s="649">
        <v>357489</v>
      </c>
    </row>
    <row r="3092" spans="1:5" x14ac:dyDescent="0.25">
      <c r="A3092" s="388" t="s">
        <v>2115</v>
      </c>
      <c r="B3092" s="638" t="s">
        <v>1032</v>
      </c>
      <c r="C3092" s="650">
        <v>60016</v>
      </c>
      <c r="D3092" s="649">
        <v>90381</v>
      </c>
      <c r="E3092" s="649">
        <v>60016</v>
      </c>
    </row>
    <row r="3093" spans="1:5" ht="24" x14ac:dyDescent="0.25">
      <c r="A3093" s="388" t="s">
        <v>2114</v>
      </c>
      <c r="B3093" s="638" t="s">
        <v>1034</v>
      </c>
      <c r="C3093" s="650">
        <v>74357172</v>
      </c>
      <c r="D3093" s="649">
        <v>9434531</v>
      </c>
      <c r="E3093" s="649">
        <v>513794</v>
      </c>
    </row>
    <row r="3094" spans="1:5" x14ac:dyDescent="0.25">
      <c r="A3094" s="388" t="s">
        <v>2113</v>
      </c>
      <c r="B3094" s="638" t="s">
        <v>1036</v>
      </c>
      <c r="C3094" s="650">
        <v>32084683</v>
      </c>
      <c r="D3094" s="649">
        <v>7052296</v>
      </c>
      <c r="E3094" s="649">
        <v>688577</v>
      </c>
    </row>
    <row r="3095" spans="1:5" x14ac:dyDescent="0.25">
      <c r="A3095" s="388" t="s">
        <v>2112</v>
      </c>
      <c r="B3095" s="638" t="s">
        <v>1038</v>
      </c>
      <c r="C3095" s="650">
        <v>49409428</v>
      </c>
      <c r="D3095" s="649">
        <v>189718197</v>
      </c>
      <c r="E3095" s="649">
        <v>10852955</v>
      </c>
    </row>
    <row r="3096" spans="1:5" ht="24" x14ac:dyDescent="0.25">
      <c r="A3096" s="388" t="s">
        <v>2111</v>
      </c>
      <c r="B3096" s="638" t="s">
        <v>1040</v>
      </c>
      <c r="C3096" s="650">
        <v>18809601</v>
      </c>
      <c r="D3096" s="649">
        <v>33754068</v>
      </c>
      <c r="E3096" s="649">
        <v>1218427</v>
      </c>
    </row>
    <row r="3097" spans="1:5" x14ac:dyDescent="0.25">
      <c r="A3097" s="388" t="s">
        <v>2110</v>
      </c>
      <c r="B3097" s="638" t="s">
        <v>1042</v>
      </c>
      <c r="C3097" s="650">
        <v>112747873</v>
      </c>
      <c r="D3097" s="649">
        <v>162911254</v>
      </c>
      <c r="E3097" s="649">
        <v>0</v>
      </c>
    </row>
    <row r="3098" spans="1:5" ht="24" x14ac:dyDescent="0.25">
      <c r="A3098" s="388" t="s">
        <v>2109</v>
      </c>
      <c r="B3098" s="638" t="s">
        <v>1044</v>
      </c>
      <c r="C3098" s="650">
        <v>1655268</v>
      </c>
      <c r="D3098" s="649">
        <v>25393105</v>
      </c>
      <c r="E3098" s="649">
        <v>21778</v>
      </c>
    </row>
    <row r="3099" spans="1:5" ht="24" x14ac:dyDescent="0.25">
      <c r="A3099" s="388" t="s">
        <v>2108</v>
      </c>
      <c r="B3099" s="638" t="s">
        <v>1046</v>
      </c>
      <c r="C3099" s="650">
        <v>43798624</v>
      </c>
      <c r="D3099" s="649">
        <v>11305964</v>
      </c>
      <c r="E3099" s="649">
        <v>8227306</v>
      </c>
    </row>
    <row r="3100" spans="1:5" x14ac:dyDescent="0.25">
      <c r="A3100" s="388" t="s">
        <v>2107</v>
      </c>
      <c r="B3100" s="638" t="s">
        <v>1048</v>
      </c>
      <c r="C3100" s="650">
        <v>0</v>
      </c>
      <c r="D3100" s="649">
        <v>2704070</v>
      </c>
      <c r="E3100" s="649">
        <v>0</v>
      </c>
    </row>
    <row r="3101" spans="1:5" ht="24" x14ac:dyDescent="0.25">
      <c r="A3101" s="388" t="s">
        <v>2106</v>
      </c>
      <c r="B3101" s="638" t="s">
        <v>1050</v>
      </c>
      <c r="C3101" s="650">
        <v>12476847</v>
      </c>
      <c r="D3101" s="649">
        <v>48543210</v>
      </c>
      <c r="E3101" s="649">
        <v>683702</v>
      </c>
    </row>
    <row r="3102" spans="1:5" ht="24" x14ac:dyDescent="0.25">
      <c r="A3102" s="388" t="s">
        <v>2105</v>
      </c>
      <c r="B3102" s="638" t="s">
        <v>1052</v>
      </c>
      <c r="C3102" s="650">
        <v>12280575</v>
      </c>
      <c r="D3102" s="649">
        <v>1860159</v>
      </c>
      <c r="E3102" s="649">
        <v>0</v>
      </c>
    </row>
    <row r="3103" spans="1:5" ht="12" customHeight="1" x14ac:dyDescent="0.25">
      <c r="A3103" s="388" t="s">
        <v>2104</v>
      </c>
      <c r="B3103" s="638" t="s">
        <v>1054</v>
      </c>
      <c r="C3103" s="650">
        <v>134933257</v>
      </c>
      <c r="D3103" s="649">
        <v>16427976</v>
      </c>
      <c r="E3103" s="649">
        <v>6908466</v>
      </c>
    </row>
    <row r="3104" spans="1:5" ht="24" x14ac:dyDescent="0.25">
      <c r="A3104" s="388" t="s">
        <v>2103</v>
      </c>
      <c r="B3104" s="638" t="s">
        <v>1056</v>
      </c>
      <c r="C3104" s="650">
        <v>8132932</v>
      </c>
      <c r="D3104" s="649">
        <v>126614393</v>
      </c>
      <c r="E3104" s="649">
        <v>4761988</v>
      </c>
    </row>
    <row r="3105" spans="1:5" x14ac:dyDescent="0.25">
      <c r="A3105" s="388" t="s">
        <v>2102</v>
      </c>
      <c r="B3105" s="638" t="s">
        <v>1058</v>
      </c>
      <c r="C3105" s="650">
        <v>38057645</v>
      </c>
      <c r="D3105" s="649">
        <v>27673970</v>
      </c>
      <c r="E3105" s="649">
        <v>2960283</v>
      </c>
    </row>
    <row r="3106" spans="1:5" ht="24" x14ac:dyDescent="0.25">
      <c r="A3106" s="388" t="s">
        <v>2101</v>
      </c>
      <c r="B3106" s="638" t="s">
        <v>1060</v>
      </c>
      <c r="C3106" s="650">
        <v>5960097</v>
      </c>
      <c r="D3106" s="649">
        <v>8753403</v>
      </c>
      <c r="E3106" s="649">
        <v>37191</v>
      </c>
    </row>
    <row r="3107" spans="1:5" ht="24" x14ac:dyDescent="0.25">
      <c r="A3107" s="388" t="s">
        <v>2100</v>
      </c>
      <c r="B3107" s="638" t="s">
        <v>1062</v>
      </c>
      <c r="C3107" s="650">
        <v>9735294</v>
      </c>
      <c r="D3107" s="649">
        <v>12557808</v>
      </c>
      <c r="E3107" s="649">
        <v>0</v>
      </c>
    </row>
    <row r="3108" spans="1:5" x14ac:dyDescent="0.25">
      <c r="A3108" s="388" t="s">
        <v>2099</v>
      </c>
      <c r="B3108" s="638" t="s">
        <v>1064</v>
      </c>
      <c r="C3108" s="650">
        <v>25980541</v>
      </c>
      <c r="D3108" s="649">
        <v>18741303</v>
      </c>
      <c r="E3108" s="649">
        <v>369306</v>
      </c>
    </row>
    <row r="3109" spans="1:5" x14ac:dyDescent="0.25">
      <c r="A3109" s="388" t="s">
        <v>2098</v>
      </c>
      <c r="B3109" s="638" t="s">
        <v>1066</v>
      </c>
      <c r="C3109" s="650">
        <v>475321287</v>
      </c>
      <c r="D3109" s="649">
        <v>6140269</v>
      </c>
      <c r="E3109" s="649">
        <v>2871095</v>
      </c>
    </row>
    <row r="3110" spans="1:5" x14ac:dyDescent="0.25">
      <c r="A3110" s="388" t="s">
        <v>2097</v>
      </c>
      <c r="B3110" s="638" t="s">
        <v>1068</v>
      </c>
      <c r="C3110" s="650">
        <v>8358166</v>
      </c>
      <c r="D3110" s="649">
        <v>7350948</v>
      </c>
      <c r="E3110" s="649">
        <v>5832843</v>
      </c>
    </row>
    <row r="3111" spans="1:5" x14ac:dyDescent="0.25">
      <c r="A3111" s="388" t="s">
        <v>2096</v>
      </c>
      <c r="B3111" s="638" t="s">
        <v>1070</v>
      </c>
      <c r="C3111" s="650">
        <v>11110734</v>
      </c>
      <c r="D3111" s="649">
        <v>270320</v>
      </c>
      <c r="E3111" s="649">
        <v>8700527</v>
      </c>
    </row>
    <row r="3112" spans="1:5" ht="24" x14ac:dyDescent="0.25">
      <c r="A3112" s="388" t="s">
        <v>2095</v>
      </c>
      <c r="B3112" s="638" t="s">
        <v>1072</v>
      </c>
      <c r="C3112" s="650">
        <v>135118</v>
      </c>
      <c r="D3112" s="649">
        <v>61975871</v>
      </c>
      <c r="E3112" s="649">
        <v>0</v>
      </c>
    </row>
    <row r="3113" spans="1:5" ht="24" x14ac:dyDescent="0.25">
      <c r="A3113" s="388" t="s">
        <v>2094</v>
      </c>
      <c r="B3113" s="638" t="s">
        <v>1074</v>
      </c>
      <c r="C3113" s="650">
        <v>119528606</v>
      </c>
      <c r="D3113" s="649">
        <v>213610143</v>
      </c>
      <c r="E3113" s="649">
        <v>24909570</v>
      </c>
    </row>
    <row r="3114" spans="1:5" x14ac:dyDescent="0.25">
      <c r="A3114" s="388" t="s">
        <v>2093</v>
      </c>
      <c r="B3114" s="638" t="s">
        <v>1076</v>
      </c>
      <c r="C3114" s="650">
        <v>1129947</v>
      </c>
      <c r="D3114" s="649">
        <v>227241313</v>
      </c>
      <c r="E3114" s="649">
        <v>977935</v>
      </c>
    </row>
    <row r="3115" spans="1:5" ht="24" x14ac:dyDescent="0.25">
      <c r="A3115" s="388" t="s">
        <v>2092</v>
      </c>
      <c r="B3115" s="638" t="s">
        <v>1078</v>
      </c>
      <c r="C3115" s="650">
        <v>10979190</v>
      </c>
      <c r="D3115" s="649">
        <v>189575174</v>
      </c>
      <c r="E3115" s="649">
        <v>0</v>
      </c>
    </row>
    <row r="3116" spans="1:5" ht="24" x14ac:dyDescent="0.25">
      <c r="A3116" s="388" t="s">
        <v>2091</v>
      </c>
      <c r="B3116" s="638" t="s">
        <v>1080</v>
      </c>
      <c r="C3116" s="650">
        <v>70875671</v>
      </c>
      <c r="D3116" s="649">
        <v>31824480</v>
      </c>
      <c r="E3116" s="649">
        <v>5008209</v>
      </c>
    </row>
    <row r="3117" spans="1:5" x14ac:dyDescent="0.25">
      <c r="A3117" s="388" t="s">
        <v>2090</v>
      </c>
      <c r="B3117" s="638" t="s">
        <v>1082</v>
      </c>
      <c r="C3117" s="650">
        <v>410541927</v>
      </c>
      <c r="D3117" s="649">
        <v>16471991</v>
      </c>
      <c r="E3117" s="649">
        <v>41705675</v>
      </c>
    </row>
    <row r="3118" spans="1:5" ht="24" x14ac:dyDescent="0.25">
      <c r="A3118" s="388" t="s">
        <v>2089</v>
      </c>
      <c r="B3118" s="638" t="s">
        <v>1084</v>
      </c>
      <c r="C3118" s="650">
        <v>40833876</v>
      </c>
      <c r="D3118" s="649">
        <v>252256288</v>
      </c>
      <c r="E3118" s="649">
        <v>5300</v>
      </c>
    </row>
    <row r="3119" spans="1:5" ht="24" x14ac:dyDescent="0.25">
      <c r="A3119" s="388" t="s">
        <v>2088</v>
      </c>
      <c r="B3119" s="638" t="s">
        <v>1086</v>
      </c>
      <c r="C3119" s="650">
        <v>133898</v>
      </c>
      <c r="D3119" s="649">
        <v>2000471</v>
      </c>
      <c r="E3119" s="649">
        <v>0</v>
      </c>
    </row>
    <row r="3120" spans="1:5" x14ac:dyDescent="0.25">
      <c r="A3120" s="388" t="s">
        <v>2087</v>
      </c>
      <c r="B3120" s="638" t="s">
        <v>1088</v>
      </c>
      <c r="C3120" s="650">
        <v>90484857</v>
      </c>
      <c r="D3120" s="649">
        <v>9205770</v>
      </c>
      <c r="E3120" s="649">
        <v>0</v>
      </c>
    </row>
    <row r="3121" spans="1:5" ht="24" x14ac:dyDescent="0.25">
      <c r="A3121" s="388" t="s">
        <v>2086</v>
      </c>
      <c r="B3121" s="638" t="s">
        <v>1090</v>
      </c>
      <c r="C3121" s="650">
        <v>155573219</v>
      </c>
      <c r="D3121" s="649">
        <v>299081484</v>
      </c>
      <c r="E3121" s="649">
        <v>12703080</v>
      </c>
    </row>
    <row r="3122" spans="1:5" ht="24" x14ac:dyDescent="0.25">
      <c r="A3122" s="388" t="s">
        <v>2085</v>
      </c>
      <c r="B3122" s="638" t="s">
        <v>1092</v>
      </c>
      <c r="C3122" s="650">
        <v>146768</v>
      </c>
      <c r="D3122" s="649">
        <v>300147</v>
      </c>
      <c r="E3122" s="649">
        <v>0</v>
      </c>
    </row>
    <row r="3123" spans="1:5" x14ac:dyDescent="0.25">
      <c r="A3123" s="388" t="s">
        <v>2084</v>
      </c>
      <c r="B3123" s="638" t="s">
        <v>1094</v>
      </c>
      <c r="C3123" s="650">
        <v>1342936316</v>
      </c>
      <c r="D3123" s="649">
        <v>59756218</v>
      </c>
      <c r="E3123" s="649">
        <v>6709204</v>
      </c>
    </row>
    <row r="3124" spans="1:5" x14ac:dyDescent="0.25">
      <c r="A3124" s="388" t="s">
        <v>2083</v>
      </c>
      <c r="B3124" s="638" t="s">
        <v>1096</v>
      </c>
      <c r="C3124" s="650">
        <v>30564579</v>
      </c>
      <c r="D3124" s="649">
        <v>2182993</v>
      </c>
      <c r="E3124" s="649">
        <v>29985601</v>
      </c>
    </row>
    <row r="3125" spans="1:5" x14ac:dyDescent="0.25">
      <c r="A3125" s="388" t="s">
        <v>2082</v>
      </c>
      <c r="B3125" s="638" t="s">
        <v>1098</v>
      </c>
      <c r="C3125" s="650">
        <v>806245614</v>
      </c>
      <c r="D3125" s="649">
        <v>1614786340</v>
      </c>
      <c r="E3125" s="649">
        <v>9569049</v>
      </c>
    </row>
    <row r="3126" spans="1:5" x14ac:dyDescent="0.25">
      <c r="A3126" s="388" t="s">
        <v>2081</v>
      </c>
      <c r="B3126" s="638" t="s">
        <v>1100</v>
      </c>
      <c r="C3126" s="650">
        <v>195233712</v>
      </c>
      <c r="D3126" s="649">
        <v>7403693</v>
      </c>
      <c r="E3126" s="649">
        <v>0</v>
      </c>
    </row>
    <row r="3127" spans="1:5" x14ac:dyDescent="0.25">
      <c r="A3127" s="388" t="s">
        <v>2080</v>
      </c>
      <c r="B3127" s="638" t="s">
        <v>1102</v>
      </c>
      <c r="C3127" s="650">
        <v>15941262</v>
      </c>
      <c r="D3127" s="649">
        <v>199655802</v>
      </c>
      <c r="E3127" s="649">
        <v>621776</v>
      </c>
    </row>
    <row r="3128" spans="1:5" x14ac:dyDescent="0.25">
      <c r="A3128" s="388" t="s">
        <v>2079</v>
      </c>
      <c r="B3128" s="638" t="s">
        <v>1104</v>
      </c>
      <c r="C3128" s="650">
        <v>43600215</v>
      </c>
      <c r="D3128" s="649">
        <v>324052</v>
      </c>
      <c r="E3128" s="649">
        <v>1416444</v>
      </c>
    </row>
    <row r="3129" spans="1:5" ht="24" x14ac:dyDescent="0.25">
      <c r="A3129" s="388" t="s">
        <v>2078</v>
      </c>
      <c r="B3129" s="638" t="s">
        <v>1106</v>
      </c>
      <c r="C3129" s="650">
        <v>1337067</v>
      </c>
      <c r="D3129" s="649">
        <v>271151</v>
      </c>
      <c r="E3129" s="649">
        <v>1208323</v>
      </c>
    </row>
    <row r="3130" spans="1:5" ht="24" x14ac:dyDescent="0.25">
      <c r="A3130" s="388" t="s">
        <v>2077</v>
      </c>
      <c r="B3130" s="638" t="s">
        <v>1108</v>
      </c>
      <c r="C3130" s="650">
        <v>62925488</v>
      </c>
      <c r="D3130" s="649">
        <v>23557962</v>
      </c>
      <c r="E3130" s="649">
        <v>2192383</v>
      </c>
    </row>
    <row r="3131" spans="1:5" x14ac:dyDescent="0.25">
      <c r="A3131" s="388" t="s">
        <v>2076</v>
      </c>
      <c r="B3131" s="638" t="s">
        <v>1110</v>
      </c>
      <c r="C3131" s="650">
        <v>30152762</v>
      </c>
      <c r="D3131" s="649">
        <v>9641405</v>
      </c>
      <c r="E3131" s="649">
        <v>155820</v>
      </c>
    </row>
    <row r="3132" spans="1:5" ht="24" x14ac:dyDescent="0.25">
      <c r="A3132" s="388" t="s">
        <v>2075</v>
      </c>
      <c r="B3132" s="638" t="s">
        <v>1112</v>
      </c>
      <c r="C3132" s="650">
        <v>70618175</v>
      </c>
      <c r="D3132" s="649">
        <v>17994375</v>
      </c>
      <c r="E3132" s="649">
        <v>442188</v>
      </c>
    </row>
    <row r="3133" spans="1:5" ht="24" x14ac:dyDescent="0.25">
      <c r="A3133" s="388" t="s">
        <v>2074</v>
      </c>
      <c r="B3133" s="638" t="s">
        <v>2073</v>
      </c>
      <c r="C3133" s="650">
        <v>15276784</v>
      </c>
      <c r="D3133" s="649">
        <v>12458938</v>
      </c>
      <c r="E3133" s="649">
        <v>959467</v>
      </c>
    </row>
    <row r="3134" spans="1:5" x14ac:dyDescent="0.25">
      <c r="A3134" s="388" t="s">
        <v>2072</v>
      </c>
      <c r="B3134" s="638" t="s">
        <v>1116</v>
      </c>
      <c r="C3134" s="650">
        <v>9061710</v>
      </c>
      <c r="D3134" s="649">
        <v>19828626</v>
      </c>
      <c r="E3134" s="649">
        <v>1680659</v>
      </c>
    </row>
    <row r="3135" spans="1:5" x14ac:dyDescent="0.25">
      <c r="A3135" s="388" t="s">
        <v>2071</v>
      </c>
      <c r="B3135" s="638" t="s">
        <v>1118</v>
      </c>
      <c r="C3135" s="650">
        <v>2714213</v>
      </c>
      <c r="D3135" s="649">
        <v>2189785</v>
      </c>
      <c r="E3135" s="649">
        <v>1139631</v>
      </c>
    </row>
    <row r="3136" spans="1:5" x14ac:dyDescent="0.25">
      <c r="A3136" s="388" t="s">
        <v>2070</v>
      </c>
      <c r="B3136" s="638" t="s">
        <v>1120</v>
      </c>
      <c r="C3136" s="650">
        <v>6212409</v>
      </c>
      <c r="D3136" s="649">
        <v>9707638</v>
      </c>
      <c r="E3136" s="649">
        <v>3585168</v>
      </c>
    </row>
    <row r="3137" spans="1:5" x14ac:dyDescent="0.25">
      <c r="A3137" s="388" t="s">
        <v>2069</v>
      </c>
      <c r="B3137" s="638" t="s">
        <v>1122</v>
      </c>
      <c r="C3137" s="650">
        <v>144323893</v>
      </c>
      <c r="D3137" s="649">
        <v>69533195</v>
      </c>
      <c r="E3137" s="649">
        <v>8173613</v>
      </c>
    </row>
    <row r="3138" spans="1:5" ht="36" x14ac:dyDescent="0.25">
      <c r="A3138" s="388" t="s">
        <v>2068</v>
      </c>
      <c r="B3138" s="638" t="s">
        <v>1124</v>
      </c>
      <c r="C3138" s="650">
        <v>159135</v>
      </c>
      <c r="D3138" s="649">
        <v>17240217</v>
      </c>
      <c r="E3138" s="649">
        <v>0</v>
      </c>
    </row>
    <row r="3139" spans="1:5" ht="24" x14ac:dyDescent="0.25">
      <c r="A3139" s="388" t="s">
        <v>2067</v>
      </c>
      <c r="B3139" s="638" t="s">
        <v>1126</v>
      </c>
      <c r="C3139" s="650">
        <v>285000</v>
      </c>
      <c r="D3139" s="649">
        <v>31813766</v>
      </c>
      <c r="E3139" s="649">
        <v>0</v>
      </c>
    </row>
    <row r="3140" spans="1:5" ht="24" x14ac:dyDescent="0.25">
      <c r="A3140" s="388" t="s">
        <v>2066</v>
      </c>
      <c r="B3140" s="638" t="s">
        <v>1128</v>
      </c>
      <c r="C3140" s="650">
        <v>4393374</v>
      </c>
      <c r="D3140" s="649">
        <v>55047028</v>
      </c>
      <c r="E3140" s="649">
        <v>2739776</v>
      </c>
    </row>
    <row r="3141" spans="1:5" x14ac:dyDescent="0.25">
      <c r="A3141" s="388" t="s">
        <v>2065</v>
      </c>
      <c r="B3141" s="638" t="s">
        <v>1130</v>
      </c>
      <c r="C3141" s="650">
        <v>208690</v>
      </c>
      <c r="D3141" s="649">
        <v>13539825</v>
      </c>
      <c r="E3141" s="649">
        <v>0</v>
      </c>
    </row>
    <row r="3142" spans="1:5" x14ac:dyDescent="0.25">
      <c r="A3142" s="388" t="s">
        <v>2064</v>
      </c>
      <c r="B3142" s="638" t="s">
        <v>1132</v>
      </c>
      <c r="C3142" s="650">
        <v>12025778</v>
      </c>
      <c r="D3142" s="649">
        <v>18859337</v>
      </c>
      <c r="E3142" s="649">
        <v>1716864</v>
      </c>
    </row>
    <row r="3143" spans="1:5" ht="24" x14ac:dyDescent="0.25">
      <c r="A3143" s="388" t="s">
        <v>2063</v>
      </c>
      <c r="B3143" s="638" t="s">
        <v>1134</v>
      </c>
      <c r="C3143" s="650">
        <v>12776569</v>
      </c>
      <c r="D3143" s="649">
        <v>2413036</v>
      </c>
      <c r="E3143" s="649">
        <v>3146313</v>
      </c>
    </row>
    <row r="3144" spans="1:5" ht="24" x14ac:dyDescent="0.25">
      <c r="A3144" s="388" t="s">
        <v>2062</v>
      </c>
      <c r="B3144" s="638" t="s">
        <v>1136</v>
      </c>
      <c r="C3144" s="650">
        <v>26495524</v>
      </c>
      <c r="D3144" s="649">
        <v>9716054</v>
      </c>
      <c r="E3144" s="649">
        <v>0</v>
      </c>
    </row>
    <row r="3145" spans="1:5" ht="24" x14ac:dyDescent="0.25">
      <c r="A3145" s="388" t="s">
        <v>2061</v>
      </c>
      <c r="B3145" s="638" t="s">
        <v>1138</v>
      </c>
      <c r="C3145" s="650">
        <v>0</v>
      </c>
      <c r="D3145" s="649">
        <v>22383316</v>
      </c>
      <c r="E3145" s="649">
        <v>0</v>
      </c>
    </row>
    <row r="3146" spans="1:5" ht="24" x14ac:dyDescent="0.25">
      <c r="A3146" s="388" t="s">
        <v>2060</v>
      </c>
      <c r="B3146" s="638" t="s">
        <v>1140</v>
      </c>
      <c r="C3146" s="650">
        <v>417717420</v>
      </c>
      <c r="D3146" s="649">
        <v>128883437</v>
      </c>
      <c r="E3146" s="649">
        <v>239133115</v>
      </c>
    </row>
    <row r="3147" spans="1:5" ht="24" x14ac:dyDescent="0.25">
      <c r="A3147" s="388" t="s">
        <v>2059</v>
      </c>
      <c r="B3147" s="638" t="s">
        <v>1142</v>
      </c>
      <c r="C3147" s="650">
        <v>94568175</v>
      </c>
      <c r="D3147" s="649">
        <v>123619054</v>
      </c>
      <c r="E3147" s="649">
        <v>69888899</v>
      </c>
    </row>
    <row r="3148" spans="1:5" ht="36" x14ac:dyDescent="0.25">
      <c r="A3148" s="388" t="s">
        <v>2058</v>
      </c>
      <c r="B3148" s="638" t="s">
        <v>1144</v>
      </c>
      <c r="C3148" s="650">
        <v>4622284</v>
      </c>
      <c r="D3148" s="649">
        <v>1105365</v>
      </c>
      <c r="E3148" s="649">
        <v>0</v>
      </c>
    </row>
    <row r="3149" spans="1:5" ht="24" x14ac:dyDescent="0.25">
      <c r="A3149" s="388" t="s">
        <v>2057</v>
      </c>
      <c r="B3149" s="638" t="s">
        <v>1146</v>
      </c>
      <c r="C3149" s="650">
        <v>8640000</v>
      </c>
      <c r="D3149" s="649">
        <v>1228058</v>
      </c>
      <c r="E3149" s="649">
        <v>938388</v>
      </c>
    </row>
    <row r="3150" spans="1:5" x14ac:dyDescent="0.25">
      <c r="A3150" s="388" t="s">
        <v>2056</v>
      </c>
      <c r="B3150" s="638" t="s">
        <v>2055</v>
      </c>
      <c r="C3150" s="650">
        <v>1252322</v>
      </c>
      <c r="D3150" s="649">
        <v>7348583</v>
      </c>
      <c r="E3150" s="649">
        <v>0</v>
      </c>
    </row>
    <row r="3151" spans="1:5" ht="24" x14ac:dyDescent="0.25">
      <c r="A3151" s="388" t="s">
        <v>2054</v>
      </c>
      <c r="B3151" s="638" t="s">
        <v>1150</v>
      </c>
      <c r="C3151" s="650">
        <v>117158643</v>
      </c>
      <c r="D3151" s="649">
        <v>157064484</v>
      </c>
      <c r="E3151" s="649">
        <v>21063539</v>
      </c>
    </row>
    <row r="3152" spans="1:5" ht="24" x14ac:dyDescent="0.25">
      <c r="A3152" s="388" t="s">
        <v>2053</v>
      </c>
      <c r="B3152" s="638" t="s">
        <v>1152</v>
      </c>
      <c r="C3152" s="650">
        <v>5199141</v>
      </c>
      <c r="D3152" s="649">
        <v>5574237</v>
      </c>
      <c r="E3152" s="649">
        <v>129244</v>
      </c>
    </row>
    <row r="3153" spans="1:5" ht="24" x14ac:dyDescent="0.25">
      <c r="A3153" s="388" t="s">
        <v>2052</v>
      </c>
      <c r="B3153" s="638" t="s">
        <v>1154</v>
      </c>
      <c r="C3153" s="650">
        <v>17374162</v>
      </c>
      <c r="D3153" s="649">
        <v>2700918</v>
      </c>
      <c r="E3153" s="649">
        <v>32644</v>
      </c>
    </row>
    <row r="3154" spans="1:5" ht="24" x14ac:dyDescent="0.25">
      <c r="A3154" s="388" t="s">
        <v>2051</v>
      </c>
      <c r="B3154" s="638" t="s">
        <v>1156</v>
      </c>
      <c r="C3154" s="650">
        <v>3674821</v>
      </c>
      <c r="D3154" s="649">
        <v>7385494</v>
      </c>
      <c r="E3154" s="649">
        <v>470967</v>
      </c>
    </row>
    <row r="3155" spans="1:5" ht="24" x14ac:dyDescent="0.25">
      <c r="A3155" s="388" t="s">
        <v>2050</v>
      </c>
      <c r="B3155" s="638" t="s">
        <v>2049</v>
      </c>
      <c r="C3155" s="650">
        <v>13602515</v>
      </c>
      <c r="D3155" s="649">
        <v>2828689</v>
      </c>
      <c r="E3155" s="649">
        <v>74952</v>
      </c>
    </row>
    <row r="3156" spans="1:5" ht="24" x14ac:dyDescent="0.25">
      <c r="A3156" s="388" t="s">
        <v>2048</v>
      </c>
      <c r="B3156" s="638" t="s">
        <v>1160</v>
      </c>
      <c r="C3156" s="650">
        <v>190163347</v>
      </c>
      <c r="D3156" s="649">
        <v>70852297</v>
      </c>
      <c r="E3156" s="649">
        <v>2606422</v>
      </c>
    </row>
    <row r="3157" spans="1:5" x14ac:dyDescent="0.25">
      <c r="A3157" s="388" t="s">
        <v>2047</v>
      </c>
      <c r="B3157" s="638" t="s">
        <v>1162</v>
      </c>
      <c r="C3157" s="650">
        <v>29254960</v>
      </c>
      <c r="D3157" s="649">
        <v>105263908</v>
      </c>
      <c r="E3157" s="649">
        <v>3344330</v>
      </c>
    </row>
    <row r="3158" spans="1:5" ht="36" x14ac:dyDescent="0.25">
      <c r="A3158" s="388" t="s">
        <v>2046</v>
      </c>
      <c r="B3158" s="638" t="s">
        <v>1164</v>
      </c>
      <c r="C3158" s="650">
        <v>66423362</v>
      </c>
      <c r="D3158" s="649">
        <v>128060999</v>
      </c>
      <c r="E3158" s="649">
        <v>4203755</v>
      </c>
    </row>
    <row r="3159" spans="1:5" ht="24" x14ac:dyDescent="0.25">
      <c r="A3159" s="388" t="s">
        <v>2045</v>
      </c>
      <c r="B3159" s="638" t="s">
        <v>1166</v>
      </c>
      <c r="C3159" s="650">
        <v>19793297</v>
      </c>
      <c r="D3159" s="649">
        <v>13610993</v>
      </c>
      <c r="E3159" s="649">
        <v>1586687</v>
      </c>
    </row>
    <row r="3160" spans="1:5" ht="24" x14ac:dyDescent="0.25">
      <c r="A3160" s="388" t="s">
        <v>2044</v>
      </c>
      <c r="B3160" s="638" t="s">
        <v>1168</v>
      </c>
      <c r="C3160" s="650">
        <v>28087690</v>
      </c>
      <c r="D3160" s="649">
        <v>18091867</v>
      </c>
      <c r="E3160" s="649">
        <v>1729807</v>
      </c>
    </row>
    <row r="3161" spans="1:5" x14ac:dyDescent="0.25">
      <c r="A3161" s="388" t="s">
        <v>2043</v>
      </c>
      <c r="B3161" s="638" t="s">
        <v>1170</v>
      </c>
      <c r="C3161" s="650">
        <v>31229641</v>
      </c>
      <c r="D3161" s="649">
        <v>13555221</v>
      </c>
      <c r="E3161" s="649">
        <v>2143974</v>
      </c>
    </row>
    <row r="3162" spans="1:5" x14ac:dyDescent="0.25">
      <c r="A3162" s="388" t="s">
        <v>2042</v>
      </c>
      <c r="B3162" s="638" t="s">
        <v>1172</v>
      </c>
      <c r="C3162" s="650">
        <v>18178060</v>
      </c>
      <c r="D3162" s="649">
        <v>111726518</v>
      </c>
      <c r="E3162" s="649">
        <v>5960342</v>
      </c>
    </row>
    <row r="3163" spans="1:5" ht="24" x14ac:dyDescent="0.25">
      <c r="A3163" s="388" t="s">
        <v>2041</v>
      </c>
      <c r="B3163" s="638" t="s">
        <v>1174</v>
      </c>
      <c r="C3163" s="650">
        <v>10751651</v>
      </c>
      <c r="D3163" s="649">
        <v>37415614</v>
      </c>
      <c r="E3163" s="649">
        <v>1041985</v>
      </c>
    </row>
    <row r="3164" spans="1:5" ht="24" x14ac:dyDescent="0.25">
      <c r="A3164" s="388" t="s">
        <v>2040</v>
      </c>
      <c r="B3164" s="638" t="s">
        <v>1176</v>
      </c>
      <c r="C3164" s="650">
        <v>211902295</v>
      </c>
      <c r="D3164" s="649">
        <v>22214363</v>
      </c>
      <c r="E3164" s="649">
        <v>6372729</v>
      </c>
    </row>
    <row r="3165" spans="1:5" x14ac:dyDescent="0.25">
      <c r="A3165" s="388" t="s">
        <v>2039</v>
      </c>
      <c r="B3165" s="638" t="s">
        <v>1178</v>
      </c>
      <c r="C3165" s="650">
        <v>25118992</v>
      </c>
      <c r="D3165" s="649">
        <v>17998045</v>
      </c>
      <c r="E3165" s="649">
        <v>3546095</v>
      </c>
    </row>
    <row r="3166" spans="1:5" ht="24" x14ac:dyDescent="0.25">
      <c r="A3166" s="388" t="s">
        <v>2038</v>
      </c>
      <c r="B3166" s="638" t="s">
        <v>1180</v>
      </c>
      <c r="C3166" s="650">
        <v>2091552680</v>
      </c>
      <c r="D3166" s="649">
        <v>8725245</v>
      </c>
      <c r="E3166" s="649">
        <v>9052554</v>
      </c>
    </row>
    <row r="3167" spans="1:5" ht="24" x14ac:dyDescent="0.25">
      <c r="A3167" s="388" t="s">
        <v>2037</v>
      </c>
      <c r="B3167" s="638" t="s">
        <v>1182</v>
      </c>
      <c r="C3167" s="650">
        <v>222395611</v>
      </c>
      <c r="D3167" s="649">
        <v>46379889</v>
      </c>
      <c r="E3167" s="649">
        <v>13300169</v>
      </c>
    </row>
    <row r="3168" spans="1:5" ht="24" x14ac:dyDescent="0.25">
      <c r="A3168" s="388" t="s">
        <v>2036</v>
      </c>
      <c r="B3168" s="638" t="s">
        <v>2035</v>
      </c>
      <c r="C3168" s="650">
        <v>90579808</v>
      </c>
      <c r="D3168" s="649">
        <v>856700</v>
      </c>
      <c r="E3168" s="649">
        <v>76652</v>
      </c>
    </row>
    <row r="3169" spans="1:5" ht="24" x14ac:dyDescent="0.25">
      <c r="A3169" s="388" t="s">
        <v>2034</v>
      </c>
      <c r="B3169" s="638" t="s">
        <v>1186</v>
      </c>
      <c r="C3169" s="650">
        <v>10396201</v>
      </c>
      <c r="D3169" s="649">
        <v>276027</v>
      </c>
      <c r="E3169" s="649">
        <v>318339</v>
      </c>
    </row>
    <row r="3170" spans="1:5" ht="36" x14ac:dyDescent="0.25">
      <c r="A3170" s="388" t="s">
        <v>2033</v>
      </c>
      <c r="B3170" s="638" t="s">
        <v>1188</v>
      </c>
      <c r="C3170" s="650">
        <v>3919796</v>
      </c>
      <c r="D3170" s="649">
        <v>29800</v>
      </c>
      <c r="E3170" s="649">
        <v>13212</v>
      </c>
    </row>
    <row r="3171" spans="1:5" ht="24" x14ac:dyDescent="0.25">
      <c r="A3171" s="388" t="s">
        <v>2032</v>
      </c>
      <c r="B3171" s="638" t="s">
        <v>1190</v>
      </c>
      <c r="C3171" s="650">
        <v>1384557973</v>
      </c>
      <c r="D3171" s="649">
        <v>108459870</v>
      </c>
      <c r="E3171" s="649">
        <v>97516907</v>
      </c>
    </row>
    <row r="3172" spans="1:5" ht="24" x14ac:dyDescent="0.25">
      <c r="A3172" s="388" t="s">
        <v>2031</v>
      </c>
      <c r="B3172" s="638" t="s">
        <v>1192</v>
      </c>
      <c r="C3172" s="650">
        <v>121561943</v>
      </c>
      <c r="D3172" s="649">
        <v>167935620</v>
      </c>
      <c r="E3172" s="649">
        <v>6797160</v>
      </c>
    </row>
    <row r="3173" spans="1:5" ht="36" x14ac:dyDescent="0.25">
      <c r="A3173" s="388" t="s">
        <v>2030</v>
      </c>
      <c r="B3173" s="638" t="s">
        <v>2029</v>
      </c>
      <c r="C3173" s="650">
        <v>270412212</v>
      </c>
      <c r="D3173" s="649">
        <v>185449451</v>
      </c>
      <c r="E3173" s="649">
        <v>41191903</v>
      </c>
    </row>
    <row r="3174" spans="1:5" x14ac:dyDescent="0.25">
      <c r="A3174" s="388" t="s">
        <v>2028</v>
      </c>
      <c r="B3174" s="638" t="s">
        <v>1196</v>
      </c>
      <c r="C3174" s="650">
        <v>193759521</v>
      </c>
      <c r="D3174" s="649">
        <v>44697903</v>
      </c>
      <c r="E3174" s="649">
        <v>8990403</v>
      </c>
    </row>
    <row r="3175" spans="1:5" ht="36" x14ac:dyDescent="0.25">
      <c r="A3175" s="388" t="s">
        <v>2027</v>
      </c>
      <c r="B3175" s="638" t="s">
        <v>1198</v>
      </c>
      <c r="C3175" s="650">
        <v>60380447</v>
      </c>
      <c r="D3175" s="649">
        <v>7366513</v>
      </c>
      <c r="E3175" s="649">
        <v>1269457</v>
      </c>
    </row>
    <row r="3176" spans="1:5" ht="24" x14ac:dyDescent="0.25">
      <c r="A3176" s="646" t="s">
        <v>2026</v>
      </c>
      <c r="B3176" s="645" t="s">
        <v>1200</v>
      </c>
      <c r="C3176" s="956">
        <v>181947879</v>
      </c>
      <c r="D3176" s="164">
        <v>8400818</v>
      </c>
      <c r="E3176" s="164">
        <v>2117347</v>
      </c>
    </row>
    <row r="3177" spans="1:5" ht="24" x14ac:dyDescent="0.25">
      <c r="A3177" s="388" t="s">
        <v>2025</v>
      </c>
      <c r="B3177" s="638" t="s">
        <v>2024</v>
      </c>
      <c r="C3177" s="650">
        <v>1763389205</v>
      </c>
      <c r="D3177" s="649">
        <v>23188748</v>
      </c>
      <c r="E3177" s="649">
        <v>939627660</v>
      </c>
    </row>
    <row r="3178" spans="1:5" x14ac:dyDescent="0.25">
      <c r="A3178" s="388" t="s">
        <v>2023</v>
      </c>
      <c r="B3178" s="638" t="s">
        <v>1204</v>
      </c>
      <c r="C3178" s="650">
        <v>299267867</v>
      </c>
      <c r="D3178" s="649">
        <v>175598634</v>
      </c>
      <c r="E3178" s="649">
        <v>50861585</v>
      </c>
    </row>
    <row r="3179" spans="1:5" ht="24" x14ac:dyDescent="0.25">
      <c r="A3179" s="388" t="s">
        <v>2022</v>
      </c>
      <c r="B3179" s="638" t="s">
        <v>1206</v>
      </c>
      <c r="C3179" s="650">
        <v>211563</v>
      </c>
      <c r="D3179" s="649">
        <v>1612061</v>
      </c>
      <c r="E3179" s="649">
        <v>0</v>
      </c>
    </row>
    <row r="3180" spans="1:5" ht="24" x14ac:dyDescent="0.25">
      <c r="A3180" s="388" t="s">
        <v>2021</v>
      </c>
      <c r="B3180" s="638" t="s">
        <v>1208</v>
      </c>
      <c r="C3180" s="650">
        <v>0</v>
      </c>
      <c r="D3180" s="649">
        <v>25106121</v>
      </c>
      <c r="E3180" s="649">
        <v>0</v>
      </c>
    </row>
    <row r="3181" spans="1:5" ht="24" x14ac:dyDescent="0.25">
      <c r="A3181" s="388" t="s">
        <v>2019</v>
      </c>
      <c r="B3181" s="638" t="s">
        <v>2018</v>
      </c>
      <c r="C3181" s="650">
        <v>43852209</v>
      </c>
      <c r="D3181" s="649">
        <v>36648059</v>
      </c>
      <c r="E3181" s="649">
        <v>1598983</v>
      </c>
    </row>
    <row r="3182" spans="1:5" ht="24" x14ac:dyDescent="0.25">
      <c r="A3182" s="388" t="s">
        <v>2017</v>
      </c>
      <c r="B3182" s="638" t="s">
        <v>1214</v>
      </c>
      <c r="C3182" s="650">
        <v>19360428</v>
      </c>
      <c r="D3182" s="649">
        <v>24231292</v>
      </c>
      <c r="E3182" s="649">
        <v>880431</v>
      </c>
    </row>
    <row r="3183" spans="1:5" ht="36" x14ac:dyDescent="0.25">
      <c r="A3183" s="388" t="s">
        <v>2016</v>
      </c>
      <c r="B3183" s="638" t="s">
        <v>1216</v>
      </c>
      <c r="C3183" s="650">
        <v>417945</v>
      </c>
      <c r="D3183" s="649">
        <v>2372134</v>
      </c>
      <c r="E3183" s="649">
        <v>168788</v>
      </c>
    </row>
    <row r="3184" spans="1:5" ht="24" x14ac:dyDescent="0.25">
      <c r="A3184" s="388" t="s">
        <v>2015</v>
      </c>
      <c r="B3184" s="638" t="s">
        <v>1218</v>
      </c>
      <c r="C3184" s="650">
        <v>230840</v>
      </c>
      <c r="D3184" s="649">
        <v>6065160</v>
      </c>
      <c r="E3184" s="649">
        <v>7860</v>
      </c>
    </row>
    <row r="3185" spans="1:5" ht="24" x14ac:dyDescent="0.25">
      <c r="A3185" s="388" t="s">
        <v>2014</v>
      </c>
      <c r="B3185" s="638" t="s">
        <v>2013</v>
      </c>
      <c r="C3185" s="650">
        <v>132072256</v>
      </c>
      <c r="D3185" s="649">
        <v>102992402</v>
      </c>
      <c r="E3185" s="649">
        <v>837161</v>
      </c>
    </row>
    <row r="3186" spans="1:5" ht="24" x14ac:dyDescent="0.25">
      <c r="A3186" s="388" t="s">
        <v>2012</v>
      </c>
      <c r="B3186" s="638" t="s">
        <v>1222</v>
      </c>
      <c r="C3186" s="650">
        <v>89729491</v>
      </c>
      <c r="D3186" s="649">
        <v>227733</v>
      </c>
      <c r="E3186" s="649">
        <v>2020590</v>
      </c>
    </row>
    <row r="3187" spans="1:5" x14ac:dyDescent="0.25">
      <c r="A3187" s="388" t="s">
        <v>2011</v>
      </c>
      <c r="B3187" s="638" t="s">
        <v>1224</v>
      </c>
      <c r="C3187" s="650">
        <v>119458</v>
      </c>
      <c r="D3187" s="649">
        <v>390041</v>
      </c>
      <c r="E3187" s="649">
        <v>10204</v>
      </c>
    </row>
    <row r="3188" spans="1:5" ht="24" x14ac:dyDescent="0.25">
      <c r="A3188" s="388" t="s">
        <v>2010</v>
      </c>
      <c r="B3188" s="638" t="s">
        <v>1226</v>
      </c>
      <c r="C3188" s="650">
        <v>1157785</v>
      </c>
      <c r="D3188" s="649">
        <v>2965137</v>
      </c>
      <c r="E3188" s="649">
        <v>41615</v>
      </c>
    </row>
    <row r="3189" spans="1:5" x14ac:dyDescent="0.25">
      <c r="A3189" s="388" t="s">
        <v>2009</v>
      </c>
      <c r="B3189" s="638" t="s">
        <v>1228</v>
      </c>
      <c r="C3189" s="650">
        <v>4904339</v>
      </c>
      <c r="D3189" s="649">
        <v>7298899</v>
      </c>
      <c r="E3189" s="649">
        <v>2966483</v>
      </c>
    </row>
    <row r="3190" spans="1:5" x14ac:dyDescent="0.25">
      <c r="A3190" s="388" t="s">
        <v>2008</v>
      </c>
      <c r="B3190" s="638" t="s">
        <v>1230</v>
      </c>
      <c r="C3190" s="650">
        <v>220218327</v>
      </c>
      <c r="D3190" s="649">
        <v>44950538</v>
      </c>
      <c r="E3190" s="649">
        <v>14310553</v>
      </c>
    </row>
    <row r="3191" spans="1:5" x14ac:dyDescent="0.25">
      <c r="A3191" s="388" t="s">
        <v>2007</v>
      </c>
      <c r="B3191" s="638" t="s">
        <v>1232</v>
      </c>
      <c r="C3191" s="650">
        <v>5046682</v>
      </c>
      <c r="D3191" s="649">
        <v>26657327</v>
      </c>
      <c r="E3191" s="649">
        <v>572469</v>
      </c>
    </row>
    <row r="3192" spans="1:5" ht="36" x14ac:dyDescent="0.25">
      <c r="A3192" s="388" t="s">
        <v>2006</v>
      </c>
      <c r="B3192" s="638" t="s">
        <v>2005</v>
      </c>
      <c r="C3192" s="650">
        <v>4212493</v>
      </c>
      <c r="D3192" s="649">
        <v>28324713</v>
      </c>
      <c r="E3192" s="649">
        <v>3962714</v>
      </c>
    </row>
    <row r="3193" spans="1:5" ht="36" x14ac:dyDescent="0.25">
      <c r="A3193" s="388" t="s">
        <v>2004</v>
      </c>
      <c r="B3193" s="638" t="s">
        <v>2003</v>
      </c>
      <c r="C3193" s="650">
        <v>1677014</v>
      </c>
      <c r="D3193" s="649">
        <v>40058498</v>
      </c>
      <c r="E3193" s="649">
        <v>1493355</v>
      </c>
    </row>
    <row r="3194" spans="1:5" ht="36" x14ac:dyDescent="0.25">
      <c r="A3194" s="388" t="s">
        <v>2002</v>
      </c>
      <c r="B3194" s="638" t="s">
        <v>2001</v>
      </c>
      <c r="C3194" s="650">
        <v>551798</v>
      </c>
      <c r="D3194" s="649">
        <v>8413525</v>
      </c>
      <c r="E3194" s="649">
        <v>156911</v>
      </c>
    </row>
    <row r="3195" spans="1:5" ht="36" x14ac:dyDescent="0.25">
      <c r="A3195" s="388" t="s">
        <v>2000</v>
      </c>
      <c r="B3195" s="638" t="s">
        <v>1999</v>
      </c>
      <c r="C3195" s="650">
        <v>2012130</v>
      </c>
      <c r="D3195" s="649">
        <v>11676693</v>
      </c>
      <c r="E3195" s="649">
        <v>1711076</v>
      </c>
    </row>
    <row r="3196" spans="1:5" ht="24" x14ac:dyDescent="0.25">
      <c r="A3196" s="388" t="s">
        <v>1998</v>
      </c>
      <c r="B3196" s="638" t="s">
        <v>1242</v>
      </c>
      <c r="C3196" s="650">
        <v>25622920</v>
      </c>
      <c r="D3196" s="649">
        <v>206637137</v>
      </c>
      <c r="E3196" s="649">
        <v>24335041</v>
      </c>
    </row>
    <row r="3197" spans="1:5" ht="24" x14ac:dyDescent="0.25">
      <c r="A3197" s="388" t="s">
        <v>1997</v>
      </c>
      <c r="B3197" s="638" t="s">
        <v>1244</v>
      </c>
      <c r="C3197" s="650">
        <v>4302283</v>
      </c>
      <c r="D3197" s="649">
        <v>7506358</v>
      </c>
      <c r="E3197" s="649">
        <v>2710840</v>
      </c>
    </row>
    <row r="3198" spans="1:5" ht="24" x14ac:dyDescent="0.25">
      <c r="A3198" s="388" t="s">
        <v>1996</v>
      </c>
      <c r="B3198" s="638" t="s">
        <v>1995</v>
      </c>
      <c r="C3198" s="650">
        <v>1029983737</v>
      </c>
      <c r="D3198" s="649">
        <v>8313692</v>
      </c>
      <c r="E3198" s="649">
        <v>10854273</v>
      </c>
    </row>
    <row r="3199" spans="1:5" x14ac:dyDescent="0.25">
      <c r="A3199" s="388" t="s">
        <v>1994</v>
      </c>
      <c r="B3199" s="638" t="s">
        <v>1248</v>
      </c>
      <c r="C3199" s="650">
        <v>10743098</v>
      </c>
      <c r="D3199" s="649">
        <v>80897135</v>
      </c>
      <c r="E3199" s="649">
        <v>6774405</v>
      </c>
    </row>
    <row r="3200" spans="1:5" x14ac:dyDescent="0.25">
      <c r="A3200" s="388" t="s">
        <v>1993</v>
      </c>
      <c r="B3200" s="638" t="s">
        <v>1250</v>
      </c>
      <c r="C3200" s="650">
        <v>18801816</v>
      </c>
      <c r="D3200" s="649">
        <v>249827</v>
      </c>
      <c r="E3200" s="649">
        <v>11823141</v>
      </c>
    </row>
    <row r="3201" spans="1:5" x14ac:dyDescent="0.25">
      <c r="A3201" s="388" t="s">
        <v>1992</v>
      </c>
      <c r="B3201" s="638" t="s">
        <v>1252</v>
      </c>
      <c r="C3201" s="650">
        <v>92388700</v>
      </c>
      <c r="D3201" s="649">
        <v>40568883</v>
      </c>
      <c r="E3201" s="649">
        <v>4646314</v>
      </c>
    </row>
    <row r="3202" spans="1:5" x14ac:dyDescent="0.25">
      <c r="A3202" s="388" t="s">
        <v>1991</v>
      </c>
      <c r="B3202" s="638" t="s">
        <v>1254</v>
      </c>
      <c r="C3202" s="650">
        <v>1592175</v>
      </c>
      <c r="D3202" s="649">
        <v>72616623</v>
      </c>
      <c r="E3202" s="649">
        <v>36870</v>
      </c>
    </row>
    <row r="3203" spans="1:5" ht="24" x14ac:dyDescent="0.25">
      <c r="A3203" s="388" t="s">
        <v>1990</v>
      </c>
      <c r="B3203" s="638" t="s">
        <v>1256</v>
      </c>
      <c r="C3203" s="650">
        <v>508639686</v>
      </c>
      <c r="D3203" s="649">
        <v>104453786</v>
      </c>
      <c r="E3203" s="649">
        <v>42414499</v>
      </c>
    </row>
    <row r="3204" spans="1:5" x14ac:dyDescent="0.25">
      <c r="A3204" s="388" t="s">
        <v>1989</v>
      </c>
      <c r="B3204" s="638" t="s">
        <v>1258</v>
      </c>
      <c r="C3204" s="650">
        <v>842411</v>
      </c>
      <c r="D3204" s="649">
        <v>179155</v>
      </c>
      <c r="E3204" s="649">
        <v>133201</v>
      </c>
    </row>
    <row r="3205" spans="1:5" x14ac:dyDescent="0.25">
      <c r="A3205" s="388" t="s">
        <v>1988</v>
      </c>
      <c r="B3205" s="638" t="s">
        <v>1260</v>
      </c>
      <c r="C3205" s="650">
        <v>849651</v>
      </c>
      <c r="D3205" s="649">
        <v>175702</v>
      </c>
      <c r="E3205" s="649">
        <v>43591</v>
      </c>
    </row>
    <row r="3206" spans="1:5" x14ac:dyDescent="0.25">
      <c r="A3206" s="388" t="s">
        <v>1986</v>
      </c>
      <c r="B3206" s="638" t="s">
        <v>1264</v>
      </c>
      <c r="C3206" s="650">
        <v>12599521</v>
      </c>
      <c r="D3206" s="649">
        <v>13990775</v>
      </c>
      <c r="E3206" s="649">
        <v>1065390</v>
      </c>
    </row>
    <row r="3207" spans="1:5" x14ac:dyDescent="0.25">
      <c r="A3207" s="388" t="s">
        <v>1985</v>
      </c>
      <c r="B3207" s="638" t="s">
        <v>1266</v>
      </c>
      <c r="C3207" s="650">
        <v>790012</v>
      </c>
      <c r="D3207" s="649">
        <v>622997</v>
      </c>
      <c r="E3207" s="649">
        <v>757468</v>
      </c>
    </row>
    <row r="3208" spans="1:5" x14ac:dyDescent="0.25">
      <c r="A3208" s="388" t="s">
        <v>1984</v>
      </c>
      <c r="B3208" s="638" t="s">
        <v>1268</v>
      </c>
      <c r="C3208" s="650">
        <v>0</v>
      </c>
      <c r="D3208" s="649">
        <v>739300</v>
      </c>
      <c r="E3208" s="649">
        <v>0</v>
      </c>
    </row>
    <row r="3209" spans="1:5" x14ac:dyDescent="0.25">
      <c r="A3209" s="388" t="s">
        <v>1983</v>
      </c>
      <c r="B3209" s="638" t="s">
        <v>1270</v>
      </c>
      <c r="C3209" s="650">
        <v>3944027</v>
      </c>
      <c r="D3209" s="649">
        <v>5046169</v>
      </c>
      <c r="E3209" s="649">
        <v>165667</v>
      </c>
    </row>
    <row r="3210" spans="1:5" x14ac:dyDescent="0.25">
      <c r="A3210" s="388" t="s">
        <v>1982</v>
      </c>
      <c r="B3210" s="638" t="s">
        <v>1272</v>
      </c>
      <c r="C3210" s="650">
        <v>78685003</v>
      </c>
      <c r="D3210" s="649">
        <v>29789074</v>
      </c>
      <c r="E3210" s="649">
        <v>3072406</v>
      </c>
    </row>
    <row r="3211" spans="1:5" x14ac:dyDescent="0.25">
      <c r="A3211" s="388" t="s">
        <v>1981</v>
      </c>
      <c r="B3211" s="638" t="s">
        <v>1274</v>
      </c>
      <c r="C3211" s="650">
        <v>5564125</v>
      </c>
      <c r="D3211" s="649">
        <v>6854938</v>
      </c>
      <c r="E3211" s="649">
        <v>2757398</v>
      </c>
    </row>
    <row r="3212" spans="1:5" x14ac:dyDescent="0.25">
      <c r="A3212" s="388" t="s">
        <v>1980</v>
      </c>
      <c r="B3212" s="638" t="s">
        <v>1276</v>
      </c>
      <c r="C3212" s="650">
        <v>10900482</v>
      </c>
      <c r="D3212" s="649">
        <v>6465485</v>
      </c>
      <c r="E3212" s="649">
        <v>1025225</v>
      </c>
    </row>
    <row r="3213" spans="1:5" x14ac:dyDescent="0.25">
      <c r="A3213" s="388" t="s">
        <v>1979</v>
      </c>
      <c r="B3213" s="638" t="s">
        <v>1278</v>
      </c>
      <c r="C3213" s="650">
        <v>62448</v>
      </c>
      <c r="D3213" s="649">
        <v>2194790</v>
      </c>
      <c r="E3213" s="649">
        <v>0</v>
      </c>
    </row>
    <row r="3214" spans="1:5" ht="36" x14ac:dyDescent="0.25">
      <c r="A3214" s="388" t="s">
        <v>1978</v>
      </c>
      <c r="B3214" s="638" t="s">
        <v>1977</v>
      </c>
      <c r="C3214" s="650">
        <v>1329466</v>
      </c>
      <c r="D3214" s="649">
        <v>436793529</v>
      </c>
      <c r="E3214" s="649">
        <v>81557</v>
      </c>
    </row>
    <row r="3215" spans="1:5" ht="24" x14ac:dyDescent="0.25">
      <c r="A3215" s="388" t="s">
        <v>1976</v>
      </c>
      <c r="B3215" s="638" t="s">
        <v>1282</v>
      </c>
      <c r="C3215" s="650">
        <v>502613196</v>
      </c>
      <c r="D3215" s="649">
        <v>15597735</v>
      </c>
      <c r="E3215" s="649">
        <v>28886932</v>
      </c>
    </row>
    <row r="3216" spans="1:5" x14ac:dyDescent="0.25">
      <c r="A3216" s="388" t="s">
        <v>1975</v>
      </c>
      <c r="B3216" s="638" t="s">
        <v>1284</v>
      </c>
      <c r="C3216" s="956">
        <v>76235667</v>
      </c>
      <c r="D3216" s="649">
        <v>22225339</v>
      </c>
      <c r="E3216" s="649">
        <v>10712970</v>
      </c>
    </row>
    <row r="3217" spans="1:5" x14ac:dyDescent="0.25">
      <c r="A3217" s="388" t="s">
        <v>1974</v>
      </c>
      <c r="B3217" s="638" t="s">
        <v>1286</v>
      </c>
      <c r="C3217" s="650">
        <v>32924456</v>
      </c>
      <c r="D3217" s="649">
        <v>57571868</v>
      </c>
      <c r="E3217" s="649">
        <v>5287545</v>
      </c>
    </row>
    <row r="3218" spans="1:5" x14ac:dyDescent="0.25">
      <c r="A3218" s="646" t="s">
        <v>1973</v>
      </c>
      <c r="B3218" s="645" t="s">
        <v>1288</v>
      </c>
      <c r="C3218" s="956">
        <v>0</v>
      </c>
      <c r="D3218" s="164">
        <v>449356</v>
      </c>
      <c r="E3218" s="164">
        <v>0</v>
      </c>
    </row>
    <row r="3219" spans="1:5" x14ac:dyDescent="0.25">
      <c r="A3219" s="388" t="s">
        <v>1972</v>
      </c>
      <c r="B3219" s="638" t="s">
        <v>1290</v>
      </c>
      <c r="C3219" s="650">
        <v>242937</v>
      </c>
      <c r="D3219" s="649">
        <v>103566</v>
      </c>
      <c r="E3219" s="649">
        <v>242937</v>
      </c>
    </row>
    <row r="3220" spans="1:5" x14ac:dyDescent="0.25">
      <c r="A3220" s="388"/>
      <c r="B3220" s="638"/>
      <c r="C3220" s="957"/>
      <c r="D3220" s="957"/>
      <c r="E3220" s="957"/>
    </row>
    <row r="3221" spans="1:5" x14ac:dyDescent="0.25">
      <c r="A3221" s="388" t="s">
        <v>1970</v>
      </c>
      <c r="B3221" s="638" t="s">
        <v>1293</v>
      </c>
      <c r="C3221" s="650">
        <v>315800</v>
      </c>
      <c r="D3221" s="649">
        <v>1829536671</v>
      </c>
      <c r="E3221" s="649">
        <v>0</v>
      </c>
    </row>
    <row r="3222" spans="1:5" x14ac:dyDescent="0.25">
      <c r="A3222" s="388" t="s">
        <v>1969</v>
      </c>
      <c r="B3222" s="638" t="s">
        <v>1295</v>
      </c>
      <c r="C3222" s="650">
        <v>508442</v>
      </c>
      <c r="D3222" s="649">
        <v>105844208</v>
      </c>
      <c r="E3222" s="649">
        <v>0</v>
      </c>
    </row>
    <row r="3223" spans="1:5" ht="24" x14ac:dyDescent="0.25">
      <c r="A3223" s="388" t="s">
        <v>1968</v>
      </c>
      <c r="B3223" s="638" t="s">
        <v>1297</v>
      </c>
      <c r="C3223" s="650">
        <v>1532863</v>
      </c>
      <c r="D3223" s="649">
        <v>258400986</v>
      </c>
      <c r="E3223" s="649">
        <v>0</v>
      </c>
    </row>
    <row r="3224" spans="1:5" x14ac:dyDescent="0.25">
      <c r="A3224" s="388" t="s">
        <v>1967</v>
      </c>
      <c r="B3224" s="638" t="s">
        <v>1299</v>
      </c>
      <c r="C3224" s="650">
        <v>72538596</v>
      </c>
      <c r="D3224" s="649">
        <v>1318103443</v>
      </c>
      <c r="E3224" s="649">
        <v>0</v>
      </c>
    </row>
    <row r="3225" spans="1:5" x14ac:dyDescent="0.25">
      <c r="A3225" s="388" t="s">
        <v>1966</v>
      </c>
      <c r="B3225" s="638" t="s">
        <v>1301</v>
      </c>
      <c r="C3225" s="650">
        <v>12577466</v>
      </c>
      <c r="D3225" s="649">
        <v>537737686</v>
      </c>
      <c r="E3225" s="649">
        <v>8941275</v>
      </c>
    </row>
    <row r="3226" spans="1:5" x14ac:dyDescent="0.25">
      <c r="A3226" s="388" t="s">
        <v>1965</v>
      </c>
      <c r="B3226" s="638" t="s">
        <v>1303</v>
      </c>
      <c r="C3226" s="650">
        <v>7857798</v>
      </c>
      <c r="D3226" s="649">
        <v>645824774</v>
      </c>
      <c r="E3226" s="649">
        <v>64435</v>
      </c>
    </row>
    <row r="3227" spans="1:5" ht="24" x14ac:dyDescent="0.25">
      <c r="A3227" s="388" t="s">
        <v>1964</v>
      </c>
      <c r="B3227" s="638" t="s">
        <v>1305</v>
      </c>
      <c r="C3227" s="650">
        <v>50410603</v>
      </c>
      <c r="D3227" s="649">
        <v>586457182</v>
      </c>
      <c r="E3227" s="649">
        <v>2819882</v>
      </c>
    </row>
    <row r="3228" spans="1:5" ht="24" x14ac:dyDescent="0.25">
      <c r="A3228" s="388" t="s">
        <v>1963</v>
      </c>
      <c r="B3228" s="638" t="s">
        <v>842</v>
      </c>
      <c r="C3228" s="650">
        <v>11980874</v>
      </c>
      <c r="D3228" s="649">
        <v>93911150</v>
      </c>
      <c r="E3228" s="649">
        <v>397952</v>
      </c>
    </row>
    <row r="3229" spans="1:5" x14ac:dyDescent="0.25">
      <c r="A3229" s="388" t="s">
        <v>1962</v>
      </c>
      <c r="B3229" s="638" t="s">
        <v>1308</v>
      </c>
      <c r="C3229" s="650">
        <v>36794631</v>
      </c>
      <c r="D3229" s="649">
        <v>72420144</v>
      </c>
      <c r="E3229" s="649">
        <v>26278</v>
      </c>
    </row>
    <row r="3230" spans="1:5" x14ac:dyDescent="0.25">
      <c r="A3230" s="388" t="s">
        <v>1961</v>
      </c>
      <c r="B3230" s="638" t="s">
        <v>1310</v>
      </c>
      <c r="C3230" s="650">
        <v>9430484</v>
      </c>
      <c r="D3230" s="649">
        <v>7820997</v>
      </c>
      <c r="E3230" s="649">
        <v>5041530</v>
      </c>
    </row>
    <row r="3231" spans="1:5" x14ac:dyDescent="0.25">
      <c r="A3231" s="388" t="s">
        <v>1960</v>
      </c>
      <c r="B3231" s="638" t="s">
        <v>1312</v>
      </c>
      <c r="C3231" s="650">
        <v>386875</v>
      </c>
      <c r="D3231" s="649">
        <v>10318815</v>
      </c>
      <c r="E3231" s="649">
        <v>369984</v>
      </c>
    </row>
    <row r="3232" spans="1:5" x14ac:dyDescent="0.25">
      <c r="A3232" s="388" t="s">
        <v>1958</v>
      </c>
      <c r="B3232" s="638" t="s">
        <v>1316</v>
      </c>
      <c r="C3232" s="650">
        <v>10859700</v>
      </c>
      <c r="D3232" s="649">
        <v>231469958</v>
      </c>
      <c r="E3232" s="649">
        <v>122302</v>
      </c>
    </row>
    <row r="3233" spans="1:5" x14ac:dyDescent="0.25">
      <c r="A3233" s="388" t="s">
        <v>1957</v>
      </c>
      <c r="B3233" s="638" t="s">
        <v>1318</v>
      </c>
      <c r="C3233" s="650">
        <v>254542499</v>
      </c>
      <c r="D3233" s="649">
        <v>81210721</v>
      </c>
      <c r="E3233" s="649">
        <v>39212837</v>
      </c>
    </row>
    <row r="3234" spans="1:5" x14ac:dyDescent="0.25">
      <c r="A3234" s="388" t="s">
        <v>1956</v>
      </c>
      <c r="B3234" s="638" t="s">
        <v>1320</v>
      </c>
      <c r="C3234" s="650">
        <v>635945530</v>
      </c>
      <c r="D3234" s="649">
        <v>25399</v>
      </c>
      <c r="E3234" s="649">
        <v>1022549</v>
      </c>
    </row>
    <row r="3235" spans="1:5" x14ac:dyDescent="0.25">
      <c r="A3235" s="388" t="s">
        <v>1955</v>
      </c>
      <c r="B3235" s="638" t="s">
        <v>876</v>
      </c>
      <c r="C3235" s="650">
        <v>3916852</v>
      </c>
      <c r="D3235" s="649">
        <v>177746</v>
      </c>
      <c r="E3235" s="649">
        <v>3916852</v>
      </c>
    </row>
    <row r="3236" spans="1:5" ht="24" x14ac:dyDescent="0.25">
      <c r="A3236" s="388" t="s">
        <v>1954</v>
      </c>
      <c r="B3236" s="638" t="s">
        <v>1323</v>
      </c>
      <c r="C3236" s="650">
        <v>44082684</v>
      </c>
      <c r="D3236" s="649">
        <v>13682755</v>
      </c>
      <c r="E3236" s="649">
        <v>77548</v>
      </c>
    </row>
    <row r="3237" spans="1:5" ht="24" x14ac:dyDescent="0.25">
      <c r="A3237" s="388" t="s">
        <v>1953</v>
      </c>
      <c r="B3237" s="638" t="s">
        <v>1325</v>
      </c>
      <c r="C3237" s="650">
        <v>122879190</v>
      </c>
      <c r="D3237" s="649">
        <v>221911786</v>
      </c>
      <c r="E3237" s="649">
        <v>740711</v>
      </c>
    </row>
    <row r="3238" spans="1:5" x14ac:dyDescent="0.25">
      <c r="A3238" s="388" t="s">
        <v>1952</v>
      </c>
      <c r="B3238" s="638" t="s">
        <v>1327</v>
      </c>
      <c r="C3238" s="650">
        <v>376738377</v>
      </c>
      <c r="D3238" s="649">
        <v>504807509</v>
      </c>
      <c r="E3238" s="649">
        <v>160537816</v>
      </c>
    </row>
    <row r="3239" spans="1:5" x14ac:dyDescent="0.25">
      <c r="A3239" s="388" t="s">
        <v>1951</v>
      </c>
      <c r="B3239" s="638" t="s">
        <v>1329</v>
      </c>
      <c r="C3239" s="650">
        <v>3265974</v>
      </c>
      <c r="D3239" s="649">
        <v>80356800</v>
      </c>
      <c r="E3239" s="649">
        <v>13553</v>
      </c>
    </row>
    <row r="3240" spans="1:5" x14ac:dyDescent="0.25">
      <c r="A3240" s="388" t="s">
        <v>1950</v>
      </c>
      <c r="B3240" s="638" t="s">
        <v>1331</v>
      </c>
      <c r="C3240" s="650">
        <v>0</v>
      </c>
      <c r="D3240" s="649">
        <v>191632499</v>
      </c>
      <c r="E3240" s="649">
        <v>0</v>
      </c>
    </row>
    <row r="3241" spans="1:5" ht="24" x14ac:dyDescent="0.25">
      <c r="A3241" s="388" t="s">
        <v>1949</v>
      </c>
      <c r="B3241" s="638" t="s">
        <v>1333</v>
      </c>
      <c r="C3241" s="650">
        <v>3836158164</v>
      </c>
      <c r="D3241" s="649">
        <v>6213572701</v>
      </c>
      <c r="E3241" s="649">
        <v>137308646</v>
      </c>
    </row>
    <row r="3242" spans="1:5" x14ac:dyDescent="0.25">
      <c r="A3242" s="388" t="s">
        <v>1948</v>
      </c>
      <c r="B3242" s="638" t="s">
        <v>1335</v>
      </c>
      <c r="C3242" s="650">
        <v>258972174</v>
      </c>
      <c r="D3242" s="649">
        <v>26121590</v>
      </c>
      <c r="E3242" s="649">
        <v>0</v>
      </c>
    </row>
    <row r="3243" spans="1:5" x14ac:dyDescent="0.25">
      <c r="A3243" s="388" t="s">
        <v>1946</v>
      </c>
      <c r="B3243" s="638" t="s">
        <v>944</v>
      </c>
      <c r="C3243" s="650">
        <v>0</v>
      </c>
      <c r="D3243" s="649">
        <v>104280402</v>
      </c>
      <c r="E3243" s="649">
        <v>0</v>
      </c>
    </row>
    <row r="3244" spans="1:5" ht="24" x14ac:dyDescent="0.25">
      <c r="A3244" s="388" t="s">
        <v>1945</v>
      </c>
      <c r="B3244" s="638" t="s">
        <v>1339</v>
      </c>
      <c r="C3244" s="650">
        <v>15692943968</v>
      </c>
      <c r="D3244" s="649">
        <v>53896774</v>
      </c>
      <c r="E3244" s="649">
        <v>321679252</v>
      </c>
    </row>
    <row r="3245" spans="1:5" ht="24" x14ac:dyDescent="0.25">
      <c r="A3245" s="388" t="s">
        <v>1944</v>
      </c>
      <c r="B3245" s="638" t="s">
        <v>1341</v>
      </c>
      <c r="C3245" s="650">
        <v>160127797</v>
      </c>
      <c r="D3245" s="649">
        <v>22710322</v>
      </c>
      <c r="E3245" s="649">
        <v>0</v>
      </c>
    </row>
    <row r="3246" spans="1:5" x14ac:dyDescent="0.25">
      <c r="A3246" s="388" t="s">
        <v>1943</v>
      </c>
      <c r="B3246" s="638" t="s">
        <v>629</v>
      </c>
      <c r="C3246" s="650">
        <v>4337874907</v>
      </c>
      <c r="D3246" s="649">
        <v>1883707805</v>
      </c>
      <c r="E3246" s="649">
        <v>131212158</v>
      </c>
    </row>
    <row r="3247" spans="1:5" x14ac:dyDescent="0.25">
      <c r="A3247" s="388" t="s">
        <v>1942</v>
      </c>
      <c r="B3247" s="638" t="s">
        <v>1344</v>
      </c>
      <c r="C3247" s="650">
        <v>282945688</v>
      </c>
      <c r="D3247" s="649">
        <v>167074586</v>
      </c>
      <c r="E3247" s="649">
        <v>7882149</v>
      </c>
    </row>
    <row r="3248" spans="1:5" x14ac:dyDescent="0.25">
      <c r="A3248" s="388" t="s">
        <v>1941</v>
      </c>
      <c r="B3248" s="638" t="s">
        <v>1346</v>
      </c>
      <c r="C3248" s="650">
        <v>276020543</v>
      </c>
      <c r="D3248" s="649">
        <v>190514817</v>
      </c>
      <c r="E3248" s="649">
        <v>1980579</v>
      </c>
    </row>
    <row r="3249" spans="1:5" x14ac:dyDescent="0.25">
      <c r="A3249" s="388" t="s">
        <v>1940</v>
      </c>
      <c r="B3249" s="638" t="s">
        <v>1348</v>
      </c>
      <c r="C3249" s="650">
        <v>89074250</v>
      </c>
      <c r="D3249" s="649">
        <v>414240078</v>
      </c>
      <c r="E3249" s="649">
        <v>2448</v>
      </c>
    </row>
    <row r="3250" spans="1:5" ht="24" x14ac:dyDescent="0.25">
      <c r="A3250" s="388" t="s">
        <v>1939</v>
      </c>
      <c r="B3250" s="638" t="s">
        <v>1350</v>
      </c>
      <c r="C3250" s="650">
        <v>208674137</v>
      </c>
      <c r="D3250" s="649">
        <v>168128960</v>
      </c>
      <c r="E3250" s="649">
        <v>268758</v>
      </c>
    </row>
    <row r="3251" spans="1:5" x14ac:dyDescent="0.25">
      <c r="A3251" s="388" t="s">
        <v>1938</v>
      </c>
      <c r="B3251" s="638" t="s">
        <v>988</v>
      </c>
      <c r="C3251" s="650">
        <v>86733284</v>
      </c>
      <c r="D3251" s="649">
        <v>35459359</v>
      </c>
      <c r="E3251" s="649">
        <v>1470259</v>
      </c>
    </row>
    <row r="3252" spans="1:5" x14ac:dyDescent="0.25">
      <c r="A3252" s="388" t="s">
        <v>1937</v>
      </c>
      <c r="B3252" s="638" t="s">
        <v>1353</v>
      </c>
      <c r="C3252" s="650">
        <v>1557302629</v>
      </c>
      <c r="D3252" s="649">
        <v>129562248</v>
      </c>
      <c r="E3252" s="649">
        <v>607561661</v>
      </c>
    </row>
    <row r="3253" spans="1:5" x14ac:dyDescent="0.25">
      <c r="A3253" s="388" t="s">
        <v>1936</v>
      </c>
      <c r="B3253" s="638" t="s">
        <v>1355</v>
      </c>
      <c r="C3253" s="650">
        <v>153599731</v>
      </c>
      <c r="D3253" s="649">
        <v>77453811</v>
      </c>
      <c r="E3253" s="649">
        <v>217194</v>
      </c>
    </row>
    <row r="3254" spans="1:5" x14ac:dyDescent="0.25">
      <c r="A3254" s="388" t="s">
        <v>1935</v>
      </c>
      <c r="B3254" s="638" t="s">
        <v>1357</v>
      </c>
      <c r="C3254" s="650">
        <v>611414818</v>
      </c>
      <c r="D3254" s="649">
        <v>627652399</v>
      </c>
      <c r="E3254" s="649">
        <v>10154085</v>
      </c>
    </row>
    <row r="3255" spans="1:5" ht="24" x14ac:dyDescent="0.25">
      <c r="A3255" s="388" t="s">
        <v>1934</v>
      </c>
      <c r="B3255" s="638" t="s">
        <v>1359</v>
      </c>
      <c r="C3255" s="650">
        <v>621697</v>
      </c>
      <c r="D3255" s="649">
        <v>70758658</v>
      </c>
      <c r="E3255" s="649">
        <v>5400</v>
      </c>
    </row>
    <row r="3256" spans="1:5" x14ac:dyDescent="0.25">
      <c r="A3256" s="388" t="s">
        <v>1933</v>
      </c>
      <c r="B3256" s="638" t="s">
        <v>1361</v>
      </c>
      <c r="C3256" s="650">
        <v>230411168</v>
      </c>
      <c r="D3256" s="649">
        <v>68918391</v>
      </c>
      <c r="E3256" s="649">
        <v>3671584</v>
      </c>
    </row>
    <row r="3257" spans="1:5" ht="24" x14ac:dyDescent="0.25">
      <c r="A3257" s="388" t="s">
        <v>1932</v>
      </c>
      <c r="B3257" s="638" t="s">
        <v>1363</v>
      </c>
      <c r="C3257" s="650">
        <v>106501871</v>
      </c>
      <c r="D3257" s="649">
        <v>16577208</v>
      </c>
      <c r="E3257" s="649">
        <v>1262387</v>
      </c>
    </row>
    <row r="3258" spans="1:5" ht="24" x14ac:dyDescent="0.25">
      <c r="A3258" s="388" t="s">
        <v>1931</v>
      </c>
      <c r="B3258" s="638" t="s">
        <v>1365</v>
      </c>
      <c r="C3258" s="650">
        <v>68219029</v>
      </c>
      <c r="D3258" s="649">
        <v>223472265</v>
      </c>
      <c r="E3258" s="649">
        <v>12071382</v>
      </c>
    </row>
    <row r="3259" spans="1:5" ht="24" x14ac:dyDescent="0.25">
      <c r="A3259" s="388" t="s">
        <v>1930</v>
      </c>
      <c r="B3259" s="638" t="s">
        <v>1367</v>
      </c>
      <c r="C3259" s="650">
        <v>364083021</v>
      </c>
      <c r="D3259" s="649">
        <v>423434101</v>
      </c>
      <c r="E3259" s="649">
        <v>23563523</v>
      </c>
    </row>
    <row r="3260" spans="1:5" x14ac:dyDescent="0.25">
      <c r="A3260" s="388" t="s">
        <v>1929</v>
      </c>
      <c r="B3260" s="638" t="s">
        <v>1369</v>
      </c>
      <c r="C3260" s="650">
        <v>536601237</v>
      </c>
      <c r="D3260" s="649">
        <v>115789922</v>
      </c>
      <c r="E3260" s="649">
        <v>17810962</v>
      </c>
    </row>
    <row r="3261" spans="1:5" x14ac:dyDescent="0.25">
      <c r="A3261" s="388" t="s">
        <v>1928</v>
      </c>
      <c r="B3261" s="638" t="s">
        <v>1371</v>
      </c>
      <c r="C3261" s="650">
        <v>900081191</v>
      </c>
      <c r="D3261" s="649">
        <v>1241267114</v>
      </c>
      <c r="E3261" s="649">
        <v>85309769</v>
      </c>
    </row>
    <row r="3262" spans="1:5" x14ac:dyDescent="0.25">
      <c r="A3262" s="388" t="s">
        <v>1927</v>
      </c>
      <c r="B3262" s="638" t="s">
        <v>1373</v>
      </c>
      <c r="C3262" s="650">
        <v>2436005533</v>
      </c>
      <c r="D3262" s="649">
        <v>1884680396</v>
      </c>
      <c r="E3262" s="649">
        <v>49510397</v>
      </c>
    </row>
    <row r="3263" spans="1:5" x14ac:dyDescent="0.25">
      <c r="A3263" s="388" t="s">
        <v>1926</v>
      </c>
      <c r="B3263" s="638" t="s">
        <v>1375</v>
      </c>
      <c r="C3263" s="650">
        <v>341285434</v>
      </c>
      <c r="D3263" s="649">
        <v>164911924</v>
      </c>
      <c r="E3263" s="649">
        <v>18328929</v>
      </c>
    </row>
    <row r="3264" spans="1:5" x14ac:dyDescent="0.25">
      <c r="A3264" s="388" t="s">
        <v>1925</v>
      </c>
      <c r="B3264" s="638" t="s">
        <v>1377</v>
      </c>
      <c r="C3264" s="650">
        <v>29848546</v>
      </c>
      <c r="D3264" s="649">
        <v>138913209</v>
      </c>
      <c r="E3264" s="649">
        <v>7602953</v>
      </c>
    </row>
    <row r="3265" spans="1:5" x14ac:dyDescent="0.25">
      <c r="A3265" s="388" t="s">
        <v>1924</v>
      </c>
      <c r="B3265" s="638" t="s">
        <v>1379</v>
      </c>
      <c r="C3265" s="650">
        <v>670454368</v>
      </c>
      <c r="D3265" s="649">
        <v>451348351</v>
      </c>
      <c r="E3265" s="649">
        <v>331023941</v>
      </c>
    </row>
    <row r="3266" spans="1:5" x14ac:dyDescent="0.25">
      <c r="A3266" s="388" t="s">
        <v>1923</v>
      </c>
      <c r="B3266" s="638" t="s">
        <v>1381</v>
      </c>
      <c r="C3266" s="650">
        <v>39850639</v>
      </c>
      <c r="D3266" s="649">
        <v>18489338</v>
      </c>
      <c r="E3266" s="649">
        <v>707807</v>
      </c>
    </row>
    <row r="3267" spans="1:5" ht="24" x14ac:dyDescent="0.25">
      <c r="A3267" s="388" t="s">
        <v>1922</v>
      </c>
      <c r="B3267" s="638" t="s">
        <v>1383</v>
      </c>
      <c r="C3267" s="650">
        <v>605784303</v>
      </c>
      <c r="D3267" s="649">
        <v>520791780</v>
      </c>
      <c r="E3267" s="649">
        <v>28990031</v>
      </c>
    </row>
    <row r="3268" spans="1:5" ht="24" x14ac:dyDescent="0.25">
      <c r="A3268" s="388" t="s">
        <v>1921</v>
      </c>
      <c r="B3268" s="638" t="s">
        <v>1385</v>
      </c>
      <c r="C3268" s="650">
        <v>2339067283</v>
      </c>
      <c r="D3268" s="649">
        <v>73103179</v>
      </c>
      <c r="E3268" s="649">
        <v>25898818</v>
      </c>
    </row>
    <row r="3269" spans="1:5" ht="24" x14ac:dyDescent="0.25">
      <c r="A3269" s="388" t="s">
        <v>1920</v>
      </c>
      <c r="B3269" s="638" t="s">
        <v>1387</v>
      </c>
      <c r="C3269" s="650">
        <v>1489453778</v>
      </c>
      <c r="D3269" s="649">
        <v>109622397</v>
      </c>
      <c r="E3269" s="649">
        <v>97925110</v>
      </c>
    </row>
    <row r="3270" spans="1:5" ht="24" x14ac:dyDescent="0.25">
      <c r="A3270" s="388" t="s">
        <v>1919</v>
      </c>
      <c r="B3270" s="638" t="s">
        <v>1389</v>
      </c>
      <c r="C3270" s="650">
        <v>2890719074</v>
      </c>
      <c r="D3270" s="649">
        <v>612637687</v>
      </c>
      <c r="E3270" s="649">
        <v>1050855515</v>
      </c>
    </row>
    <row r="3271" spans="1:5" x14ac:dyDescent="0.25">
      <c r="A3271" s="388" t="s">
        <v>1918</v>
      </c>
      <c r="B3271" s="638" t="s">
        <v>1391</v>
      </c>
      <c r="C3271" s="650">
        <v>63842145</v>
      </c>
      <c r="D3271" s="649">
        <v>89969667</v>
      </c>
      <c r="E3271" s="649">
        <v>2648202</v>
      </c>
    </row>
    <row r="3272" spans="1:5" x14ac:dyDescent="0.25">
      <c r="A3272" s="388" t="s">
        <v>1917</v>
      </c>
      <c r="B3272" s="638" t="s">
        <v>1393</v>
      </c>
      <c r="C3272" s="650">
        <v>222032587</v>
      </c>
      <c r="D3272" s="649">
        <v>109285295</v>
      </c>
      <c r="E3272" s="649">
        <v>2865611</v>
      </c>
    </row>
    <row r="3273" spans="1:5" ht="24" x14ac:dyDescent="0.25">
      <c r="A3273" s="388" t="s">
        <v>1916</v>
      </c>
      <c r="B3273" s="638" t="s">
        <v>1395</v>
      </c>
      <c r="C3273" s="650">
        <v>6181582</v>
      </c>
      <c r="D3273" s="649">
        <v>10654077</v>
      </c>
      <c r="E3273" s="649">
        <v>3018302</v>
      </c>
    </row>
    <row r="3274" spans="1:5" x14ac:dyDescent="0.25">
      <c r="A3274" s="388" t="s">
        <v>1915</v>
      </c>
      <c r="B3274" s="638" t="s">
        <v>1230</v>
      </c>
      <c r="C3274" s="650">
        <v>220218327</v>
      </c>
      <c r="D3274" s="649">
        <v>44950538</v>
      </c>
      <c r="E3274" s="649">
        <v>14310553</v>
      </c>
    </row>
    <row r="3275" spans="1:5" x14ac:dyDescent="0.25">
      <c r="A3275" s="388" t="s">
        <v>1914</v>
      </c>
      <c r="B3275" s="638" t="s">
        <v>1232</v>
      </c>
      <c r="C3275" s="650">
        <v>5046682</v>
      </c>
      <c r="D3275" s="649">
        <v>26657327</v>
      </c>
      <c r="E3275" s="649">
        <v>572469</v>
      </c>
    </row>
    <row r="3276" spans="1:5" x14ac:dyDescent="0.25">
      <c r="A3276" s="388" t="s">
        <v>1913</v>
      </c>
      <c r="B3276" s="638" t="s">
        <v>756</v>
      </c>
      <c r="C3276" s="650">
        <v>1068362375</v>
      </c>
      <c r="D3276" s="649">
        <v>310930616</v>
      </c>
      <c r="E3276" s="649">
        <v>45224210</v>
      </c>
    </row>
    <row r="3277" spans="1:5" x14ac:dyDescent="0.25">
      <c r="A3277" s="388" t="s">
        <v>1912</v>
      </c>
      <c r="B3277" s="638" t="s">
        <v>1248</v>
      </c>
      <c r="C3277" s="650">
        <v>10743098</v>
      </c>
      <c r="D3277" s="649">
        <v>80897135</v>
      </c>
      <c r="E3277" s="649">
        <v>6774405</v>
      </c>
    </row>
    <row r="3278" spans="1:5" ht="24" x14ac:dyDescent="0.25">
      <c r="A3278" s="388" t="s">
        <v>1911</v>
      </c>
      <c r="B3278" s="638" t="s">
        <v>1401</v>
      </c>
      <c r="C3278" s="650">
        <v>621422377</v>
      </c>
      <c r="D3278" s="649">
        <v>217889119</v>
      </c>
      <c r="E3278" s="649">
        <v>58920824</v>
      </c>
    </row>
    <row r="3279" spans="1:5" ht="24" x14ac:dyDescent="0.25">
      <c r="A3279" s="388" t="s">
        <v>1910</v>
      </c>
      <c r="B3279" s="638" t="s">
        <v>1403</v>
      </c>
      <c r="C3279" s="650">
        <v>15081595</v>
      </c>
      <c r="D3279" s="649">
        <v>14968629</v>
      </c>
      <c r="E3279" s="649">
        <v>1999650</v>
      </c>
    </row>
    <row r="3280" spans="1:5" x14ac:dyDescent="0.25">
      <c r="A3280" s="388" t="s">
        <v>1909</v>
      </c>
      <c r="B3280" s="638" t="s">
        <v>1284</v>
      </c>
      <c r="C3280" s="650">
        <v>679334414</v>
      </c>
      <c r="D3280" s="649">
        <v>525706359</v>
      </c>
      <c r="E3280" s="649">
        <v>46702155</v>
      </c>
    </row>
    <row r="3281" spans="1:5" x14ac:dyDescent="0.25">
      <c r="A3281" s="388" t="s">
        <v>1908</v>
      </c>
      <c r="B3281" s="638" t="s">
        <v>1286</v>
      </c>
      <c r="C3281" s="650">
        <v>32924456</v>
      </c>
      <c r="D3281" s="649">
        <v>57571868</v>
      </c>
      <c r="E3281" s="649">
        <v>5287545</v>
      </c>
    </row>
    <row r="3282" spans="1:5" x14ac:dyDescent="0.25">
      <c r="A3282" s="388" t="s">
        <v>1907</v>
      </c>
      <c r="B3282" s="638" t="s">
        <v>1288</v>
      </c>
      <c r="C3282" s="650">
        <v>0</v>
      </c>
      <c r="D3282" s="649">
        <v>449356</v>
      </c>
      <c r="E3282" s="649">
        <v>0</v>
      </c>
    </row>
    <row r="3283" spans="1:5" x14ac:dyDescent="0.25">
      <c r="A3283" s="646" t="s">
        <v>1906</v>
      </c>
      <c r="B3283" s="645" t="s">
        <v>1290</v>
      </c>
      <c r="C3283" s="956">
        <v>242937</v>
      </c>
      <c r="D3283" s="164">
        <v>103566</v>
      </c>
      <c r="E3283" s="164">
        <v>242937</v>
      </c>
    </row>
    <row r="3284" spans="1:5" x14ac:dyDescent="0.25">
      <c r="A3284" s="388"/>
      <c r="B3284" s="638"/>
      <c r="C3284" s="957"/>
      <c r="D3284" s="957"/>
      <c r="E3284" s="957"/>
    </row>
    <row r="3285" spans="1:5" x14ac:dyDescent="0.25">
      <c r="A3285" s="388" t="s">
        <v>1905</v>
      </c>
      <c r="B3285" s="638" t="s">
        <v>187</v>
      </c>
      <c r="C3285" s="650">
        <v>194517073</v>
      </c>
      <c r="D3285" s="649">
        <v>5448236244</v>
      </c>
      <c r="E3285" s="649">
        <v>12249822</v>
      </c>
    </row>
    <row r="3286" spans="1:5" x14ac:dyDescent="0.25">
      <c r="A3286" s="388" t="s">
        <v>1904</v>
      </c>
      <c r="B3286" s="638" t="s">
        <v>1411</v>
      </c>
      <c r="C3286" s="650">
        <v>9817359</v>
      </c>
      <c r="D3286" s="649">
        <v>18139812</v>
      </c>
      <c r="E3286" s="649">
        <v>5411514</v>
      </c>
    </row>
    <row r="3287" spans="1:5" x14ac:dyDescent="0.25">
      <c r="A3287" s="388" t="s">
        <v>1903</v>
      </c>
      <c r="B3287" s="638" t="s">
        <v>1413</v>
      </c>
      <c r="C3287" s="650">
        <v>1452230806</v>
      </c>
      <c r="D3287" s="649">
        <v>1133642674</v>
      </c>
      <c r="E3287" s="649">
        <v>205644168</v>
      </c>
    </row>
    <row r="3288" spans="1:5" x14ac:dyDescent="0.25">
      <c r="A3288" s="388" t="s">
        <v>1902</v>
      </c>
      <c r="B3288" s="638" t="s">
        <v>1415</v>
      </c>
      <c r="C3288" s="650">
        <v>4095130338</v>
      </c>
      <c r="D3288" s="649">
        <v>6431326790</v>
      </c>
      <c r="E3288" s="649">
        <v>137308646</v>
      </c>
    </row>
    <row r="3289" spans="1:5" x14ac:dyDescent="0.25">
      <c r="A3289" s="388" t="s">
        <v>1901</v>
      </c>
      <c r="B3289" s="638" t="s">
        <v>1417</v>
      </c>
      <c r="C3289" s="650">
        <v>15853071765</v>
      </c>
      <c r="D3289" s="649">
        <v>180887498</v>
      </c>
      <c r="E3289" s="649">
        <v>321679252</v>
      </c>
    </row>
    <row r="3290" spans="1:5" x14ac:dyDescent="0.25">
      <c r="A3290" s="388" t="s">
        <v>1900</v>
      </c>
      <c r="B3290" s="638" t="s">
        <v>1419</v>
      </c>
      <c r="C3290" s="650">
        <v>7603639987</v>
      </c>
      <c r="D3290" s="649">
        <v>3693794063</v>
      </c>
      <c r="E3290" s="649">
        <v>760749291</v>
      </c>
    </row>
    <row r="3291" spans="1:5" x14ac:dyDescent="0.25">
      <c r="A3291" s="388" t="s">
        <v>1899</v>
      </c>
      <c r="B3291" s="638" t="s">
        <v>1421</v>
      </c>
      <c r="C3291" s="650">
        <v>4983810181</v>
      </c>
      <c r="D3291" s="649">
        <v>4209809979</v>
      </c>
      <c r="E3291" s="649">
        <v>211534333</v>
      </c>
    </row>
    <row r="3292" spans="1:5" x14ac:dyDescent="0.25">
      <c r="A3292" s="388" t="s">
        <v>1898</v>
      </c>
      <c r="B3292" s="638" t="s">
        <v>1423</v>
      </c>
      <c r="C3292" s="650">
        <v>8351052723</v>
      </c>
      <c r="D3292" s="649">
        <v>2124160903</v>
      </c>
      <c r="E3292" s="649">
        <v>1548517988</v>
      </c>
    </row>
    <row r="3293" spans="1:5" x14ac:dyDescent="0.25">
      <c r="A3293" s="388" t="s">
        <v>1897</v>
      </c>
      <c r="B3293" s="638" t="s">
        <v>1425</v>
      </c>
      <c r="C3293" s="650">
        <v>2626390450</v>
      </c>
      <c r="D3293" s="649">
        <v>1232653800</v>
      </c>
      <c r="E3293" s="649">
        <v>177522568</v>
      </c>
    </row>
    <row r="3294" spans="1:5" x14ac:dyDescent="0.25">
      <c r="A3294" s="388" t="s">
        <v>1896</v>
      </c>
      <c r="B3294" s="638" t="s">
        <v>1427</v>
      </c>
      <c r="C3294" s="650">
        <v>33167393</v>
      </c>
      <c r="D3294" s="649">
        <v>58124790</v>
      </c>
      <c r="E3294" s="649">
        <v>5530482</v>
      </c>
    </row>
    <row r="3295" spans="1:5" x14ac:dyDescent="0.25">
      <c r="A3295" s="388"/>
      <c r="B3295" s="638"/>
      <c r="C3295" s="650"/>
      <c r="D3295" s="649"/>
      <c r="E3295" s="649"/>
    </row>
    <row r="3296" spans="1:5" x14ac:dyDescent="0.2">
      <c r="A3296" s="388"/>
      <c r="B3296" s="959" t="s">
        <v>2258</v>
      </c>
      <c r="C3296" s="377">
        <v>45202828075</v>
      </c>
      <c r="D3296" s="376">
        <v>24530776553</v>
      </c>
      <c r="E3296" s="376">
        <v>3386148064</v>
      </c>
    </row>
    <row r="3297" spans="1:5" x14ac:dyDescent="0.25">
      <c r="C3297" s="941"/>
      <c r="D3297" s="941"/>
      <c r="E3297" s="941"/>
    </row>
    <row r="3298" spans="1:5" x14ac:dyDescent="0.25">
      <c r="A3298" s="388"/>
      <c r="B3298" s="640" t="s">
        <v>2257</v>
      </c>
      <c r="C3298" s="650"/>
      <c r="D3298" s="649"/>
      <c r="E3298" s="649"/>
    </row>
    <row r="3299" spans="1:5" x14ac:dyDescent="0.25">
      <c r="A3299" s="388"/>
      <c r="B3299" s="638"/>
      <c r="C3299" s="650"/>
      <c r="D3299" s="649"/>
      <c r="E3299" s="649"/>
    </row>
    <row r="3300" spans="1:5" x14ac:dyDescent="0.25">
      <c r="A3300" s="388" t="s">
        <v>2256</v>
      </c>
      <c r="B3300" s="638" t="s">
        <v>776</v>
      </c>
      <c r="C3300" s="650">
        <v>40066684</v>
      </c>
      <c r="D3300" s="649">
        <v>229679978</v>
      </c>
      <c r="E3300" s="649">
        <v>36232</v>
      </c>
    </row>
    <row r="3301" spans="1:5" x14ac:dyDescent="0.25">
      <c r="A3301" s="388" t="s">
        <v>2255</v>
      </c>
      <c r="B3301" s="638" t="s">
        <v>778</v>
      </c>
      <c r="C3301" s="650">
        <v>1770984</v>
      </c>
      <c r="D3301" s="649">
        <v>501226572</v>
      </c>
      <c r="E3301" s="649">
        <v>229636</v>
      </c>
    </row>
    <row r="3302" spans="1:5" ht="24" x14ac:dyDescent="0.25">
      <c r="A3302" s="388" t="s">
        <v>2254</v>
      </c>
      <c r="B3302" s="638" t="s">
        <v>780</v>
      </c>
      <c r="C3302" s="650">
        <v>34266105</v>
      </c>
      <c r="D3302" s="649">
        <v>1049816947</v>
      </c>
      <c r="E3302" s="649">
        <v>730817</v>
      </c>
    </row>
    <row r="3303" spans="1:5" ht="36" x14ac:dyDescent="0.25">
      <c r="A3303" s="388" t="s">
        <v>2253</v>
      </c>
      <c r="B3303" s="638" t="s">
        <v>2252</v>
      </c>
      <c r="C3303" s="650">
        <v>247837</v>
      </c>
      <c r="D3303" s="649">
        <v>1540875</v>
      </c>
      <c r="E3303" s="649">
        <v>0</v>
      </c>
    </row>
    <row r="3304" spans="1:5" ht="24" x14ac:dyDescent="0.25">
      <c r="A3304" s="388" t="s">
        <v>2251</v>
      </c>
      <c r="B3304" s="638" t="s">
        <v>784</v>
      </c>
      <c r="C3304" s="650">
        <v>502476490</v>
      </c>
      <c r="D3304" s="649">
        <v>23228708</v>
      </c>
      <c r="E3304" s="649">
        <v>1183501</v>
      </c>
    </row>
    <row r="3305" spans="1:5" ht="24" x14ac:dyDescent="0.25">
      <c r="A3305" s="388" t="s">
        <v>2250</v>
      </c>
      <c r="B3305" s="638" t="s">
        <v>786</v>
      </c>
      <c r="C3305" s="650">
        <v>651174444</v>
      </c>
      <c r="D3305" s="649">
        <v>2823811925</v>
      </c>
      <c r="E3305" s="649">
        <v>23480301</v>
      </c>
    </row>
    <row r="3306" spans="1:5" x14ac:dyDescent="0.25">
      <c r="A3306" s="388" t="s">
        <v>2249</v>
      </c>
      <c r="B3306" s="638" t="s">
        <v>788</v>
      </c>
      <c r="C3306" s="650">
        <v>52714759</v>
      </c>
      <c r="D3306" s="649">
        <v>474901255</v>
      </c>
      <c r="E3306" s="649">
        <v>8936208</v>
      </c>
    </row>
    <row r="3307" spans="1:5" x14ac:dyDescent="0.25">
      <c r="A3307" s="388" t="s">
        <v>2248</v>
      </c>
      <c r="B3307" s="638" t="s">
        <v>790</v>
      </c>
      <c r="C3307" s="650">
        <v>20439404</v>
      </c>
      <c r="D3307" s="649">
        <v>588168795</v>
      </c>
      <c r="E3307" s="649">
        <v>6780383</v>
      </c>
    </row>
    <row r="3308" spans="1:5" ht="24" x14ac:dyDescent="0.25">
      <c r="A3308" s="388" t="s">
        <v>2247</v>
      </c>
      <c r="B3308" s="638" t="s">
        <v>792</v>
      </c>
      <c r="C3308" s="650">
        <v>39268589</v>
      </c>
      <c r="D3308" s="649">
        <v>25184411</v>
      </c>
      <c r="E3308" s="649">
        <v>0</v>
      </c>
    </row>
    <row r="3309" spans="1:5" x14ac:dyDescent="0.25">
      <c r="A3309" s="388" t="s">
        <v>2246</v>
      </c>
      <c r="B3309" s="638" t="s">
        <v>794</v>
      </c>
      <c r="C3309" s="650">
        <v>111071799</v>
      </c>
      <c r="D3309" s="649">
        <v>1081290969</v>
      </c>
      <c r="E3309" s="649">
        <v>2963817</v>
      </c>
    </row>
    <row r="3310" spans="1:5" x14ac:dyDescent="0.25">
      <c r="A3310" s="388" t="s">
        <v>2245</v>
      </c>
      <c r="B3310" s="638" t="s">
        <v>2244</v>
      </c>
      <c r="C3310" s="650">
        <v>3625486</v>
      </c>
      <c r="D3310" s="649">
        <v>128787713</v>
      </c>
      <c r="E3310" s="649">
        <v>0</v>
      </c>
    </row>
    <row r="3311" spans="1:5" ht="24" x14ac:dyDescent="0.25">
      <c r="A3311" s="388" t="s">
        <v>2243</v>
      </c>
      <c r="B3311" s="638" t="s">
        <v>798</v>
      </c>
      <c r="C3311" s="650">
        <v>286450510</v>
      </c>
      <c r="D3311" s="649">
        <v>734030957</v>
      </c>
      <c r="E3311" s="649">
        <v>806711</v>
      </c>
    </row>
    <row r="3312" spans="1:5" ht="24" x14ac:dyDescent="0.25">
      <c r="A3312" s="388" t="s">
        <v>2242</v>
      </c>
      <c r="B3312" s="638" t="s">
        <v>800</v>
      </c>
      <c r="C3312" s="650">
        <v>325977057</v>
      </c>
      <c r="D3312" s="649">
        <v>70618382</v>
      </c>
      <c r="E3312" s="649">
        <v>4915819</v>
      </c>
    </row>
    <row r="3313" spans="1:5" x14ac:dyDescent="0.25">
      <c r="A3313" s="388" t="s">
        <v>2241</v>
      </c>
      <c r="B3313" s="638" t="s">
        <v>802</v>
      </c>
      <c r="C3313" s="650">
        <v>700500</v>
      </c>
      <c r="D3313" s="649">
        <v>1515420958</v>
      </c>
      <c r="E3313" s="649">
        <v>0</v>
      </c>
    </row>
    <row r="3314" spans="1:5" x14ac:dyDescent="0.25">
      <c r="A3314" s="388" t="s">
        <v>2240</v>
      </c>
      <c r="B3314" s="638" t="s">
        <v>804</v>
      </c>
      <c r="C3314" s="650">
        <v>37517</v>
      </c>
      <c r="D3314" s="649">
        <v>1221168247</v>
      </c>
      <c r="E3314" s="649">
        <v>0</v>
      </c>
    </row>
    <row r="3315" spans="1:5" x14ac:dyDescent="0.25">
      <c r="A3315" s="388" t="s">
        <v>2239</v>
      </c>
      <c r="B3315" s="638" t="s">
        <v>806</v>
      </c>
      <c r="C3315" s="650">
        <v>0</v>
      </c>
      <c r="D3315" s="649">
        <v>5145472</v>
      </c>
      <c r="E3315" s="649">
        <v>0</v>
      </c>
    </row>
    <row r="3316" spans="1:5" x14ac:dyDescent="0.25">
      <c r="A3316" s="388" t="s">
        <v>2238</v>
      </c>
      <c r="B3316" s="638" t="s">
        <v>808</v>
      </c>
      <c r="C3316" s="650">
        <v>9563436</v>
      </c>
      <c r="D3316" s="649">
        <v>4330232310</v>
      </c>
      <c r="E3316" s="649">
        <v>1567110</v>
      </c>
    </row>
    <row r="3317" spans="1:5" ht="24" x14ac:dyDescent="0.25">
      <c r="A3317" s="388" t="s">
        <v>2237</v>
      </c>
      <c r="B3317" s="638" t="s">
        <v>810</v>
      </c>
      <c r="C3317" s="650">
        <v>285713</v>
      </c>
      <c r="D3317" s="649">
        <v>58228634</v>
      </c>
      <c r="E3317" s="649">
        <v>197552</v>
      </c>
    </row>
    <row r="3318" spans="1:5" x14ac:dyDescent="0.25">
      <c r="A3318" s="388" t="s">
        <v>2236</v>
      </c>
      <c r="B3318" s="638" t="s">
        <v>812</v>
      </c>
      <c r="C3318" s="650">
        <v>20998785</v>
      </c>
      <c r="D3318" s="649">
        <v>160343870</v>
      </c>
      <c r="E3318" s="649">
        <v>248885</v>
      </c>
    </row>
    <row r="3319" spans="1:5" x14ac:dyDescent="0.25">
      <c r="A3319" s="388" t="s">
        <v>2235</v>
      </c>
      <c r="B3319" s="638" t="s">
        <v>814</v>
      </c>
      <c r="C3319" s="650">
        <v>5217052</v>
      </c>
      <c r="D3319" s="649">
        <v>253531452</v>
      </c>
      <c r="E3319" s="649">
        <v>400961</v>
      </c>
    </row>
    <row r="3320" spans="1:5" ht="24" x14ac:dyDescent="0.25">
      <c r="A3320" s="388" t="s">
        <v>2234</v>
      </c>
      <c r="B3320" s="638" t="s">
        <v>816</v>
      </c>
      <c r="C3320" s="650">
        <v>1221654956</v>
      </c>
      <c r="D3320" s="649">
        <v>430670627</v>
      </c>
      <c r="E3320" s="649">
        <v>13442380</v>
      </c>
    </row>
    <row r="3321" spans="1:5" ht="24" x14ac:dyDescent="0.25">
      <c r="A3321" s="388" t="s">
        <v>2233</v>
      </c>
      <c r="B3321" s="638" t="s">
        <v>818</v>
      </c>
      <c r="C3321" s="650">
        <v>29566885</v>
      </c>
      <c r="D3321" s="649">
        <v>1047766712</v>
      </c>
      <c r="E3321" s="649">
        <v>9287152</v>
      </c>
    </row>
    <row r="3322" spans="1:5" ht="24" x14ac:dyDescent="0.25">
      <c r="A3322" s="388" t="s">
        <v>2232</v>
      </c>
      <c r="B3322" s="638" t="s">
        <v>820</v>
      </c>
      <c r="C3322" s="650">
        <v>97031492</v>
      </c>
      <c r="D3322" s="649">
        <v>500746025</v>
      </c>
      <c r="E3322" s="649">
        <v>2318931</v>
      </c>
    </row>
    <row r="3323" spans="1:5" ht="24" x14ac:dyDescent="0.25">
      <c r="A3323" s="388" t="s">
        <v>2231</v>
      </c>
      <c r="B3323" s="638" t="s">
        <v>2230</v>
      </c>
      <c r="C3323" s="650">
        <v>131918185</v>
      </c>
      <c r="D3323" s="649">
        <v>1753358922</v>
      </c>
      <c r="E3323" s="649">
        <v>22678029</v>
      </c>
    </row>
    <row r="3324" spans="1:5" ht="24" x14ac:dyDescent="0.25">
      <c r="A3324" s="388" t="s">
        <v>2229</v>
      </c>
      <c r="B3324" s="638" t="s">
        <v>824</v>
      </c>
      <c r="C3324" s="650">
        <v>133478731</v>
      </c>
      <c r="D3324" s="649">
        <v>157144577</v>
      </c>
      <c r="E3324" s="649">
        <v>546970</v>
      </c>
    </row>
    <row r="3325" spans="1:5" ht="48" x14ac:dyDescent="0.25">
      <c r="A3325" s="388" t="s">
        <v>2228</v>
      </c>
      <c r="B3325" s="638" t="s">
        <v>2227</v>
      </c>
      <c r="C3325" s="650">
        <v>17810952</v>
      </c>
      <c r="D3325" s="649">
        <v>86250219</v>
      </c>
      <c r="E3325" s="649">
        <v>182296</v>
      </c>
    </row>
    <row r="3326" spans="1:5" x14ac:dyDescent="0.25">
      <c r="A3326" s="388" t="s">
        <v>2226</v>
      </c>
      <c r="B3326" s="638" t="s">
        <v>828</v>
      </c>
      <c r="C3326" s="650">
        <v>646700083</v>
      </c>
      <c r="D3326" s="649">
        <v>3044466480</v>
      </c>
      <c r="E3326" s="649">
        <v>37400206</v>
      </c>
    </row>
    <row r="3327" spans="1:5" x14ac:dyDescent="0.25">
      <c r="A3327" s="388" t="s">
        <v>2225</v>
      </c>
      <c r="B3327" s="638" t="s">
        <v>830</v>
      </c>
      <c r="C3327" s="650">
        <v>98562949</v>
      </c>
      <c r="D3327" s="649">
        <v>70655627</v>
      </c>
      <c r="E3327" s="649">
        <v>4471676</v>
      </c>
    </row>
    <row r="3328" spans="1:5" x14ac:dyDescent="0.25">
      <c r="A3328" s="388" t="s">
        <v>2224</v>
      </c>
      <c r="B3328" s="638" t="s">
        <v>832</v>
      </c>
      <c r="C3328" s="650">
        <v>902101750</v>
      </c>
      <c r="D3328" s="649">
        <v>923177795</v>
      </c>
      <c r="E3328" s="649">
        <v>11264320</v>
      </c>
    </row>
    <row r="3329" spans="1:5" x14ac:dyDescent="0.25">
      <c r="A3329" s="388" t="s">
        <v>2223</v>
      </c>
      <c r="B3329" s="638" t="s">
        <v>834</v>
      </c>
      <c r="C3329" s="650">
        <v>2305660277</v>
      </c>
      <c r="D3329" s="649">
        <v>4928418527</v>
      </c>
      <c r="E3329" s="649">
        <v>599907453</v>
      </c>
    </row>
    <row r="3330" spans="1:5" ht="24" x14ac:dyDescent="0.25">
      <c r="A3330" s="388" t="s">
        <v>2222</v>
      </c>
      <c r="B3330" s="638" t="s">
        <v>836</v>
      </c>
      <c r="C3330" s="650">
        <v>434832359</v>
      </c>
      <c r="D3330" s="649">
        <v>356328539</v>
      </c>
      <c r="E3330" s="649">
        <v>25696495</v>
      </c>
    </row>
    <row r="3331" spans="1:5" x14ac:dyDescent="0.25">
      <c r="A3331" s="388" t="s">
        <v>2221</v>
      </c>
      <c r="B3331" s="638" t="s">
        <v>838</v>
      </c>
      <c r="C3331" s="650">
        <v>171823720</v>
      </c>
      <c r="D3331" s="649">
        <v>74925777</v>
      </c>
      <c r="E3331" s="649">
        <v>116185710</v>
      </c>
    </row>
    <row r="3332" spans="1:5" x14ac:dyDescent="0.25">
      <c r="A3332" s="388" t="s">
        <v>2220</v>
      </c>
      <c r="B3332" s="638" t="s">
        <v>840</v>
      </c>
      <c r="C3332" s="650">
        <v>50151268</v>
      </c>
      <c r="D3332" s="649">
        <v>155734776</v>
      </c>
      <c r="E3332" s="649">
        <v>3928038</v>
      </c>
    </row>
    <row r="3333" spans="1:5" ht="24" x14ac:dyDescent="0.25">
      <c r="A3333" s="388" t="s">
        <v>2219</v>
      </c>
      <c r="B3333" s="638" t="s">
        <v>842</v>
      </c>
      <c r="C3333" s="650">
        <v>1376517472</v>
      </c>
      <c r="D3333" s="649">
        <v>3614493250</v>
      </c>
      <c r="E3333" s="649">
        <v>49820578</v>
      </c>
    </row>
    <row r="3334" spans="1:5" x14ac:dyDescent="0.25">
      <c r="A3334" s="388" t="s">
        <v>2218</v>
      </c>
      <c r="B3334" s="638" t="s">
        <v>844</v>
      </c>
      <c r="C3334" s="650">
        <v>1461857922</v>
      </c>
      <c r="D3334" s="649">
        <v>19770993</v>
      </c>
      <c r="E3334" s="649">
        <v>3552537</v>
      </c>
    </row>
    <row r="3335" spans="1:5" x14ac:dyDescent="0.25">
      <c r="A3335" s="388" t="s">
        <v>2217</v>
      </c>
      <c r="B3335" s="638" t="s">
        <v>846</v>
      </c>
      <c r="C3335" s="650">
        <v>4178522734</v>
      </c>
      <c r="D3335" s="649">
        <v>1736558811</v>
      </c>
      <c r="E3335" s="649">
        <v>343545908</v>
      </c>
    </row>
    <row r="3336" spans="1:5" x14ac:dyDescent="0.25">
      <c r="A3336" s="388" t="s">
        <v>2216</v>
      </c>
      <c r="B3336" s="638" t="s">
        <v>848</v>
      </c>
      <c r="C3336" s="650">
        <v>285783757</v>
      </c>
      <c r="D3336" s="649">
        <v>97345848</v>
      </c>
      <c r="E3336" s="649">
        <v>2613514</v>
      </c>
    </row>
    <row r="3337" spans="1:5" x14ac:dyDescent="0.25">
      <c r="A3337" s="388" t="s">
        <v>2215</v>
      </c>
      <c r="B3337" s="638" t="s">
        <v>850</v>
      </c>
      <c r="C3337" s="650">
        <v>117547195</v>
      </c>
      <c r="D3337" s="649">
        <v>1106446789</v>
      </c>
      <c r="E3337" s="649">
        <v>111005590</v>
      </c>
    </row>
    <row r="3338" spans="1:5" x14ac:dyDescent="0.25">
      <c r="A3338" s="388" t="s">
        <v>2214</v>
      </c>
      <c r="B3338" s="638" t="s">
        <v>852</v>
      </c>
      <c r="C3338" s="650">
        <v>2545529</v>
      </c>
      <c r="D3338" s="649">
        <v>19806168</v>
      </c>
      <c r="E3338" s="649">
        <v>2539363</v>
      </c>
    </row>
    <row r="3339" spans="1:5" ht="24" x14ac:dyDescent="0.25">
      <c r="A3339" s="388" t="s">
        <v>2213</v>
      </c>
      <c r="B3339" s="638" t="s">
        <v>2212</v>
      </c>
      <c r="C3339" s="650">
        <v>148705970</v>
      </c>
      <c r="D3339" s="649">
        <v>217582558</v>
      </c>
      <c r="E3339" s="649">
        <v>15558164</v>
      </c>
    </row>
    <row r="3340" spans="1:5" x14ac:dyDescent="0.25">
      <c r="A3340" s="388" t="s">
        <v>2211</v>
      </c>
      <c r="B3340" s="638" t="s">
        <v>856</v>
      </c>
      <c r="C3340" s="650">
        <v>717029</v>
      </c>
      <c r="D3340" s="649">
        <v>25392341</v>
      </c>
      <c r="E3340" s="649">
        <v>0</v>
      </c>
    </row>
    <row r="3341" spans="1:5" x14ac:dyDescent="0.25">
      <c r="A3341" s="388" t="s">
        <v>2210</v>
      </c>
      <c r="B3341" s="638" t="s">
        <v>2209</v>
      </c>
      <c r="C3341" s="650">
        <v>0</v>
      </c>
      <c r="D3341" s="649">
        <v>116390071</v>
      </c>
      <c r="E3341" s="649">
        <v>0</v>
      </c>
    </row>
    <row r="3342" spans="1:5" ht="24" x14ac:dyDescent="0.25">
      <c r="A3342" s="388" t="s">
        <v>2208</v>
      </c>
      <c r="B3342" s="638" t="s">
        <v>858</v>
      </c>
      <c r="C3342" s="650">
        <v>2826723</v>
      </c>
      <c r="D3342" s="649">
        <v>711031443</v>
      </c>
      <c r="E3342" s="649">
        <v>37652</v>
      </c>
    </row>
    <row r="3343" spans="1:5" ht="24" x14ac:dyDescent="0.25">
      <c r="A3343" s="388" t="s">
        <v>2207</v>
      </c>
      <c r="B3343" s="638" t="s">
        <v>860</v>
      </c>
      <c r="C3343" s="650">
        <v>10255443</v>
      </c>
      <c r="D3343" s="649">
        <v>42154575</v>
      </c>
      <c r="E3343" s="649">
        <v>171167</v>
      </c>
    </row>
    <row r="3344" spans="1:5" x14ac:dyDescent="0.25">
      <c r="A3344" s="388" t="s">
        <v>2206</v>
      </c>
      <c r="B3344" s="638" t="s">
        <v>862</v>
      </c>
      <c r="C3344" s="650">
        <v>1844140480</v>
      </c>
      <c r="D3344" s="649">
        <v>3304958874</v>
      </c>
      <c r="E3344" s="649">
        <v>295413204</v>
      </c>
    </row>
    <row r="3345" spans="1:5" ht="24" x14ac:dyDescent="0.25">
      <c r="A3345" s="388" t="s">
        <v>2205</v>
      </c>
      <c r="B3345" s="638" t="s">
        <v>864</v>
      </c>
      <c r="C3345" s="650">
        <v>466680087</v>
      </c>
      <c r="D3345" s="649">
        <v>716224118</v>
      </c>
      <c r="E3345" s="649">
        <v>44114516</v>
      </c>
    </row>
    <row r="3346" spans="1:5" x14ac:dyDescent="0.25">
      <c r="A3346" s="388" t="s">
        <v>2204</v>
      </c>
      <c r="B3346" s="638" t="s">
        <v>866</v>
      </c>
      <c r="C3346" s="650">
        <v>2634</v>
      </c>
      <c r="D3346" s="649">
        <v>76461</v>
      </c>
      <c r="E3346" s="649">
        <v>0</v>
      </c>
    </row>
    <row r="3347" spans="1:5" ht="24" x14ac:dyDescent="0.25">
      <c r="A3347" s="388" t="s">
        <v>2203</v>
      </c>
      <c r="B3347" s="638" t="s">
        <v>868</v>
      </c>
      <c r="C3347" s="650">
        <v>16102455</v>
      </c>
      <c r="D3347" s="649">
        <v>1323594</v>
      </c>
      <c r="E3347" s="649">
        <v>3939041</v>
      </c>
    </row>
    <row r="3348" spans="1:5" x14ac:dyDescent="0.25">
      <c r="A3348" s="388" t="s">
        <v>2202</v>
      </c>
      <c r="B3348" s="638" t="s">
        <v>870</v>
      </c>
      <c r="C3348" s="650">
        <v>39082681</v>
      </c>
      <c r="D3348" s="649">
        <v>3597945</v>
      </c>
      <c r="E3348" s="649">
        <v>355848</v>
      </c>
    </row>
    <row r="3349" spans="1:5" x14ac:dyDescent="0.25">
      <c r="A3349" s="388" t="s">
        <v>2201</v>
      </c>
      <c r="B3349" s="638" t="s">
        <v>872</v>
      </c>
      <c r="C3349" s="650">
        <v>3809665</v>
      </c>
      <c r="D3349" s="649">
        <v>219130834</v>
      </c>
      <c r="E3349" s="649">
        <v>162128</v>
      </c>
    </row>
    <row r="3350" spans="1:5" ht="12" customHeight="1" x14ac:dyDescent="0.25">
      <c r="A3350" s="388" t="s">
        <v>2200</v>
      </c>
      <c r="B3350" s="638" t="s">
        <v>874</v>
      </c>
      <c r="C3350" s="650">
        <v>1853812649</v>
      </c>
      <c r="D3350" s="649">
        <v>643988228</v>
      </c>
      <c r="E3350" s="649">
        <v>2405540</v>
      </c>
    </row>
    <row r="3351" spans="1:5" x14ac:dyDescent="0.25">
      <c r="A3351" s="388" t="s">
        <v>2199</v>
      </c>
      <c r="B3351" s="638" t="s">
        <v>876</v>
      </c>
      <c r="C3351" s="650">
        <v>1190840</v>
      </c>
      <c r="D3351" s="649">
        <v>1211658152</v>
      </c>
      <c r="E3351" s="649">
        <v>1106215</v>
      </c>
    </row>
    <row r="3352" spans="1:5" x14ac:dyDescent="0.25">
      <c r="A3352" s="388" t="s">
        <v>2198</v>
      </c>
      <c r="B3352" s="638" t="s">
        <v>878</v>
      </c>
      <c r="C3352" s="650">
        <v>0</v>
      </c>
      <c r="D3352" s="649">
        <v>21609</v>
      </c>
      <c r="E3352" s="649">
        <v>0</v>
      </c>
    </row>
    <row r="3353" spans="1:5" x14ac:dyDescent="0.25">
      <c r="A3353" s="388" t="s">
        <v>2197</v>
      </c>
      <c r="B3353" s="638" t="s">
        <v>880</v>
      </c>
      <c r="C3353" s="650">
        <v>73847025</v>
      </c>
      <c r="D3353" s="649">
        <v>484867017</v>
      </c>
      <c r="E3353" s="649">
        <v>34371056</v>
      </c>
    </row>
    <row r="3354" spans="1:5" ht="24" x14ac:dyDescent="0.25">
      <c r="A3354" s="388" t="s">
        <v>2196</v>
      </c>
      <c r="B3354" s="638" t="s">
        <v>882</v>
      </c>
      <c r="C3354" s="650">
        <v>956363</v>
      </c>
      <c r="D3354" s="649">
        <v>164309</v>
      </c>
      <c r="E3354" s="649">
        <v>0</v>
      </c>
    </row>
    <row r="3355" spans="1:5" ht="24" x14ac:dyDescent="0.25">
      <c r="A3355" s="388" t="s">
        <v>2195</v>
      </c>
      <c r="B3355" s="638" t="s">
        <v>884</v>
      </c>
      <c r="C3355" s="650">
        <v>113670</v>
      </c>
      <c r="D3355" s="649">
        <v>5481232</v>
      </c>
      <c r="E3355" s="649">
        <v>0</v>
      </c>
    </row>
    <row r="3356" spans="1:5" x14ac:dyDescent="0.25">
      <c r="A3356" s="388" t="s">
        <v>2194</v>
      </c>
      <c r="B3356" s="638" t="s">
        <v>886</v>
      </c>
      <c r="C3356" s="650">
        <v>846644581</v>
      </c>
      <c r="D3356" s="649">
        <v>24494617</v>
      </c>
      <c r="E3356" s="649">
        <v>286565229</v>
      </c>
    </row>
    <row r="3357" spans="1:5" x14ac:dyDescent="0.25">
      <c r="A3357" s="388" t="s">
        <v>2193</v>
      </c>
      <c r="B3357" s="638" t="s">
        <v>888</v>
      </c>
      <c r="C3357" s="650">
        <v>51378400</v>
      </c>
      <c r="D3357" s="649">
        <v>1263609</v>
      </c>
      <c r="E3357" s="649">
        <v>12505741</v>
      </c>
    </row>
    <row r="3358" spans="1:5" x14ac:dyDescent="0.25">
      <c r="A3358" s="388" t="s">
        <v>2192</v>
      </c>
      <c r="B3358" s="638" t="s">
        <v>890</v>
      </c>
      <c r="C3358" s="650">
        <v>1388743</v>
      </c>
      <c r="D3358" s="649">
        <v>273323</v>
      </c>
      <c r="E3358" s="649">
        <v>8376</v>
      </c>
    </row>
    <row r="3359" spans="1:5" ht="24" x14ac:dyDescent="0.25">
      <c r="A3359" s="388" t="s">
        <v>2191</v>
      </c>
      <c r="B3359" s="638" t="s">
        <v>2190</v>
      </c>
      <c r="C3359" s="650">
        <v>118163440</v>
      </c>
      <c r="D3359" s="649">
        <v>75590462</v>
      </c>
      <c r="E3359" s="649">
        <v>8390166</v>
      </c>
    </row>
    <row r="3360" spans="1:5" x14ac:dyDescent="0.25">
      <c r="A3360" s="388" t="s">
        <v>2189</v>
      </c>
      <c r="B3360" s="638" t="s">
        <v>894</v>
      </c>
      <c r="C3360" s="650">
        <v>5303851</v>
      </c>
      <c r="D3360" s="649">
        <v>171863597</v>
      </c>
      <c r="E3360" s="649">
        <v>15010</v>
      </c>
    </row>
    <row r="3361" spans="1:5" x14ac:dyDescent="0.25">
      <c r="A3361" s="388" t="s">
        <v>2188</v>
      </c>
      <c r="B3361" s="638" t="s">
        <v>896</v>
      </c>
      <c r="C3361" s="650">
        <v>62748366</v>
      </c>
      <c r="D3361" s="649">
        <v>63492231</v>
      </c>
      <c r="E3361" s="649">
        <v>389851</v>
      </c>
    </row>
    <row r="3362" spans="1:5" x14ac:dyDescent="0.25">
      <c r="A3362" s="388" t="s">
        <v>2187</v>
      </c>
      <c r="B3362" s="638" t="s">
        <v>898</v>
      </c>
      <c r="C3362" s="650">
        <v>239043</v>
      </c>
      <c r="D3362" s="649">
        <v>61454561</v>
      </c>
      <c r="E3362" s="649">
        <v>0</v>
      </c>
    </row>
    <row r="3363" spans="1:5" ht="24" x14ac:dyDescent="0.25">
      <c r="A3363" s="388" t="s">
        <v>2186</v>
      </c>
      <c r="B3363" s="638" t="s">
        <v>900</v>
      </c>
      <c r="C3363" s="650">
        <v>14754916</v>
      </c>
      <c r="D3363" s="649">
        <v>11287676</v>
      </c>
      <c r="E3363" s="649">
        <v>2119548</v>
      </c>
    </row>
    <row r="3364" spans="1:5" x14ac:dyDescent="0.25">
      <c r="A3364" s="388" t="s">
        <v>2185</v>
      </c>
      <c r="B3364" s="638" t="s">
        <v>902</v>
      </c>
      <c r="C3364" s="650">
        <v>278997396</v>
      </c>
      <c r="D3364" s="649">
        <v>698506099</v>
      </c>
      <c r="E3364" s="649">
        <v>7528451</v>
      </c>
    </row>
    <row r="3365" spans="1:5" x14ac:dyDescent="0.25">
      <c r="A3365" s="388" t="s">
        <v>2184</v>
      </c>
      <c r="B3365" s="638" t="s">
        <v>904</v>
      </c>
      <c r="C3365" s="650">
        <v>1421358035</v>
      </c>
      <c r="D3365" s="649">
        <v>6189304313</v>
      </c>
      <c r="E3365" s="649">
        <v>9110556</v>
      </c>
    </row>
    <row r="3366" spans="1:5" ht="24" x14ac:dyDescent="0.25">
      <c r="A3366" s="388" t="s">
        <v>2183</v>
      </c>
      <c r="B3366" s="638" t="s">
        <v>906</v>
      </c>
      <c r="C3366" s="650">
        <v>84887877</v>
      </c>
      <c r="D3366" s="649">
        <v>1133443112</v>
      </c>
      <c r="E3366" s="649">
        <v>1593632</v>
      </c>
    </row>
    <row r="3367" spans="1:5" x14ac:dyDescent="0.25">
      <c r="A3367" s="388" t="s">
        <v>2182</v>
      </c>
      <c r="B3367" s="638" t="s">
        <v>908</v>
      </c>
      <c r="C3367" s="650">
        <v>71593</v>
      </c>
      <c r="D3367" s="649">
        <v>1718279652</v>
      </c>
      <c r="E3367" s="649">
        <v>33749</v>
      </c>
    </row>
    <row r="3368" spans="1:5" x14ac:dyDescent="0.25">
      <c r="A3368" s="388" t="s">
        <v>2181</v>
      </c>
      <c r="B3368" s="638" t="s">
        <v>910</v>
      </c>
      <c r="C3368" s="650">
        <v>402011</v>
      </c>
      <c r="D3368" s="649">
        <v>98831</v>
      </c>
      <c r="E3368" s="649">
        <v>0</v>
      </c>
    </row>
    <row r="3369" spans="1:5" x14ac:dyDescent="0.25">
      <c r="A3369" s="388" t="s">
        <v>2180</v>
      </c>
      <c r="B3369" s="638" t="s">
        <v>912</v>
      </c>
      <c r="C3369" s="650">
        <v>2325113</v>
      </c>
      <c r="D3369" s="649">
        <v>1693841513</v>
      </c>
      <c r="E3369" s="649">
        <v>2094757</v>
      </c>
    </row>
    <row r="3370" spans="1:5" x14ac:dyDescent="0.25">
      <c r="A3370" s="388" t="s">
        <v>2179</v>
      </c>
      <c r="B3370" s="638" t="s">
        <v>914</v>
      </c>
      <c r="C3370" s="650">
        <v>95742570</v>
      </c>
      <c r="D3370" s="649">
        <v>2853408922</v>
      </c>
      <c r="E3370" s="649">
        <v>87588251</v>
      </c>
    </row>
    <row r="3371" spans="1:5" x14ac:dyDescent="0.25">
      <c r="A3371" s="388" t="s">
        <v>2178</v>
      </c>
      <c r="B3371" s="638" t="s">
        <v>916</v>
      </c>
      <c r="C3371" s="650">
        <v>28468968</v>
      </c>
      <c r="D3371" s="649">
        <v>2028090438</v>
      </c>
      <c r="E3371" s="649">
        <v>745463</v>
      </c>
    </row>
    <row r="3372" spans="1:5" x14ac:dyDescent="0.25">
      <c r="A3372" s="388" t="s">
        <v>2177</v>
      </c>
      <c r="B3372" s="638" t="s">
        <v>918</v>
      </c>
      <c r="C3372" s="650">
        <v>49252057</v>
      </c>
      <c r="D3372" s="649">
        <v>391668481</v>
      </c>
      <c r="E3372" s="649">
        <v>3748264</v>
      </c>
    </row>
    <row r="3373" spans="1:5" x14ac:dyDescent="0.25">
      <c r="A3373" s="388" t="s">
        <v>2176</v>
      </c>
      <c r="B3373" s="638" t="s">
        <v>920</v>
      </c>
      <c r="C3373" s="650">
        <v>3337168</v>
      </c>
      <c r="D3373" s="649">
        <v>40186353</v>
      </c>
      <c r="E3373" s="649">
        <v>263082</v>
      </c>
    </row>
    <row r="3374" spans="1:5" x14ac:dyDescent="0.25">
      <c r="A3374" s="388" t="s">
        <v>2175</v>
      </c>
      <c r="B3374" s="638" t="s">
        <v>922</v>
      </c>
      <c r="C3374" s="650">
        <v>127292170</v>
      </c>
      <c r="D3374" s="649">
        <v>139237014</v>
      </c>
      <c r="E3374" s="649">
        <v>2337851</v>
      </c>
    </row>
    <row r="3375" spans="1:5" ht="24" x14ac:dyDescent="0.25">
      <c r="A3375" s="388" t="s">
        <v>2174</v>
      </c>
      <c r="B3375" s="638" t="s">
        <v>924</v>
      </c>
      <c r="C3375" s="650">
        <v>37400360</v>
      </c>
      <c r="D3375" s="649">
        <v>5720126041</v>
      </c>
      <c r="E3375" s="649">
        <v>2653826</v>
      </c>
    </row>
    <row r="3376" spans="1:5" x14ac:dyDescent="0.25">
      <c r="A3376" s="388" t="s">
        <v>2173</v>
      </c>
      <c r="B3376" s="638" t="s">
        <v>926</v>
      </c>
      <c r="C3376" s="650">
        <v>852771</v>
      </c>
      <c r="D3376" s="649">
        <v>26426091</v>
      </c>
      <c r="E3376" s="649">
        <v>0</v>
      </c>
    </row>
    <row r="3377" spans="1:5" ht="24" x14ac:dyDescent="0.25">
      <c r="A3377" s="388" t="s">
        <v>2172</v>
      </c>
      <c r="B3377" s="638" t="s">
        <v>928</v>
      </c>
      <c r="C3377" s="650">
        <v>130474</v>
      </c>
      <c r="D3377" s="649">
        <v>192566873</v>
      </c>
      <c r="E3377" s="649">
        <v>130474</v>
      </c>
    </row>
    <row r="3378" spans="1:5" ht="24" x14ac:dyDescent="0.25">
      <c r="A3378" s="388" t="s">
        <v>2171</v>
      </c>
      <c r="B3378" s="638" t="s">
        <v>930</v>
      </c>
      <c r="C3378" s="650">
        <v>8887828250</v>
      </c>
      <c r="D3378" s="649">
        <v>13888056626</v>
      </c>
      <c r="E3378" s="649">
        <v>272730548</v>
      </c>
    </row>
    <row r="3379" spans="1:5" x14ac:dyDescent="0.25">
      <c r="A3379" s="388" t="s">
        <v>2170</v>
      </c>
      <c r="B3379" s="638" t="s">
        <v>932</v>
      </c>
      <c r="C3379" s="650">
        <v>38625314198</v>
      </c>
      <c r="D3379" s="649">
        <v>17770177608</v>
      </c>
      <c r="E3379" s="649">
        <v>26701988153</v>
      </c>
    </row>
    <row r="3380" spans="1:5" ht="24" x14ac:dyDescent="0.25">
      <c r="A3380" s="388" t="s">
        <v>2169</v>
      </c>
      <c r="B3380" s="638" t="s">
        <v>934</v>
      </c>
      <c r="C3380" s="650">
        <v>1093260294</v>
      </c>
      <c r="D3380" s="649">
        <v>909760885</v>
      </c>
      <c r="E3380" s="649">
        <v>82080135</v>
      </c>
    </row>
    <row r="3381" spans="1:5" x14ac:dyDescent="0.25">
      <c r="A3381" s="388" t="s">
        <v>2168</v>
      </c>
      <c r="B3381" s="638" t="s">
        <v>936</v>
      </c>
      <c r="C3381" s="650">
        <v>89336808</v>
      </c>
      <c r="D3381" s="649">
        <v>7642143</v>
      </c>
      <c r="E3381" s="649">
        <v>6416</v>
      </c>
    </row>
    <row r="3382" spans="1:5" x14ac:dyDescent="0.25">
      <c r="A3382" s="388" t="s">
        <v>2167</v>
      </c>
      <c r="B3382" s="638" t="s">
        <v>938</v>
      </c>
      <c r="C3382" s="650">
        <v>331673296</v>
      </c>
      <c r="D3382" s="649">
        <v>1462336881</v>
      </c>
      <c r="E3382" s="649">
        <v>1192</v>
      </c>
    </row>
    <row r="3383" spans="1:5" ht="24" x14ac:dyDescent="0.25">
      <c r="A3383" s="388" t="s">
        <v>2166</v>
      </c>
      <c r="B3383" s="638" t="s">
        <v>940</v>
      </c>
      <c r="C3383" s="650">
        <v>315272904</v>
      </c>
      <c r="D3383" s="649">
        <v>218864812</v>
      </c>
      <c r="E3383" s="649">
        <v>6766</v>
      </c>
    </row>
    <row r="3384" spans="1:5" x14ac:dyDescent="0.25">
      <c r="A3384" s="388" t="s">
        <v>2165</v>
      </c>
      <c r="B3384" s="638" t="s">
        <v>942</v>
      </c>
      <c r="C3384" s="650">
        <v>0</v>
      </c>
      <c r="D3384" s="649">
        <v>277415</v>
      </c>
      <c r="E3384" s="649">
        <v>0</v>
      </c>
    </row>
    <row r="3385" spans="1:5" x14ac:dyDescent="0.25">
      <c r="A3385" s="388" t="s">
        <v>2164</v>
      </c>
      <c r="B3385" s="638" t="s">
        <v>2163</v>
      </c>
      <c r="C3385" s="650">
        <v>279490</v>
      </c>
      <c r="D3385" s="649">
        <v>128381071</v>
      </c>
      <c r="E3385" s="649">
        <v>201428</v>
      </c>
    </row>
    <row r="3386" spans="1:5" ht="24" x14ac:dyDescent="0.25">
      <c r="A3386" s="388" t="s">
        <v>2162</v>
      </c>
      <c r="B3386" s="638" t="s">
        <v>946</v>
      </c>
      <c r="C3386" s="650">
        <v>1133053235</v>
      </c>
      <c r="D3386" s="649">
        <v>1398179451</v>
      </c>
      <c r="E3386" s="649">
        <v>32953351</v>
      </c>
    </row>
    <row r="3387" spans="1:5" ht="24" x14ac:dyDescent="0.25">
      <c r="A3387" s="388" t="s">
        <v>2161</v>
      </c>
      <c r="B3387" s="638" t="s">
        <v>2160</v>
      </c>
      <c r="C3387" s="650">
        <v>37825570880</v>
      </c>
      <c r="D3387" s="649">
        <v>1349459501</v>
      </c>
      <c r="E3387" s="649">
        <v>567668179</v>
      </c>
    </row>
    <row r="3388" spans="1:5" ht="24" x14ac:dyDescent="0.25">
      <c r="A3388" s="388" t="s">
        <v>2159</v>
      </c>
      <c r="B3388" s="638" t="s">
        <v>950</v>
      </c>
      <c r="C3388" s="650">
        <v>7087406668</v>
      </c>
      <c r="D3388" s="649">
        <v>594583726</v>
      </c>
      <c r="E3388" s="649">
        <v>1581821685</v>
      </c>
    </row>
    <row r="3389" spans="1:5" ht="24" x14ac:dyDescent="0.25">
      <c r="A3389" s="388" t="s">
        <v>2158</v>
      </c>
      <c r="B3389" s="638" t="s">
        <v>952</v>
      </c>
      <c r="C3389" s="650">
        <v>314616593</v>
      </c>
      <c r="D3389" s="649">
        <v>689903213</v>
      </c>
      <c r="E3389" s="649">
        <v>2515870</v>
      </c>
    </row>
    <row r="3390" spans="1:5" ht="24" x14ac:dyDescent="0.25">
      <c r="A3390" s="388" t="s">
        <v>2157</v>
      </c>
      <c r="B3390" s="638" t="s">
        <v>2156</v>
      </c>
      <c r="C3390" s="650">
        <v>7150387935</v>
      </c>
      <c r="D3390" s="649">
        <v>1245581136</v>
      </c>
      <c r="E3390" s="649">
        <v>342604580</v>
      </c>
    </row>
    <row r="3391" spans="1:5" ht="24" x14ac:dyDescent="0.25">
      <c r="A3391" s="388" t="s">
        <v>2155</v>
      </c>
      <c r="B3391" s="638" t="s">
        <v>956</v>
      </c>
      <c r="C3391" s="650">
        <v>2282193357</v>
      </c>
      <c r="D3391" s="649">
        <v>345095179</v>
      </c>
      <c r="E3391" s="649">
        <v>8199174</v>
      </c>
    </row>
    <row r="3392" spans="1:5" x14ac:dyDescent="0.25">
      <c r="A3392" s="388" t="s">
        <v>2154</v>
      </c>
      <c r="B3392" s="638" t="s">
        <v>958</v>
      </c>
      <c r="C3392" s="650">
        <v>237974202</v>
      </c>
      <c r="D3392" s="649">
        <v>329827018</v>
      </c>
      <c r="E3392" s="649">
        <v>3411695</v>
      </c>
    </row>
    <row r="3393" spans="1:5" x14ac:dyDescent="0.25">
      <c r="A3393" s="388" t="s">
        <v>2153</v>
      </c>
      <c r="B3393" s="638" t="s">
        <v>960</v>
      </c>
      <c r="C3393" s="650">
        <v>646482680</v>
      </c>
      <c r="D3393" s="649">
        <v>280051844</v>
      </c>
      <c r="E3393" s="649">
        <v>840752</v>
      </c>
    </row>
    <row r="3394" spans="1:5" x14ac:dyDescent="0.25">
      <c r="A3394" s="388" t="s">
        <v>2152</v>
      </c>
      <c r="B3394" s="638" t="s">
        <v>962</v>
      </c>
      <c r="C3394" s="650">
        <v>326750073</v>
      </c>
      <c r="D3394" s="649">
        <v>874953126</v>
      </c>
      <c r="E3394" s="649">
        <v>111315037</v>
      </c>
    </row>
    <row r="3395" spans="1:5" ht="24" x14ac:dyDescent="0.25">
      <c r="A3395" s="388" t="s">
        <v>2151</v>
      </c>
      <c r="B3395" s="638" t="s">
        <v>964</v>
      </c>
      <c r="C3395" s="650">
        <v>704211169</v>
      </c>
      <c r="D3395" s="649">
        <v>1000394544</v>
      </c>
      <c r="E3395" s="649">
        <v>52854006</v>
      </c>
    </row>
    <row r="3396" spans="1:5" x14ac:dyDescent="0.25">
      <c r="A3396" s="388" t="s">
        <v>2150</v>
      </c>
      <c r="B3396" s="638" t="s">
        <v>966</v>
      </c>
      <c r="C3396" s="650">
        <v>368974869</v>
      </c>
      <c r="D3396" s="649">
        <v>715667684</v>
      </c>
      <c r="E3396" s="649">
        <v>40080204</v>
      </c>
    </row>
    <row r="3397" spans="1:5" ht="24" x14ac:dyDescent="0.25">
      <c r="A3397" s="388" t="s">
        <v>2149</v>
      </c>
      <c r="B3397" s="638" t="s">
        <v>968</v>
      </c>
      <c r="C3397" s="650">
        <v>6497016</v>
      </c>
      <c r="D3397" s="649">
        <v>1064055807</v>
      </c>
      <c r="E3397" s="649">
        <v>595394</v>
      </c>
    </row>
    <row r="3398" spans="1:5" x14ac:dyDescent="0.25">
      <c r="A3398" s="388" t="s">
        <v>2148</v>
      </c>
      <c r="B3398" s="638" t="s">
        <v>970</v>
      </c>
      <c r="C3398" s="650">
        <v>795547083</v>
      </c>
      <c r="D3398" s="649">
        <v>40903538</v>
      </c>
      <c r="E3398" s="649">
        <v>593484</v>
      </c>
    </row>
    <row r="3399" spans="1:5" ht="24" x14ac:dyDescent="0.25">
      <c r="A3399" s="388" t="s">
        <v>2147</v>
      </c>
      <c r="B3399" s="638" t="s">
        <v>972</v>
      </c>
      <c r="C3399" s="650">
        <v>79704695</v>
      </c>
      <c r="D3399" s="649">
        <v>75731883</v>
      </c>
      <c r="E3399" s="649">
        <v>10004254</v>
      </c>
    </row>
    <row r="3400" spans="1:5" ht="24" x14ac:dyDescent="0.25">
      <c r="A3400" s="388" t="s">
        <v>2146</v>
      </c>
      <c r="B3400" s="638" t="s">
        <v>974</v>
      </c>
      <c r="C3400" s="650">
        <v>2113668</v>
      </c>
      <c r="D3400" s="649">
        <v>15389586</v>
      </c>
      <c r="E3400" s="649">
        <v>143616</v>
      </c>
    </row>
    <row r="3401" spans="1:5" x14ac:dyDescent="0.25">
      <c r="A3401" s="388" t="s">
        <v>2145</v>
      </c>
      <c r="B3401" s="638" t="s">
        <v>976</v>
      </c>
      <c r="C3401" s="650">
        <v>1116706128</v>
      </c>
      <c r="D3401" s="649">
        <v>679799474</v>
      </c>
      <c r="E3401" s="649">
        <v>49930374</v>
      </c>
    </row>
    <row r="3402" spans="1:5" ht="24" x14ac:dyDescent="0.25">
      <c r="A3402" s="388" t="s">
        <v>2144</v>
      </c>
      <c r="B3402" s="638" t="s">
        <v>978</v>
      </c>
      <c r="C3402" s="650">
        <v>598489219</v>
      </c>
      <c r="D3402" s="649">
        <v>2605563313</v>
      </c>
      <c r="E3402" s="649">
        <v>137624752</v>
      </c>
    </row>
    <row r="3403" spans="1:5" x14ac:dyDescent="0.25">
      <c r="A3403" s="388" t="s">
        <v>2143</v>
      </c>
      <c r="B3403" s="638" t="s">
        <v>980</v>
      </c>
      <c r="C3403" s="650">
        <v>643884853</v>
      </c>
      <c r="D3403" s="649">
        <v>4033961860</v>
      </c>
      <c r="E3403" s="649">
        <v>29083781</v>
      </c>
    </row>
    <row r="3404" spans="1:5" x14ac:dyDescent="0.25">
      <c r="A3404" s="388" t="s">
        <v>2142</v>
      </c>
      <c r="B3404" s="638" t="s">
        <v>982</v>
      </c>
      <c r="C3404" s="650">
        <v>367272956</v>
      </c>
      <c r="D3404" s="649">
        <v>180438855</v>
      </c>
      <c r="E3404" s="649">
        <v>199575</v>
      </c>
    </row>
    <row r="3405" spans="1:5" x14ac:dyDescent="0.25">
      <c r="A3405" s="388" t="s">
        <v>2141</v>
      </c>
      <c r="B3405" s="638" t="s">
        <v>984</v>
      </c>
      <c r="C3405" s="650">
        <v>363963515</v>
      </c>
      <c r="D3405" s="649">
        <v>843881138</v>
      </c>
      <c r="E3405" s="649">
        <v>30525425</v>
      </c>
    </row>
    <row r="3406" spans="1:5" x14ac:dyDescent="0.25">
      <c r="A3406" s="388" t="s">
        <v>2140</v>
      </c>
      <c r="B3406" s="638" t="s">
        <v>986</v>
      </c>
      <c r="C3406" s="650">
        <v>2354567184</v>
      </c>
      <c r="D3406" s="649">
        <v>471876448</v>
      </c>
      <c r="E3406" s="649">
        <v>12442254</v>
      </c>
    </row>
    <row r="3407" spans="1:5" x14ac:dyDescent="0.25">
      <c r="A3407" s="388" t="s">
        <v>2139</v>
      </c>
      <c r="B3407" s="638" t="s">
        <v>988</v>
      </c>
      <c r="C3407" s="650">
        <v>2462101449</v>
      </c>
      <c r="D3407" s="649">
        <v>3423659597</v>
      </c>
      <c r="E3407" s="649">
        <v>32687365</v>
      </c>
    </row>
    <row r="3408" spans="1:5" x14ac:dyDescent="0.25">
      <c r="A3408" s="388" t="s">
        <v>2138</v>
      </c>
      <c r="B3408" s="638" t="s">
        <v>990</v>
      </c>
      <c r="C3408" s="650">
        <v>2213920409</v>
      </c>
      <c r="D3408" s="649">
        <v>3547072560</v>
      </c>
      <c r="E3408" s="649">
        <v>940317655</v>
      </c>
    </row>
    <row r="3409" spans="1:5" x14ac:dyDescent="0.25">
      <c r="A3409" s="388" t="s">
        <v>2137</v>
      </c>
      <c r="B3409" s="638" t="s">
        <v>992</v>
      </c>
      <c r="C3409" s="650">
        <v>640612167</v>
      </c>
      <c r="D3409" s="649">
        <v>458760106</v>
      </c>
      <c r="E3409" s="649">
        <v>4688968</v>
      </c>
    </row>
    <row r="3410" spans="1:5" x14ac:dyDescent="0.25">
      <c r="A3410" s="388" t="s">
        <v>2136</v>
      </c>
      <c r="B3410" s="638" t="s">
        <v>994</v>
      </c>
      <c r="C3410" s="650">
        <v>151009502</v>
      </c>
      <c r="D3410" s="649">
        <v>82746649</v>
      </c>
      <c r="E3410" s="649">
        <v>15604328</v>
      </c>
    </row>
    <row r="3411" spans="1:5" ht="24" x14ac:dyDescent="0.25">
      <c r="A3411" s="388" t="s">
        <v>2135</v>
      </c>
      <c r="B3411" s="638" t="s">
        <v>996</v>
      </c>
      <c r="C3411" s="650">
        <v>1919844023</v>
      </c>
      <c r="D3411" s="649">
        <v>548277344</v>
      </c>
      <c r="E3411" s="649">
        <v>11117355</v>
      </c>
    </row>
    <row r="3412" spans="1:5" x14ac:dyDescent="0.25">
      <c r="A3412" s="388" t="s">
        <v>2134</v>
      </c>
      <c r="B3412" s="638" t="s">
        <v>998</v>
      </c>
      <c r="C3412" s="650">
        <v>2364242438</v>
      </c>
      <c r="D3412" s="649">
        <v>2845135571</v>
      </c>
      <c r="E3412" s="649">
        <v>695768856</v>
      </c>
    </row>
    <row r="3413" spans="1:5" x14ac:dyDescent="0.25">
      <c r="A3413" s="388" t="s">
        <v>2133</v>
      </c>
      <c r="B3413" s="638" t="s">
        <v>1000</v>
      </c>
      <c r="C3413" s="650">
        <v>15846630</v>
      </c>
      <c r="D3413" s="649">
        <v>388707224</v>
      </c>
      <c r="E3413" s="649">
        <v>445897</v>
      </c>
    </row>
    <row r="3414" spans="1:5" x14ac:dyDescent="0.25">
      <c r="A3414" s="388" t="s">
        <v>2132</v>
      </c>
      <c r="B3414" s="638" t="s">
        <v>1002</v>
      </c>
      <c r="C3414" s="650">
        <v>310972683</v>
      </c>
      <c r="D3414" s="649">
        <v>152481359</v>
      </c>
      <c r="E3414" s="649">
        <v>8895420</v>
      </c>
    </row>
    <row r="3415" spans="1:5" x14ac:dyDescent="0.25">
      <c r="A3415" s="388" t="s">
        <v>2131</v>
      </c>
      <c r="B3415" s="638" t="s">
        <v>1004</v>
      </c>
      <c r="C3415" s="650">
        <v>2277123401</v>
      </c>
      <c r="D3415" s="649">
        <v>720556143</v>
      </c>
      <c r="E3415" s="649">
        <v>19958657</v>
      </c>
    </row>
    <row r="3416" spans="1:5" ht="24" x14ac:dyDescent="0.25">
      <c r="A3416" s="388" t="s">
        <v>2130</v>
      </c>
      <c r="B3416" s="638" t="s">
        <v>1006</v>
      </c>
      <c r="C3416" s="650">
        <v>32879555</v>
      </c>
      <c r="D3416" s="649">
        <v>11415456</v>
      </c>
      <c r="E3416" s="649">
        <v>1228437</v>
      </c>
    </row>
    <row r="3417" spans="1:5" ht="24" x14ac:dyDescent="0.25">
      <c r="A3417" s="388" t="s">
        <v>2129</v>
      </c>
      <c r="B3417" s="638" t="s">
        <v>2128</v>
      </c>
      <c r="C3417" s="650">
        <v>576298969</v>
      </c>
      <c r="D3417" s="649">
        <v>198333040</v>
      </c>
      <c r="E3417" s="649">
        <v>6184493</v>
      </c>
    </row>
    <row r="3418" spans="1:5" ht="24" x14ac:dyDescent="0.25">
      <c r="A3418" s="388" t="s">
        <v>2127</v>
      </c>
      <c r="B3418" s="638" t="s">
        <v>1010</v>
      </c>
      <c r="C3418" s="650">
        <v>263009333</v>
      </c>
      <c r="D3418" s="649">
        <v>508047627</v>
      </c>
      <c r="E3418" s="649">
        <v>2802940</v>
      </c>
    </row>
    <row r="3419" spans="1:5" x14ac:dyDescent="0.25">
      <c r="A3419" s="388" t="s">
        <v>2126</v>
      </c>
      <c r="B3419" s="638" t="s">
        <v>1012</v>
      </c>
      <c r="C3419" s="650">
        <v>2598237</v>
      </c>
      <c r="D3419" s="649">
        <v>51485703</v>
      </c>
      <c r="E3419" s="649">
        <v>244454</v>
      </c>
    </row>
    <row r="3420" spans="1:5" ht="24" x14ac:dyDescent="0.25">
      <c r="A3420" s="388" t="s">
        <v>2125</v>
      </c>
      <c r="B3420" s="638" t="s">
        <v>1014</v>
      </c>
      <c r="C3420" s="650">
        <v>41785555</v>
      </c>
      <c r="D3420" s="649">
        <v>251780217</v>
      </c>
      <c r="E3420" s="649">
        <v>1068174</v>
      </c>
    </row>
    <row r="3421" spans="1:5" x14ac:dyDescent="0.25">
      <c r="A3421" s="388" t="s">
        <v>2124</v>
      </c>
      <c r="B3421" s="638" t="s">
        <v>1016</v>
      </c>
      <c r="C3421" s="650">
        <v>4559957517</v>
      </c>
      <c r="D3421" s="649">
        <v>2260677585</v>
      </c>
      <c r="E3421" s="649">
        <v>152581211</v>
      </c>
    </row>
    <row r="3422" spans="1:5" ht="36" x14ac:dyDescent="0.25">
      <c r="A3422" s="388" t="s">
        <v>2123</v>
      </c>
      <c r="B3422" s="638" t="s">
        <v>2122</v>
      </c>
      <c r="C3422" s="650">
        <v>171382</v>
      </c>
      <c r="D3422" s="649">
        <v>246604</v>
      </c>
      <c r="E3422" s="649">
        <v>0</v>
      </c>
    </row>
    <row r="3423" spans="1:5" x14ac:dyDescent="0.25">
      <c r="A3423" s="388" t="s">
        <v>2121</v>
      </c>
      <c r="B3423" s="638" t="s">
        <v>1020</v>
      </c>
      <c r="C3423" s="650">
        <v>16008429</v>
      </c>
      <c r="D3423" s="649">
        <v>126912519</v>
      </c>
      <c r="E3423" s="649">
        <v>8411728</v>
      </c>
    </row>
    <row r="3424" spans="1:5" ht="24" x14ac:dyDescent="0.25">
      <c r="A3424" s="388" t="s">
        <v>2120</v>
      </c>
      <c r="B3424" s="638" t="s">
        <v>1022</v>
      </c>
      <c r="C3424" s="650">
        <v>5578117</v>
      </c>
      <c r="D3424" s="649">
        <v>3754054</v>
      </c>
      <c r="E3424" s="649">
        <v>261500</v>
      </c>
    </row>
    <row r="3425" spans="1:5" ht="24" x14ac:dyDescent="0.25">
      <c r="A3425" s="388" t="s">
        <v>2119</v>
      </c>
      <c r="B3425" s="638" t="s">
        <v>1024</v>
      </c>
      <c r="C3425" s="650">
        <v>3430150</v>
      </c>
      <c r="D3425" s="649">
        <v>1982588</v>
      </c>
      <c r="E3425" s="649">
        <v>636205</v>
      </c>
    </row>
    <row r="3426" spans="1:5" x14ac:dyDescent="0.25">
      <c r="A3426" s="388" t="s">
        <v>2118</v>
      </c>
      <c r="B3426" s="638" t="s">
        <v>1026</v>
      </c>
      <c r="C3426" s="650">
        <v>861018663</v>
      </c>
      <c r="D3426" s="649">
        <v>103955899</v>
      </c>
      <c r="E3426" s="649">
        <v>7048277</v>
      </c>
    </row>
    <row r="3427" spans="1:5" ht="24" x14ac:dyDescent="0.25">
      <c r="A3427" s="388" t="s">
        <v>2117</v>
      </c>
      <c r="B3427" s="638" t="s">
        <v>1028</v>
      </c>
      <c r="C3427" s="650">
        <v>811869635</v>
      </c>
      <c r="D3427" s="649">
        <v>325571503</v>
      </c>
      <c r="E3427" s="649">
        <v>153560716</v>
      </c>
    </row>
    <row r="3428" spans="1:5" x14ac:dyDescent="0.25">
      <c r="A3428" s="388" t="s">
        <v>2116</v>
      </c>
      <c r="B3428" s="638" t="s">
        <v>1030</v>
      </c>
      <c r="C3428" s="650">
        <v>584289455</v>
      </c>
      <c r="D3428" s="649">
        <v>211179192</v>
      </c>
      <c r="E3428" s="649">
        <v>29460107</v>
      </c>
    </row>
    <row r="3429" spans="1:5" x14ac:dyDescent="0.25">
      <c r="A3429" s="388" t="s">
        <v>2115</v>
      </c>
      <c r="B3429" s="638" t="s">
        <v>1032</v>
      </c>
      <c r="C3429" s="650">
        <v>92444</v>
      </c>
      <c r="D3429" s="649">
        <v>1273053</v>
      </c>
      <c r="E3429" s="649">
        <v>17609</v>
      </c>
    </row>
    <row r="3430" spans="1:5" ht="24" x14ac:dyDescent="0.25">
      <c r="A3430" s="388" t="s">
        <v>2114</v>
      </c>
      <c r="B3430" s="638" t="s">
        <v>1034</v>
      </c>
      <c r="C3430" s="650">
        <v>977541312</v>
      </c>
      <c r="D3430" s="649">
        <v>737959976</v>
      </c>
      <c r="E3430" s="649">
        <v>6665084</v>
      </c>
    </row>
    <row r="3431" spans="1:5" x14ac:dyDescent="0.25">
      <c r="A3431" s="388" t="s">
        <v>2113</v>
      </c>
      <c r="B3431" s="638" t="s">
        <v>1036</v>
      </c>
      <c r="C3431" s="650">
        <v>603659348</v>
      </c>
      <c r="D3431" s="649">
        <v>40837526</v>
      </c>
      <c r="E3431" s="649">
        <v>7480768</v>
      </c>
    </row>
    <row r="3432" spans="1:5" x14ac:dyDescent="0.25">
      <c r="A3432" s="388" t="s">
        <v>2112</v>
      </c>
      <c r="B3432" s="638" t="s">
        <v>1038</v>
      </c>
      <c r="C3432" s="650">
        <v>1021082761</v>
      </c>
      <c r="D3432" s="649">
        <v>1391701199</v>
      </c>
      <c r="E3432" s="649">
        <v>32394392</v>
      </c>
    </row>
    <row r="3433" spans="1:5" ht="24" x14ac:dyDescent="0.25">
      <c r="A3433" s="388" t="s">
        <v>2111</v>
      </c>
      <c r="B3433" s="638" t="s">
        <v>1040</v>
      </c>
      <c r="C3433" s="650">
        <v>875801231</v>
      </c>
      <c r="D3433" s="649">
        <v>241991702</v>
      </c>
      <c r="E3433" s="649">
        <v>18387439</v>
      </c>
    </row>
    <row r="3434" spans="1:5" x14ac:dyDescent="0.25">
      <c r="A3434" s="388" t="s">
        <v>2110</v>
      </c>
      <c r="B3434" s="638" t="s">
        <v>1042</v>
      </c>
      <c r="C3434" s="650">
        <v>1756576401</v>
      </c>
      <c r="D3434" s="649">
        <v>329460665</v>
      </c>
      <c r="E3434" s="649">
        <v>2041430</v>
      </c>
    </row>
    <row r="3435" spans="1:5" ht="24" x14ac:dyDescent="0.25">
      <c r="A3435" s="388" t="s">
        <v>2109</v>
      </c>
      <c r="B3435" s="638" t="s">
        <v>1044</v>
      </c>
      <c r="C3435" s="650">
        <v>130270195</v>
      </c>
      <c r="D3435" s="649">
        <v>19833034</v>
      </c>
      <c r="E3435" s="649">
        <v>11496602</v>
      </c>
    </row>
    <row r="3436" spans="1:5" ht="24" x14ac:dyDescent="0.25">
      <c r="A3436" s="388" t="s">
        <v>2108</v>
      </c>
      <c r="B3436" s="638" t="s">
        <v>1046</v>
      </c>
      <c r="C3436" s="650">
        <v>685159569</v>
      </c>
      <c r="D3436" s="649">
        <v>152083736</v>
      </c>
      <c r="E3436" s="649">
        <v>10421504</v>
      </c>
    </row>
    <row r="3437" spans="1:5" x14ac:dyDescent="0.25">
      <c r="A3437" s="388" t="s">
        <v>2107</v>
      </c>
      <c r="B3437" s="638" t="s">
        <v>1048</v>
      </c>
      <c r="C3437" s="650">
        <v>5562430</v>
      </c>
      <c r="D3437" s="649">
        <v>16156852</v>
      </c>
      <c r="E3437" s="649">
        <v>2587807</v>
      </c>
    </row>
    <row r="3438" spans="1:5" ht="24" x14ac:dyDescent="0.25">
      <c r="A3438" s="388" t="s">
        <v>2106</v>
      </c>
      <c r="B3438" s="638" t="s">
        <v>1050</v>
      </c>
      <c r="C3438" s="650">
        <v>1068418850</v>
      </c>
      <c r="D3438" s="649">
        <v>98984058</v>
      </c>
      <c r="E3438" s="649">
        <v>175225435</v>
      </c>
    </row>
    <row r="3439" spans="1:5" ht="24" x14ac:dyDescent="0.25">
      <c r="A3439" s="388" t="s">
        <v>2105</v>
      </c>
      <c r="B3439" s="638" t="s">
        <v>1052</v>
      </c>
      <c r="C3439" s="650">
        <v>25578309</v>
      </c>
      <c r="D3439" s="649">
        <v>12601242</v>
      </c>
      <c r="E3439" s="649">
        <v>334535</v>
      </c>
    </row>
    <row r="3440" spans="1:5" ht="12" customHeight="1" x14ac:dyDescent="0.25">
      <c r="A3440" s="388" t="s">
        <v>2104</v>
      </c>
      <c r="B3440" s="638" t="s">
        <v>1054</v>
      </c>
      <c r="C3440" s="650">
        <v>500224249</v>
      </c>
      <c r="D3440" s="649">
        <v>253344382</v>
      </c>
      <c r="E3440" s="649">
        <v>8600538</v>
      </c>
    </row>
    <row r="3441" spans="1:5" ht="24" x14ac:dyDescent="0.25">
      <c r="A3441" s="388" t="s">
        <v>2103</v>
      </c>
      <c r="B3441" s="638" t="s">
        <v>1056</v>
      </c>
      <c r="C3441" s="650">
        <v>145702820</v>
      </c>
      <c r="D3441" s="649">
        <v>198147281</v>
      </c>
      <c r="E3441" s="649">
        <v>42080174</v>
      </c>
    </row>
    <row r="3442" spans="1:5" x14ac:dyDescent="0.25">
      <c r="A3442" s="388" t="s">
        <v>2102</v>
      </c>
      <c r="B3442" s="638" t="s">
        <v>1058</v>
      </c>
      <c r="C3442" s="650">
        <v>30870683</v>
      </c>
      <c r="D3442" s="649">
        <v>94956736</v>
      </c>
      <c r="E3442" s="649">
        <v>8952324</v>
      </c>
    </row>
    <row r="3443" spans="1:5" ht="24" x14ac:dyDescent="0.25">
      <c r="A3443" s="388" t="s">
        <v>2101</v>
      </c>
      <c r="B3443" s="638" t="s">
        <v>1060</v>
      </c>
      <c r="C3443" s="650">
        <v>483770711</v>
      </c>
      <c r="D3443" s="649">
        <v>200456486</v>
      </c>
      <c r="E3443" s="649">
        <v>33700329</v>
      </c>
    </row>
    <row r="3444" spans="1:5" ht="24" x14ac:dyDescent="0.25">
      <c r="A3444" s="388" t="s">
        <v>2100</v>
      </c>
      <c r="B3444" s="638" t="s">
        <v>1062</v>
      </c>
      <c r="C3444" s="650">
        <v>144338371</v>
      </c>
      <c r="D3444" s="649">
        <v>82287648</v>
      </c>
      <c r="E3444" s="649">
        <v>1074381</v>
      </c>
    </row>
    <row r="3445" spans="1:5" x14ac:dyDescent="0.25">
      <c r="A3445" s="388" t="s">
        <v>2099</v>
      </c>
      <c r="B3445" s="638" t="s">
        <v>1064</v>
      </c>
      <c r="C3445" s="650">
        <v>322391301</v>
      </c>
      <c r="D3445" s="649">
        <v>224699986</v>
      </c>
      <c r="E3445" s="649">
        <v>13321129</v>
      </c>
    </row>
    <row r="3446" spans="1:5" x14ac:dyDescent="0.25">
      <c r="A3446" s="388" t="s">
        <v>2098</v>
      </c>
      <c r="B3446" s="638" t="s">
        <v>1066</v>
      </c>
      <c r="C3446" s="650">
        <v>1367874890</v>
      </c>
      <c r="D3446" s="649">
        <v>988911530</v>
      </c>
      <c r="E3446" s="649">
        <v>6985682</v>
      </c>
    </row>
    <row r="3447" spans="1:5" x14ac:dyDescent="0.25">
      <c r="A3447" s="388" t="s">
        <v>2097</v>
      </c>
      <c r="B3447" s="638" t="s">
        <v>1068</v>
      </c>
      <c r="C3447" s="650">
        <v>141809328</v>
      </c>
      <c r="D3447" s="649">
        <v>72206390</v>
      </c>
      <c r="E3447" s="649">
        <v>16722372</v>
      </c>
    </row>
    <row r="3448" spans="1:5" x14ac:dyDescent="0.25">
      <c r="A3448" s="388" t="s">
        <v>2096</v>
      </c>
      <c r="B3448" s="638" t="s">
        <v>1070</v>
      </c>
      <c r="C3448" s="650">
        <v>95166057</v>
      </c>
      <c r="D3448" s="649">
        <v>6895970</v>
      </c>
      <c r="E3448" s="649">
        <v>44685959</v>
      </c>
    </row>
    <row r="3449" spans="1:5" ht="24" x14ac:dyDescent="0.25">
      <c r="A3449" s="388" t="s">
        <v>2095</v>
      </c>
      <c r="B3449" s="638" t="s">
        <v>1072</v>
      </c>
      <c r="C3449" s="650">
        <v>5445697</v>
      </c>
      <c r="D3449" s="649">
        <v>15682488</v>
      </c>
      <c r="E3449" s="649">
        <v>0</v>
      </c>
    </row>
    <row r="3450" spans="1:5" ht="24" x14ac:dyDescent="0.25">
      <c r="A3450" s="388" t="s">
        <v>2094</v>
      </c>
      <c r="B3450" s="638" t="s">
        <v>1074</v>
      </c>
      <c r="C3450" s="650">
        <v>972749451</v>
      </c>
      <c r="D3450" s="649">
        <v>120873748</v>
      </c>
      <c r="E3450" s="649">
        <v>3304393</v>
      </c>
    </row>
    <row r="3451" spans="1:5" x14ac:dyDescent="0.25">
      <c r="A3451" s="388" t="s">
        <v>2093</v>
      </c>
      <c r="B3451" s="638" t="s">
        <v>1076</v>
      </c>
      <c r="C3451" s="650">
        <v>234527205</v>
      </c>
      <c r="D3451" s="649">
        <v>66191450</v>
      </c>
      <c r="E3451" s="649">
        <v>0</v>
      </c>
    </row>
    <row r="3452" spans="1:5" ht="24" x14ac:dyDescent="0.25">
      <c r="A3452" s="388" t="s">
        <v>2092</v>
      </c>
      <c r="B3452" s="638" t="s">
        <v>1078</v>
      </c>
      <c r="C3452" s="650">
        <v>35780600</v>
      </c>
      <c r="D3452" s="649">
        <v>1641740353</v>
      </c>
      <c r="E3452" s="649">
        <v>1869811</v>
      </c>
    </row>
    <row r="3453" spans="1:5" ht="24" x14ac:dyDescent="0.25">
      <c r="A3453" s="388" t="s">
        <v>2091</v>
      </c>
      <c r="B3453" s="638" t="s">
        <v>1080</v>
      </c>
      <c r="C3453" s="650">
        <v>276977218</v>
      </c>
      <c r="D3453" s="649">
        <v>859944984</v>
      </c>
      <c r="E3453" s="649">
        <v>29196284</v>
      </c>
    </row>
    <row r="3454" spans="1:5" x14ac:dyDescent="0.25">
      <c r="A3454" s="388" t="s">
        <v>2090</v>
      </c>
      <c r="B3454" s="638" t="s">
        <v>1082</v>
      </c>
      <c r="C3454" s="650">
        <v>1018636846</v>
      </c>
      <c r="D3454" s="649">
        <v>470387821</v>
      </c>
      <c r="E3454" s="649">
        <v>164512049</v>
      </c>
    </row>
    <row r="3455" spans="1:5" ht="24" x14ac:dyDescent="0.25">
      <c r="A3455" s="388" t="s">
        <v>2089</v>
      </c>
      <c r="B3455" s="638" t="s">
        <v>1084</v>
      </c>
      <c r="C3455" s="650">
        <v>1942186534</v>
      </c>
      <c r="D3455" s="649">
        <v>1079056395</v>
      </c>
      <c r="E3455" s="649">
        <v>304756475</v>
      </c>
    </row>
    <row r="3456" spans="1:5" ht="24" x14ac:dyDescent="0.25">
      <c r="A3456" s="388" t="s">
        <v>2088</v>
      </c>
      <c r="B3456" s="638" t="s">
        <v>1086</v>
      </c>
      <c r="C3456" s="650">
        <v>869649</v>
      </c>
      <c r="D3456" s="649">
        <v>19374608</v>
      </c>
      <c r="E3456" s="649">
        <v>157280</v>
      </c>
    </row>
    <row r="3457" spans="1:5" x14ac:dyDescent="0.25">
      <c r="A3457" s="388" t="s">
        <v>2087</v>
      </c>
      <c r="B3457" s="638" t="s">
        <v>1088</v>
      </c>
      <c r="C3457" s="650">
        <v>354745397</v>
      </c>
      <c r="D3457" s="649">
        <v>79725889</v>
      </c>
      <c r="E3457" s="649">
        <v>788106</v>
      </c>
    </row>
    <row r="3458" spans="1:5" ht="24" x14ac:dyDescent="0.25">
      <c r="A3458" s="388" t="s">
        <v>2086</v>
      </c>
      <c r="B3458" s="638" t="s">
        <v>1090</v>
      </c>
      <c r="C3458" s="650">
        <v>423587293</v>
      </c>
      <c r="D3458" s="649">
        <v>297355764</v>
      </c>
      <c r="E3458" s="649">
        <v>97725396</v>
      </c>
    </row>
    <row r="3459" spans="1:5" ht="24" x14ac:dyDescent="0.25">
      <c r="A3459" s="388" t="s">
        <v>2085</v>
      </c>
      <c r="B3459" s="638" t="s">
        <v>1092</v>
      </c>
      <c r="C3459" s="650">
        <v>3009647</v>
      </c>
      <c r="D3459" s="649">
        <v>178278464</v>
      </c>
      <c r="E3459" s="649">
        <v>0</v>
      </c>
    </row>
    <row r="3460" spans="1:5" x14ac:dyDescent="0.25">
      <c r="A3460" s="388" t="s">
        <v>2084</v>
      </c>
      <c r="B3460" s="638" t="s">
        <v>1094</v>
      </c>
      <c r="C3460" s="650">
        <v>2350046035</v>
      </c>
      <c r="D3460" s="649">
        <v>3962268468</v>
      </c>
      <c r="E3460" s="649">
        <v>132924765</v>
      </c>
    </row>
    <row r="3461" spans="1:5" x14ac:dyDescent="0.25">
      <c r="A3461" s="388" t="s">
        <v>2083</v>
      </c>
      <c r="B3461" s="638" t="s">
        <v>1096</v>
      </c>
      <c r="C3461" s="650">
        <v>331608368</v>
      </c>
      <c r="D3461" s="649">
        <v>153121057</v>
      </c>
      <c r="E3461" s="649">
        <v>306199786</v>
      </c>
    </row>
    <row r="3462" spans="1:5" x14ac:dyDescent="0.25">
      <c r="A3462" s="388" t="s">
        <v>2082</v>
      </c>
      <c r="B3462" s="638" t="s">
        <v>1098</v>
      </c>
      <c r="C3462" s="650">
        <v>9910458334</v>
      </c>
      <c r="D3462" s="649">
        <v>2792680203</v>
      </c>
      <c r="E3462" s="649">
        <v>3737557341</v>
      </c>
    </row>
    <row r="3463" spans="1:5" x14ac:dyDescent="0.25">
      <c r="A3463" s="388" t="s">
        <v>2081</v>
      </c>
      <c r="B3463" s="638" t="s">
        <v>1100</v>
      </c>
      <c r="C3463" s="650">
        <v>285974208</v>
      </c>
      <c r="D3463" s="649">
        <v>80750278</v>
      </c>
      <c r="E3463" s="649">
        <v>50481257</v>
      </c>
    </row>
    <row r="3464" spans="1:5" x14ac:dyDescent="0.25">
      <c r="A3464" s="388" t="s">
        <v>2080</v>
      </c>
      <c r="B3464" s="638" t="s">
        <v>1102</v>
      </c>
      <c r="C3464" s="650">
        <v>140990584</v>
      </c>
      <c r="D3464" s="649">
        <v>390376409</v>
      </c>
      <c r="E3464" s="649">
        <v>95569252</v>
      </c>
    </row>
    <row r="3465" spans="1:5" x14ac:dyDescent="0.25">
      <c r="A3465" s="388" t="s">
        <v>2079</v>
      </c>
      <c r="B3465" s="638" t="s">
        <v>1104</v>
      </c>
      <c r="C3465" s="650">
        <v>598877292</v>
      </c>
      <c r="D3465" s="649">
        <v>89609251</v>
      </c>
      <c r="E3465" s="649">
        <v>12246653</v>
      </c>
    </row>
    <row r="3466" spans="1:5" ht="24" x14ac:dyDescent="0.25">
      <c r="A3466" s="388" t="s">
        <v>2078</v>
      </c>
      <c r="B3466" s="638" t="s">
        <v>1106</v>
      </c>
      <c r="C3466" s="650">
        <v>6488042</v>
      </c>
      <c r="D3466" s="649">
        <v>189322489</v>
      </c>
      <c r="E3466" s="649">
        <v>1609225</v>
      </c>
    </row>
    <row r="3467" spans="1:5" ht="24" x14ac:dyDescent="0.25">
      <c r="A3467" s="388" t="s">
        <v>2077</v>
      </c>
      <c r="B3467" s="638" t="s">
        <v>1108</v>
      </c>
      <c r="C3467" s="650">
        <v>719817385</v>
      </c>
      <c r="D3467" s="649">
        <v>69436121</v>
      </c>
      <c r="E3467" s="649">
        <v>6801176</v>
      </c>
    </row>
    <row r="3468" spans="1:5" x14ac:dyDescent="0.25">
      <c r="A3468" s="388" t="s">
        <v>2076</v>
      </c>
      <c r="B3468" s="638" t="s">
        <v>1110</v>
      </c>
      <c r="C3468" s="650">
        <v>152078262</v>
      </c>
      <c r="D3468" s="649">
        <v>59098071</v>
      </c>
      <c r="E3468" s="649">
        <v>4324679</v>
      </c>
    </row>
    <row r="3469" spans="1:5" ht="24" x14ac:dyDescent="0.25">
      <c r="A3469" s="388" t="s">
        <v>2075</v>
      </c>
      <c r="B3469" s="638" t="s">
        <v>1112</v>
      </c>
      <c r="C3469" s="650">
        <v>291418128</v>
      </c>
      <c r="D3469" s="649">
        <v>53680121</v>
      </c>
      <c r="E3469" s="649">
        <v>16095845</v>
      </c>
    </row>
    <row r="3470" spans="1:5" ht="24" x14ac:dyDescent="0.25">
      <c r="A3470" s="388" t="s">
        <v>2074</v>
      </c>
      <c r="B3470" s="638" t="s">
        <v>2073</v>
      </c>
      <c r="C3470" s="650">
        <v>651183455</v>
      </c>
      <c r="D3470" s="649">
        <v>213270266</v>
      </c>
      <c r="E3470" s="649">
        <v>27346122</v>
      </c>
    </row>
    <row r="3471" spans="1:5" x14ac:dyDescent="0.25">
      <c r="A3471" s="388" t="s">
        <v>2072</v>
      </c>
      <c r="B3471" s="638" t="s">
        <v>1116</v>
      </c>
      <c r="C3471" s="650">
        <v>246594985</v>
      </c>
      <c r="D3471" s="649">
        <v>272857602</v>
      </c>
      <c r="E3471" s="649">
        <v>43466054</v>
      </c>
    </row>
    <row r="3472" spans="1:5" x14ac:dyDescent="0.25">
      <c r="A3472" s="388" t="s">
        <v>2071</v>
      </c>
      <c r="B3472" s="638" t="s">
        <v>1118</v>
      </c>
      <c r="C3472" s="650">
        <v>8956879</v>
      </c>
      <c r="D3472" s="649">
        <v>35814321</v>
      </c>
      <c r="E3472" s="649">
        <v>1904865</v>
      </c>
    </row>
    <row r="3473" spans="1:5" x14ac:dyDescent="0.25">
      <c r="A3473" s="388" t="s">
        <v>2070</v>
      </c>
      <c r="B3473" s="638" t="s">
        <v>1120</v>
      </c>
      <c r="C3473" s="650">
        <v>138197573</v>
      </c>
      <c r="D3473" s="649">
        <v>45490580</v>
      </c>
      <c r="E3473" s="649">
        <v>43631738</v>
      </c>
    </row>
    <row r="3474" spans="1:5" x14ac:dyDescent="0.25">
      <c r="A3474" s="388" t="s">
        <v>2069</v>
      </c>
      <c r="B3474" s="638" t="s">
        <v>1122</v>
      </c>
      <c r="C3474" s="650">
        <v>1454832156</v>
      </c>
      <c r="D3474" s="649">
        <v>1004433759</v>
      </c>
      <c r="E3474" s="649">
        <v>139080114</v>
      </c>
    </row>
    <row r="3475" spans="1:5" ht="36" x14ac:dyDescent="0.25">
      <c r="A3475" s="388" t="s">
        <v>2068</v>
      </c>
      <c r="B3475" s="638" t="s">
        <v>1124</v>
      </c>
      <c r="C3475" s="650">
        <v>30146106</v>
      </c>
      <c r="D3475" s="649">
        <v>51180295</v>
      </c>
      <c r="E3475" s="649">
        <v>9288439</v>
      </c>
    </row>
    <row r="3476" spans="1:5" ht="24" x14ac:dyDescent="0.25">
      <c r="A3476" s="388" t="s">
        <v>2067</v>
      </c>
      <c r="B3476" s="638" t="s">
        <v>1126</v>
      </c>
      <c r="C3476" s="650">
        <v>5344931</v>
      </c>
      <c r="D3476" s="649">
        <v>38613683</v>
      </c>
      <c r="E3476" s="649">
        <v>1817130</v>
      </c>
    </row>
    <row r="3477" spans="1:5" ht="24" x14ac:dyDescent="0.25">
      <c r="A3477" s="388" t="s">
        <v>2066</v>
      </c>
      <c r="B3477" s="638" t="s">
        <v>1128</v>
      </c>
      <c r="C3477" s="650">
        <v>158839175</v>
      </c>
      <c r="D3477" s="649">
        <v>544422338</v>
      </c>
      <c r="E3477" s="649">
        <v>80049744</v>
      </c>
    </row>
    <row r="3478" spans="1:5" x14ac:dyDescent="0.25">
      <c r="A3478" s="388" t="s">
        <v>2065</v>
      </c>
      <c r="B3478" s="638" t="s">
        <v>1130</v>
      </c>
      <c r="C3478" s="650">
        <v>310048781</v>
      </c>
      <c r="D3478" s="649">
        <v>780446402</v>
      </c>
      <c r="E3478" s="649">
        <v>138180228</v>
      </c>
    </row>
    <row r="3479" spans="1:5" x14ac:dyDescent="0.25">
      <c r="A3479" s="388" t="s">
        <v>2064</v>
      </c>
      <c r="B3479" s="638" t="s">
        <v>1132</v>
      </c>
      <c r="C3479" s="650">
        <v>237438633</v>
      </c>
      <c r="D3479" s="649">
        <v>968923408</v>
      </c>
      <c r="E3479" s="649">
        <v>27786279</v>
      </c>
    </row>
    <row r="3480" spans="1:5" ht="24" x14ac:dyDescent="0.25">
      <c r="A3480" s="388" t="s">
        <v>2063</v>
      </c>
      <c r="B3480" s="638" t="s">
        <v>1134</v>
      </c>
      <c r="C3480" s="650">
        <v>62350425</v>
      </c>
      <c r="D3480" s="649">
        <v>174509577</v>
      </c>
      <c r="E3480" s="649">
        <v>13243939</v>
      </c>
    </row>
    <row r="3481" spans="1:5" ht="24" x14ac:dyDescent="0.25">
      <c r="A3481" s="388" t="s">
        <v>2062</v>
      </c>
      <c r="B3481" s="638" t="s">
        <v>1136</v>
      </c>
      <c r="C3481" s="650">
        <v>406153329</v>
      </c>
      <c r="D3481" s="649">
        <v>210564138</v>
      </c>
      <c r="E3481" s="649">
        <v>2941370</v>
      </c>
    </row>
    <row r="3482" spans="1:5" ht="24" x14ac:dyDescent="0.25">
      <c r="A3482" s="388" t="s">
        <v>2061</v>
      </c>
      <c r="B3482" s="638" t="s">
        <v>1138</v>
      </c>
      <c r="C3482" s="650">
        <v>3562008</v>
      </c>
      <c r="D3482" s="649">
        <v>21579585</v>
      </c>
      <c r="E3482" s="649">
        <v>1377513</v>
      </c>
    </row>
    <row r="3483" spans="1:5" ht="24" x14ac:dyDescent="0.25">
      <c r="A3483" s="388" t="s">
        <v>2060</v>
      </c>
      <c r="B3483" s="638" t="s">
        <v>1140</v>
      </c>
      <c r="C3483" s="650">
        <v>1293151821</v>
      </c>
      <c r="D3483" s="649">
        <v>696864029</v>
      </c>
      <c r="E3483" s="649">
        <v>817558357</v>
      </c>
    </row>
    <row r="3484" spans="1:5" ht="24" x14ac:dyDescent="0.25">
      <c r="A3484" s="388" t="s">
        <v>2059</v>
      </c>
      <c r="B3484" s="638" t="s">
        <v>1142</v>
      </c>
      <c r="C3484" s="650">
        <v>430553343</v>
      </c>
      <c r="D3484" s="649">
        <v>361349022</v>
      </c>
      <c r="E3484" s="649">
        <v>403215153</v>
      </c>
    </row>
    <row r="3485" spans="1:5" ht="36" x14ac:dyDescent="0.25">
      <c r="A3485" s="388" t="s">
        <v>2058</v>
      </c>
      <c r="B3485" s="638" t="s">
        <v>1144</v>
      </c>
      <c r="C3485" s="650">
        <v>77165911</v>
      </c>
      <c r="D3485" s="649">
        <v>47436486</v>
      </c>
      <c r="E3485" s="649">
        <v>135881</v>
      </c>
    </row>
    <row r="3486" spans="1:5" ht="24" x14ac:dyDescent="0.25">
      <c r="A3486" s="388" t="s">
        <v>2057</v>
      </c>
      <c r="B3486" s="638" t="s">
        <v>1146</v>
      </c>
      <c r="C3486" s="650">
        <v>107103626</v>
      </c>
      <c r="D3486" s="649">
        <v>384241254</v>
      </c>
      <c r="E3486" s="649">
        <v>28461903</v>
      </c>
    </row>
    <row r="3487" spans="1:5" x14ac:dyDescent="0.25">
      <c r="A3487" s="388" t="s">
        <v>2056</v>
      </c>
      <c r="B3487" s="638" t="s">
        <v>2055</v>
      </c>
      <c r="C3487" s="650">
        <v>192359828</v>
      </c>
      <c r="D3487" s="649">
        <v>252954947</v>
      </c>
      <c r="E3487" s="649">
        <v>4738448</v>
      </c>
    </row>
    <row r="3488" spans="1:5" ht="24" x14ac:dyDescent="0.25">
      <c r="A3488" s="388" t="s">
        <v>2054</v>
      </c>
      <c r="B3488" s="638" t="s">
        <v>1150</v>
      </c>
      <c r="C3488" s="650">
        <v>2979675416</v>
      </c>
      <c r="D3488" s="649">
        <v>2833100972</v>
      </c>
      <c r="E3488" s="649">
        <v>90907505</v>
      </c>
    </row>
    <row r="3489" spans="1:5" ht="24" x14ac:dyDescent="0.25">
      <c r="A3489" s="388" t="s">
        <v>2053</v>
      </c>
      <c r="B3489" s="638" t="s">
        <v>1152</v>
      </c>
      <c r="C3489" s="650">
        <v>50610217</v>
      </c>
      <c r="D3489" s="649">
        <v>151071705</v>
      </c>
      <c r="E3489" s="649">
        <v>12257123</v>
      </c>
    </row>
    <row r="3490" spans="1:5" ht="24" x14ac:dyDescent="0.25">
      <c r="A3490" s="388" t="s">
        <v>2052</v>
      </c>
      <c r="B3490" s="638" t="s">
        <v>1154</v>
      </c>
      <c r="C3490" s="650">
        <v>54590931</v>
      </c>
      <c r="D3490" s="649">
        <v>145428062</v>
      </c>
      <c r="E3490" s="649">
        <v>4402694</v>
      </c>
    </row>
    <row r="3491" spans="1:5" ht="24" x14ac:dyDescent="0.25">
      <c r="A3491" s="388" t="s">
        <v>2051</v>
      </c>
      <c r="B3491" s="638" t="s">
        <v>1156</v>
      </c>
      <c r="C3491" s="650">
        <v>204109995</v>
      </c>
      <c r="D3491" s="649">
        <v>141819204</v>
      </c>
      <c r="E3491" s="649">
        <v>13905776</v>
      </c>
    </row>
    <row r="3492" spans="1:5" ht="24" x14ac:dyDescent="0.25">
      <c r="A3492" s="388" t="s">
        <v>2050</v>
      </c>
      <c r="B3492" s="638" t="s">
        <v>2049</v>
      </c>
      <c r="C3492" s="650">
        <v>92739915</v>
      </c>
      <c r="D3492" s="649">
        <v>150127187</v>
      </c>
      <c r="E3492" s="649">
        <v>6806069</v>
      </c>
    </row>
    <row r="3493" spans="1:5" ht="24" x14ac:dyDescent="0.25">
      <c r="A3493" s="388" t="s">
        <v>2048</v>
      </c>
      <c r="B3493" s="638" t="s">
        <v>1160</v>
      </c>
      <c r="C3493" s="650">
        <v>4749818015</v>
      </c>
      <c r="D3493" s="649">
        <v>836979280</v>
      </c>
      <c r="E3493" s="649">
        <v>147167528</v>
      </c>
    </row>
    <row r="3494" spans="1:5" x14ac:dyDescent="0.25">
      <c r="A3494" s="388" t="s">
        <v>2047</v>
      </c>
      <c r="B3494" s="638" t="s">
        <v>1162</v>
      </c>
      <c r="C3494" s="650">
        <v>123177900</v>
      </c>
      <c r="D3494" s="649">
        <v>416859665</v>
      </c>
      <c r="E3494" s="649">
        <v>35266705</v>
      </c>
    </row>
    <row r="3495" spans="1:5" ht="36" x14ac:dyDescent="0.25">
      <c r="A3495" s="388" t="s">
        <v>2046</v>
      </c>
      <c r="B3495" s="638" t="s">
        <v>1164</v>
      </c>
      <c r="C3495" s="650">
        <v>1901969138</v>
      </c>
      <c r="D3495" s="649">
        <v>1088025560</v>
      </c>
      <c r="E3495" s="649">
        <v>99733185</v>
      </c>
    </row>
    <row r="3496" spans="1:5" ht="24" x14ac:dyDescent="0.25">
      <c r="A3496" s="388" t="s">
        <v>2045</v>
      </c>
      <c r="B3496" s="638" t="s">
        <v>1166</v>
      </c>
      <c r="C3496" s="650">
        <v>646613917</v>
      </c>
      <c r="D3496" s="649">
        <v>395421312</v>
      </c>
      <c r="E3496" s="649">
        <v>26389297</v>
      </c>
    </row>
    <row r="3497" spans="1:5" ht="24" x14ac:dyDescent="0.25">
      <c r="A3497" s="388" t="s">
        <v>2044</v>
      </c>
      <c r="B3497" s="638" t="s">
        <v>1168</v>
      </c>
      <c r="C3497" s="650">
        <v>249949638</v>
      </c>
      <c r="D3497" s="649">
        <v>492940884</v>
      </c>
      <c r="E3497" s="649">
        <v>9942648</v>
      </c>
    </row>
    <row r="3498" spans="1:5" x14ac:dyDescent="0.25">
      <c r="A3498" s="388" t="s">
        <v>2043</v>
      </c>
      <c r="B3498" s="638" t="s">
        <v>1170</v>
      </c>
      <c r="C3498" s="650">
        <v>482320577</v>
      </c>
      <c r="D3498" s="649">
        <v>524319991</v>
      </c>
      <c r="E3498" s="649">
        <v>196075688</v>
      </c>
    </row>
    <row r="3499" spans="1:5" x14ac:dyDescent="0.25">
      <c r="A3499" s="388" t="s">
        <v>2042</v>
      </c>
      <c r="B3499" s="638" t="s">
        <v>1172</v>
      </c>
      <c r="C3499" s="650">
        <v>629547301</v>
      </c>
      <c r="D3499" s="649">
        <v>996722096</v>
      </c>
      <c r="E3499" s="649">
        <v>89304035</v>
      </c>
    </row>
    <row r="3500" spans="1:5" ht="24" x14ac:dyDescent="0.25">
      <c r="A3500" s="388" t="s">
        <v>2041</v>
      </c>
      <c r="B3500" s="638" t="s">
        <v>1174</v>
      </c>
      <c r="C3500" s="650">
        <v>198541889</v>
      </c>
      <c r="D3500" s="649">
        <v>384670432</v>
      </c>
      <c r="E3500" s="649">
        <v>23989398</v>
      </c>
    </row>
    <row r="3501" spans="1:5" ht="24" x14ac:dyDescent="0.25">
      <c r="A3501" s="388" t="s">
        <v>2040</v>
      </c>
      <c r="B3501" s="638" t="s">
        <v>1176</v>
      </c>
      <c r="C3501" s="650">
        <v>197470236</v>
      </c>
      <c r="D3501" s="649">
        <v>301290901</v>
      </c>
      <c r="E3501" s="649">
        <v>16197081</v>
      </c>
    </row>
    <row r="3502" spans="1:5" x14ac:dyDescent="0.25">
      <c r="A3502" s="388" t="s">
        <v>2039</v>
      </c>
      <c r="B3502" s="638" t="s">
        <v>1178</v>
      </c>
      <c r="C3502" s="650">
        <v>4869629008</v>
      </c>
      <c r="D3502" s="649">
        <v>520582105</v>
      </c>
      <c r="E3502" s="649">
        <v>332169032</v>
      </c>
    </row>
    <row r="3503" spans="1:5" ht="24" x14ac:dyDescent="0.25">
      <c r="A3503" s="388" t="s">
        <v>2038</v>
      </c>
      <c r="B3503" s="638" t="s">
        <v>1180</v>
      </c>
      <c r="C3503" s="650">
        <v>6719756849</v>
      </c>
      <c r="D3503" s="649">
        <v>1564230525</v>
      </c>
      <c r="E3503" s="649">
        <v>490286896</v>
      </c>
    </row>
    <row r="3504" spans="1:5" ht="24" x14ac:dyDescent="0.25">
      <c r="A3504" s="388" t="s">
        <v>2037</v>
      </c>
      <c r="B3504" s="638" t="s">
        <v>1182</v>
      </c>
      <c r="C3504" s="650">
        <v>1731837952</v>
      </c>
      <c r="D3504" s="649">
        <v>715315239</v>
      </c>
      <c r="E3504" s="649">
        <v>45558797</v>
      </c>
    </row>
    <row r="3505" spans="1:5" ht="24" x14ac:dyDescent="0.25">
      <c r="A3505" s="388" t="s">
        <v>2036</v>
      </c>
      <c r="B3505" s="638" t="s">
        <v>2035</v>
      </c>
      <c r="C3505" s="650">
        <v>3281191526</v>
      </c>
      <c r="D3505" s="649">
        <v>380118696</v>
      </c>
      <c r="E3505" s="649">
        <v>18670937</v>
      </c>
    </row>
    <row r="3506" spans="1:5" ht="24" x14ac:dyDescent="0.25">
      <c r="A3506" s="388" t="s">
        <v>2034</v>
      </c>
      <c r="B3506" s="638" t="s">
        <v>1186</v>
      </c>
      <c r="C3506" s="650">
        <v>516015897</v>
      </c>
      <c r="D3506" s="649">
        <v>32479868</v>
      </c>
      <c r="E3506" s="649">
        <v>16758078</v>
      </c>
    </row>
    <row r="3507" spans="1:5" ht="36" x14ac:dyDescent="0.25">
      <c r="A3507" s="388" t="s">
        <v>2033</v>
      </c>
      <c r="B3507" s="638" t="s">
        <v>1188</v>
      </c>
      <c r="C3507" s="650">
        <v>221801977</v>
      </c>
      <c r="D3507" s="649">
        <v>21179996</v>
      </c>
      <c r="E3507" s="649">
        <v>7297395</v>
      </c>
    </row>
    <row r="3508" spans="1:5" ht="24" x14ac:dyDescent="0.25">
      <c r="A3508" s="388" t="s">
        <v>2032</v>
      </c>
      <c r="B3508" s="638" t="s">
        <v>1190</v>
      </c>
      <c r="C3508" s="650">
        <v>12769572164</v>
      </c>
      <c r="D3508" s="649">
        <v>4773928757</v>
      </c>
      <c r="E3508" s="649">
        <v>1354753647</v>
      </c>
    </row>
    <row r="3509" spans="1:5" ht="24" x14ac:dyDescent="0.25">
      <c r="A3509" s="388" t="s">
        <v>2031</v>
      </c>
      <c r="B3509" s="638" t="s">
        <v>1192</v>
      </c>
      <c r="C3509" s="650">
        <v>1115204273</v>
      </c>
      <c r="D3509" s="649">
        <v>1126650220</v>
      </c>
      <c r="E3509" s="649">
        <v>55198788</v>
      </c>
    </row>
    <row r="3510" spans="1:5" ht="36" x14ac:dyDescent="0.25">
      <c r="A3510" s="388" t="s">
        <v>2030</v>
      </c>
      <c r="B3510" s="638" t="s">
        <v>2029</v>
      </c>
      <c r="C3510" s="650">
        <v>4527220833</v>
      </c>
      <c r="D3510" s="649">
        <v>2897933904</v>
      </c>
      <c r="E3510" s="649">
        <v>176038460</v>
      </c>
    </row>
    <row r="3511" spans="1:5" x14ac:dyDescent="0.25">
      <c r="A3511" s="388" t="s">
        <v>2028</v>
      </c>
      <c r="B3511" s="638" t="s">
        <v>1196</v>
      </c>
      <c r="C3511" s="650">
        <v>1133717021</v>
      </c>
      <c r="D3511" s="649">
        <v>869174426</v>
      </c>
      <c r="E3511" s="649">
        <v>44904687</v>
      </c>
    </row>
    <row r="3512" spans="1:5" ht="36" x14ac:dyDescent="0.25">
      <c r="A3512" s="388" t="s">
        <v>2027</v>
      </c>
      <c r="B3512" s="638" t="s">
        <v>1198</v>
      </c>
      <c r="C3512" s="650">
        <v>905364850</v>
      </c>
      <c r="D3512" s="649">
        <v>432044152</v>
      </c>
      <c r="E3512" s="649">
        <v>158841923</v>
      </c>
    </row>
    <row r="3513" spans="1:5" ht="24" x14ac:dyDescent="0.25">
      <c r="A3513" s="388" t="s">
        <v>2026</v>
      </c>
      <c r="B3513" s="638" t="s">
        <v>1200</v>
      </c>
      <c r="C3513" s="650">
        <v>5051260045</v>
      </c>
      <c r="D3513" s="649">
        <v>388895177</v>
      </c>
      <c r="E3513" s="649">
        <v>32600524</v>
      </c>
    </row>
    <row r="3514" spans="1:5" ht="24" x14ac:dyDescent="0.25">
      <c r="A3514" s="388" t="s">
        <v>2025</v>
      </c>
      <c r="B3514" s="638" t="s">
        <v>2024</v>
      </c>
      <c r="C3514" s="650">
        <v>45199496065</v>
      </c>
      <c r="D3514" s="649">
        <v>31658550688</v>
      </c>
      <c r="E3514" s="649">
        <v>10654568870</v>
      </c>
    </row>
    <row r="3515" spans="1:5" x14ac:dyDescent="0.25">
      <c r="A3515" s="388" t="s">
        <v>2023</v>
      </c>
      <c r="B3515" s="638" t="s">
        <v>1204</v>
      </c>
      <c r="C3515" s="650">
        <v>7015944344</v>
      </c>
      <c r="D3515" s="649">
        <v>1837736356</v>
      </c>
      <c r="E3515" s="649">
        <v>275763120</v>
      </c>
    </row>
    <row r="3516" spans="1:5" ht="24" x14ac:dyDescent="0.25">
      <c r="A3516" s="388" t="s">
        <v>2022</v>
      </c>
      <c r="B3516" s="638" t="s">
        <v>1206</v>
      </c>
      <c r="C3516" s="650">
        <v>458833908</v>
      </c>
      <c r="D3516" s="649">
        <v>1542437042</v>
      </c>
      <c r="E3516" s="649">
        <v>21433755</v>
      </c>
    </row>
    <row r="3517" spans="1:5" ht="24" x14ac:dyDescent="0.25">
      <c r="A3517" s="388" t="s">
        <v>2021</v>
      </c>
      <c r="B3517" s="638" t="s">
        <v>1208</v>
      </c>
      <c r="C3517" s="650">
        <v>47474736</v>
      </c>
      <c r="D3517" s="649">
        <v>49451206</v>
      </c>
      <c r="E3517" s="649">
        <v>31240103</v>
      </c>
    </row>
    <row r="3518" spans="1:5" x14ac:dyDescent="0.25">
      <c r="A3518" s="388" t="s">
        <v>2020</v>
      </c>
      <c r="B3518" s="638" t="s">
        <v>1210</v>
      </c>
      <c r="C3518" s="650">
        <v>98260141</v>
      </c>
      <c r="D3518" s="649">
        <v>213491950</v>
      </c>
      <c r="E3518" s="649">
        <v>610000</v>
      </c>
    </row>
    <row r="3519" spans="1:5" ht="24" x14ac:dyDescent="0.25">
      <c r="A3519" s="388" t="s">
        <v>2019</v>
      </c>
      <c r="B3519" s="638" t="s">
        <v>2018</v>
      </c>
      <c r="C3519" s="650">
        <v>1824358182</v>
      </c>
      <c r="D3519" s="649">
        <v>2696886001</v>
      </c>
      <c r="E3519" s="649">
        <v>698605188</v>
      </c>
    </row>
    <row r="3520" spans="1:5" ht="24" x14ac:dyDescent="0.25">
      <c r="A3520" s="388" t="s">
        <v>2017</v>
      </c>
      <c r="B3520" s="638" t="s">
        <v>1214</v>
      </c>
      <c r="C3520" s="650">
        <v>324488860</v>
      </c>
      <c r="D3520" s="649">
        <v>656788468</v>
      </c>
      <c r="E3520" s="649">
        <v>11558145</v>
      </c>
    </row>
    <row r="3521" spans="1:5" ht="36" x14ac:dyDescent="0.25">
      <c r="A3521" s="388" t="s">
        <v>2016</v>
      </c>
      <c r="B3521" s="638" t="s">
        <v>1216</v>
      </c>
      <c r="C3521" s="650">
        <v>243569347</v>
      </c>
      <c r="D3521" s="649">
        <v>30213026</v>
      </c>
      <c r="E3521" s="649">
        <v>216801913</v>
      </c>
    </row>
    <row r="3522" spans="1:5" ht="24" x14ac:dyDescent="0.25">
      <c r="A3522" s="388" t="s">
        <v>2015</v>
      </c>
      <c r="B3522" s="638" t="s">
        <v>1218</v>
      </c>
      <c r="C3522" s="650">
        <v>55307754</v>
      </c>
      <c r="D3522" s="649">
        <v>317769743</v>
      </c>
      <c r="E3522" s="649">
        <v>179173</v>
      </c>
    </row>
    <row r="3523" spans="1:5" ht="24" x14ac:dyDescent="0.25">
      <c r="A3523" s="388" t="s">
        <v>2014</v>
      </c>
      <c r="B3523" s="638" t="s">
        <v>2013</v>
      </c>
      <c r="C3523" s="650">
        <v>3255262365</v>
      </c>
      <c r="D3523" s="649">
        <v>3091601237</v>
      </c>
      <c r="E3523" s="649">
        <v>1132184391</v>
      </c>
    </row>
    <row r="3524" spans="1:5" ht="24" x14ac:dyDescent="0.25">
      <c r="A3524" s="388" t="s">
        <v>2012</v>
      </c>
      <c r="B3524" s="638" t="s">
        <v>1222</v>
      </c>
      <c r="C3524" s="650">
        <v>265484197</v>
      </c>
      <c r="D3524" s="649">
        <v>49442642</v>
      </c>
      <c r="E3524" s="649">
        <v>56863247</v>
      </c>
    </row>
    <row r="3525" spans="1:5" x14ac:dyDescent="0.25">
      <c r="A3525" s="388" t="s">
        <v>2011</v>
      </c>
      <c r="B3525" s="638" t="s">
        <v>1224</v>
      </c>
      <c r="C3525" s="650">
        <v>211482538</v>
      </c>
      <c r="D3525" s="649">
        <v>22247792</v>
      </c>
      <c r="E3525" s="649">
        <v>7892344</v>
      </c>
    </row>
    <row r="3526" spans="1:5" ht="24" x14ac:dyDescent="0.25">
      <c r="A3526" s="388" t="s">
        <v>2010</v>
      </c>
      <c r="B3526" s="638" t="s">
        <v>1226</v>
      </c>
      <c r="C3526" s="650">
        <v>34768543</v>
      </c>
      <c r="D3526" s="649">
        <v>18753228</v>
      </c>
      <c r="E3526" s="649">
        <v>1371010</v>
      </c>
    </row>
    <row r="3527" spans="1:5" x14ac:dyDescent="0.25">
      <c r="A3527" s="388" t="s">
        <v>2009</v>
      </c>
      <c r="B3527" s="638" t="s">
        <v>1228</v>
      </c>
      <c r="C3527" s="650">
        <v>299779095</v>
      </c>
      <c r="D3527" s="649">
        <v>52342681</v>
      </c>
      <c r="E3527" s="649">
        <v>18586287</v>
      </c>
    </row>
    <row r="3528" spans="1:5" x14ac:dyDescent="0.25">
      <c r="A3528" s="388" t="s">
        <v>2008</v>
      </c>
      <c r="B3528" s="638" t="s">
        <v>1230</v>
      </c>
      <c r="C3528" s="650">
        <v>3160259751</v>
      </c>
      <c r="D3528" s="649">
        <v>509321888</v>
      </c>
      <c r="E3528" s="649">
        <v>73278933</v>
      </c>
    </row>
    <row r="3529" spans="1:5" x14ac:dyDescent="0.25">
      <c r="A3529" s="388" t="s">
        <v>2007</v>
      </c>
      <c r="B3529" s="638" t="s">
        <v>1232</v>
      </c>
      <c r="C3529" s="650">
        <v>98363116</v>
      </c>
      <c r="D3529" s="649">
        <v>750565408</v>
      </c>
      <c r="E3529" s="649">
        <v>14866460</v>
      </c>
    </row>
    <row r="3530" spans="1:5" ht="36" x14ac:dyDescent="0.25">
      <c r="A3530" s="388" t="s">
        <v>2006</v>
      </c>
      <c r="B3530" s="638" t="s">
        <v>2005</v>
      </c>
      <c r="C3530" s="650">
        <v>62463909</v>
      </c>
      <c r="D3530" s="649">
        <v>201648159</v>
      </c>
      <c r="E3530" s="649">
        <v>8705444</v>
      </c>
    </row>
    <row r="3531" spans="1:5" ht="36" x14ac:dyDescent="0.25">
      <c r="A3531" s="388" t="s">
        <v>2004</v>
      </c>
      <c r="B3531" s="638" t="s">
        <v>2003</v>
      </c>
      <c r="C3531" s="650">
        <v>137486711</v>
      </c>
      <c r="D3531" s="649">
        <v>217360286</v>
      </c>
      <c r="E3531" s="649">
        <v>24242152</v>
      </c>
    </row>
    <row r="3532" spans="1:5" ht="36" x14ac:dyDescent="0.25">
      <c r="A3532" s="388" t="s">
        <v>2002</v>
      </c>
      <c r="B3532" s="638" t="s">
        <v>2001</v>
      </c>
      <c r="C3532" s="650">
        <v>130321401</v>
      </c>
      <c r="D3532" s="649">
        <v>136370872</v>
      </c>
      <c r="E3532" s="649">
        <v>9688461</v>
      </c>
    </row>
    <row r="3533" spans="1:5" ht="36" x14ac:dyDescent="0.25">
      <c r="A3533" s="388" t="s">
        <v>2000</v>
      </c>
      <c r="B3533" s="638" t="s">
        <v>1999</v>
      </c>
      <c r="C3533" s="650">
        <v>185473813</v>
      </c>
      <c r="D3533" s="649">
        <v>140018684</v>
      </c>
      <c r="E3533" s="649">
        <v>118891726</v>
      </c>
    </row>
    <row r="3534" spans="1:5" ht="24" x14ac:dyDescent="0.25">
      <c r="A3534" s="388" t="s">
        <v>1998</v>
      </c>
      <c r="B3534" s="638" t="s">
        <v>1242</v>
      </c>
      <c r="C3534" s="650">
        <v>1116158492</v>
      </c>
      <c r="D3534" s="649">
        <v>1147480823</v>
      </c>
      <c r="E3534" s="649">
        <v>830591575</v>
      </c>
    </row>
    <row r="3535" spans="1:5" ht="24" x14ac:dyDescent="0.25">
      <c r="A3535" s="388" t="s">
        <v>1997</v>
      </c>
      <c r="B3535" s="638" t="s">
        <v>1244</v>
      </c>
      <c r="C3535" s="650">
        <v>229755615</v>
      </c>
      <c r="D3535" s="649">
        <v>81064884</v>
      </c>
      <c r="E3535" s="649">
        <v>9247868</v>
      </c>
    </row>
    <row r="3536" spans="1:5" ht="24" x14ac:dyDescent="0.25">
      <c r="A3536" s="388" t="s">
        <v>1996</v>
      </c>
      <c r="B3536" s="638" t="s">
        <v>1995</v>
      </c>
      <c r="C3536" s="650">
        <v>25987985767</v>
      </c>
      <c r="D3536" s="649">
        <v>488458545</v>
      </c>
      <c r="E3536" s="649">
        <v>129811349</v>
      </c>
    </row>
    <row r="3537" spans="1:5" x14ac:dyDescent="0.25">
      <c r="A3537" s="388" t="s">
        <v>1994</v>
      </c>
      <c r="B3537" s="638" t="s">
        <v>1248</v>
      </c>
      <c r="C3537" s="650">
        <v>280396900</v>
      </c>
      <c r="D3537" s="649">
        <v>662872317</v>
      </c>
      <c r="E3537" s="649">
        <v>96003621</v>
      </c>
    </row>
    <row r="3538" spans="1:5" x14ac:dyDescent="0.25">
      <c r="A3538" s="388" t="s">
        <v>1993</v>
      </c>
      <c r="B3538" s="638" t="s">
        <v>1250</v>
      </c>
      <c r="C3538" s="650">
        <v>182409932</v>
      </c>
      <c r="D3538" s="649">
        <v>153611964</v>
      </c>
      <c r="E3538" s="649">
        <v>42699165</v>
      </c>
    </row>
    <row r="3539" spans="1:5" x14ac:dyDescent="0.25">
      <c r="A3539" s="388" t="s">
        <v>1992</v>
      </c>
      <c r="B3539" s="638" t="s">
        <v>1252</v>
      </c>
      <c r="C3539" s="650">
        <v>2939958950</v>
      </c>
      <c r="D3539" s="649">
        <v>1285745680</v>
      </c>
      <c r="E3539" s="649">
        <v>141612474</v>
      </c>
    </row>
    <row r="3540" spans="1:5" x14ac:dyDescent="0.25">
      <c r="A3540" s="388" t="s">
        <v>1991</v>
      </c>
      <c r="B3540" s="638" t="s">
        <v>1254</v>
      </c>
      <c r="C3540" s="650">
        <v>469781619</v>
      </c>
      <c r="D3540" s="649">
        <v>156995891</v>
      </c>
      <c r="E3540" s="649">
        <v>4047227</v>
      </c>
    </row>
    <row r="3541" spans="1:5" ht="24" x14ac:dyDescent="0.25">
      <c r="A3541" s="388" t="s">
        <v>1990</v>
      </c>
      <c r="B3541" s="638" t="s">
        <v>1256</v>
      </c>
      <c r="C3541" s="650">
        <v>6744471084</v>
      </c>
      <c r="D3541" s="649">
        <v>3651891712</v>
      </c>
      <c r="E3541" s="649">
        <v>302725854</v>
      </c>
    </row>
    <row r="3542" spans="1:5" x14ac:dyDescent="0.25">
      <c r="A3542" s="388" t="s">
        <v>1989</v>
      </c>
      <c r="B3542" s="638" t="s">
        <v>1258</v>
      </c>
      <c r="C3542" s="650">
        <v>21400669</v>
      </c>
      <c r="D3542" s="649">
        <v>15357930</v>
      </c>
      <c r="E3542" s="649">
        <v>2012247</v>
      </c>
    </row>
    <row r="3543" spans="1:5" x14ac:dyDescent="0.25">
      <c r="A3543" s="388" t="s">
        <v>1988</v>
      </c>
      <c r="B3543" s="638" t="s">
        <v>1260</v>
      </c>
      <c r="C3543" s="650">
        <v>102590358</v>
      </c>
      <c r="D3543" s="649">
        <v>64823461</v>
      </c>
      <c r="E3543" s="649">
        <v>40236535</v>
      </c>
    </row>
    <row r="3544" spans="1:5" ht="48" x14ac:dyDescent="0.25">
      <c r="A3544" s="388" t="s">
        <v>1987</v>
      </c>
      <c r="B3544" s="638" t="s">
        <v>1262</v>
      </c>
      <c r="C3544" s="650">
        <v>5544</v>
      </c>
      <c r="D3544" s="649">
        <v>0</v>
      </c>
      <c r="E3544" s="649">
        <v>0</v>
      </c>
    </row>
    <row r="3545" spans="1:5" x14ac:dyDescent="0.25">
      <c r="A3545" s="388" t="s">
        <v>1986</v>
      </c>
      <c r="B3545" s="638" t="s">
        <v>1264</v>
      </c>
      <c r="C3545" s="650">
        <v>349849967</v>
      </c>
      <c r="D3545" s="649">
        <v>229519344</v>
      </c>
      <c r="E3545" s="649">
        <v>21682924</v>
      </c>
    </row>
    <row r="3546" spans="1:5" x14ac:dyDescent="0.25">
      <c r="A3546" s="388" t="s">
        <v>1985</v>
      </c>
      <c r="B3546" s="638" t="s">
        <v>1266</v>
      </c>
      <c r="C3546" s="650">
        <v>68916743</v>
      </c>
      <c r="D3546" s="649">
        <v>526655300</v>
      </c>
      <c r="E3546" s="649">
        <v>9278448</v>
      </c>
    </row>
    <row r="3547" spans="1:5" x14ac:dyDescent="0.25">
      <c r="A3547" s="388" t="s">
        <v>1984</v>
      </c>
      <c r="B3547" s="638" t="s">
        <v>1268</v>
      </c>
      <c r="C3547" s="650">
        <v>334513</v>
      </c>
      <c r="D3547" s="649">
        <v>14767705</v>
      </c>
      <c r="E3547" s="649">
        <v>107375</v>
      </c>
    </row>
    <row r="3548" spans="1:5" x14ac:dyDescent="0.25">
      <c r="A3548" s="388" t="s">
        <v>1983</v>
      </c>
      <c r="B3548" s="638" t="s">
        <v>1270</v>
      </c>
      <c r="C3548" s="650">
        <v>626031570</v>
      </c>
      <c r="D3548" s="649">
        <v>148789491</v>
      </c>
      <c r="E3548" s="649">
        <v>2079831</v>
      </c>
    </row>
    <row r="3549" spans="1:5" x14ac:dyDescent="0.25">
      <c r="A3549" s="388" t="s">
        <v>1982</v>
      </c>
      <c r="B3549" s="638" t="s">
        <v>1272</v>
      </c>
      <c r="C3549" s="650">
        <v>2631725331</v>
      </c>
      <c r="D3549" s="649">
        <v>555107142</v>
      </c>
      <c r="E3549" s="649">
        <v>67262186</v>
      </c>
    </row>
    <row r="3550" spans="1:5" x14ac:dyDescent="0.25">
      <c r="A3550" s="388" t="s">
        <v>1981</v>
      </c>
      <c r="B3550" s="638" t="s">
        <v>1274</v>
      </c>
      <c r="C3550" s="650">
        <v>1271649597</v>
      </c>
      <c r="D3550" s="649">
        <v>241957671</v>
      </c>
      <c r="E3550" s="649">
        <v>111942937</v>
      </c>
    </row>
    <row r="3551" spans="1:5" x14ac:dyDescent="0.25">
      <c r="A3551" s="388" t="s">
        <v>1980</v>
      </c>
      <c r="B3551" s="638" t="s">
        <v>1276</v>
      </c>
      <c r="C3551" s="650">
        <v>262611062</v>
      </c>
      <c r="D3551" s="649">
        <v>62533776</v>
      </c>
      <c r="E3551" s="649">
        <v>19126310</v>
      </c>
    </row>
    <row r="3552" spans="1:5" x14ac:dyDescent="0.25">
      <c r="A3552" s="388" t="s">
        <v>1979</v>
      </c>
      <c r="B3552" s="638" t="s">
        <v>1278</v>
      </c>
      <c r="C3552" s="650">
        <v>3926579</v>
      </c>
      <c r="D3552" s="649">
        <v>79379536</v>
      </c>
      <c r="E3552" s="649">
        <v>52242</v>
      </c>
    </row>
    <row r="3553" spans="1:5" ht="36" x14ac:dyDescent="0.25">
      <c r="A3553" s="388" t="s">
        <v>1978</v>
      </c>
      <c r="B3553" s="638" t="s">
        <v>1977</v>
      </c>
      <c r="C3553" s="650">
        <v>1965006946</v>
      </c>
      <c r="D3553" s="649">
        <v>1163764584</v>
      </c>
      <c r="E3553" s="649">
        <v>17659042</v>
      </c>
    </row>
    <row r="3554" spans="1:5" ht="24" x14ac:dyDescent="0.25">
      <c r="A3554" s="388" t="s">
        <v>1976</v>
      </c>
      <c r="B3554" s="638" t="s">
        <v>1282</v>
      </c>
      <c r="C3554" s="650">
        <v>3248892610</v>
      </c>
      <c r="D3554" s="649">
        <v>829812739</v>
      </c>
      <c r="E3554" s="649">
        <v>229898283</v>
      </c>
    </row>
    <row r="3555" spans="1:5" x14ac:dyDescent="0.25">
      <c r="A3555" s="388" t="s">
        <v>1975</v>
      </c>
      <c r="B3555" s="638" t="s">
        <v>1284</v>
      </c>
      <c r="C3555" s="650">
        <v>2314888899</v>
      </c>
      <c r="D3555" s="649">
        <v>454103188</v>
      </c>
      <c r="E3555" s="649">
        <v>51374358</v>
      </c>
    </row>
    <row r="3556" spans="1:5" x14ac:dyDescent="0.25">
      <c r="A3556" s="388" t="s">
        <v>1974</v>
      </c>
      <c r="B3556" s="638" t="s">
        <v>1286</v>
      </c>
      <c r="C3556" s="650">
        <v>990561125</v>
      </c>
      <c r="D3556" s="649">
        <v>862164250</v>
      </c>
      <c r="E3556" s="649">
        <v>67061584</v>
      </c>
    </row>
    <row r="3557" spans="1:5" x14ac:dyDescent="0.25">
      <c r="A3557" s="388" t="s">
        <v>1973</v>
      </c>
      <c r="B3557" s="638" t="s">
        <v>1288</v>
      </c>
      <c r="C3557" s="650">
        <v>72117</v>
      </c>
      <c r="D3557" s="649">
        <v>16671610</v>
      </c>
      <c r="E3557" s="649">
        <v>0</v>
      </c>
    </row>
    <row r="3558" spans="1:5" x14ac:dyDescent="0.25">
      <c r="A3558" s="388" t="s">
        <v>1972</v>
      </c>
      <c r="B3558" s="638" t="s">
        <v>1290</v>
      </c>
      <c r="C3558" s="650">
        <v>511456605</v>
      </c>
      <c r="D3558" s="649">
        <v>7671449631</v>
      </c>
      <c r="E3558" s="649">
        <v>7238656</v>
      </c>
    </row>
    <row r="3559" spans="1:5" x14ac:dyDescent="0.25">
      <c r="A3559" s="388"/>
      <c r="B3559" s="638"/>
      <c r="C3559" s="957"/>
      <c r="D3559" s="957"/>
      <c r="E3559" s="957"/>
    </row>
    <row r="3560" spans="1:5" x14ac:dyDescent="0.25">
      <c r="A3560" s="388" t="s">
        <v>1971</v>
      </c>
      <c r="B3560" s="638" t="s">
        <v>776</v>
      </c>
      <c r="C3560" s="650">
        <v>40066684</v>
      </c>
      <c r="D3560" s="649">
        <v>229679978</v>
      </c>
      <c r="E3560" s="649">
        <v>36232</v>
      </c>
    </row>
    <row r="3561" spans="1:5" x14ac:dyDescent="0.25">
      <c r="A3561" s="388" t="s">
        <v>1970</v>
      </c>
      <c r="B3561" s="638" t="s">
        <v>1293</v>
      </c>
      <c r="C3561" s="650">
        <v>538761416</v>
      </c>
      <c r="D3561" s="649">
        <v>1575813102</v>
      </c>
      <c r="E3561" s="649">
        <v>2143954</v>
      </c>
    </row>
    <row r="3562" spans="1:5" x14ac:dyDescent="0.25">
      <c r="A3562" s="388" t="s">
        <v>1969</v>
      </c>
      <c r="B3562" s="638" t="s">
        <v>1295</v>
      </c>
      <c r="C3562" s="650">
        <v>763597196</v>
      </c>
      <c r="D3562" s="649">
        <v>3912066386</v>
      </c>
      <c r="E3562" s="649">
        <v>39196892</v>
      </c>
    </row>
    <row r="3563" spans="1:5" ht="24" x14ac:dyDescent="0.25">
      <c r="A3563" s="388" t="s">
        <v>1968</v>
      </c>
      <c r="B3563" s="638" t="s">
        <v>1297</v>
      </c>
      <c r="C3563" s="650">
        <v>727124852</v>
      </c>
      <c r="D3563" s="649">
        <v>2014728021</v>
      </c>
      <c r="E3563" s="649">
        <v>8686347</v>
      </c>
    </row>
    <row r="3564" spans="1:5" x14ac:dyDescent="0.25">
      <c r="A3564" s="388" t="s">
        <v>1967</v>
      </c>
      <c r="B3564" s="638" t="s">
        <v>1299</v>
      </c>
      <c r="C3564" s="650">
        <v>1258457959</v>
      </c>
      <c r="D3564" s="649">
        <v>7974741570</v>
      </c>
      <c r="E3564" s="649">
        <v>15856888</v>
      </c>
    </row>
    <row r="3565" spans="1:5" x14ac:dyDescent="0.25">
      <c r="A3565" s="388" t="s">
        <v>1966</v>
      </c>
      <c r="B3565" s="638" t="s">
        <v>1301</v>
      </c>
      <c r="C3565" s="650">
        <v>409806245</v>
      </c>
      <c r="D3565" s="649">
        <v>3545266455</v>
      </c>
      <c r="E3565" s="649">
        <v>35013378</v>
      </c>
    </row>
    <row r="3566" spans="1:5" x14ac:dyDescent="0.25">
      <c r="A3566" s="388" t="s">
        <v>1965</v>
      </c>
      <c r="B3566" s="638" t="s">
        <v>1303</v>
      </c>
      <c r="C3566" s="650">
        <v>745263032</v>
      </c>
      <c r="D3566" s="649">
        <v>3115122107</v>
      </c>
      <c r="E3566" s="649">
        <v>41871882</v>
      </c>
    </row>
    <row r="3567" spans="1:5" ht="24" x14ac:dyDescent="0.25">
      <c r="A3567" s="388" t="s">
        <v>1964</v>
      </c>
      <c r="B3567" s="638" t="s">
        <v>1305</v>
      </c>
      <c r="C3567" s="650">
        <v>3864569374</v>
      </c>
      <c r="D3567" s="649">
        <v>6438585414</v>
      </c>
      <c r="E3567" s="649">
        <v>756982016</v>
      </c>
    </row>
    <row r="3568" spans="1:5" ht="24" x14ac:dyDescent="0.25">
      <c r="A3568" s="388" t="s">
        <v>1963</v>
      </c>
      <c r="B3568" s="638" t="s">
        <v>842</v>
      </c>
      <c r="C3568" s="650">
        <v>1376517472</v>
      </c>
      <c r="D3568" s="649">
        <v>3614493250</v>
      </c>
      <c r="E3568" s="649">
        <v>49820578</v>
      </c>
    </row>
    <row r="3569" spans="1:5" x14ac:dyDescent="0.25">
      <c r="A3569" s="388" t="s">
        <v>1962</v>
      </c>
      <c r="B3569" s="638" t="s">
        <v>1308</v>
      </c>
      <c r="C3569" s="650">
        <v>5640380656</v>
      </c>
      <c r="D3569" s="649">
        <v>1756329804</v>
      </c>
      <c r="E3569" s="649">
        <v>347098445</v>
      </c>
    </row>
    <row r="3570" spans="1:5" x14ac:dyDescent="0.25">
      <c r="A3570" s="388" t="s">
        <v>1961</v>
      </c>
      <c r="B3570" s="638" t="s">
        <v>1310</v>
      </c>
      <c r="C3570" s="650">
        <v>403330952</v>
      </c>
      <c r="D3570" s="649">
        <v>1203792637</v>
      </c>
      <c r="E3570" s="649">
        <v>113619104</v>
      </c>
    </row>
    <row r="3571" spans="1:5" x14ac:dyDescent="0.25">
      <c r="A3571" s="388" t="s">
        <v>1960</v>
      </c>
      <c r="B3571" s="638" t="s">
        <v>1312</v>
      </c>
      <c r="C3571" s="650">
        <v>151251499</v>
      </c>
      <c r="D3571" s="649">
        <v>237388726</v>
      </c>
      <c r="E3571" s="649">
        <v>18097527</v>
      </c>
    </row>
    <row r="3572" spans="1:5" x14ac:dyDescent="0.25">
      <c r="A3572" s="388" t="s">
        <v>1959</v>
      </c>
      <c r="B3572" s="638" t="s">
        <v>1314</v>
      </c>
      <c r="C3572" s="650">
        <v>717029</v>
      </c>
      <c r="D3572" s="649">
        <v>141782412</v>
      </c>
      <c r="E3572" s="649">
        <v>0</v>
      </c>
    </row>
    <row r="3573" spans="1:5" x14ac:dyDescent="0.25">
      <c r="A3573" s="388" t="s">
        <v>1958</v>
      </c>
      <c r="B3573" s="638" t="s">
        <v>1316</v>
      </c>
      <c r="C3573" s="650">
        <v>13082166</v>
      </c>
      <c r="D3573" s="649">
        <v>753186018</v>
      </c>
      <c r="E3573" s="649">
        <v>208819</v>
      </c>
    </row>
    <row r="3574" spans="1:5" x14ac:dyDescent="0.25">
      <c r="A3574" s="388" t="s">
        <v>1957</v>
      </c>
      <c r="B3574" s="638" t="s">
        <v>1318</v>
      </c>
      <c r="C3574" s="650">
        <v>2310820567</v>
      </c>
      <c r="D3574" s="649">
        <v>4021182992</v>
      </c>
      <c r="E3574" s="649">
        <v>339527720</v>
      </c>
    </row>
    <row r="3575" spans="1:5" x14ac:dyDescent="0.25">
      <c r="A3575" s="388" t="s">
        <v>1956</v>
      </c>
      <c r="B3575" s="638" t="s">
        <v>1320</v>
      </c>
      <c r="C3575" s="650">
        <v>1912810084</v>
      </c>
      <c r="D3575" s="649">
        <v>868117062</v>
      </c>
      <c r="E3575" s="649">
        <v>6862557</v>
      </c>
    </row>
    <row r="3576" spans="1:5" x14ac:dyDescent="0.25">
      <c r="A3576" s="388" t="s">
        <v>1955</v>
      </c>
      <c r="B3576" s="638" t="s">
        <v>876</v>
      </c>
      <c r="C3576" s="650">
        <v>1190840</v>
      </c>
      <c r="D3576" s="649">
        <v>1211658152</v>
      </c>
      <c r="E3576" s="649">
        <v>1106215</v>
      </c>
    </row>
    <row r="3577" spans="1:5" ht="24" x14ac:dyDescent="0.25">
      <c r="A3577" s="388" t="s">
        <v>1954</v>
      </c>
      <c r="B3577" s="638" t="s">
        <v>1323</v>
      </c>
      <c r="C3577" s="650">
        <v>1092492222</v>
      </c>
      <c r="D3577" s="649">
        <v>592156178</v>
      </c>
      <c r="E3577" s="649">
        <v>341840568</v>
      </c>
    </row>
    <row r="3578" spans="1:5" ht="24" x14ac:dyDescent="0.25">
      <c r="A3578" s="388" t="s">
        <v>1953</v>
      </c>
      <c r="B3578" s="638" t="s">
        <v>1325</v>
      </c>
      <c r="C3578" s="650">
        <v>362043572</v>
      </c>
      <c r="D3578" s="649">
        <v>1006604164</v>
      </c>
      <c r="E3578" s="649">
        <v>10052860</v>
      </c>
    </row>
    <row r="3579" spans="1:5" x14ac:dyDescent="0.25">
      <c r="A3579" s="388" t="s">
        <v>1952</v>
      </c>
      <c r="B3579" s="638" t="s">
        <v>1327</v>
      </c>
      <c r="C3579" s="650">
        <v>1682508224</v>
      </c>
      <c r="D3579" s="649">
        <v>16008135262</v>
      </c>
      <c r="E3579" s="649">
        <v>104914672</v>
      </c>
    </row>
    <row r="3580" spans="1:5" x14ac:dyDescent="0.25">
      <c r="A3580" s="388" t="s">
        <v>1951</v>
      </c>
      <c r="B3580" s="638" t="s">
        <v>1329</v>
      </c>
      <c r="C3580" s="650">
        <v>130629338</v>
      </c>
      <c r="D3580" s="649">
        <v>179423367</v>
      </c>
      <c r="E3580" s="649">
        <v>2600933</v>
      </c>
    </row>
    <row r="3581" spans="1:5" x14ac:dyDescent="0.25">
      <c r="A3581" s="388" t="s">
        <v>1950</v>
      </c>
      <c r="B3581" s="638" t="s">
        <v>1331</v>
      </c>
      <c r="C3581" s="650">
        <v>38383605</v>
      </c>
      <c r="D3581" s="649">
        <v>5939119005</v>
      </c>
      <c r="E3581" s="649">
        <v>2784300</v>
      </c>
    </row>
    <row r="3582" spans="1:5" ht="24" x14ac:dyDescent="0.25">
      <c r="A3582" s="388" t="s">
        <v>1949</v>
      </c>
      <c r="B3582" s="638" t="s">
        <v>1333</v>
      </c>
      <c r="C3582" s="650">
        <v>48606402742</v>
      </c>
      <c r="D3582" s="649">
        <v>32567995119</v>
      </c>
      <c r="E3582" s="649">
        <v>27056798836</v>
      </c>
    </row>
    <row r="3583" spans="1:5" x14ac:dyDescent="0.25">
      <c r="A3583" s="388" t="s">
        <v>1948</v>
      </c>
      <c r="B3583" s="638" t="s">
        <v>1335</v>
      </c>
      <c r="C3583" s="650">
        <v>736283008</v>
      </c>
      <c r="D3583" s="649">
        <v>1688843836</v>
      </c>
      <c r="E3583" s="649">
        <v>14374</v>
      </c>
    </row>
    <row r="3584" spans="1:5" x14ac:dyDescent="0.25">
      <c r="A3584" s="388" t="s">
        <v>1947</v>
      </c>
      <c r="B3584" s="638" t="s">
        <v>942</v>
      </c>
      <c r="C3584" s="650">
        <v>0</v>
      </c>
      <c r="D3584" s="649">
        <v>277415</v>
      </c>
      <c r="E3584" s="649">
        <v>0</v>
      </c>
    </row>
    <row r="3585" spans="1:5" x14ac:dyDescent="0.25">
      <c r="A3585" s="388" t="s">
        <v>1946</v>
      </c>
      <c r="B3585" s="638" t="s">
        <v>944</v>
      </c>
      <c r="C3585" s="650">
        <v>279490</v>
      </c>
      <c r="D3585" s="649">
        <v>128381071</v>
      </c>
      <c r="E3585" s="649">
        <v>201428</v>
      </c>
    </row>
    <row r="3586" spans="1:5" ht="24" x14ac:dyDescent="0.25">
      <c r="A3586" s="388" t="s">
        <v>1945</v>
      </c>
      <c r="B3586" s="638" t="s">
        <v>1339</v>
      </c>
      <c r="C3586" s="650">
        <v>38958624115</v>
      </c>
      <c r="D3586" s="649">
        <v>2747638952</v>
      </c>
      <c r="E3586" s="649">
        <v>600621530</v>
      </c>
    </row>
    <row r="3587" spans="1:5" ht="24" x14ac:dyDescent="0.25">
      <c r="A3587" s="388" t="s">
        <v>1944</v>
      </c>
      <c r="B3587" s="638" t="s">
        <v>1341</v>
      </c>
      <c r="C3587" s="650">
        <v>7087406668</v>
      </c>
      <c r="D3587" s="649">
        <v>594583726</v>
      </c>
      <c r="E3587" s="649">
        <v>1581821685</v>
      </c>
    </row>
    <row r="3588" spans="1:5" x14ac:dyDescent="0.25">
      <c r="A3588" s="388" t="s">
        <v>1943</v>
      </c>
      <c r="B3588" s="638" t="s">
        <v>629</v>
      </c>
      <c r="C3588" s="650">
        <v>10958404840</v>
      </c>
      <c r="D3588" s="649">
        <v>3765411516</v>
      </c>
      <c r="E3588" s="649">
        <v>468887108</v>
      </c>
    </row>
    <row r="3589" spans="1:5" x14ac:dyDescent="0.25">
      <c r="A3589" s="388" t="s">
        <v>1942</v>
      </c>
      <c r="B3589" s="638" t="s">
        <v>1344</v>
      </c>
      <c r="C3589" s="650">
        <v>1875230137</v>
      </c>
      <c r="D3589" s="649">
        <v>2821021573</v>
      </c>
      <c r="E3589" s="649">
        <v>94123088</v>
      </c>
    </row>
    <row r="3590" spans="1:5" x14ac:dyDescent="0.25">
      <c r="A3590" s="388" t="s">
        <v>1941</v>
      </c>
      <c r="B3590" s="638" t="s">
        <v>1346</v>
      </c>
      <c r="C3590" s="650">
        <v>1198524491</v>
      </c>
      <c r="D3590" s="649">
        <v>770920943</v>
      </c>
      <c r="E3590" s="649">
        <v>60078244</v>
      </c>
    </row>
    <row r="3591" spans="1:5" x14ac:dyDescent="0.25">
      <c r="A3591" s="388" t="s">
        <v>1940</v>
      </c>
      <c r="B3591" s="638" t="s">
        <v>1348</v>
      </c>
      <c r="C3591" s="650">
        <v>1242374072</v>
      </c>
      <c r="D3591" s="649">
        <v>6639525173</v>
      </c>
      <c r="E3591" s="649">
        <v>166708533</v>
      </c>
    </row>
    <row r="3592" spans="1:5" ht="24" x14ac:dyDescent="0.25">
      <c r="A3592" s="388" t="s">
        <v>1939</v>
      </c>
      <c r="B3592" s="638" t="s">
        <v>1350</v>
      </c>
      <c r="C3592" s="650">
        <v>3085803655</v>
      </c>
      <c r="D3592" s="649">
        <v>1496196441</v>
      </c>
      <c r="E3592" s="649">
        <v>43167254</v>
      </c>
    </row>
    <row r="3593" spans="1:5" x14ac:dyDescent="0.25">
      <c r="A3593" s="388" t="s">
        <v>1938</v>
      </c>
      <c r="B3593" s="638" t="s">
        <v>988</v>
      </c>
      <c r="C3593" s="650">
        <v>2462101449</v>
      </c>
      <c r="D3593" s="649">
        <v>3423659597</v>
      </c>
      <c r="E3593" s="649">
        <v>32687365</v>
      </c>
    </row>
    <row r="3594" spans="1:5" x14ac:dyDescent="0.25">
      <c r="A3594" s="388" t="s">
        <v>1937</v>
      </c>
      <c r="B3594" s="638" t="s">
        <v>1353</v>
      </c>
      <c r="C3594" s="650">
        <v>7305475169</v>
      </c>
      <c r="D3594" s="649">
        <v>7870699454</v>
      </c>
      <c r="E3594" s="649">
        <v>1667943059</v>
      </c>
    </row>
    <row r="3595" spans="1:5" x14ac:dyDescent="0.25">
      <c r="A3595" s="388" t="s">
        <v>1936</v>
      </c>
      <c r="B3595" s="638" t="s">
        <v>1355</v>
      </c>
      <c r="C3595" s="650">
        <v>2620975639</v>
      </c>
      <c r="D3595" s="649">
        <v>884452958</v>
      </c>
      <c r="E3595" s="649">
        <v>30082514</v>
      </c>
    </row>
    <row r="3596" spans="1:5" x14ac:dyDescent="0.25">
      <c r="A3596" s="388" t="s">
        <v>1935</v>
      </c>
      <c r="B3596" s="638" t="s">
        <v>1357</v>
      </c>
      <c r="C3596" s="650">
        <v>5443820993</v>
      </c>
      <c r="D3596" s="649">
        <v>3270570776</v>
      </c>
      <c r="E3596" s="649">
        <v>162881272</v>
      </c>
    </row>
    <row r="3597" spans="1:5" ht="24" x14ac:dyDescent="0.25">
      <c r="A3597" s="388" t="s">
        <v>1934</v>
      </c>
      <c r="B3597" s="638" t="s">
        <v>1359</v>
      </c>
      <c r="C3597" s="650">
        <v>25016696</v>
      </c>
      <c r="D3597" s="649">
        <v>132649161</v>
      </c>
      <c r="E3597" s="649">
        <v>9309433</v>
      </c>
    </row>
    <row r="3598" spans="1:5" x14ac:dyDescent="0.25">
      <c r="A3598" s="388" t="s">
        <v>1933</v>
      </c>
      <c r="B3598" s="638" t="s">
        <v>1361</v>
      </c>
      <c r="C3598" s="650">
        <v>2257177753</v>
      </c>
      <c r="D3598" s="649">
        <v>640706594</v>
      </c>
      <c r="E3598" s="649">
        <v>190069100</v>
      </c>
    </row>
    <row r="3599" spans="1:5" ht="12" customHeight="1" x14ac:dyDescent="0.25">
      <c r="A3599" s="388" t="s">
        <v>1932</v>
      </c>
      <c r="B3599" s="638" t="s">
        <v>1363</v>
      </c>
      <c r="C3599" s="650">
        <v>1581293104</v>
      </c>
      <c r="D3599" s="649">
        <v>780070555</v>
      </c>
      <c r="E3599" s="649">
        <v>14163461</v>
      </c>
    </row>
    <row r="3600" spans="1:5" ht="24" x14ac:dyDescent="0.25">
      <c r="A3600" s="388" t="s">
        <v>1931</v>
      </c>
      <c r="B3600" s="638" t="s">
        <v>1365</v>
      </c>
      <c r="C3600" s="650">
        <v>1896883992</v>
      </c>
      <c r="D3600" s="649">
        <v>1633692901</v>
      </c>
      <c r="E3600" s="649">
        <v>50781831</v>
      </c>
    </row>
    <row r="3601" spans="1:5" ht="24" x14ac:dyDescent="0.25">
      <c r="A3601" s="388" t="s">
        <v>1930</v>
      </c>
      <c r="B3601" s="638" t="s">
        <v>1367</v>
      </c>
      <c r="C3601" s="650">
        <v>4348363506</v>
      </c>
      <c r="D3601" s="649">
        <v>1175567986</v>
      </c>
      <c r="E3601" s="649">
        <v>261740349</v>
      </c>
    </row>
    <row r="3602" spans="1:5" x14ac:dyDescent="0.25">
      <c r="A3602" s="388" t="s">
        <v>1929</v>
      </c>
      <c r="B3602" s="638" t="s">
        <v>1369</v>
      </c>
      <c r="C3602" s="650">
        <v>2560796355</v>
      </c>
      <c r="D3602" s="649">
        <v>1591140498</v>
      </c>
      <c r="E3602" s="649">
        <v>116489852</v>
      </c>
    </row>
    <row r="3603" spans="1:5" x14ac:dyDescent="0.25">
      <c r="A3603" s="388" t="s">
        <v>1928</v>
      </c>
      <c r="B3603" s="638" t="s">
        <v>1371</v>
      </c>
      <c r="C3603" s="650">
        <v>5260060193</v>
      </c>
      <c r="D3603" s="649">
        <v>4634651012</v>
      </c>
      <c r="E3603" s="649">
        <v>602309794</v>
      </c>
    </row>
    <row r="3604" spans="1:5" x14ac:dyDescent="0.25">
      <c r="A3604" s="388" t="s">
        <v>1927</v>
      </c>
      <c r="B3604" s="638" t="s">
        <v>1373</v>
      </c>
      <c r="C3604" s="650">
        <v>13627452510</v>
      </c>
      <c r="D3604" s="649">
        <v>7836406619</v>
      </c>
      <c r="E3604" s="649">
        <v>4336588279</v>
      </c>
    </row>
    <row r="3605" spans="1:5" x14ac:dyDescent="0.25">
      <c r="A3605" s="388" t="s">
        <v>1926</v>
      </c>
      <c r="B3605" s="638" t="s">
        <v>1375</v>
      </c>
      <c r="C3605" s="650">
        <v>3663078823</v>
      </c>
      <c r="D3605" s="649">
        <v>1754080841</v>
      </c>
      <c r="E3605" s="649">
        <v>282650593</v>
      </c>
    </row>
    <row r="3606" spans="1:5" x14ac:dyDescent="0.25">
      <c r="A3606" s="388" t="s">
        <v>1925</v>
      </c>
      <c r="B3606" s="638" t="s">
        <v>1377</v>
      </c>
      <c r="C3606" s="650">
        <v>804168051</v>
      </c>
      <c r="D3606" s="649">
        <v>2558095703</v>
      </c>
      <c r="E3606" s="649">
        <v>270365759</v>
      </c>
    </row>
    <row r="3607" spans="1:5" x14ac:dyDescent="0.25">
      <c r="A3607" s="388" t="s">
        <v>1924</v>
      </c>
      <c r="B3607" s="638" t="s">
        <v>1379</v>
      </c>
      <c r="C3607" s="650">
        <v>5489725282</v>
      </c>
      <c r="D3607" s="649">
        <v>4808090433</v>
      </c>
      <c r="E3607" s="649">
        <v>1349336130</v>
      </c>
    </row>
    <row r="3608" spans="1:5" x14ac:dyDescent="0.25">
      <c r="A3608" s="388" t="s">
        <v>1923</v>
      </c>
      <c r="B3608" s="638" t="s">
        <v>1381</v>
      </c>
      <c r="C3608" s="650">
        <v>402051058</v>
      </c>
      <c r="D3608" s="649">
        <v>588446158</v>
      </c>
      <c r="E3608" s="649">
        <v>37371662</v>
      </c>
    </row>
    <row r="3609" spans="1:5" ht="24" x14ac:dyDescent="0.25">
      <c r="A3609" s="388" t="s">
        <v>1922</v>
      </c>
      <c r="B3609" s="638" t="s">
        <v>1383</v>
      </c>
      <c r="C3609" s="650">
        <v>9179408611</v>
      </c>
      <c r="D3609" s="649">
        <v>5437230121</v>
      </c>
      <c r="E3609" s="649">
        <v>644065565</v>
      </c>
    </row>
    <row r="3610" spans="1:5" ht="24" x14ac:dyDescent="0.25">
      <c r="A3610" s="388" t="s">
        <v>1921</v>
      </c>
      <c r="B3610" s="638" t="s">
        <v>1385</v>
      </c>
      <c r="C3610" s="650">
        <v>13321223809</v>
      </c>
      <c r="D3610" s="649">
        <v>2800127869</v>
      </c>
      <c r="E3610" s="649">
        <v>868014725</v>
      </c>
    </row>
    <row r="3611" spans="1:5" ht="24" x14ac:dyDescent="0.25">
      <c r="A3611" s="388" t="s">
        <v>1920</v>
      </c>
      <c r="B3611" s="638" t="s">
        <v>1387</v>
      </c>
      <c r="C3611" s="650">
        <v>16788581564</v>
      </c>
      <c r="D3611" s="649">
        <v>5207707317</v>
      </c>
      <c r="E3611" s="649">
        <v>1397480057</v>
      </c>
    </row>
    <row r="3612" spans="1:5" ht="24" x14ac:dyDescent="0.25">
      <c r="A3612" s="388" t="s">
        <v>1919</v>
      </c>
      <c r="B3612" s="638" t="s">
        <v>1389</v>
      </c>
      <c r="C3612" s="377">
        <v>64948207431</v>
      </c>
      <c r="D3612" s="376">
        <v>39210984923</v>
      </c>
      <c r="E3612" s="376">
        <v>11397916372</v>
      </c>
    </row>
    <row r="3613" spans="1:5" x14ac:dyDescent="0.25">
      <c r="A3613" s="388" t="s">
        <v>1918</v>
      </c>
      <c r="B3613" s="638" t="s">
        <v>1391</v>
      </c>
      <c r="C3613" s="650">
        <v>2996985174</v>
      </c>
      <c r="D3613" s="649">
        <v>5189267693</v>
      </c>
      <c r="E3613" s="649">
        <v>980249104</v>
      </c>
    </row>
    <row r="3614" spans="1:5" x14ac:dyDescent="0.25">
      <c r="A3614" s="388" t="s">
        <v>1917</v>
      </c>
      <c r="B3614" s="638" t="s">
        <v>1393</v>
      </c>
      <c r="C3614" s="377">
        <v>3576054316</v>
      </c>
      <c r="D3614" s="376">
        <v>3458813622</v>
      </c>
      <c r="E3614" s="376">
        <v>1189226811</v>
      </c>
    </row>
    <row r="3615" spans="1:5" ht="24" x14ac:dyDescent="0.25">
      <c r="A3615" s="388" t="s">
        <v>1916</v>
      </c>
      <c r="B3615" s="638" t="s">
        <v>1395</v>
      </c>
      <c r="C3615" s="941">
        <v>546030176</v>
      </c>
      <c r="D3615" s="941">
        <v>93343701</v>
      </c>
      <c r="E3615" s="941">
        <v>27849641</v>
      </c>
    </row>
    <row r="3616" spans="1:5" x14ac:dyDescent="0.25">
      <c r="A3616" s="388" t="s">
        <v>1915</v>
      </c>
      <c r="B3616" s="638" t="s">
        <v>1230</v>
      </c>
      <c r="C3616" s="941">
        <v>3160259751</v>
      </c>
      <c r="D3616" s="941">
        <v>509321888</v>
      </c>
      <c r="E3616" s="941">
        <v>73278933</v>
      </c>
    </row>
    <row r="3617" spans="1:5" x14ac:dyDescent="0.25">
      <c r="A3617" s="388" t="s">
        <v>1914</v>
      </c>
      <c r="B3617" s="638" t="s">
        <v>1232</v>
      </c>
      <c r="C3617" s="941">
        <v>98363116</v>
      </c>
      <c r="D3617" s="941">
        <v>750565408</v>
      </c>
      <c r="E3617" s="941">
        <v>14866460</v>
      </c>
    </row>
    <row r="3618" spans="1:5" x14ac:dyDescent="0.25">
      <c r="A3618" s="388" t="s">
        <v>1913</v>
      </c>
      <c r="B3618" s="638" t="s">
        <v>756</v>
      </c>
      <c r="C3618" s="942">
        <v>27849645708</v>
      </c>
      <c r="D3618" s="942">
        <v>2412402253</v>
      </c>
      <c r="E3618" s="941">
        <v>1131178575</v>
      </c>
    </row>
    <row r="3619" spans="1:5" x14ac:dyDescent="0.25">
      <c r="A3619" s="388" t="s">
        <v>1912</v>
      </c>
      <c r="B3619" s="638" t="s">
        <v>1248</v>
      </c>
      <c r="C3619" s="942">
        <v>280396900</v>
      </c>
      <c r="D3619" s="942">
        <v>662872317</v>
      </c>
      <c r="E3619" s="942">
        <v>96003621</v>
      </c>
    </row>
    <row r="3620" spans="1:5" ht="24" x14ac:dyDescent="0.25">
      <c r="A3620" s="388" t="s">
        <v>1911</v>
      </c>
      <c r="B3620" s="638" t="s">
        <v>1401</v>
      </c>
      <c r="C3620" s="942">
        <v>10336621585</v>
      </c>
      <c r="D3620" s="942">
        <v>5248245247</v>
      </c>
      <c r="E3620" s="942">
        <v>491084720</v>
      </c>
    </row>
    <row r="3621" spans="1:5" ht="24" x14ac:dyDescent="0.25">
      <c r="A3621" s="388" t="s">
        <v>1910</v>
      </c>
      <c r="B3621" s="638" t="s">
        <v>1403</v>
      </c>
      <c r="C3621" s="942">
        <v>542763281</v>
      </c>
      <c r="D3621" s="942">
        <v>836356035</v>
      </c>
      <c r="E3621" s="942">
        <v>73210154</v>
      </c>
    </row>
    <row r="3622" spans="1:5" x14ac:dyDescent="0.25">
      <c r="A3622" s="388" t="s">
        <v>1909</v>
      </c>
      <c r="B3622" s="638" t="s">
        <v>1284</v>
      </c>
      <c r="C3622" s="942">
        <v>12325067107</v>
      </c>
      <c r="D3622" s="942">
        <v>3550215832</v>
      </c>
      <c r="E3622" s="942">
        <v>499502564</v>
      </c>
    </row>
    <row r="3623" spans="1:5" x14ac:dyDescent="0.25">
      <c r="A3623" s="388" t="s">
        <v>1908</v>
      </c>
      <c r="B3623" s="638" t="s">
        <v>1286</v>
      </c>
      <c r="C3623" s="942">
        <v>990561125</v>
      </c>
      <c r="D3623" s="942">
        <v>862164250</v>
      </c>
      <c r="E3623" s="942">
        <v>67061584</v>
      </c>
    </row>
    <row r="3624" spans="1:5" x14ac:dyDescent="0.25">
      <c r="A3624" s="388" t="s">
        <v>1907</v>
      </c>
      <c r="B3624" s="638" t="s">
        <v>1288</v>
      </c>
      <c r="C3624" s="942">
        <v>72117</v>
      </c>
      <c r="D3624" s="942">
        <v>16671610</v>
      </c>
      <c r="E3624" s="942">
        <v>0</v>
      </c>
    </row>
    <row r="3625" spans="1:5" x14ac:dyDescent="0.25">
      <c r="A3625" s="388" t="s">
        <v>1906</v>
      </c>
      <c r="B3625" s="638" t="s">
        <v>1290</v>
      </c>
      <c r="C3625" s="942">
        <v>511456605</v>
      </c>
      <c r="D3625" s="942">
        <v>7671449631</v>
      </c>
      <c r="E3625" s="942">
        <v>7238656</v>
      </c>
    </row>
    <row r="3626" spans="1:5" x14ac:dyDescent="0.25">
      <c r="A3626" s="388"/>
      <c r="B3626" s="638"/>
      <c r="C3626" s="957"/>
      <c r="D3626" s="957"/>
      <c r="E3626" s="957"/>
    </row>
    <row r="3627" spans="1:5" x14ac:dyDescent="0.25">
      <c r="A3627" s="388" t="s">
        <v>1905</v>
      </c>
      <c r="B3627" s="638" t="s">
        <v>187</v>
      </c>
      <c r="C3627" s="942">
        <v>15364544886</v>
      </c>
      <c r="D3627" s="942">
        <v>34176826087</v>
      </c>
      <c r="E3627" s="942">
        <v>1296706612</v>
      </c>
    </row>
    <row r="3628" spans="1:5" x14ac:dyDescent="0.25">
      <c r="A3628" s="388" t="s">
        <v>1904</v>
      </c>
      <c r="B3628" s="638" t="s">
        <v>1411</v>
      </c>
      <c r="C3628" s="942">
        <v>554582451</v>
      </c>
      <c r="D3628" s="942">
        <v>1441181363</v>
      </c>
      <c r="E3628" s="942">
        <v>131716631</v>
      </c>
    </row>
    <row r="3629" spans="1:5" x14ac:dyDescent="0.25">
      <c r="A3629" s="388" t="s">
        <v>1903</v>
      </c>
      <c r="B3629" s="638" t="s">
        <v>1413</v>
      </c>
      <c r="C3629" s="942">
        <v>7506294042</v>
      </c>
      <c r="D3629" s="942">
        <v>24782245607</v>
      </c>
      <c r="E3629" s="942">
        <v>807114344</v>
      </c>
    </row>
    <row r="3630" spans="1:5" x14ac:dyDescent="0.25">
      <c r="A3630" s="388" t="s">
        <v>1902</v>
      </c>
      <c r="B3630" s="638" t="s">
        <v>1415</v>
      </c>
      <c r="C3630" s="942">
        <v>49381069355</v>
      </c>
      <c r="D3630" s="942">
        <v>40196235375</v>
      </c>
      <c r="E3630" s="942">
        <v>27059597510</v>
      </c>
    </row>
    <row r="3631" spans="1:5" x14ac:dyDescent="0.25">
      <c r="A3631" s="388" t="s">
        <v>1901</v>
      </c>
      <c r="B3631" s="638" t="s">
        <v>1417</v>
      </c>
      <c r="C3631" s="942">
        <v>46046310273</v>
      </c>
      <c r="D3631" s="942">
        <v>3470603749</v>
      </c>
      <c r="E3631" s="942">
        <v>2182644643</v>
      </c>
    </row>
    <row r="3632" spans="1:5" x14ac:dyDescent="0.25">
      <c r="A3632" s="388" t="s">
        <v>1900</v>
      </c>
      <c r="B3632" s="638" t="s">
        <v>1419</v>
      </c>
      <c r="C3632" s="942">
        <v>36192710445</v>
      </c>
      <c r="D3632" s="942">
        <v>30942458431</v>
      </c>
      <c r="E3632" s="942">
        <v>2726558437</v>
      </c>
    </row>
    <row r="3633" spans="1:5" x14ac:dyDescent="0.25">
      <c r="A3633" s="388" t="s">
        <v>1899</v>
      </c>
      <c r="B3633" s="638" t="s">
        <v>1421</v>
      </c>
      <c r="C3633" s="942">
        <v>35220122932</v>
      </c>
      <c r="D3633" s="942">
        <v>20178966167</v>
      </c>
      <c r="E3633" s="942">
        <v>5864102692</v>
      </c>
    </row>
    <row r="3634" spans="1:5" x14ac:dyDescent="0.25">
      <c r="A3634" s="388" t="s">
        <v>1898</v>
      </c>
      <c r="B3634" s="638" t="s">
        <v>1423</v>
      </c>
      <c r="C3634" s="942">
        <v>117506405296</v>
      </c>
      <c r="D3634" s="942">
        <v>69258763839</v>
      </c>
      <c r="E3634" s="942">
        <v>18134026185</v>
      </c>
    </row>
    <row r="3635" spans="1:5" x14ac:dyDescent="0.25">
      <c r="A3635" s="388" t="s">
        <v>1897</v>
      </c>
      <c r="B3635" s="638" t="s">
        <v>1425</v>
      </c>
      <c r="C3635" s="942">
        <v>55139147624</v>
      </c>
      <c r="D3635" s="942">
        <v>14063322681</v>
      </c>
      <c r="E3635" s="942">
        <v>2406974668</v>
      </c>
    </row>
    <row r="3636" spans="1:5" x14ac:dyDescent="0.25">
      <c r="A3636" s="388" t="s">
        <v>1896</v>
      </c>
      <c r="B3636" s="638" t="s">
        <v>1427</v>
      </c>
      <c r="C3636" s="942">
        <v>1502089847</v>
      </c>
      <c r="D3636" s="942">
        <v>8550285491</v>
      </c>
      <c r="E3636" s="942">
        <v>74300240</v>
      </c>
    </row>
    <row r="3637" spans="1:5" x14ac:dyDescent="0.25">
      <c r="A3637" s="388"/>
      <c r="B3637" s="638"/>
      <c r="C3637" s="951"/>
      <c r="D3637" s="941"/>
      <c r="E3637" s="941"/>
    </row>
    <row r="3638" spans="1:5" x14ac:dyDescent="0.2">
      <c r="A3638" s="388"/>
      <c r="B3638" s="959" t="s">
        <v>1895</v>
      </c>
      <c r="C3638" s="936">
        <v>364413277151</v>
      </c>
      <c r="D3638" s="936">
        <v>247060888790</v>
      </c>
      <c r="E3638" s="936">
        <v>60683741962</v>
      </c>
    </row>
    <row r="3639" spans="1:5" ht="6.75" customHeight="1" x14ac:dyDescent="0.2">
      <c r="A3639" s="388"/>
      <c r="B3639" s="637"/>
      <c r="C3639" s="958"/>
      <c r="D3639" s="958"/>
      <c r="E3639" s="958"/>
    </row>
    <row r="3640" spans="1:5" x14ac:dyDescent="0.2">
      <c r="A3640" s="388"/>
      <c r="B3640" s="637" t="s">
        <v>162</v>
      </c>
      <c r="C3640" s="936">
        <v>1241022092831</v>
      </c>
      <c r="D3640" s="936">
        <v>987343974113</v>
      </c>
      <c r="E3640" s="936">
        <v>229021169841</v>
      </c>
    </row>
  </sheetData>
  <mergeCells count="4">
    <mergeCell ref="A1:E1"/>
    <mergeCell ref="A3:E3"/>
    <mergeCell ref="A4:E4"/>
    <mergeCell ref="A7:A10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5" firstPageNumber="120" fitToWidth="0" fitToHeight="0" orientation="portrait" useFirstPageNumber="1" r:id="rId1"/>
  <headerFooter>
    <oddFooter>&amp;C&amp;P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B7386-E984-4860-B584-F3B2CE367216}">
  <dimension ref="A1:F351"/>
  <sheetViews>
    <sheetView view="pageBreakPreview" topLeftCell="A385" zoomScaleNormal="100" zoomScaleSheetLayoutView="100" workbookViewId="0">
      <selection activeCell="H62" sqref="H62"/>
    </sheetView>
  </sheetViews>
  <sheetFormatPr defaultColWidth="9.140625" defaultRowHeight="15" x14ac:dyDescent="0.25"/>
  <cols>
    <col min="1" max="1" width="9.42578125" style="665" customWidth="1"/>
    <col min="2" max="2" width="50.28515625" style="665" customWidth="1"/>
    <col min="3" max="4" width="17.85546875" style="666" bestFit="1" customWidth="1"/>
    <col min="5" max="5" width="21" style="666" customWidth="1"/>
    <col min="6" max="6" width="9.140625" style="665"/>
    <col min="7" max="16384" width="9.140625" style="664"/>
  </cols>
  <sheetData>
    <row r="1" spans="1:6" s="3" customFormat="1" ht="24" customHeight="1" x14ac:dyDescent="0.2">
      <c r="A1" s="1008" t="s">
        <v>0</v>
      </c>
      <c r="B1" s="1008"/>
      <c r="C1" s="1008"/>
      <c r="D1" s="1008"/>
      <c r="E1" s="1008"/>
      <c r="F1" s="124"/>
    </row>
    <row r="2" spans="1:6" s="3" customFormat="1" ht="12" customHeight="1" x14ac:dyDescent="0.2">
      <c r="A2" s="241"/>
      <c r="B2" s="241"/>
      <c r="C2" s="241"/>
      <c r="D2" s="241"/>
      <c r="E2" s="241"/>
      <c r="F2" s="124"/>
    </row>
    <row r="3" spans="1:6" ht="25.15" customHeight="1" x14ac:dyDescent="0.25">
      <c r="A3" s="1031" t="s">
        <v>2294</v>
      </c>
      <c r="B3" s="1031"/>
      <c r="C3" s="1031"/>
      <c r="D3" s="1031"/>
      <c r="E3" s="1031"/>
      <c r="F3" s="680"/>
    </row>
    <row r="4" spans="1:6" ht="15.75" customHeight="1" x14ac:dyDescent="0.25">
      <c r="A4" s="1085" t="s">
        <v>2293</v>
      </c>
      <c r="B4" s="1085"/>
      <c r="C4" s="1085"/>
      <c r="D4" s="1085"/>
      <c r="E4" s="1085"/>
      <c r="F4" s="680"/>
    </row>
    <row r="5" spans="1:6" ht="6" customHeight="1" x14ac:dyDescent="0.25">
      <c r="A5" s="675"/>
      <c r="B5" s="675"/>
      <c r="C5" s="675"/>
      <c r="D5" s="675"/>
      <c r="E5" s="675"/>
      <c r="F5" s="680"/>
    </row>
    <row r="6" spans="1:6" x14ac:dyDescent="0.25">
      <c r="A6" s="640"/>
      <c r="B6" s="642"/>
      <c r="C6" s="668"/>
      <c r="D6" s="667"/>
      <c r="E6" s="681"/>
      <c r="F6" s="680"/>
    </row>
    <row r="7" spans="1:6" s="676" customFormat="1" ht="24.75" customHeight="1" x14ac:dyDescent="0.25">
      <c r="A7" s="679" t="s">
        <v>2292</v>
      </c>
      <c r="B7" s="678" t="s">
        <v>2291</v>
      </c>
      <c r="C7" s="374" t="s">
        <v>2290</v>
      </c>
      <c r="D7" s="374" t="s">
        <v>771</v>
      </c>
      <c r="E7" s="374" t="s">
        <v>772</v>
      </c>
      <c r="F7" s="677"/>
    </row>
    <row r="8" spans="1:6" x14ac:dyDescent="0.25">
      <c r="A8" s="675"/>
      <c r="B8" s="674"/>
      <c r="C8" s="673" t="s">
        <v>2289</v>
      </c>
      <c r="D8" s="673" t="s">
        <v>2289</v>
      </c>
      <c r="E8" s="673" t="s">
        <v>2289</v>
      </c>
    </row>
    <row r="9" spans="1:6" ht="6" customHeight="1" thickBot="1" x14ac:dyDescent="0.3">
      <c r="A9" s="655"/>
      <c r="B9" s="657"/>
      <c r="C9" s="672"/>
      <c r="D9" s="671"/>
      <c r="E9" s="670"/>
    </row>
    <row r="10" spans="1:6" ht="13.5" customHeight="1" x14ac:dyDescent="0.25">
      <c r="A10" s="638"/>
      <c r="B10" s="643"/>
      <c r="C10" s="669"/>
      <c r="D10" s="639"/>
    </row>
    <row r="11" spans="1:6" x14ac:dyDescent="0.25">
      <c r="A11" s="638" t="s">
        <v>1409</v>
      </c>
      <c r="B11" s="643" t="s">
        <v>187</v>
      </c>
      <c r="C11" s="942">
        <v>38694558466</v>
      </c>
      <c r="D11" s="942">
        <v>63650626656</v>
      </c>
      <c r="E11" s="942">
        <v>3797515300</v>
      </c>
    </row>
    <row r="12" spans="1:6" x14ac:dyDescent="0.25">
      <c r="A12" s="638" t="s">
        <v>1410</v>
      </c>
      <c r="B12" s="643" t="s">
        <v>1411</v>
      </c>
      <c r="C12" s="942">
        <v>2497802704</v>
      </c>
      <c r="D12" s="942">
        <v>2630412222</v>
      </c>
      <c r="E12" s="942">
        <v>879683859</v>
      </c>
    </row>
    <row r="13" spans="1:6" x14ac:dyDescent="0.25">
      <c r="A13" s="638" t="s">
        <v>1412</v>
      </c>
      <c r="B13" s="643" t="s">
        <v>1413</v>
      </c>
      <c r="C13" s="942">
        <v>28919842737</v>
      </c>
      <c r="D13" s="942">
        <v>58732534736</v>
      </c>
      <c r="E13" s="942">
        <v>4896815019</v>
      </c>
    </row>
    <row r="14" spans="1:6" x14ac:dyDescent="0.25">
      <c r="A14" s="638" t="s">
        <v>1414</v>
      </c>
      <c r="B14" s="643" t="s">
        <v>1415</v>
      </c>
      <c r="C14" s="942">
        <v>154806106050</v>
      </c>
      <c r="D14" s="942">
        <v>123644774841</v>
      </c>
      <c r="E14" s="942">
        <v>55975742939</v>
      </c>
    </row>
    <row r="15" spans="1:6" x14ac:dyDescent="0.25">
      <c r="A15" s="638" t="s">
        <v>1416</v>
      </c>
      <c r="B15" s="643" t="s">
        <v>1417</v>
      </c>
      <c r="C15" s="942">
        <v>79146709739</v>
      </c>
      <c r="D15" s="942">
        <v>14562110402</v>
      </c>
      <c r="E15" s="942">
        <v>3109969982</v>
      </c>
    </row>
    <row r="16" spans="1:6" x14ac:dyDescent="0.25">
      <c r="A16" s="638" t="s">
        <v>1418</v>
      </c>
      <c r="B16" s="643" t="s">
        <v>1419</v>
      </c>
      <c r="C16" s="942">
        <v>107515877249</v>
      </c>
      <c r="D16" s="942">
        <v>111681266608</v>
      </c>
      <c r="E16" s="942">
        <v>7960236051</v>
      </c>
    </row>
    <row r="17" spans="1:5" x14ac:dyDescent="0.25">
      <c r="A17" s="638" t="s">
        <v>1420</v>
      </c>
      <c r="B17" s="643" t="s">
        <v>1421</v>
      </c>
      <c r="C17" s="942">
        <v>127468692921</v>
      </c>
      <c r="D17" s="942">
        <v>106424352576</v>
      </c>
      <c r="E17" s="942">
        <v>18003043612</v>
      </c>
    </row>
    <row r="18" spans="1:5" x14ac:dyDescent="0.25">
      <c r="A18" s="638" t="s">
        <v>1422</v>
      </c>
      <c r="B18" s="643" t="s">
        <v>1423</v>
      </c>
      <c r="C18" s="942">
        <v>521788685334</v>
      </c>
      <c r="D18" s="942">
        <v>416772377920</v>
      </c>
      <c r="E18" s="942">
        <v>125477336844</v>
      </c>
    </row>
    <row r="19" spans="1:5" x14ac:dyDescent="0.25">
      <c r="A19" s="638" t="s">
        <v>1424</v>
      </c>
      <c r="B19" s="643" t="s">
        <v>1425</v>
      </c>
      <c r="C19" s="942">
        <v>176055469266</v>
      </c>
      <c r="D19" s="942">
        <v>65281147487</v>
      </c>
      <c r="E19" s="942">
        <v>8218142721</v>
      </c>
    </row>
    <row r="20" spans="1:5" x14ac:dyDescent="0.25">
      <c r="A20" s="638" t="s">
        <v>1426</v>
      </c>
      <c r="B20" s="643" t="s">
        <v>1427</v>
      </c>
      <c r="C20" s="942">
        <v>4128348365</v>
      </c>
      <c r="D20" s="942">
        <v>23964370665</v>
      </c>
      <c r="E20" s="942">
        <v>702683514</v>
      </c>
    </row>
    <row r="21" spans="1:5" ht="10.5" customHeight="1" x14ac:dyDescent="0.25">
      <c r="A21" s="638"/>
      <c r="B21" s="643"/>
      <c r="C21" s="960"/>
      <c r="D21" s="960"/>
      <c r="E21" s="960"/>
    </row>
    <row r="22" spans="1:5" x14ac:dyDescent="0.25">
      <c r="A22" s="638" t="s">
        <v>1291</v>
      </c>
      <c r="B22" s="643" t="s">
        <v>776</v>
      </c>
      <c r="C22" s="942">
        <v>970069744</v>
      </c>
      <c r="D22" s="942">
        <v>287030800</v>
      </c>
      <c r="E22" s="942">
        <v>7599504</v>
      </c>
    </row>
    <row r="23" spans="1:5" x14ac:dyDescent="0.25">
      <c r="A23" s="638" t="s">
        <v>1292</v>
      </c>
      <c r="B23" s="643" t="s">
        <v>1293</v>
      </c>
      <c r="C23" s="942">
        <v>898582414</v>
      </c>
      <c r="D23" s="942">
        <v>4229018001</v>
      </c>
      <c r="E23" s="942">
        <v>4897664</v>
      </c>
    </row>
    <row r="24" spans="1:5" x14ac:dyDescent="0.25">
      <c r="A24" s="638" t="s">
        <v>1294</v>
      </c>
      <c r="B24" s="643" t="s">
        <v>1295</v>
      </c>
      <c r="C24" s="942">
        <v>1763375609</v>
      </c>
      <c r="D24" s="942">
        <v>5005480243</v>
      </c>
      <c r="E24" s="942">
        <v>64727223</v>
      </c>
    </row>
    <row r="25" spans="1:5" ht="24" x14ac:dyDescent="0.25">
      <c r="A25" s="638" t="s">
        <v>1296</v>
      </c>
      <c r="B25" s="643" t="s">
        <v>1297</v>
      </c>
      <c r="C25" s="942">
        <v>3627182627</v>
      </c>
      <c r="D25" s="942">
        <v>5251958569</v>
      </c>
      <c r="E25" s="942">
        <v>40302240</v>
      </c>
    </row>
    <row r="26" spans="1:5" x14ac:dyDescent="0.25">
      <c r="A26" s="638" t="s">
        <v>1298</v>
      </c>
      <c r="B26" s="643" t="s">
        <v>1299</v>
      </c>
      <c r="C26" s="942">
        <v>3855693889</v>
      </c>
      <c r="D26" s="942">
        <v>11147069349</v>
      </c>
      <c r="E26" s="942">
        <v>190745528</v>
      </c>
    </row>
    <row r="27" spans="1:5" x14ac:dyDescent="0.25">
      <c r="A27" s="638" t="s">
        <v>1300</v>
      </c>
      <c r="B27" s="643" t="s">
        <v>1301</v>
      </c>
      <c r="C27" s="942">
        <v>3132766412</v>
      </c>
      <c r="D27" s="942">
        <v>9967293390</v>
      </c>
      <c r="E27" s="942">
        <v>97898792</v>
      </c>
    </row>
    <row r="28" spans="1:5" x14ac:dyDescent="0.25">
      <c r="A28" s="638" t="s">
        <v>1302</v>
      </c>
      <c r="B28" s="643" t="s">
        <v>1303</v>
      </c>
      <c r="C28" s="942">
        <v>1331418301</v>
      </c>
      <c r="D28" s="942">
        <v>4632171415</v>
      </c>
      <c r="E28" s="942">
        <v>98315013</v>
      </c>
    </row>
    <row r="29" spans="1:5" ht="24" x14ac:dyDescent="0.25">
      <c r="A29" s="638" t="s">
        <v>1304</v>
      </c>
      <c r="B29" s="643" t="s">
        <v>1305</v>
      </c>
      <c r="C29" s="942">
        <v>9608164287</v>
      </c>
      <c r="D29" s="942">
        <v>9717631284</v>
      </c>
      <c r="E29" s="942">
        <v>2706260209</v>
      </c>
    </row>
    <row r="30" spans="1:5" ht="24" x14ac:dyDescent="0.25">
      <c r="A30" s="638" t="s">
        <v>1306</v>
      </c>
      <c r="B30" s="643" t="s">
        <v>842</v>
      </c>
      <c r="C30" s="942">
        <v>2992875227</v>
      </c>
      <c r="D30" s="942">
        <v>5539851154</v>
      </c>
      <c r="E30" s="942">
        <v>75044274</v>
      </c>
    </row>
    <row r="31" spans="1:5" ht="12" customHeight="1" x14ac:dyDescent="0.25">
      <c r="A31" s="638" t="s">
        <v>1307</v>
      </c>
      <c r="B31" s="643" t="s">
        <v>1308</v>
      </c>
      <c r="C31" s="942">
        <v>10514429956</v>
      </c>
      <c r="D31" s="942">
        <v>7873122451</v>
      </c>
      <c r="E31" s="942">
        <v>511724853</v>
      </c>
    </row>
    <row r="32" spans="1:5" x14ac:dyDescent="0.25">
      <c r="A32" s="638" t="s">
        <v>1309</v>
      </c>
      <c r="B32" s="643" t="s">
        <v>1310</v>
      </c>
      <c r="C32" s="942">
        <v>2288443203</v>
      </c>
      <c r="D32" s="942">
        <v>2022720960</v>
      </c>
      <c r="E32" s="942">
        <v>823045760</v>
      </c>
    </row>
    <row r="33" spans="1:5" x14ac:dyDescent="0.25">
      <c r="A33" s="638" t="s">
        <v>1311</v>
      </c>
      <c r="B33" s="643" t="s">
        <v>1312</v>
      </c>
      <c r="C33" s="942">
        <v>209359501</v>
      </c>
      <c r="D33" s="942">
        <v>607691262</v>
      </c>
      <c r="E33" s="942">
        <v>56638099</v>
      </c>
    </row>
    <row r="34" spans="1:5" x14ac:dyDescent="0.25">
      <c r="A34" s="638" t="s">
        <v>1313</v>
      </c>
      <c r="B34" s="643" t="s">
        <v>1314</v>
      </c>
      <c r="C34" s="942">
        <v>13626269</v>
      </c>
      <c r="D34" s="942">
        <v>145387747</v>
      </c>
      <c r="E34" s="942">
        <v>17993</v>
      </c>
    </row>
    <row r="35" spans="1:5" x14ac:dyDescent="0.25">
      <c r="A35" s="638" t="s">
        <v>1315</v>
      </c>
      <c r="B35" s="643" t="s">
        <v>1316</v>
      </c>
      <c r="C35" s="942">
        <v>67365187</v>
      </c>
      <c r="D35" s="942">
        <v>2500032603</v>
      </c>
      <c r="E35" s="942">
        <v>7819649</v>
      </c>
    </row>
    <row r="36" spans="1:5" ht="24" x14ac:dyDescent="0.25">
      <c r="A36" s="638" t="s">
        <v>1317</v>
      </c>
      <c r="B36" s="643" t="s">
        <v>1318</v>
      </c>
      <c r="C36" s="942">
        <v>8994665469</v>
      </c>
      <c r="D36" s="942">
        <v>17667333547</v>
      </c>
      <c r="E36" s="942">
        <v>1049248612</v>
      </c>
    </row>
    <row r="37" spans="1:5" x14ac:dyDescent="0.25">
      <c r="A37" s="638" t="s">
        <v>1319</v>
      </c>
      <c r="B37" s="643" t="s">
        <v>1320</v>
      </c>
      <c r="C37" s="942">
        <v>4518085812</v>
      </c>
      <c r="D37" s="942">
        <v>1233130859</v>
      </c>
      <c r="E37" s="942">
        <v>169958025</v>
      </c>
    </row>
    <row r="38" spans="1:5" x14ac:dyDescent="0.25">
      <c r="A38" s="638" t="s">
        <v>1321</v>
      </c>
      <c r="B38" s="643" t="s">
        <v>876</v>
      </c>
      <c r="C38" s="942">
        <v>1711476705</v>
      </c>
      <c r="D38" s="942">
        <v>3304714443</v>
      </c>
      <c r="E38" s="942">
        <v>807538070</v>
      </c>
    </row>
    <row r="39" spans="1:5" ht="24" x14ac:dyDescent="0.25">
      <c r="A39" s="638" t="s">
        <v>1322</v>
      </c>
      <c r="B39" s="643" t="s">
        <v>1323</v>
      </c>
      <c r="C39" s="942">
        <v>1746780342</v>
      </c>
      <c r="D39" s="942">
        <v>1747956759</v>
      </c>
      <c r="E39" s="942">
        <v>390638670</v>
      </c>
    </row>
    <row r="40" spans="1:5" ht="25.5" customHeight="1" x14ac:dyDescent="0.25">
      <c r="A40" s="638" t="s">
        <v>1324</v>
      </c>
      <c r="B40" s="643" t="s">
        <v>1325</v>
      </c>
      <c r="C40" s="942">
        <v>1477150767</v>
      </c>
      <c r="D40" s="942">
        <v>2481247373</v>
      </c>
      <c r="E40" s="942">
        <v>34934118</v>
      </c>
    </row>
    <row r="41" spans="1:5" x14ac:dyDescent="0.25">
      <c r="A41" s="638" t="s">
        <v>1326</v>
      </c>
      <c r="B41" s="643" t="s">
        <v>1327</v>
      </c>
      <c r="C41" s="942">
        <v>9485668028</v>
      </c>
      <c r="D41" s="942">
        <v>28791152840</v>
      </c>
      <c r="E41" s="942">
        <v>2423688648</v>
      </c>
    </row>
    <row r="42" spans="1:5" x14ac:dyDescent="0.25">
      <c r="A42" s="638" t="s">
        <v>1328</v>
      </c>
      <c r="B42" s="643" t="s">
        <v>1329</v>
      </c>
      <c r="C42" s="942">
        <v>905024158</v>
      </c>
      <c r="D42" s="942">
        <v>861578565</v>
      </c>
      <c r="E42" s="942">
        <v>12971234</v>
      </c>
    </row>
    <row r="43" spans="1:5" x14ac:dyDescent="0.25">
      <c r="A43" s="638" t="s">
        <v>1330</v>
      </c>
      <c r="B43" s="643" t="s">
        <v>1331</v>
      </c>
      <c r="C43" s="942">
        <v>46029574</v>
      </c>
      <c r="D43" s="942">
        <v>18216533043</v>
      </c>
      <c r="E43" s="942">
        <v>3083111</v>
      </c>
    </row>
    <row r="44" spans="1:5" ht="24" x14ac:dyDescent="0.25">
      <c r="A44" s="638" t="s">
        <v>1332</v>
      </c>
      <c r="B44" s="643" t="s">
        <v>1333</v>
      </c>
      <c r="C44" s="942">
        <v>111113950130</v>
      </c>
      <c r="D44" s="942">
        <v>101917276570</v>
      </c>
      <c r="E44" s="942">
        <v>55971068055</v>
      </c>
    </row>
    <row r="45" spans="1:5" x14ac:dyDescent="0.25">
      <c r="A45" s="638" t="s">
        <v>1334</v>
      </c>
      <c r="B45" s="643" t="s">
        <v>1335</v>
      </c>
      <c r="C45" s="942">
        <v>43338837598</v>
      </c>
      <c r="D45" s="942">
        <v>3499611578</v>
      </c>
      <c r="E45" s="942">
        <v>1591773</v>
      </c>
    </row>
    <row r="46" spans="1:5" x14ac:dyDescent="0.25">
      <c r="A46" s="638" t="s">
        <v>1336</v>
      </c>
      <c r="B46" s="643" t="s">
        <v>942</v>
      </c>
      <c r="C46" s="942">
        <v>307288748</v>
      </c>
      <c r="D46" s="942">
        <v>11353650</v>
      </c>
      <c r="E46" s="942">
        <v>0</v>
      </c>
    </row>
    <row r="47" spans="1:5" x14ac:dyDescent="0.25">
      <c r="A47" s="638" t="s">
        <v>1337</v>
      </c>
      <c r="B47" s="643" t="s">
        <v>944</v>
      </c>
      <c r="C47" s="942">
        <v>169566114</v>
      </c>
      <c r="D47" s="942">
        <v>289898584</v>
      </c>
      <c r="E47" s="942">
        <v>154293210</v>
      </c>
    </row>
    <row r="48" spans="1:5" ht="24" x14ac:dyDescent="0.25">
      <c r="A48" s="638" t="s">
        <v>1338</v>
      </c>
      <c r="B48" s="643" t="s">
        <v>1339</v>
      </c>
      <c r="C48" s="942">
        <v>66478550075</v>
      </c>
      <c r="D48" s="942">
        <v>10025116016</v>
      </c>
      <c r="E48" s="942">
        <v>989664736</v>
      </c>
    </row>
    <row r="49" spans="1:5" ht="24" x14ac:dyDescent="0.25">
      <c r="A49" s="638" t="s">
        <v>1340</v>
      </c>
      <c r="B49" s="643" t="s">
        <v>1341</v>
      </c>
      <c r="C49" s="942">
        <v>12498593550</v>
      </c>
      <c r="D49" s="942">
        <v>4247095802</v>
      </c>
      <c r="E49" s="942">
        <v>1966012036</v>
      </c>
    </row>
    <row r="50" spans="1:5" x14ac:dyDescent="0.25">
      <c r="A50" s="638" t="s">
        <v>1342</v>
      </c>
      <c r="B50" s="643" t="s">
        <v>629</v>
      </c>
      <c r="C50" s="942">
        <v>37122239795</v>
      </c>
      <c r="D50" s="942">
        <v>22767769593</v>
      </c>
      <c r="E50" s="942">
        <v>1571199780</v>
      </c>
    </row>
    <row r="51" spans="1:5" x14ac:dyDescent="0.25">
      <c r="A51" s="638" t="s">
        <v>1343</v>
      </c>
      <c r="B51" s="643" t="s">
        <v>1344</v>
      </c>
      <c r="C51" s="942">
        <v>7768378959</v>
      </c>
      <c r="D51" s="942">
        <v>9721355282</v>
      </c>
      <c r="E51" s="942">
        <v>339635835</v>
      </c>
    </row>
    <row r="52" spans="1:5" x14ac:dyDescent="0.25">
      <c r="A52" s="638" t="s">
        <v>1345</v>
      </c>
      <c r="B52" s="643" t="s">
        <v>1346</v>
      </c>
      <c r="C52" s="942">
        <v>3386297085</v>
      </c>
      <c r="D52" s="942">
        <v>3779884291</v>
      </c>
      <c r="E52" s="942">
        <v>112391924</v>
      </c>
    </row>
    <row r="53" spans="1:5" x14ac:dyDescent="0.25">
      <c r="A53" s="638" t="s">
        <v>1347</v>
      </c>
      <c r="B53" s="643" t="s">
        <v>1348</v>
      </c>
      <c r="C53" s="942">
        <v>2417438620</v>
      </c>
      <c r="D53" s="942">
        <v>12145131202</v>
      </c>
      <c r="E53" s="942">
        <v>389105719</v>
      </c>
    </row>
    <row r="54" spans="1:5" ht="24" x14ac:dyDescent="0.25">
      <c r="A54" s="638" t="s">
        <v>1349</v>
      </c>
      <c r="B54" s="643" t="s">
        <v>1350</v>
      </c>
      <c r="C54" s="942">
        <v>5905237890</v>
      </c>
      <c r="D54" s="942">
        <v>6941229916</v>
      </c>
      <c r="E54" s="942">
        <v>288226169</v>
      </c>
    </row>
    <row r="55" spans="1:5" x14ac:dyDescent="0.25">
      <c r="A55" s="638" t="s">
        <v>1351</v>
      </c>
      <c r="B55" s="643" t="s">
        <v>988</v>
      </c>
      <c r="C55" s="942">
        <v>3951111656</v>
      </c>
      <c r="D55" s="942">
        <v>5251076016</v>
      </c>
      <c r="E55" s="942">
        <v>48187438</v>
      </c>
    </row>
    <row r="56" spans="1:5" x14ac:dyDescent="0.25">
      <c r="A56" s="638" t="s">
        <v>1352</v>
      </c>
      <c r="B56" s="643" t="s">
        <v>1353</v>
      </c>
      <c r="C56" s="942">
        <v>26523320555</v>
      </c>
      <c r="D56" s="942">
        <v>26220762660</v>
      </c>
      <c r="E56" s="942">
        <v>4710491926</v>
      </c>
    </row>
    <row r="57" spans="1:5" x14ac:dyDescent="0.25">
      <c r="A57" s="638" t="s">
        <v>1354</v>
      </c>
      <c r="B57" s="643" t="s">
        <v>1355</v>
      </c>
      <c r="C57" s="942">
        <v>7256640601</v>
      </c>
      <c r="D57" s="942">
        <v>6960970056</v>
      </c>
      <c r="E57" s="942">
        <v>100179806</v>
      </c>
    </row>
    <row r="58" spans="1:5" x14ac:dyDescent="0.25">
      <c r="A58" s="638" t="s">
        <v>1356</v>
      </c>
      <c r="B58" s="643" t="s">
        <v>1357</v>
      </c>
      <c r="C58" s="942">
        <v>13185212088</v>
      </c>
      <c r="D58" s="942">
        <v>17893087592</v>
      </c>
      <c r="E58" s="942">
        <v>400817454</v>
      </c>
    </row>
    <row r="59" spans="1:5" ht="24" x14ac:dyDescent="0.25">
      <c r="A59" s="638" t="s">
        <v>1358</v>
      </c>
      <c r="B59" s="643" t="s">
        <v>1359</v>
      </c>
      <c r="C59" s="942">
        <v>284813370</v>
      </c>
      <c r="D59" s="942">
        <v>308265405</v>
      </c>
      <c r="E59" s="942">
        <v>10199532</v>
      </c>
    </row>
    <row r="60" spans="1:5" x14ac:dyDescent="0.25">
      <c r="A60" s="638" t="s">
        <v>1360</v>
      </c>
      <c r="B60" s="643" t="s">
        <v>1361</v>
      </c>
      <c r="C60" s="942">
        <v>5375416505</v>
      </c>
      <c r="D60" s="942">
        <v>4834657856</v>
      </c>
      <c r="E60" s="942">
        <v>458835962</v>
      </c>
    </row>
    <row r="61" spans="1:5" ht="24" x14ac:dyDescent="0.25">
      <c r="A61" s="638" t="s">
        <v>1362</v>
      </c>
      <c r="B61" s="643" t="s">
        <v>1363</v>
      </c>
      <c r="C61" s="942">
        <v>6112688074</v>
      </c>
      <c r="D61" s="942">
        <v>3365055756</v>
      </c>
      <c r="E61" s="942">
        <v>299995407</v>
      </c>
    </row>
    <row r="62" spans="1:5" ht="24" x14ac:dyDescent="0.25">
      <c r="A62" s="638" t="s">
        <v>1364</v>
      </c>
      <c r="B62" s="643" t="s">
        <v>1365</v>
      </c>
      <c r="C62" s="942">
        <v>6197917186</v>
      </c>
      <c r="D62" s="942">
        <v>8746922806</v>
      </c>
      <c r="E62" s="942">
        <v>222398032</v>
      </c>
    </row>
    <row r="63" spans="1:5" ht="24" x14ac:dyDescent="0.25">
      <c r="A63" s="638" t="s">
        <v>1366</v>
      </c>
      <c r="B63" s="643" t="s">
        <v>1367</v>
      </c>
      <c r="C63" s="942">
        <v>8306642977</v>
      </c>
      <c r="D63" s="942">
        <v>6992897593</v>
      </c>
      <c r="E63" s="942">
        <v>445928829</v>
      </c>
    </row>
    <row r="64" spans="1:5" x14ac:dyDescent="0.25">
      <c r="A64" s="638" t="s">
        <v>1368</v>
      </c>
      <c r="B64" s="643" t="s">
        <v>1369</v>
      </c>
      <c r="C64" s="942">
        <v>10571774741</v>
      </c>
      <c r="D64" s="942">
        <v>7365462922</v>
      </c>
      <c r="E64" s="942">
        <v>453826525</v>
      </c>
    </row>
    <row r="65" spans="1:5" x14ac:dyDescent="0.25">
      <c r="A65" s="638" t="s">
        <v>1370</v>
      </c>
      <c r="B65" s="643" t="s">
        <v>1371</v>
      </c>
      <c r="C65" s="942">
        <v>29034511971</v>
      </c>
      <c r="D65" s="942">
        <v>28627310297</v>
      </c>
      <c r="E65" s="942">
        <v>2821765136</v>
      </c>
    </row>
    <row r="66" spans="1:5" x14ac:dyDescent="0.25">
      <c r="A66" s="638" t="s">
        <v>1372</v>
      </c>
      <c r="B66" s="643" t="s">
        <v>1373</v>
      </c>
      <c r="C66" s="942">
        <v>47534041424</v>
      </c>
      <c r="D66" s="942">
        <v>29811804868</v>
      </c>
      <c r="E66" s="942">
        <v>12471363250</v>
      </c>
    </row>
    <row r="67" spans="1:5" x14ac:dyDescent="0.25">
      <c r="A67" s="638" t="s">
        <v>1374</v>
      </c>
      <c r="B67" s="643" t="s">
        <v>1375</v>
      </c>
      <c r="C67" s="942">
        <v>14050886673</v>
      </c>
      <c r="D67" s="942">
        <v>16371975073</v>
      </c>
      <c r="E67" s="942">
        <v>818730939</v>
      </c>
    </row>
    <row r="68" spans="1:5" x14ac:dyDescent="0.25">
      <c r="A68" s="638" t="s">
        <v>1376</v>
      </c>
      <c r="B68" s="643" t="s">
        <v>1377</v>
      </c>
      <c r="C68" s="942">
        <v>2541923652</v>
      </c>
      <c r="D68" s="942">
        <v>10610844984</v>
      </c>
      <c r="E68" s="942">
        <v>574096038</v>
      </c>
    </row>
    <row r="69" spans="1:5" x14ac:dyDescent="0.25">
      <c r="A69" s="638" t="s">
        <v>1378</v>
      </c>
      <c r="B69" s="643" t="s">
        <v>1379</v>
      </c>
      <c r="C69" s="942">
        <v>23698621714</v>
      </c>
      <c r="D69" s="942">
        <v>24378888904</v>
      </c>
      <c r="E69" s="942">
        <v>2906157836</v>
      </c>
    </row>
    <row r="70" spans="1:5" x14ac:dyDescent="0.25">
      <c r="A70" s="638" t="s">
        <v>1380</v>
      </c>
      <c r="B70" s="643" t="s">
        <v>1381</v>
      </c>
      <c r="C70" s="942">
        <v>2099831825</v>
      </c>
      <c r="D70" s="942">
        <v>4130885521</v>
      </c>
      <c r="E70" s="942">
        <v>92479372</v>
      </c>
    </row>
    <row r="71" spans="1:5" ht="24" x14ac:dyDescent="0.25">
      <c r="A71" s="638" t="s">
        <v>1382</v>
      </c>
      <c r="B71" s="643" t="s">
        <v>1383</v>
      </c>
      <c r="C71" s="942">
        <v>21581267155</v>
      </c>
      <c r="D71" s="942">
        <v>29517418293</v>
      </c>
      <c r="E71" s="942">
        <v>1754349824</v>
      </c>
    </row>
    <row r="72" spans="1:5" ht="24" x14ac:dyDescent="0.25">
      <c r="A72" s="638" t="s">
        <v>1384</v>
      </c>
      <c r="B72" s="643" t="s">
        <v>1385</v>
      </c>
      <c r="C72" s="942">
        <v>54315744149</v>
      </c>
      <c r="D72" s="942">
        <v>26005081073</v>
      </c>
      <c r="E72" s="942">
        <v>3705488778</v>
      </c>
    </row>
    <row r="73" spans="1:5" ht="24" x14ac:dyDescent="0.25">
      <c r="A73" s="638" t="s">
        <v>1386</v>
      </c>
      <c r="B73" s="643" t="s">
        <v>1387</v>
      </c>
      <c r="C73" s="942">
        <v>52433318725</v>
      </c>
      <c r="D73" s="942">
        <v>31062492847</v>
      </c>
      <c r="E73" s="942">
        <v>4629924358</v>
      </c>
    </row>
    <row r="74" spans="1:5" ht="24" x14ac:dyDescent="0.25">
      <c r="A74" s="638" t="s">
        <v>1388</v>
      </c>
      <c r="B74" s="643" t="s">
        <v>1389</v>
      </c>
      <c r="C74" s="942">
        <v>349203896339</v>
      </c>
      <c r="D74" s="942">
        <v>257478539447</v>
      </c>
      <c r="E74" s="942">
        <v>107918728492</v>
      </c>
    </row>
    <row r="75" spans="1:5" x14ac:dyDescent="0.25">
      <c r="A75" s="638" t="s">
        <v>1390</v>
      </c>
      <c r="B75" s="643" t="s">
        <v>1391</v>
      </c>
      <c r="C75" s="942">
        <v>9319242987</v>
      </c>
      <c r="D75" s="942">
        <v>24225154146</v>
      </c>
      <c r="E75" s="942">
        <v>2351906503</v>
      </c>
    </row>
    <row r="76" spans="1:5" x14ac:dyDescent="0.25">
      <c r="A76" s="638" t="s">
        <v>1392</v>
      </c>
      <c r="B76" s="643" t="s">
        <v>1393</v>
      </c>
      <c r="C76" s="942">
        <v>6594838788</v>
      </c>
      <c r="D76" s="942">
        <v>9363072705</v>
      </c>
      <c r="E76" s="942">
        <v>1544205643</v>
      </c>
    </row>
    <row r="77" spans="1:5" ht="24" x14ac:dyDescent="0.25">
      <c r="A77" s="638" t="s">
        <v>1394</v>
      </c>
      <c r="B77" s="643" t="s">
        <v>1395</v>
      </c>
      <c r="C77" s="942">
        <v>1526195627</v>
      </c>
      <c r="D77" s="942">
        <v>1149134308</v>
      </c>
      <c r="E77" s="942">
        <v>117695418</v>
      </c>
    </row>
    <row r="78" spans="1:5" x14ac:dyDescent="0.25">
      <c r="A78" s="638" t="s">
        <v>1396</v>
      </c>
      <c r="B78" s="643" t="s">
        <v>1230</v>
      </c>
      <c r="C78" s="942">
        <v>12995320622</v>
      </c>
      <c r="D78" s="942">
        <v>5197846333</v>
      </c>
      <c r="E78" s="942">
        <v>999813226</v>
      </c>
    </row>
    <row r="79" spans="1:5" x14ac:dyDescent="0.25">
      <c r="A79" s="638" t="s">
        <v>1397</v>
      </c>
      <c r="B79" s="643" t="s">
        <v>1232</v>
      </c>
      <c r="C79" s="942">
        <v>315783700</v>
      </c>
      <c r="D79" s="942">
        <v>1564256888</v>
      </c>
      <c r="E79" s="942">
        <v>45871084</v>
      </c>
    </row>
    <row r="80" spans="1:5" x14ac:dyDescent="0.25">
      <c r="A80" s="638" t="s">
        <v>1398</v>
      </c>
      <c r="B80" s="643" t="s">
        <v>756</v>
      </c>
      <c r="C80" s="942">
        <v>60245068727</v>
      </c>
      <c r="D80" s="942">
        <v>6902659211</v>
      </c>
      <c r="E80" s="942">
        <v>2228947218</v>
      </c>
    </row>
    <row r="81" spans="1:5" x14ac:dyDescent="0.25">
      <c r="A81" s="638" t="s">
        <v>1399</v>
      </c>
      <c r="B81" s="643" t="s">
        <v>1248</v>
      </c>
      <c r="C81" s="942">
        <v>755170885</v>
      </c>
      <c r="D81" s="942">
        <v>1818057042</v>
      </c>
      <c r="E81" s="942">
        <v>262288092</v>
      </c>
    </row>
    <row r="82" spans="1:5" ht="24" x14ac:dyDescent="0.25">
      <c r="A82" s="638" t="s">
        <v>1400</v>
      </c>
      <c r="B82" s="643" t="s">
        <v>1401</v>
      </c>
      <c r="C82" s="942">
        <v>42870760391</v>
      </c>
      <c r="D82" s="942">
        <v>22458524278</v>
      </c>
      <c r="E82" s="942">
        <v>2464335322</v>
      </c>
    </row>
    <row r="83" spans="1:5" ht="25.5" customHeight="1" x14ac:dyDescent="0.25">
      <c r="A83" s="638" t="s">
        <v>1402</v>
      </c>
      <c r="B83" s="643" t="s">
        <v>1403</v>
      </c>
      <c r="C83" s="942">
        <v>4057550453</v>
      </c>
      <c r="D83" s="942">
        <v>4396487951</v>
      </c>
      <c r="E83" s="942">
        <v>340479447</v>
      </c>
    </row>
    <row r="84" spans="1:5" x14ac:dyDescent="0.25">
      <c r="A84" s="638" t="s">
        <v>1404</v>
      </c>
      <c r="B84" s="643" t="s">
        <v>1284</v>
      </c>
      <c r="C84" s="942">
        <v>53289618861</v>
      </c>
      <c r="D84" s="942">
        <v>21794181476</v>
      </c>
      <c r="E84" s="942">
        <v>1758712914</v>
      </c>
    </row>
    <row r="85" spans="1:5" ht="36" x14ac:dyDescent="0.25">
      <c r="A85" s="638" t="s">
        <v>1405</v>
      </c>
      <c r="B85" s="643" t="s">
        <v>1406</v>
      </c>
      <c r="C85" s="942">
        <v>2543135115</v>
      </c>
      <c r="D85" s="942">
        <v>5545481778</v>
      </c>
      <c r="E85" s="942">
        <v>403618325</v>
      </c>
    </row>
    <row r="86" spans="1:5" x14ac:dyDescent="0.25">
      <c r="A86" s="638" t="s">
        <v>1407</v>
      </c>
      <c r="B86" s="643" t="s">
        <v>1288</v>
      </c>
      <c r="C86" s="942">
        <v>1300344</v>
      </c>
      <c r="D86" s="942">
        <v>104931568</v>
      </c>
      <c r="E86" s="942">
        <v>0</v>
      </c>
    </row>
    <row r="87" spans="1:5" x14ac:dyDescent="0.25">
      <c r="A87" s="638" t="s">
        <v>1408</v>
      </c>
      <c r="B87" s="643" t="s">
        <v>1290</v>
      </c>
      <c r="C87" s="942">
        <v>1583912906</v>
      </c>
      <c r="D87" s="942">
        <v>18313957319</v>
      </c>
      <c r="E87" s="942">
        <v>299065189</v>
      </c>
    </row>
    <row r="88" spans="1:5" ht="10.5" customHeight="1" x14ac:dyDescent="0.25">
      <c r="A88" s="638"/>
      <c r="B88" s="643"/>
      <c r="C88" s="960"/>
      <c r="D88" s="960"/>
      <c r="E88" s="960"/>
    </row>
    <row r="89" spans="1:5" x14ac:dyDescent="0.25">
      <c r="A89" s="638" t="s">
        <v>775</v>
      </c>
      <c r="B89" s="643" t="s">
        <v>776</v>
      </c>
      <c r="C89" s="942">
        <v>970069744</v>
      </c>
      <c r="D89" s="942">
        <v>287030800</v>
      </c>
      <c r="E89" s="942">
        <v>7599504</v>
      </c>
    </row>
    <row r="90" spans="1:5" x14ac:dyDescent="0.25">
      <c r="A90" s="638" t="s">
        <v>777</v>
      </c>
      <c r="B90" s="643" t="s">
        <v>778</v>
      </c>
      <c r="C90" s="942">
        <v>17090136</v>
      </c>
      <c r="D90" s="942">
        <v>2322850914</v>
      </c>
      <c r="E90" s="942">
        <v>229636</v>
      </c>
    </row>
    <row r="91" spans="1:5" ht="24" x14ac:dyDescent="0.25">
      <c r="A91" s="638" t="s">
        <v>779</v>
      </c>
      <c r="B91" s="643" t="s">
        <v>780</v>
      </c>
      <c r="C91" s="942">
        <v>102502599</v>
      </c>
      <c r="D91" s="942">
        <v>1836120836</v>
      </c>
      <c r="E91" s="942">
        <v>2771422</v>
      </c>
    </row>
    <row r="92" spans="1:5" ht="36" x14ac:dyDescent="0.25">
      <c r="A92" s="638" t="s">
        <v>781</v>
      </c>
      <c r="B92" s="643" t="s">
        <v>2252</v>
      </c>
      <c r="C92" s="942">
        <v>105365590</v>
      </c>
      <c r="D92" s="942">
        <v>2408613</v>
      </c>
      <c r="E92" s="942">
        <v>210745</v>
      </c>
    </row>
    <row r="93" spans="1:5" ht="24" x14ac:dyDescent="0.25">
      <c r="A93" s="638" t="s">
        <v>783</v>
      </c>
      <c r="B93" s="643" t="s">
        <v>784</v>
      </c>
      <c r="C93" s="942">
        <v>673624089</v>
      </c>
      <c r="D93" s="942">
        <v>67637638</v>
      </c>
      <c r="E93" s="942">
        <v>1685861</v>
      </c>
    </row>
    <row r="94" spans="1:5" ht="24" x14ac:dyDescent="0.25">
      <c r="A94" s="638" t="s">
        <v>785</v>
      </c>
      <c r="B94" s="643" t="s">
        <v>786</v>
      </c>
      <c r="C94" s="942">
        <v>1030999087</v>
      </c>
      <c r="D94" s="942">
        <v>3766041776</v>
      </c>
      <c r="E94" s="942">
        <v>47636898</v>
      </c>
    </row>
    <row r="95" spans="1:5" ht="12" customHeight="1" x14ac:dyDescent="0.25">
      <c r="A95" s="638" t="s">
        <v>787</v>
      </c>
      <c r="B95" s="643" t="s">
        <v>788</v>
      </c>
      <c r="C95" s="942">
        <v>81144603</v>
      </c>
      <c r="D95" s="942">
        <v>477833688</v>
      </c>
      <c r="E95" s="942">
        <v>9702489</v>
      </c>
    </row>
    <row r="96" spans="1:5" x14ac:dyDescent="0.25">
      <c r="A96" s="638" t="s">
        <v>789</v>
      </c>
      <c r="B96" s="643" t="s">
        <v>790</v>
      </c>
      <c r="C96" s="942">
        <v>33958929</v>
      </c>
      <c r="D96" s="942">
        <v>734772024</v>
      </c>
      <c r="E96" s="942">
        <v>7170281</v>
      </c>
    </row>
    <row r="97" spans="1:5" ht="36" x14ac:dyDescent="0.25">
      <c r="A97" s="638" t="s">
        <v>791</v>
      </c>
      <c r="B97" s="643" t="s">
        <v>792</v>
      </c>
      <c r="C97" s="942">
        <v>617272990</v>
      </c>
      <c r="D97" s="942">
        <v>26832755</v>
      </c>
      <c r="E97" s="942">
        <v>217555</v>
      </c>
    </row>
    <row r="98" spans="1:5" x14ac:dyDescent="0.25">
      <c r="A98" s="638" t="s">
        <v>793</v>
      </c>
      <c r="B98" s="643" t="s">
        <v>794</v>
      </c>
      <c r="C98" s="942">
        <v>865875707</v>
      </c>
      <c r="D98" s="942">
        <v>2718153355</v>
      </c>
      <c r="E98" s="942">
        <v>13789061</v>
      </c>
    </row>
    <row r="99" spans="1:5" x14ac:dyDescent="0.25">
      <c r="A99" s="638" t="s">
        <v>795</v>
      </c>
      <c r="B99" s="643" t="s">
        <v>2244</v>
      </c>
      <c r="C99" s="942">
        <v>53120106</v>
      </c>
      <c r="D99" s="942">
        <v>228085214</v>
      </c>
      <c r="E99" s="942">
        <v>11937221</v>
      </c>
    </row>
    <row r="100" spans="1:5" ht="24" x14ac:dyDescent="0.25">
      <c r="A100" s="638" t="s">
        <v>797</v>
      </c>
      <c r="B100" s="643" t="s">
        <v>798</v>
      </c>
      <c r="C100" s="942">
        <v>1899714620</v>
      </c>
      <c r="D100" s="942">
        <v>1657504494</v>
      </c>
      <c r="E100" s="942">
        <v>3455048</v>
      </c>
    </row>
    <row r="101" spans="1:5" ht="24" x14ac:dyDescent="0.25">
      <c r="A101" s="638" t="s">
        <v>799</v>
      </c>
      <c r="B101" s="643" t="s">
        <v>800</v>
      </c>
      <c r="C101" s="942">
        <v>808472194</v>
      </c>
      <c r="D101" s="942">
        <v>648215506</v>
      </c>
      <c r="E101" s="942">
        <v>11120910</v>
      </c>
    </row>
    <row r="102" spans="1:5" x14ac:dyDescent="0.25">
      <c r="A102" s="638" t="s">
        <v>801</v>
      </c>
      <c r="B102" s="643" t="s">
        <v>802</v>
      </c>
      <c r="C102" s="942">
        <v>900670</v>
      </c>
      <c r="D102" s="942">
        <v>1769263331</v>
      </c>
      <c r="E102" s="942">
        <v>0</v>
      </c>
    </row>
    <row r="103" spans="1:5" x14ac:dyDescent="0.25">
      <c r="A103" s="638" t="s">
        <v>803</v>
      </c>
      <c r="B103" s="643" t="s">
        <v>804</v>
      </c>
      <c r="C103" s="942">
        <v>162000052</v>
      </c>
      <c r="D103" s="942">
        <v>2384560123</v>
      </c>
      <c r="E103" s="942">
        <v>161580252</v>
      </c>
    </row>
    <row r="104" spans="1:5" x14ac:dyDescent="0.25">
      <c r="A104" s="638" t="s">
        <v>805</v>
      </c>
      <c r="B104" s="643" t="s">
        <v>806</v>
      </c>
      <c r="C104" s="942">
        <v>207516</v>
      </c>
      <c r="D104" s="942">
        <v>7970059</v>
      </c>
      <c r="E104" s="942">
        <v>43350</v>
      </c>
    </row>
    <row r="105" spans="1:5" x14ac:dyDescent="0.25">
      <c r="A105" s="638" t="s">
        <v>807</v>
      </c>
      <c r="B105" s="643" t="s">
        <v>808</v>
      </c>
      <c r="C105" s="942">
        <v>15408812</v>
      </c>
      <c r="D105" s="942">
        <v>4658898588</v>
      </c>
      <c r="E105" s="942">
        <v>3095138</v>
      </c>
    </row>
    <row r="106" spans="1:5" ht="24" x14ac:dyDescent="0.25">
      <c r="A106" s="638" t="s">
        <v>809</v>
      </c>
      <c r="B106" s="643" t="s">
        <v>810</v>
      </c>
      <c r="C106" s="942">
        <v>1030836</v>
      </c>
      <c r="D106" s="942">
        <v>71449881</v>
      </c>
      <c r="E106" s="942">
        <v>197552</v>
      </c>
    </row>
    <row r="107" spans="1:5" x14ac:dyDescent="0.25">
      <c r="A107" s="638" t="s">
        <v>811</v>
      </c>
      <c r="B107" s="643" t="s">
        <v>812</v>
      </c>
      <c r="C107" s="942">
        <v>120353123</v>
      </c>
      <c r="D107" s="942">
        <v>457511040</v>
      </c>
      <c r="E107" s="942">
        <v>248885</v>
      </c>
    </row>
    <row r="108" spans="1:5" x14ac:dyDescent="0.25">
      <c r="A108" s="638" t="s">
        <v>813</v>
      </c>
      <c r="B108" s="643" t="s">
        <v>814</v>
      </c>
      <c r="C108" s="942">
        <v>15221139</v>
      </c>
      <c r="D108" s="942">
        <v>441875724</v>
      </c>
      <c r="E108" s="942">
        <v>943439</v>
      </c>
    </row>
    <row r="109" spans="1:5" ht="24" x14ac:dyDescent="0.25">
      <c r="A109" s="638" t="s">
        <v>815</v>
      </c>
      <c r="B109" s="643" t="s">
        <v>816</v>
      </c>
      <c r="C109" s="942">
        <v>3540571741</v>
      </c>
      <c r="D109" s="942">
        <v>1355540603</v>
      </c>
      <c r="E109" s="942">
        <v>24636912</v>
      </c>
    </row>
    <row r="110" spans="1:5" ht="24" x14ac:dyDescent="0.25">
      <c r="A110" s="638" t="s">
        <v>817</v>
      </c>
      <c r="B110" s="643" t="s">
        <v>818</v>
      </c>
      <c r="C110" s="942">
        <v>760600718</v>
      </c>
      <c r="D110" s="942">
        <v>3916235628</v>
      </c>
      <c r="E110" s="942">
        <v>22764217</v>
      </c>
    </row>
    <row r="111" spans="1:5" ht="24" x14ac:dyDescent="0.25">
      <c r="A111" s="638" t="s">
        <v>819</v>
      </c>
      <c r="B111" s="643" t="s">
        <v>820</v>
      </c>
      <c r="C111" s="942">
        <v>343510957</v>
      </c>
      <c r="D111" s="942">
        <v>1325548239</v>
      </c>
      <c r="E111" s="942">
        <v>32515971</v>
      </c>
    </row>
    <row r="112" spans="1:5" ht="24" x14ac:dyDescent="0.25">
      <c r="A112" s="638" t="s">
        <v>821</v>
      </c>
      <c r="B112" s="643" t="s">
        <v>2230</v>
      </c>
      <c r="C112" s="942">
        <v>590883372</v>
      </c>
      <c r="D112" s="942">
        <v>3870029225</v>
      </c>
      <c r="E112" s="942">
        <v>35855454</v>
      </c>
    </row>
    <row r="113" spans="1:5" ht="24" x14ac:dyDescent="0.25">
      <c r="A113" s="638" t="s">
        <v>823</v>
      </c>
      <c r="B113" s="643" t="s">
        <v>824</v>
      </c>
      <c r="C113" s="942">
        <v>1316195705</v>
      </c>
      <c r="D113" s="942">
        <v>692407748</v>
      </c>
      <c r="E113" s="942">
        <v>5876035</v>
      </c>
    </row>
    <row r="114" spans="1:5" ht="48" x14ac:dyDescent="0.25">
      <c r="A114" s="638" t="s">
        <v>825</v>
      </c>
      <c r="B114" s="643" t="s">
        <v>2227</v>
      </c>
      <c r="C114" s="942">
        <v>121575660</v>
      </c>
      <c r="D114" s="942">
        <v>163072550</v>
      </c>
      <c r="E114" s="942">
        <v>887115</v>
      </c>
    </row>
    <row r="115" spans="1:5" x14ac:dyDescent="0.25">
      <c r="A115" s="638" t="s">
        <v>827</v>
      </c>
      <c r="B115" s="643" t="s">
        <v>828</v>
      </c>
      <c r="C115" s="942">
        <v>973151617</v>
      </c>
      <c r="D115" s="942">
        <v>4360813886</v>
      </c>
      <c r="E115" s="942">
        <v>84908265</v>
      </c>
    </row>
    <row r="116" spans="1:5" x14ac:dyDescent="0.25">
      <c r="A116" s="638" t="s">
        <v>829</v>
      </c>
      <c r="B116" s="643" t="s">
        <v>830</v>
      </c>
      <c r="C116" s="942">
        <v>358266684</v>
      </c>
      <c r="D116" s="942">
        <v>271357529</v>
      </c>
      <c r="E116" s="942">
        <v>13406748</v>
      </c>
    </row>
    <row r="117" spans="1:5" x14ac:dyDescent="0.25">
      <c r="A117" s="638" t="s">
        <v>831</v>
      </c>
      <c r="B117" s="643" t="s">
        <v>832</v>
      </c>
      <c r="C117" s="942">
        <v>2131202924</v>
      </c>
      <c r="D117" s="942">
        <v>1531078766</v>
      </c>
      <c r="E117" s="942">
        <v>30846101</v>
      </c>
    </row>
    <row r="118" spans="1:5" x14ac:dyDescent="0.25">
      <c r="A118" s="638" t="s">
        <v>833</v>
      </c>
      <c r="B118" s="643" t="s">
        <v>834</v>
      </c>
      <c r="C118" s="942">
        <v>5697847776</v>
      </c>
      <c r="D118" s="942">
        <v>5581891206</v>
      </c>
      <c r="E118" s="942">
        <v>2340890036</v>
      </c>
    </row>
    <row r="119" spans="1:5" ht="24" x14ac:dyDescent="0.25">
      <c r="A119" s="638" t="s">
        <v>835</v>
      </c>
      <c r="B119" s="643" t="s">
        <v>836</v>
      </c>
      <c r="C119" s="942">
        <v>1174262848</v>
      </c>
      <c r="D119" s="942">
        <v>665690687</v>
      </c>
      <c r="E119" s="942">
        <v>164195714</v>
      </c>
    </row>
    <row r="120" spans="1:5" x14ac:dyDescent="0.25">
      <c r="A120" s="638" t="s">
        <v>837</v>
      </c>
      <c r="B120" s="643" t="s">
        <v>838</v>
      </c>
      <c r="C120" s="942">
        <v>278638782</v>
      </c>
      <c r="D120" s="942">
        <v>463843829</v>
      </c>
      <c r="E120" s="942">
        <v>117856512</v>
      </c>
    </row>
    <row r="121" spans="1:5" x14ac:dyDescent="0.25">
      <c r="A121" s="638" t="s">
        <v>839</v>
      </c>
      <c r="B121" s="643" t="s">
        <v>840</v>
      </c>
      <c r="C121" s="942">
        <v>326211957</v>
      </c>
      <c r="D121" s="942">
        <v>1475126796</v>
      </c>
      <c r="E121" s="942">
        <v>52471846</v>
      </c>
    </row>
    <row r="122" spans="1:5" ht="24" x14ac:dyDescent="0.25">
      <c r="A122" s="638" t="s">
        <v>841</v>
      </c>
      <c r="B122" s="643" t="s">
        <v>842</v>
      </c>
      <c r="C122" s="942">
        <v>2992875227</v>
      </c>
      <c r="D122" s="942">
        <v>5539851154</v>
      </c>
      <c r="E122" s="942">
        <v>75044274</v>
      </c>
    </row>
    <row r="123" spans="1:5" x14ac:dyDescent="0.25">
      <c r="A123" s="638" t="s">
        <v>843</v>
      </c>
      <c r="B123" s="643" t="s">
        <v>844</v>
      </c>
      <c r="C123" s="942">
        <v>2264631094</v>
      </c>
      <c r="D123" s="942">
        <v>112985199</v>
      </c>
      <c r="E123" s="942">
        <v>54226926</v>
      </c>
    </row>
    <row r="124" spans="1:5" x14ac:dyDescent="0.25">
      <c r="A124" s="638" t="s">
        <v>845</v>
      </c>
      <c r="B124" s="643" t="s">
        <v>846</v>
      </c>
      <c r="C124" s="942">
        <v>8249798862</v>
      </c>
      <c r="D124" s="942">
        <v>7760137252</v>
      </c>
      <c r="E124" s="942">
        <v>457497927</v>
      </c>
    </row>
    <row r="125" spans="1:5" x14ac:dyDescent="0.25">
      <c r="A125" s="638" t="s">
        <v>847</v>
      </c>
      <c r="B125" s="643" t="s">
        <v>848</v>
      </c>
      <c r="C125" s="942">
        <v>1327649244</v>
      </c>
      <c r="D125" s="942">
        <v>519526790</v>
      </c>
      <c r="E125" s="942">
        <v>10748583</v>
      </c>
    </row>
    <row r="126" spans="1:5" x14ac:dyDescent="0.25">
      <c r="A126" s="638" t="s">
        <v>849</v>
      </c>
      <c r="B126" s="643" t="s">
        <v>850</v>
      </c>
      <c r="C126" s="942">
        <v>960793959</v>
      </c>
      <c r="D126" s="942">
        <v>1503194170</v>
      </c>
      <c r="E126" s="942">
        <v>812297177</v>
      </c>
    </row>
    <row r="127" spans="1:5" x14ac:dyDescent="0.25">
      <c r="A127" s="638" t="s">
        <v>851</v>
      </c>
      <c r="B127" s="643" t="s">
        <v>852</v>
      </c>
      <c r="C127" s="942">
        <v>2969400</v>
      </c>
      <c r="D127" s="942">
        <v>22640303</v>
      </c>
      <c r="E127" s="942">
        <v>2963234</v>
      </c>
    </row>
    <row r="128" spans="1:5" ht="24" x14ac:dyDescent="0.25">
      <c r="A128" s="638" t="s">
        <v>853</v>
      </c>
      <c r="B128" s="643" t="s">
        <v>2212</v>
      </c>
      <c r="C128" s="942">
        <v>206390101</v>
      </c>
      <c r="D128" s="942">
        <v>585050959</v>
      </c>
      <c r="E128" s="942">
        <v>53674865</v>
      </c>
    </row>
    <row r="129" spans="1:5" x14ac:dyDescent="0.25">
      <c r="A129" s="638" t="s">
        <v>855</v>
      </c>
      <c r="B129" s="643" t="s">
        <v>856</v>
      </c>
      <c r="C129" s="942">
        <v>13626269</v>
      </c>
      <c r="D129" s="942">
        <v>27698006</v>
      </c>
      <c r="E129" s="942">
        <v>17993</v>
      </c>
    </row>
    <row r="130" spans="1:5" x14ac:dyDescent="0.25">
      <c r="A130" s="638" t="s">
        <v>2288</v>
      </c>
      <c r="B130" s="643" t="s">
        <v>2209</v>
      </c>
      <c r="C130" s="942">
        <v>0</v>
      </c>
      <c r="D130" s="942">
        <v>117689741</v>
      </c>
      <c r="E130" s="942">
        <v>0</v>
      </c>
    </row>
    <row r="131" spans="1:5" ht="24" x14ac:dyDescent="0.25">
      <c r="A131" s="638" t="s">
        <v>857</v>
      </c>
      <c r="B131" s="643" t="s">
        <v>858</v>
      </c>
      <c r="C131" s="942">
        <v>38460527</v>
      </c>
      <c r="D131" s="942">
        <v>2336496156</v>
      </c>
      <c r="E131" s="942">
        <v>5014522</v>
      </c>
    </row>
    <row r="132" spans="1:5" ht="24" x14ac:dyDescent="0.25">
      <c r="A132" s="638" t="s">
        <v>859</v>
      </c>
      <c r="B132" s="643" t="s">
        <v>860</v>
      </c>
      <c r="C132" s="942">
        <v>28904660</v>
      </c>
      <c r="D132" s="942">
        <v>163536447</v>
      </c>
      <c r="E132" s="942">
        <v>2805127</v>
      </c>
    </row>
    <row r="133" spans="1:5" x14ac:dyDescent="0.25">
      <c r="A133" s="638" t="s">
        <v>861</v>
      </c>
      <c r="B133" s="643" t="s">
        <v>862</v>
      </c>
      <c r="C133" s="942">
        <v>4568412241</v>
      </c>
      <c r="D133" s="942">
        <v>7339332588</v>
      </c>
      <c r="E133" s="942">
        <v>611074608</v>
      </c>
    </row>
    <row r="134" spans="1:5" ht="24" x14ac:dyDescent="0.25">
      <c r="A134" s="638" t="s">
        <v>863</v>
      </c>
      <c r="B134" s="643" t="s">
        <v>864</v>
      </c>
      <c r="C134" s="942">
        <v>4426253228</v>
      </c>
      <c r="D134" s="942">
        <v>10328000959</v>
      </c>
      <c r="E134" s="942">
        <v>438174004</v>
      </c>
    </row>
    <row r="135" spans="1:5" x14ac:dyDescent="0.25">
      <c r="A135" s="638" t="s">
        <v>865</v>
      </c>
      <c r="B135" s="643" t="s">
        <v>866</v>
      </c>
      <c r="C135" s="942">
        <v>18864</v>
      </c>
      <c r="D135" s="942">
        <v>312361</v>
      </c>
      <c r="E135" s="942">
        <v>0</v>
      </c>
    </row>
    <row r="136" spans="1:5" ht="24" x14ac:dyDescent="0.25">
      <c r="A136" s="638" t="s">
        <v>867</v>
      </c>
      <c r="B136" s="643" t="s">
        <v>868</v>
      </c>
      <c r="C136" s="942">
        <v>90602237</v>
      </c>
      <c r="D136" s="942">
        <v>60591588</v>
      </c>
      <c r="E136" s="942">
        <v>4518974</v>
      </c>
    </row>
    <row r="137" spans="1:5" x14ac:dyDescent="0.25">
      <c r="A137" s="638" t="s">
        <v>869</v>
      </c>
      <c r="B137" s="643" t="s">
        <v>870</v>
      </c>
      <c r="C137" s="942">
        <v>606329234</v>
      </c>
      <c r="D137" s="942">
        <v>11026483</v>
      </c>
      <c r="E137" s="942">
        <v>3157142</v>
      </c>
    </row>
    <row r="138" spans="1:5" x14ac:dyDescent="0.25">
      <c r="A138" s="638" t="s">
        <v>871</v>
      </c>
      <c r="B138" s="643" t="s">
        <v>872</v>
      </c>
      <c r="C138" s="942">
        <v>528467290</v>
      </c>
      <c r="D138" s="942">
        <v>222946585</v>
      </c>
      <c r="E138" s="942">
        <v>4547985</v>
      </c>
    </row>
    <row r="139" spans="1:5" ht="24" x14ac:dyDescent="0.25">
      <c r="A139" s="638" t="s">
        <v>873</v>
      </c>
      <c r="B139" s="643" t="s">
        <v>874</v>
      </c>
      <c r="C139" s="942">
        <v>3292668187</v>
      </c>
      <c r="D139" s="942">
        <v>938253842</v>
      </c>
      <c r="E139" s="942">
        <v>157733924</v>
      </c>
    </row>
    <row r="140" spans="1:5" x14ac:dyDescent="0.25">
      <c r="A140" s="638" t="s">
        <v>875</v>
      </c>
      <c r="B140" s="643" t="s">
        <v>876</v>
      </c>
      <c r="C140" s="942">
        <v>1711476705</v>
      </c>
      <c r="D140" s="942">
        <v>3304714443</v>
      </c>
      <c r="E140" s="942">
        <v>807538070</v>
      </c>
    </row>
    <row r="141" spans="1:5" x14ac:dyDescent="0.25">
      <c r="A141" s="638" t="s">
        <v>877</v>
      </c>
      <c r="B141" s="643" t="s">
        <v>878</v>
      </c>
      <c r="C141" s="942">
        <v>0</v>
      </c>
      <c r="D141" s="942">
        <v>70465</v>
      </c>
      <c r="E141" s="942">
        <v>0</v>
      </c>
    </row>
    <row r="142" spans="1:5" x14ac:dyDescent="0.25">
      <c r="A142" s="638" t="s">
        <v>879</v>
      </c>
      <c r="B142" s="643" t="s">
        <v>880</v>
      </c>
      <c r="C142" s="942">
        <v>81584462</v>
      </c>
      <c r="D142" s="942">
        <v>916956066</v>
      </c>
      <c r="E142" s="942">
        <v>39257158</v>
      </c>
    </row>
    <row r="143" spans="1:5" ht="24" x14ac:dyDescent="0.25">
      <c r="A143" s="638" t="s">
        <v>881</v>
      </c>
      <c r="B143" s="643" t="s">
        <v>882</v>
      </c>
      <c r="C143" s="942">
        <v>2568314</v>
      </c>
      <c r="D143" s="942">
        <v>392056</v>
      </c>
      <c r="E143" s="942">
        <v>0</v>
      </c>
    </row>
    <row r="144" spans="1:5" ht="24" x14ac:dyDescent="0.25">
      <c r="A144" s="638" t="s">
        <v>883</v>
      </c>
      <c r="B144" s="643" t="s">
        <v>884</v>
      </c>
      <c r="C144" s="942">
        <v>18087932</v>
      </c>
      <c r="D144" s="942">
        <v>15910965</v>
      </c>
      <c r="E144" s="942">
        <v>0</v>
      </c>
    </row>
    <row r="145" spans="1:5" x14ac:dyDescent="0.25">
      <c r="A145" s="638" t="s">
        <v>885</v>
      </c>
      <c r="B145" s="643" t="s">
        <v>886</v>
      </c>
      <c r="C145" s="942">
        <v>1277990341</v>
      </c>
      <c r="D145" s="942">
        <v>297678169</v>
      </c>
      <c r="E145" s="942">
        <v>322995001</v>
      </c>
    </row>
    <row r="146" spans="1:5" x14ac:dyDescent="0.25">
      <c r="A146" s="638" t="s">
        <v>887</v>
      </c>
      <c r="B146" s="643" t="s">
        <v>888</v>
      </c>
      <c r="C146" s="942">
        <v>55594161</v>
      </c>
      <c r="D146" s="942">
        <v>81918660</v>
      </c>
      <c r="E146" s="942">
        <v>12505741</v>
      </c>
    </row>
    <row r="147" spans="1:5" ht="12" customHeight="1" x14ac:dyDescent="0.25">
      <c r="A147" s="638" t="s">
        <v>889</v>
      </c>
      <c r="B147" s="643" t="s">
        <v>890</v>
      </c>
      <c r="C147" s="942">
        <v>6131051</v>
      </c>
      <c r="D147" s="942">
        <v>8528726</v>
      </c>
      <c r="E147" s="942">
        <v>608829</v>
      </c>
    </row>
    <row r="148" spans="1:5" ht="24" x14ac:dyDescent="0.25">
      <c r="A148" s="638" t="s">
        <v>891</v>
      </c>
      <c r="B148" s="643" t="s">
        <v>2190</v>
      </c>
      <c r="C148" s="942">
        <v>304824081</v>
      </c>
      <c r="D148" s="942">
        <v>426501652</v>
      </c>
      <c r="E148" s="942">
        <v>15271941</v>
      </c>
    </row>
    <row r="149" spans="1:5" x14ac:dyDescent="0.25">
      <c r="A149" s="638" t="s">
        <v>893</v>
      </c>
      <c r="B149" s="643" t="s">
        <v>894</v>
      </c>
      <c r="C149" s="942">
        <v>17444053</v>
      </c>
      <c r="D149" s="942">
        <v>202876770</v>
      </c>
      <c r="E149" s="942">
        <v>28161</v>
      </c>
    </row>
    <row r="150" spans="1:5" x14ac:dyDescent="0.25">
      <c r="A150" s="638" t="s">
        <v>895</v>
      </c>
      <c r="B150" s="643" t="s">
        <v>896</v>
      </c>
      <c r="C150" s="942">
        <v>705885117</v>
      </c>
      <c r="D150" s="942">
        <v>378201205</v>
      </c>
      <c r="E150" s="942">
        <v>11500998</v>
      </c>
    </row>
    <row r="151" spans="1:5" x14ac:dyDescent="0.25">
      <c r="A151" s="638" t="s">
        <v>897</v>
      </c>
      <c r="B151" s="643" t="s">
        <v>898</v>
      </c>
      <c r="C151" s="942">
        <v>20954329</v>
      </c>
      <c r="D151" s="942">
        <v>131868199</v>
      </c>
      <c r="E151" s="942">
        <v>0</v>
      </c>
    </row>
    <row r="152" spans="1:5" ht="24" x14ac:dyDescent="0.25">
      <c r="A152" s="638" t="s">
        <v>899</v>
      </c>
      <c r="B152" s="643" t="s">
        <v>900</v>
      </c>
      <c r="C152" s="942">
        <v>107773649</v>
      </c>
      <c r="D152" s="942">
        <v>29960373</v>
      </c>
      <c r="E152" s="942">
        <v>2208042</v>
      </c>
    </row>
    <row r="153" spans="1:5" x14ac:dyDescent="0.25">
      <c r="A153" s="638" t="s">
        <v>901</v>
      </c>
      <c r="B153" s="643" t="s">
        <v>902</v>
      </c>
      <c r="C153" s="942">
        <v>625093619</v>
      </c>
      <c r="D153" s="942">
        <v>1738340826</v>
      </c>
      <c r="E153" s="942">
        <v>21196917</v>
      </c>
    </row>
    <row r="154" spans="1:5" x14ac:dyDescent="0.25">
      <c r="A154" s="638" t="s">
        <v>903</v>
      </c>
      <c r="B154" s="643" t="s">
        <v>904</v>
      </c>
      <c r="C154" s="942">
        <v>5217800785</v>
      </c>
      <c r="D154" s="942">
        <v>6624015595</v>
      </c>
      <c r="E154" s="942">
        <v>139608402</v>
      </c>
    </row>
    <row r="155" spans="1:5" ht="24" x14ac:dyDescent="0.25">
      <c r="A155" s="638" t="s">
        <v>905</v>
      </c>
      <c r="B155" s="643" t="s">
        <v>906</v>
      </c>
      <c r="C155" s="942">
        <v>374269883</v>
      </c>
      <c r="D155" s="942">
        <v>4824891866</v>
      </c>
      <c r="E155" s="942">
        <v>53660411</v>
      </c>
    </row>
    <row r="156" spans="1:5" x14ac:dyDescent="0.25">
      <c r="A156" s="638" t="s">
        <v>907</v>
      </c>
      <c r="B156" s="643" t="s">
        <v>908</v>
      </c>
      <c r="C156" s="942">
        <v>1258714784</v>
      </c>
      <c r="D156" s="942">
        <v>2875392721</v>
      </c>
      <c r="E156" s="942">
        <v>1120946381</v>
      </c>
    </row>
    <row r="157" spans="1:5" x14ac:dyDescent="0.25">
      <c r="A157" s="638" t="s">
        <v>909</v>
      </c>
      <c r="B157" s="643" t="s">
        <v>910</v>
      </c>
      <c r="C157" s="942">
        <v>592956</v>
      </c>
      <c r="D157" s="942">
        <v>7074543</v>
      </c>
      <c r="E157" s="942">
        <v>0</v>
      </c>
    </row>
    <row r="158" spans="1:5" x14ac:dyDescent="0.25">
      <c r="A158" s="638" t="s">
        <v>911</v>
      </c>
      <c r="B158" s="643" t="s">
        <v>912</v>
      </c>
      <c r="C158" s="942">
        <v>46490178</v>
      </c>
      <c r="D158" s="942">
        <v>2931075718</v>
      </c>
      <c r="E158" s="942">
        <v>7097198</v>
      </c>
    </row>
    <row r="159" spans="1:5" x14ac:dyDescent="0.25">
      <c r="A159" s="638" t="s">
        <v>2287</v>
      </c>
      <c r="B159" s="643" t="s">
        <v>2286</v>
      </c>
      <c r="C159" s="942">
        <v>0</v>
      </c>
      <c r="D159" s="942">
        <v>0</v>
      </c>
      <c r="E159" s="942">
        <v>0</v>
      </c>
    </row>
    <row r="160" spans="1:5" x14ac:dyDescent="0.25">
      <c r="A160" s="638" t="s">
        <v>913</v>
      </c>
      <c r="B160" s="643" t="s">
        <v>914</v>
      </c>
      <c r="C160" s="942">
        <v>678743369</v>
      </c>
      <c r="D160" s="942">
        <v>2948573846</v>
      </c>
      <c r="E160" s="942">
        <v>459958462</v>
      </c>
    </row>
    <row r="161" spans="1:5" x14ac:dyDescent="0.25">
      <c r="A161" s="638" t="s">
        <v>915</v>
      </c>
      <c r="B161" s="643" t="s">
        <v>916</v>
      </c>
      <c r="C161" s="942">
        <v>1242266265</v>
      </c>
      <c r="D161" s="942">
        <v>8150289422</v>
      </c>
      <c r="E161" s="942">
        <v>581576926</v>
      </c>
    </row>
    <row r="162" spans="1:5" ht="24" x14ac:dyDescent="0.25">
      <c r="A162" s="638" t="s">
        <v>917</v>
      </c>
      <c r="B162" s="643" t="s">
        <v>918</v>
      </c>
      <c r="C162" s="942">
        <v>666789808</v>
      </c>
      <c r="D162" s="942">
        <v>429839129</v>
      </c>
      <c r="E162" s="942">
        <v>60840868</v>
      </c>
    </row>
    <row r="163" spans="1:5" x14ac:dyDescent="0.25">
      <c r="A163" s="638" t="s">
        <v>919</v>
      </c>
      <c r="B163" s="643" t="s">
        <v>920</v>
      </c>
      <c r="C163" s="942">
        <v>21237702</v>
      </c>
      <c r="D163" s="942">
        <v>104438729</v>
      </c>
      <c r="E163" s="942">
        <v>291169</v>
      </c>
    </row>
    <row r="164" spans="1:5" x14ac:dyDescent="0.25">
      <c r="A164" s="638" t="s">
        <v>921</v>
      </c>
      <c r="B164" s="643" t="s">
        <v>922</v>
      </c>
      <c r="C164" s="942">
        <v>883786456</v>
      </c>
      <c r="D164" s="942">
        <v>757139836</v>
      </c>
      <c r="E164" s="942">
        <v>12680065</v>
      </c>
    </row>
    <row r="165" spans="1:5" ht="24" x14ac:dyDescent="0.25">
      <c r="A165" s="638" t="s">
        <v>923</v>
      </c>
      <c r="B165" s="643" t="s">
        <v>924</v>
      </c>
      <c r="C165" s="942">
        <v>41590788</v>
      </c>
      <c r="D165" s="942">
        <v>16654186050</v>
      </c>
      <c r="E165" s="942">
        <v>2769264</v>
      </c>
    </row>
    <row r="166" spans="1:5" x14ac:dyDescent="0.25">
      <c r="A166" s="638" t="s">
        <v>925</v>
      </c>
      <c r="B166" s="643" t="s">
        <v>926</v>
      </c>
      <c r="C166" s="942">
        <v>3320752</v>
      </c>
      <c r="D166" s="942">
        <v>33069880</v>
      </c>
      <c r="E166" s="942">
        <v>0</v>
      </c>
    </row>
    <row r="167" spans="1:5" ht="24" x14ac:dyDescent="0.25">
      <c r="A167" s="638" t="s">
        <v>927</v>
      </c>
      <c r="B167" s="643" t="s">
        <v>928</v>
      </c>
      <c r="C167" s="942">
        <v>1118034</v>
      </c>
      <c r="D167" s="942">
        <v>1529277113</v>
      </c>
      <c r="E167" s="942">
        <v>313847</v>
      </c>
    </row>
    <row r="168" spans="1:5" ht="24" x14ac:dyDescent="0.25">
      <c r="A168" s="638" t="s">
        <v>929</v>
      </c>
      <c r="B168" s="643" t="s">
        <v>930</v>
      </c>
      <c r="C168" s="942">
        <v>20054314113</v>
      </c>
      <c r="D168" s="942">
        <v>14408351447</v>
      </c>
      <c r="E168" s="942">
        <v>2162219922</v>
      </c>
    </row>
    <row r="169" spans="1:5" x14ac:dyDescent="0.25">
      <c r="A169" s="638" t="s">
        <v>931</v>
      </c>
      <c r="B169" s="643" t="s">
        <v>932</v>
      </c>
      <c r="C169" s="942">
        <v>86160227773</v>
      </c>
      <c r="D169" s="942">
        <v>82910780560</v>
      </c>
      <c r="E169" s="942">
        <v>52043743751</v>
      </c>
    </row>
    <row r="170" spans="1:5" ht="24" x14ac:dyDescent="0.25">
      <c r="A170" s="638" t="s">
        <v>933</v>
      </c>
      <c r="B170" s="643" t="s">
        <v>934</v>
      </c>
      <c r="C170" s="942">
        <v>4899408244</v>
      </c>
      <c r="D170" s="942">
        <v>4598144563</v>
      </c>
      <c r="E170" s="942">
        <v>1765104382</v>
      </c>
    </row>
    <row r="171" spans="1:5" x14ac:dyDescent="0.25">
      <c r="A171" s="638" t="s">
        <v>935</v>
      </c>
      <c r="B171" s="643" t="s">
        <v>936</v>
      </c>
      <c r="C171" s="942">
        <v>1478785436</v>
      </c>
      <c r="D171" s="942">
        <v>178220781</v>
      </c>
      <c r="E171" s="942">
        <v>16522</v>
      </c>
    </row>
    <row r="172" spans="1:5" x14ac:dyDescent="0.25">
      <c r="A172" s="638" t="s">
        <v>937</v>
      </c>
      <c r="B172" s="643" t="s">
        <v>938</v>
      </c>
      <c r="C172" s="942">
        <v>38192718277</v>
      </c>
      <c r="D172" s="942">
        <v>1904641953</v>
      </c>
      <c r="E172" s="942">
        <v>1192</v>
      </c>
    </row>
    <row r="173" spans="1:5" ht="24" x14ac:dyDescent="0.25">
      <c r="A173" s="638" t="s">
        <v>939</v>
      </c>
      <c r="B173" s="643" t="s">
        <v>940</v>
      </c>
      <c r="C173" s="942">
        <v>3667333885</v>
      </c>
      <c r="D173" s="942">
        <v>1416637332</v>
      </c>
      <c r="E173" s="942">
        <v>1574059</v>
      </c>
    </row>
    <row r="174" spans="1:5" ht="24" x14ac:dyDescent="0.25">
      <c r="A174" s="638" t="s">
        <v>2285</v>
      </c>
      <c r="B174" s="643" t="s">
        <v>2261</v>
      </c>
      <c r="C174" s="942">
        <v>0</v>
      </c>
      <c r="D174" s="942">
        <v>111512</v>
      </c>
      <c r="E174" s="942">
        <v>0</v>
      </c>
    </row>
    <row r="175" spans="1:5" x14ac:dyDescent="0.25">
      <c r="A175" s="638" t="s">
        <v>941</v>
      </c>
      <c r="B175" s="643" t="s">
        <v>942</v>
      </c>
      <c r="C175" s="942">
        <v>307288748</v>
      </c>
      <c r="D175" s="942">
        <v>11353650</v>
      </c>
      <c r="E175" s="942">
        <v>0</v>
      </c>
    </row>
    <row r="176" spans="1:5" x14ac:dyDescent="0.25">
      <c r="A176" s="638" t="s">
        <v>943</v>
      </c>
      <c r="B176" s="643" t="s">
        <v>2163</v>
      </c>
      <c r="C176" s="942">
        <v>169566114</v>
      </c>
      <c r="D176" s="942">
        <v>289898584</v>
      </c>
      <c r="E176" s="942">
        <v>154293210</v>
      </c>
    </row>
    <row r="177" spans="1:5" ht="24" x14ac:dyDescent="0.25">
      <c r="A177" s="638" t="s">
        <v>945</v>
      </c>
      <c r="B177" s="643" t="s">
        <v>946</v>
      </c>
      <c r="C177" s="942">
        <v>1680820138</v>
      </c>
      <c r="D177" s="942">
        <v>1738087154</v>
      </c>
      <c r="E177" s="942">
        <v>55966875</v>
      </c>
    </row>
    <row r="178" spans="1:5" ht="24" x14ac:dyDescent="0.25">
      <c r="A178" s="638" t="s">
        <v>947</v>
      </c>
      <c r="B178" s="643" t="s">
        <v>948</v>
      </c>
      <c r="C178" s="942">
        <v>64797729937</v>
      </c>
      <c r="D178" s="942">
        <v>8287028862</v>
      </c>
      <c r="E178" s="942">
        <v>933697861</v>
      </c>
    </row>
    <row r="179" spans="1:5" ht="24" x14ac:dyDescent="0.25">
      <c r="A179" s="638" t="s">
        <v>949</v>
      </c>
      <c r="B179" s="643" t="s">
        <v>950</v>
      </c>
      <c r="C179" s="942">
        <v>12498593550</v>
      </c>
      <c r="D179" s="942">
        <v>4247095802</v>
      </c>
      <c r="E179" s="942">
        <v>1966012036</v>
      </c>
    </row>
    <row r="180" spans="1:5" ht="24" x14ac:dyDescent="0.25">
      <c r="A180" s="638" t="s">
        <v>951</v>
      </c>
      <c r="B180" s="643" t="s">
        <v>952</v>
      </c>
      <c r="C180" s="942">
        <v>4420167556</v>
      </c>
      <c r="D180" s="942">
        <v>4860712585</v>
      </c>
      <c r="E180" s="942">
        <v>68316737</v>
      </c>
    </row>
    <row r="181" spans="1:5" ht="24" x14ac:dyDescent="0.25">
      <c r="A181" s="638" t="s">
        <v>953</v>
      </c>
      <c r="B181" s="643" t="s">
        <v>2156</v>
      </c>
      <c r="C181" s="942">
        <v>20389054628</v>
      </c>
      <c r="D181" s="942">
        <v>6910905664</v>
      </c>
      <c r="E181" s="942">
        <v>1145833201</v>
      </c>
    </row>
    <row r="182" spans="1:5" ht="24" x14ac:dyDescent="0.25">
      <c r="A182" s="638" t="s">
        <v>955</v>
      </c>
      <c r="B182" s="643" t="s">
        <v>956</v>
      </c>
      <c r="C182" s="942">
        <v>8518593465</v>
      </c>
      <c r="D182" s="942">
        <v>3748224149</v>
      </c>
      <c r="E182" s="942">
        <v>76225123</v>
      </c>
    </row>
    <row r="183" spans="1:5" x14ac:dyDescent="0.25">
      <c r="A183" s="638" t="s">
        <v>957</v>
      </c>
      <c r="B183" s="643" t="s">
        <v>958</v>
      </c>
      <c r="C183" s="942">
        <v>747734545</v>
      </c>
      <c r="D183" s="942">
        <v>2829904010</v>
      </c>
      <c r="E183" s="942">
        <v>12944236</v>
      </c>
    </row>
    <row r="184" spans="1:5" x14ac:dyDescent="0.25">
      <c r="A184" s="638" t="s">
        <v>959</v>
      </c>
      <c r="B184" s="643" t="s">
        <v>960</v>
      </c>
      <c r="C184" s="942">
        <v>1758744148</v>
      </c>
      <c r="D184" s="942">
        <v>1785636226</v>
      </c>
      <c r="E184" s="942">
        <v>19280059</v>
      </c>
    </row>
    <row r="185" spans="1:5" x14ac:dyDescent="0.25">
      <c r="A185" s="638" t="s">
        <v>961</v>
      </c>
      <c r="B185" s="643" t="s">
        <v>962</v>
      </c>
      <c r="C185" s="942">
        <v>1287945453</v>
      </c>
      <c r="D185" s="942">
        <v>2632386959</v>
      </c>
      <c r="E185" s="942">
        <v>248600424</v>
      </c>
    </row>
    <row r="186" spans="1:5" ht="24" x14ac:dyDescent="0.25">
      <c r="A186" s="638" t="s">
        <v>963</v>
      </c>
      <c r="B186" s="643" t="s">
        <v>964</v>
      </c>
      <c r="C186" s="942">
        <v>5223570599</v>
      </c>
      <c r="D186" s="942">
        <v>4025673278</v>
      </c>
      <c r="E186" s="942">
        <v>207366002</v>
      </c>
    </row>
    <row r="187" spans="1:5" ht="12" customHeight="1" x14ac:dyDescent="0.25">
      <c r="A187" s="638" t="s">
        <v>965</v>
      </c>
      <c r="B187" s="643" t="s">
        <v>966</v>
      </c>
      <c r="C187" s="942">
        <v>752576568</v>
      </c>
      <c r="D187" s="942">
        <v>3191980023</v>
      </c>
      <c r="E187" s="942">
        <v>107625156</v>
      </c>
    </row>
    <row r="188" spans="1:5" ht="24" x14ac:dyDescent="0.25">
      <c r="A188" s="638" t="s">
        <v>967</v>
      </c>
      <c r="B188" s="643" t="s">
        <v>968</v>
      </c>
      <c r="C188" s="942">
        <v>70619876</v>
      </c>
      <c r="D188" s="942">
        <v>2377452945</v>
      </c>
      <c r="E188" s="942">
        <v>14154298</v>
      </c>
    </row>
    <row r="189" spans="1:5" x14ac:dyDescent="0.25">
      <c r="A189" s="638" t="s">
        <v>969</v>
      </c>
      <c r="B189" s="643" t="s">
        <v>970</v>
      </c>
      <c r="C189" s="942">
        <v>1721611916</v>
      </c>
      <c r="D189" s="942">
        <v>126249036</v>
      </c>
      <c r="E189" s="942">
        <v>10490379</v>
      </c>
    </row>
    <row r="190" spans="1:5" ht="24" x14ac:dyDescent="0.25">
      <c r="A190" s="638" t="s">
        <v>971</v>
      </c>
      <c r="B190" s="643" t="s">
        <v>972</v>
      </c>
      <c r="C190" s="942">
        <v>196006541</v>
      </c>
      <c r="D190" s="942">
        <v>606185172</v>
      </c>
      <c r="E190" s="942">
        <v>12664026</v>
      </c>
    </row>
    <row r="191" spans="1:5" ht="24" x14ac:dyDescent="0.25">
      <c r="A191" s="638" t="s">
        <v>973</v>
      </c>
      <c r="B191" s="643" t="s">
        <v>974</v>
      </c>
      <c r="C191" s="942">
        <v>10843072</v>
      </c>
      <c r="D191" s="942">
        <v>41399351</v>
      </c>
      <c r="E191" s="942">
        <v>306325</v>
      </c>
    </row>
    <row r="192" spans="1:5" ht="12" customHeight="1" x14ac:dyDescent="0.25">
      <c r="A192" s="638" t="s">
        <v>975</v>
      </c>
      <c r="B192" s="643" t="s">
        <v>976</v>
      </c>
      <c r="C192" s="942">
        <v>3179447472</v>
      </c>
      <c r="D192" s="942">
        <v>3132299768</v>
      </c>
      <c r="E192" s="942">
        <v>99421573</v>
      </c>
    </row>
    <row r="193" spans="1:5" ht="24" x14ac:dyDescent="0.25">
      <c r="A193" s="638" t="s">
        <v>977</v>
      </c>
      <c r="B193" s="643" t="s">
        <v>978</v>
      </c>
      <c r="C193" s="942">
        <v>1198240836</v>
      </c>
      <c r="D193" s="942">
        <v>6191944398</v>
      </c>
      <c r="E193" s="942">
        <v>344662925</v>
      </c>
    </row>
    <row r="194" spans="1:5" x14ac:dyDescent="0.25">
      <c r="A194" s="638" t="s">
        <v>979</v>
      </c>
      <c r="B194" s="643" t="s">
        <v>980</v>
      </c>
      <c r="C194" s="942">
        <v>1219197784</v>
      </c>
      <c r="D194" s="942">
        <v>5953186804</v>
      </c>
      <c r="E194" s="942">
        <v>44442794</v>
      </c>
    </row>
    <row r="195" spans="1:5" x14ac:dyDescent="0.25">
      <c r="A195" s="638" t="s">
        <v>981</v>
      </c>
      <c r="B195" s="643" t="s">
        <v>982</v>
      </c>
      <c r="C195" s="942">
        <v>586472180</v>
      </c>
      <c r="D195" s="942">
        <v>969562903</v>
      </c>
      <c r="E195" s="942">
        <v>11156028</v>
      </c>
    </row>
    <row r="196" spans="1:5" x14ac:dyDescent="0.25">
      <c r="A196" s="638" t="s">
        <v>983</v>
      </c>
      <c r="B196" s="643" t="s">
        <v>984</v>
      </c>
      <c r="C196" s="942">
        <v>1259856211</v>
      </c>
      <c r="D196" s="942">
        <v>3534918545</v>
      </c>
      <c r="E196" s="942">
        <v>195904537</v>
      </c>
    </row>
    <row r="197" spans="1:5" x14ac:dyDescent="0.25">
      <c r="A197" s="638" t="s">
        <v>985</v>
      </c>
      <c r="B197" s="643" t="s">
        <v>986</v>
      </c>
      <c r="C197" s="942">
        <v>4058909499</v>
      </c>
      <c r="D197" s="942">
        <v>2436748468</v>
      </c>
      <c r="E197" s="942">
        <v>81165604</v>
      </c>
    </row>
    <row r="198" spans="1:5" x14ac:dyDescent="0.25">
      <c r="A198" s="638" t="s">
        <v>987</v>
      </c>
      <c r="B198" s="643" t="s">
        <v>988</v>
      </c>
      <c r="C198" s="942">
        <v>3951111656</v>
      </c>
      <c r="D198" s="942">
        <v>5251076016</v>
      </c>
      <c r="E198" s="942">
        <v>48187438</v>
      </c>
    </row>
    <row r="199" spans="1:5" x14ac:dyDescent="0.25">
      <c r="A199" s="638" t="s">
        <v>989</v>
      </c>
      <c r="B199" s="643" t="s">
        <v>990</v>
      </c>
      <c r="C199" s="942">
        <v>7630315174</v>
      </c>
      <c r="D199" s="942">
        <v>7512583391</v>
      </c>
      <c r="E199" s="942">
        <v>2890763644</v>
      </c>
    </row>
    <row r="200" spans="1:5" x14ac:dyDescent="0.25">
      <c r="A200" s="638" t="s">
        <v>991</v>
      </c>
      <c r="B200" s="643" t="s">
        <v>992</v>
      </c>
      <c r="C200" s="942">
        <v>4008607882</v>
      </c>
      <c r="D200" s="942">
        <v>2465702546</v>
      </c>
      <c r="E200" s="942">
        <v>57645280</v>
      </c>
    </row>
    <row r="201" spans="1:5" x14ac:dyDescent="0.25">
      <c r="A201" s="638" t="s">
        <v>993</v>
      </c>
      <c r="B201" s="643" t="s">
        <v>994</v>
      </c>
      <c r="C201" s="942">
        <v>576070626</v>
      </c>
      <c r="D201" s="942">
        <v>1361251418</v>
      </c>
      <c r="E201" s="942">
        <v>25714133</v>
      </c>
    </row>
    <row r="202" spans="1:5" ht="24" x14ac:dyDescent="0.25">
      <c r="A202" s="638" t="s">
        <v>995</v>
      </c>
      <c r="B202" s="643" t="s">
        <v>996</v>
      </c>
      <c r="C202" s="942">
        <v>5537543199</v>
      </c>
      <c r="D202" s="942">
        <v>5168087055</v>
      </c>
      <c r="E202" s="942">
        <v>137577430</v>
      </c>
    </row>
    <row r="203" spans="1:5" x14ac:dyDescent="0.25">
      <c r="A203" s="638" t="s">
        <v>997</v>
      </c>
      <c r="B203" s="643" t="s">
        <v>998</v>
      </c>
      <c r="C203" s="942">
        <v>8724630174</v>
      </c>
      <c r="D203" s="942">
        <v>9009832709</v>
      </c>
      <c r="E203" s="942">
        <v>1598007619</v>
      </c>
    </row>
    <row r="204" spans="1:5" x14ac:dyDescent="0.25">
      <c r="A204" s="638" t="s">
        <v>999</v>
      </c>
      <c r="B204" s="643" t="s">
        <v>1000</v>
      </c>
      <c r="C204" s="942">
        <v>46153500</v>
      </c>
      <c r="D204" s="942">
        <v>703305541</v>
      </c>
      <c r="E204" s="942">
        <v>783820</v>
      </c>
    </row>
    <row r="205" spans="1:5" x14ac:dyDescent="0.25">
      <c r="A205" s="638" t="s">
        <v>1001</v>
      </c>
      <c r="B205" s="643" t="s">
        <v>1002</v>
      </c>
      <c r="C205" s="942">
        <v>764124955</v>
      </c>
      <c r="D205" s="942">
        <v>701602005</v>
      </c>
      <c r="E205" s="942">
        <v>25310465</v>
      </c>
    </row>
    <row r="206" spans="1:5" x14ac:dyDescent="0.25">
      <c r="A206" s="638" t="s">
        <v>1003</v>
      </c>
      <c r="B206" s="643" t="s">
        <v>1004</v>
      </c>
      <c r="C206" s="942">
        <v>6420215014</v>
      </c>
      <c r="D206" s="942">
        <v>6185209548</v>
      </c>
      <c r="E206" s="942">
        <v>70729982</v>
      </c>
    </row>
    <row r="207" spans="1:5" ht="24" x14ac:dyDescent="0.25">
      <c r="A207" s="638" t="s">
        <v>1005</v>
      </c>
      <c r="B207" s="643" t="s">
        <v>1006</v>
      </c>
      <c r="C207" s="942">
        <v>72300632</v>
      </c>
      <c r="D207" s="942">
        <v>74158503</v>
      </c>
      <c r="E207" s="942">
        <v>4139359</v>
      </c>
    </row>
    <row r="208" spans="1:5" ht="24" x14ac:dyDescent="0.25">
      <c r="A208" s="638" t="s">
        <v>1007</v>
      </c>
      <c r="B208" s="643" t="s">
        <v>2128</v>
      </c>
      <c r="C208" s="942">
        <v>1325355195</v>
      </c>
      <c r="D208" s="942">
        <v>1211405903</v>
      </c>
      <c r="E208" s="942">
        <v>54005614</v>
      </c>
    </row>
    <row r="209" spans="1:5" ht="24" x14ac:dyDescent="0.25">
      <c r="A209" s="638" t="s">
        <v>1009</v>
      </c>
      <c r="B209" s="643" t="s">
        <v>1010</v>
      </c>
      <c r="C209" s="942">
        <v>876442482</v>
      </c>
      <c r="D209" s="942">
        <v>2050988873</v>
      </c>
      <c r="E209" s="942">
        <v>30341929</v>
      </c>
    </row>
    <row r="210" spans="1:5" x14ac:dyDescent="0.25">
      <c r="A210" s="638" t="s">
        <v>1011</v>
      </c>
      <c r="B210" s="643" t="s">
        <v>1012</v>
      </c>
      <c r="C210" s="942">
        <v>53497548</v>
      </c>
      <c r="D210" s="942">
        <v>119487251</v>
      </c>
      <c r="E210" s="942">
        <v>9024478</v>
      </c>
    </row>
    <row r="211" spans="1:5" ht="24" x14ac:dyDescent="0.25">
      <c r="A211" s="638" t="s">
        <v>1013</v>
      </c>
      <c r="B211" s="643" t="s">
        <v>1014</v>
      </c>
      <c r="C211" s="942">
        <v>215206108</v>
      </c>
      <c r="D211" s="942">
        <v>1125350611</v>
      </c>
      <c r="E211" s="942">
        <v>8473604</v>
      </c>
    </row>
    <row r="212" spans="1:5" x14ac:dyDescent="0.25">
      <c r="A212" s="638" t="s">
        <v>1015</v>
      </c>
      <c r="B212" s="643" t="s">
        <v>1016</v>
      </c>
      <c r="C212" s="942">
        <v>10708762886</v>
      </c>
      <c r="D212" s="942">
        <v>13368434191</v>
      </c>
      <c r="E212" s="942">
        <v>298642925</v>
      </c>
    </row>
    <row r="213" spans="1:5" ht="36" x14ac:dyDescent="0.25">
      <c r="A213" s="638" t="s">
        <v>1017</v>
      </c>
      <c r="B213" s="643" t="s">
        <v>2122</v>
      </c>
      <c r="C213" s="942">
        <v>5947869</v>
      </c>
      <c r="D213" s="942">
        <v>17420763</v>
      </c>
      <c r="E213" s="942">
        <v>328904</v>
      </c>
    </row>
    <row r="214" spans="1:5" x14ac:dyDescent="0.25">
      <c r="A214" s="638" t="s">
        <v>1019</v>
      </c>
      <c r="B214" s="643" t="s">
        <v>1020</v>
      </c>
      <c r="C214" s="942">
        <v>75882049</v>
      </c>
      <c r="D214" s="942">
        <v>272407597</v>
      </c>
      <c r="E214" s="942">
        <v>8940091</v>
      </c>
    </row>
    <row r="215" spans="1:5" ht="27" customHeight="1" x14ac:dyDescent="0.25">
      <c r="A215" s="638" t="s">
        <v>1021</v>
      </c>
      <c r="B215" s="643" t="s">
        <v>1022</v>
      </c>
      <c r="C215" s="942">
        <v>10071005</v>
      </c>
      <c r="D215" s="942">
        <v>27094586</v>
      </c>
      <c r="E215" s="942">
        <v>317213</v>
      </c>
    </row>
    <row r="216" spans="1:5" ht="24" x14ac:dyDescent="0.25">
      <c r="A216" s="638" t="s">
        <v>1023</v>
      </c>
      <c r="B216" s="643" t="s">
        <v>1024</v>
      </c>
      <c r="C216" s="942">
        <v>198860316</v>
      </c>
      <c r="D216" s="942">
        <v>8763222</v>
      </c>
      <c r="E216" s="942">
        <v>942228</v>
      </c>
    </row>
    <row r="217" spans="1:5" x14ac:dyDescent="0.25">
      <c r="A217" s="638" t="s">
        <v>1025</v>
      </c>
      <c r="B217" s="643" t="s">
        <v>1026</v>
      </c>
      <c r="C217" s="942">
        <v>2065377860</v>
      </c>
      <c r="D217" s="942">
        <v>821941083</v>
      </c>
      <c r="E217" s="942">
        <v>35290619</v>
      </c>
    </row>
    <row r="218" spans="1:5" ht="24" x14ac:dyDescent="0.25">
      <c r="A218" s="638" t="s">
        <v>1027</v>
      </c>
      <c r="B218" s="643" t="s">
        <v>1028</v>
      </c>
      <c r="C218" s="942">
        <v>1857433648</v>
      </c>
      <c r="D218" s="942">
        <v>2655167177</v>
      </c>
      <c r="E218" s="942">
        <v>326988050</v>
      </c>
    </row>
    <row r="219" spans="1:5" x14ac:dyDescent="0.25">
      <c r="A219" s="638" t="s">
        <v>1029</v>
      </c>
      <c r="B219" s="643" t="s">
        <v>1030</v>
      </c>
      <c r="C219" s="942">
        <v>1452604997</v>
      </c>
      <c r="D219" s="942">
        <v>1357549596</v>
      </c>
      <c r="E219" s="942">
        <v>96557293</v>
      </c>
    </row>
    <row r="220" spans="1:5" x14ac:dyDescent="0.25">
      <c r="A220" s="638" t="s">
        <v>1031</v>
      </c>
      <c r="B220" s="643" t="s">
        <v>1032</v>
      </c>
      <c r="C220" s="942">
        <v>820737</v>
      </c>
      <c r="D220" s="942">
        <v>4423710</v>
      </c>
      <c r="E220" s="942">
        <v>346041</v>
      </c>
    </row>
    <row r="221" spans="1:5" ht="24" x14ac:dyDescent="0.25">
      <c r="A221" s="638" t="s">
        <v>1033</v>
      </c>
      <c r="B221" s="643" t="s">
        <v>1034</v>
      </c>
      <c r="C221" s="942">
        <v>4340191886</v>
      </c>
      <c r="D221" s="942">
        <v>2801535030</v>
      </c>
      <c r="E221" s="942">
        <v>146246539</v>
      </c>
    </row>
    <row r="222" spans="1:5" x14ac:dyDescent="0.25">
      <c r="A222" s="638" t="s">
        <v>1035</v>
      </c>
      <c r="B222" s="643" t="s">
        <v>1036</v>
      </c>
      <c r="C222" s="942">
        <v>1771675451</v>
      </c>
      <c r="D222" s="942">
        <v>559097016</v>
      </c>
      <c r="E222" s="942">
        <v>153402827</v>
      </c>
    </row>
    <row r="223" spans="1:5" x14ac:dyDescent="0.25">
      <c r="A223" s="638" t="s">
        <v>1037</v>
      </c>
      <c r="B223" s="643" t="s">
        <v>1038</v>
      </c>
      <c r="C223" s="942">
        <v>3490954299</v>
      </c>
      <c r="D223" s="942">
        <v>6628175137</v>
      </c>
      <c r="E223" s="942">
        <v>176801199</v>
      </c>
    </row>
    <row r="224" spans="1:5" ht="24" x14ac:dyDescent="0.25">
      <c r="A224" s="638" t="s">
        <v>1039</v>
      </c>
      <c r="B224" s="643" t="s">
        <v>1040</v>
      </c>
      <c r="C224" s="942">
        <v>2706962887</v>
      </c>
      <c r="D224" s="942">
        <v>2118747669</v>
      </c>
      <c r="E224" s="942">
        <v>45596833</v>
      </c>
    </row>
    <row r="225" spans="1:5" x14ac:dyDescent="0.25">
      <c r="A225" s="638" t="s">
        <v>1041</v>
      </c>
      <c r="B225" s="643" t="s">
        <v>1042</v>
      </c>
      <c r="C225" s="942">
        <v>3783214870</v>
      </c>
      <c r="D225" s="942">
        <v>1282834265</v>
      </c>
      <c r="E225" s="942">
        <v>10033502</v>
      </c>
    </row>
    <row r="226" spans="1:5" ht="24" x14ac:dyDescent="0.25">
      <c r="A226" s="638" t="s">
        <v>1043</v>
      </c>
      <c r="B226" s="643" t="s">
        <v>1044</v>
      </c>
      <c r="C226" s="942">
        <v>241402722</v>
      </c>
      <c r="D226" s="942">
        <v>131305625</v>
      </c>
      <c r="E226" s="942">
        <v>17649515</v>
      </c>
    </row>
    <row r="227" spans="1:5" ht="24" x14ac:dyDescent="0.25">
      <c r="A227" s="638" t="s">
        <v>1045</v>
      </c>
      <c r="B227" s="643" t="s">
        <v>1046</v>
      </c>
      <c r="C227" s="942">
        <v>1011656838</v>
      </c>
      <c r="D227" s="942">
        <v>1027571065</v>
      </c>
      <c r="E227" s="942">
        <v>84673616</v>
      </c>
    </row>
    <row r="228" spans="1:5" x14ac:dyDescent="0.25">
      <c r="A228" s="638" t="s">
        <v>1047</v>
      </c>
      <c r="B228" s="643" t="s">
        <v>1048</v>
      </c>
      <c r="C228" s="942">
        <v>18189569</v>
      </c>
      <c r="D228" s="942">
        <v>78540484</v>
      </c>
      <c r="E228" s="942">
        <v>4071403</v>
      </c>
    </row>
    <row r="229" spans="1:5" ht="24" x14ac:dyDescent="0.25">
      <c r="A229" s="638" t="s">
        <v>1049</v>
      </c>
      <c r="B229" s="643" t="s">
        <v>1050</v>
      </c>
      <c r="C229" s="942">
        <v>1274383586</v>
      </c>
      <c r="D229" s="942">
        <v>520190775</v>
      </c>
      <c r="E229" s="942">
        <v>179968941</v>
      </c>
    </row>
    <row r="230" spans="1:5" ht="24" x14ac:dyDescent="0.25">
      <c r="A230" s="638" t="s">
        <v>1051</v>
      </c>
      <c r="B230" s="643" t="s">
        <v>1052</v>
      </c>
      <c r="C230" s="942">
        <v>70319781</v>
      </c>
      <c r="D230" s="942">
        <v>149401751</v>
      </c>
      <c r="E230" s="942">
        <v>8229339</v>
      </c>
    </row>
    <row r="231" spans="1:5" ht="24" x14ac:dyDescent="0.25">
      <c r="A231" s="638" t="s">
        <v>1053</v>
      </c>
      <c r="B231" s="643" t="s">
        <v>1054</v>
      </c>
      <c r="C231" s="942">
        <v>1423539108</v>
      </c>
      <c r="D231" s="942">
        <v>1708981838</v>
      </c>
      <c r="E231" s="942">
        <v>28645809</v>
      </c>
    </row>
    <row r="232" spans="1:5" ht="24" x14ac:dyDescent="0.25">
      <c r="A232" s="638" t="s">
        <v>1055</v>
      </c>
      <c r="B232" s="643" t="s">
        <v>1056</v>
      </c>
      <c r="C232" s="942">
        <v>370291796</v>
      </c>
      <c r="D232" s="942">
        <v>1653619013</v>
      </c>
      <c r="E232" s="942">
        <v>91377290</v>
      </c>
    </row>
    <row r="233" spans="1:5" x14ac:dyDescent="0.25">
      <c r="A233" s="638" t="s">
        <v>1057</v>
      </c>
      <c r="B233" s="643" t="s">
        <v>1058</v>
      </c>
      <c r="C233" s="942">
        <v>113644707</v>
      </c>
      <c r="D233" s="942">
        <v>440452777</v>
      </c>
      <c r="E233" s="942">
        <v>21279414</v>
      </c>
    </row>
    <row r="234" spans="1:5" ht="24" x14ac:dyDescent="0.25">
      <c r="A234" s="638" t="s">
        <v>1059</v>
      </c>
      <c r="B234" s="643" t="s">
        <v>1060</v>
      </c>
      <c r="C234" s="942">
        <v>1071100940</v>
      </c>
      <c r="D234" s="942">
        <v>646050008</v>
      </c>
      <c r="E234" s="942">
        <v>38017333</v>
      </c>
    </row>
    <row r="235" spans="1:5" ht="24" x14ac:dyDescent="0.25">
      <c r="A235" s="638" t="s">
        <v>1061</v>
      </c>
      <c r="B235" s="643" t="s">
        <v>1062</v>
      </c>
      <c r="C235" s="942">
        <v>503961457</v>
      </c>
      <c r="D235" s="942">
        <v>1145386245</v>
      </c>
      <c r="E235" s="942">
        <v>13762864</v>
      </c>
    </row>
    <row r="236" spans="1:5" x14ac:dyDescent="0.25">
      <c r="A236" s="638" t="s">
        <v>1063</v>
      </c>
      <c r="B236" s="643" t="s">
        <v>1064</v>
      </c>
      <c r="C236" s="942">
        <v>3799807501</v>
      </c>
      <c r="D236" s="942">
        <v>1885058577</v>
      </c>
      <c r="E236" s="942">
        <v>141838995</v>
      </c>
    </row>
    <row r="237" spans="1:5" x14ac:dyDescent="0.25">
      <c r="A237" s="638" t="s">
        <v>1065</v>
      </c>
      <c r="B237" s="643" t="s">
        <v>1066</v>
      </c>
      <c r="C237" s="942">
        <v>4247296485</v>
      </c>
      <c r="D237" s="942">
        <v>2233601872</v>
      </c>
      <c r="E237" s="942">
        <v>29152951</v>
      </c>
    </row>
    <row r="238" spans="1:5" x14ac:dyDescent="0.25">
      <c r="A238" s="638" t="s">
        <v>1067</v>
      </c>
      <c r="B238" s="643" t="s">
        <v>1068</v>
      </c>
      <c r="C238" s="942">
        <v>607086005</v>
      </c>
      <c r="D238" s="942">
        <v>911176119</v>
      </c>
      <c r="E238" s="942">
        <v>138171017</v>
      </c>
    </row>
    <row r="239" spans="1:5" x14ac:dyDescent="0.25">
      <c r="A239" s="638" t="s">
        <v>1069</v>
      </c>
      <c r="B239" s="643" t="s">
        <v>1070</v>
      </c>
      <c r="C239" s="942">
        <v>216791662</v>
      </c>
      <c r="D239" s="942">
        <v>174124042</v>
      </c>
      <c r="E239" s="942">
        <v>86924037</v>
      </c>
    </row>
    <row r="240" spans="1:5" ht="24" x14ac:dyDescent="0.25">
      <c r="A240" s="638" t="s">
        <v>1071</v>
      </c>
      <c r="B240" s="643" t="s">
        <v>1072</v>
      </c>
      <c r="C240" s="942">
        <v>125730691</v>
      </c>
      <c r="D240" s="942">
        <v>370066059</v>
      </c>
      <c r="E240" s="942">
        <v>5959328</v>
      </c>
    </row>
    <row r="241" spans="1:5" ht="24" x14ac:dyDescent="0.25">
      <c r="A241" s="638" t="s">
        <v>1073</v>
      </c>
      <c r="B241" s="643" t="s">
        <v>1074</v>
      </c>
      <c r="C241" s="942">
        <v>4808692928</v>
      </c>
      <c r="D241" s="942">
        <v>766517646</v>
      </c>
      <c r="E241" s="942">
        <v>309474351</v>
      </c>
    </row>
    <row r="242" spans="1:5" ht="12" customHeight="1" x14ac:dyDescent="0.25">
      <c r="A242" s="638" t="s">
        <v>1075</v>
      </c>
      <c r="B242" s="643" t="s">
        <v>1076</v>
      </c>
      <c r="C242" s="942">
        <v>4275099761</v>
      </c>
      <c r="D242" s="942">
        <v>518098989</v>
      </c>
      <c r="E242" s="942">
        <v>96640250</v>
      </c>
    </row>
    <row r="243" spans="1:5" ht="24" x14ac:dyDescent="0.25">
      <c r="A243" s="638" t="s">
        <v>1077</v>
      </c>
      <c r="B243" s="643" t="s">
        <v>1078</v>
      </c>
      <c r="C243" s="942">
        <v>495078302</v>
      </c>
      <c r="D243" s="942">
        <v>9701653466</v>
      </c>
      <c r="E243" s="942">
        <v>70398089</v>
      </c>
    </row>
    <row r="244" spans="1:5" ht="24" x14ac:dyDescent="0.25">
      <c r="A244" s="638" t="s">
        <v>1079</v>
      </c>
      <c r="B244" s="643" t="s">
        <v>1080</v>
      </c>
      <c r="C244" s="942">
        <v>611142442</v>
      </c>
      <c r="D244" s="942">
        <v>3753604348</v>
      </c>
      <c r="E244" s="942">
        <v>65381478</v>
      </c>
    </row>
    <row r="245" spans="1:5" x14ac:dyDescent="0.25">
      <c r="A245" s="638" t="s">
        <v>1081</v>
      </c>
      <c r="B245" s="643" t="s">
        <v>1082</v>
      </c>
      <c r="C245" s="942">
        <v>2456921992</v>
      </c>
      <c r="D245" s="942">
        <v>5106070528</v>
      </c>
      <c r="E245" s="942">
        <v>351609573</v>
      </c>
    </row>
    <row r="246" spans="1:5" ht="24" x14ac:dyDescent="0.25">
      <c r="A246" s="638" t="s">
        <v>1083</v>
      </c>
      <c r="B246" s="643" t="s">
        <v>1084</v>
      </c>
      <c r="C246" s="942">
        <v>13687607588</v>
      </c>
      <c r="D246" s="942">
        <v>5013602622</v>
      </c>
      <c r="E246" s="942">
        <v>1374835261</v>
      </c>
    </row>
    <row r="247" spans="1:5" ht="24" x14ac:dyDescent="0.25">
      <c r="A247" s="638" t="s">
        <v>1085</v>
      </c>
      <c r="B247" s="643" t="s">
        <v>1086</v>
      </c>
      <c r="C247" s="942">
        <v>10252828</v>
      </c>
      <c r="D247" s="942">
        <v>72732066</v>
      </c>
      <c r="E247" s="942">
        <v>583854</v>
      </c>
    </row>
    <row r="248" spans="1:5" x14ac:dyDescent="0.25">
      <c r="A248" s="638" t="s">
        <v>1087</v>
      </c>
      <c r="B248" s="643" t="s">
        <v>1088</v>
      </c>
      <c r="C248" s="942">
        <v>783967729</v>
      </c>
      <c r="D248" s="942">
        <v>770082405</v>
      </c>
      <c r="E248" s="942">
        <v>4473528</v>
      </c>
    </row>
    <row r="249" spans="1:5" ht="24" x14ac:dyDescent="0.25">
      <c r="A249" s="638" t="s">
        <v>1089</v>
      </c>
      <c r="B249" s="643" t="s">
        <v>1090</v>
      </c>
      <c r="C249" s="942">
        <v>1905748401</v>
      </c>
      <c r="D249" s="942">
        <v>2924948227</v>
      </c>
      <c r="E249" s="942">
        <v>548368752</v>
      </c>
    </row>
    <row r="250" spans="1:5" ht="24" x14ac:dyDescent="0.25">
      <c r="A250" s="638" t="s">
        <v>1091</v>
      </c>
      <c r="B250" s="643" t="s">
        <v>1092</v>
      </c>
      <c r="C250" s="942">
        <v>1424851022</v>
      </c>
      <c r="D250" s="942">
        <v>2800878302</v>
      </c>
      <c r="E250" s="942">
        <v>63108907</v>
      </c>
    </row>
    <row r="251" spans="1:5" x14ac:dyDescent="0.25">
      <c r="A251" s="638" t="s">
        <v>1093</v>
      </c>
      <c r="B251" s="643" t="s">
        <v>1094</v>
      </c>
      <c r="C251" s="942">
        <v>12697280467</v>
      </c>
      <c r="D251" s="942">
        <v>14321928127</v>
      </c>
      <c r="E251" s="942">
        <v>350854978</v>
      </c>
    </row>
    <row r="252" spans="1:5" x14ac:dyDescent="0.25">
      <c r="A252" s="638" t="s">
        <v>1095</v>
      </c>
      <c r="B252" s="643" t="s">
        <v>1096</v>
      </c>
      <c r="C252" s="942">
        <v>2864589689</v>
      </c>
      <c r="D252" s="942">
        <v>379791531</v>
      </c>
      <c r="E252" s="942">
        <v>2463272624</v>
      </c>
    </row>
    <row r="253" spans="1:5" x14ac:dyDescent="0.25">
      <c r="A253" s="638" t="s">
        <v>1097</v>
      </c>
      <c r="B253" s="643" t="s">
        <v>1098</v>
      </c>
      <c r="C253" s="942">
        <v>26654013404</v>
      </c>
      <c r="D253" s="942">
        <v>9683210872</v>
      </c>
      <c r="E253" s="942">
        <v>8876140767</v>
      </c>
    </row>
    <row r="254" spans="1:5" x14ac:dyDescent="0.25">
      <c r="A254" s="638" t="s">
        <v>1099</v>
      </c>
      <c r="B254" s="643" t="s">
        <v>1100</v>
      </c>
      <c r="C254" s="942">
        <v>717392358</v>
      </c>
      <c r="D254" s="942">
        <v>402217209</v>
      </c>
      <c r="E254" s="942">
        <v>50833231</v>
      </c>
    </row>
    <row r="255" spans="1:5" x14ac:dyDescent="0.25">
      <c r="A255" s="638" t="s">
        <v>1101</v>
      </c>
      <c r="B255" s="643" t="s">
        <v>1102</v>
      </c>
      <c r="C255" s="942">
        <v>589586806</v>
      </c>
      <c r="D255" s="942">
        <v>907948468</v>
      </c>
      <c r="E255" s="942">
        <v>372488501</v>
      </c>
    </row>
    <row r="256" spans="1:5" x14ac:dyDescent="0.25">
      <c r="A256" s="638" t="s">
        <v>1103</v>
      </c>
      <c r="B256" s="643" t="s">
        <v>1104</v>
      </c>
      <c r="C256" s="942">
        <v>2305674763</v>
      </c>
      <c r="D256" s="942">
        <v>1013590032</v>
      </c>
      <c r="E256" s="942">
        <v>36486693</v>
      </c>
    </row>
    <row r="257" spans="1:5" ht="24" x14ac:dyDescent="0.25">
      <c r="A257" s="638" t="s">
        <v>1105</v>
      </c>
      <c r="B257" s="643" t="s">
        <v>1106</v>
      </c>
      <c r="C257" s="942">
        <v>280652915</v>
      </c>
      <c r="D257" s="942">
        <v>302240327</v>
      </c>
      <c r="E257" s="942">
        <v>258177549</v>
      </c>
    </row>
    <row r="258" spans="1:5" ht="24" x14ac:dyDescent="0.25">
      <c r="A258" s="638" t="s">
        <v>1107</v>
      </c>
      <c r="B258" s="643" t="s">
        <v>1108</v>
      </c>
      <c r="C258" s="942">
        <v>2712397186</v>
      </c>
      <c r="D258" s="942">
        <v>1471944384</v>
      </c>
      <c r="E258" s="942">
        <v>82630646</v>
      </c>
    </row>
    <row r="259" spans="1:5" x14ac:dyDescent="0.25">
      <c r="A259" s="638" t="s">
        <v>1109</v>
      </c>
      <c r="B259" s="643" t="s">
        <v>1110</v>
      </c>
      <c r="C259" s="942">
        <v>902810863</v>
      </c>
      <c r="D259" s="942">
        <v>487911307</v>
      </c>
      <c r="E259" s="942">
        <v>25325658</v>
      </c>
    </row>
    <row r="260" spans="1:5" ht="24" x14ac:dyDescent="0.25">
      <c r="A260" s="638" t="s">
        <v>1111</v>
      </c>
      <c r="B260" s="643" t="s">
        <v>1112</v>
      </c>
      <c r="C260" s="942">
        <v>824672687</v>
      </c>
      <c r="D260" s="942">
        <v>597348684</v>
      </c>
      <c r="E260" s="942">
        <v>31883954</v>
      </c>
    </row>
    <row r="261" spans="1:5" ht="24" x14ac:dyDescent="0.25">
      <c r="A261" s="638" t="s">
        <v>1113</v>
      </c>
      <c r="B261" s="643" t="s">
        <v>2073</v>
      </c>
      <c r="C261" s="942">
        <v>1813999380</v>
      </c>
      <c r="D261" s="942">
        <v>2351799163</v>
      </c>
      <c r="E261" s="942">
        <v>93797141</v>
      </c>
    </row>
    <row r="262" spans="1:5" x14ac:dyDescent="0.25">
      <c r="A262" s="638" t="s">
        <v>1115</v>
      </c>
      <c r="B262" s="643" t="s">
        <v>1116</v>
      </c>
      <c r="C262" s="942">
        <v>588202275</v>
      </c>
      <c r="D262" s="942">
        <v>1954742400</v>
      </c>
      <c r="E262" s="942">
        <v>133856449</v>
      </c>
    </row>
    <row r="263" spans="1:5" x14ac:dyDescent="0.25">
      <c r="A263" s="638" t="s">
        <v>1117</v>
      </c>
      <c r="B263" s="643" t="s">
        <v>1118</v>
      </c>
      <c r="C263" s="942">
        <v>43521177</v>
      </c>
      <c r="D263" s="942">
        <v>192954294</v>
      </c>
      <c r="E263" s="942">
        <v>15803854</v>
      </c>
    </row>
    <row r="264" spans="1:5" x14ac:dyDescent="0.25">
      <c r="A264" s="638" t="s">
        <v>1119</v>
      </c>
      <c r="B264" s="643" t="s">
        <v>1120</v>
      </c>
      <c r="C264" s="942">
        <v>410929030</v>
      </c>
      <c r="D264" s="942">
        <v>883678160</v>
      </c>
      <c r="E264" s="942">
        <v>92624935</v>
      </c>
    </row>
    <row r="265" spans="1:5" x14ac:dyDescent="0.25">
      <c r="A265" s="638" t="s">
        <v>1121</v>
      </c>
      <c r="B265" s="643" t="s">
        <v>1122</v>
      </c>
      <c r="C265" s="942">
        <v>6754354075</v>
      </c>
      <c r="D265" s="942">
        <v>8431596681</v>
      </c>
      <c r="E265" s="942">
        <v>342808302</v>
      </c>
    </row>
    <row r="266" spans="1:5" ht="36" x14ac:dyDescent="0.25">
      <c r="A266" s="638" t="s">
        <v>1123</v>
      </c>
      <c r="B266" s="643" t="s">
        <v>1124</v>
      </c>
      <c r="C266" s="942">
        <v>153108627</v>
      </c>
      <c r="D266" s="942">
        <v>207499074</v>
      </c>
      <c r="E266" s="942">
        <v>11498159</v>
      </c>
    </row>
    <row r="267" spans="1:5" ht="24" x14ac:dyDescent="0.25">
      <c r="A267" s="638" t="s">
        <v>1125</v>
      </c>
      <c r="B267" s="643" t="s">
        <v>1126</v>
      </c>
      <c r="C267" s="942">
        <v>27424255</v>
      </c>
      <c r="D267" s="942">
        <v>185491049</v>
      </c>
      <c r="E267" s="942">
        <v>12121903</v>
      </c>
    </row>
    <row r="268" spans="1:5" ht="24" x14ac:dyDescent="0.25">
      <c r="A268" s="638" t="s">
        <v>1127</v>
      </c>
      <c r="B268" s="643" t="s">
        <v>1128</v>
      </c>
      <c r="C268" s="942">
        <v>435003349</v>
      </c>
      <c r="D268" s="942">
        <v>2785538644</v>
      </c>
      <c r="E268" s="942">
        <v>210494635</v>
      </c>
    </row>
    <row r="269" spans="1:5" ht="24" x14ac:dyDescent="0.25">
      <c r="A269" s="638" t="s">
        <v>1129</v>
      </c>
      <c r="B269" s="643" t="s">
        <v>1130</v>
      </c>
      <c r="C269" s="942">
        <v>783767823</v>
      </c>
      <c r="D269" s="942">
        <v>2249040507</v>
      </c>
      <c r="E269" s="942">
        <v>212606659</v>
      </c>
    </row>
    <row r="270" spans="1:5" ht="12" customHeight="1" x14ac:dyDescent="0.25">
      <c r="A270" s="638" t="s">
        <v>1131</v>
      </c>
      <c r="B270" s="643" t="s">
        <v>1132</v>
      </c>
      <c r="C270" s="942">
        <v>938952538</v>
      </c>
      <c r="D270" s="942">
        <v>4716063196</v>
      </c>
      <c r="E270" s="942">
        <v>81758883</v>
      </c>
    </row>
    <row r="271" spans="1:5" ht="24" x14ac:dyDescent="0.25">
      <c r="A271" s="638" t="s">
        <v>1133</v>
      </c>
      <c r="B271" s="643" t="s">
        <v>1134</v>
      </c>
      <c r="C271" s="942">
        <v>203667060</v>
      </c>
      <c r="D271" s="942">
        <v>467212514</v>
      </c>
      <c r="E271" s="942">
        <v>45615799</v>
      </c>
    </row>
    <row r="272" spans="1:5" ht="24" x14ac:dyDescent="0.25">
      <c r="A272" s="638" t="s">
        <v>1135</v>
      </c>
      <c r="B272" s="643" t="s">
        <v>1136</v>
      </c>
      <c r="C272" s="942">
        <v>767254094</v>
      </c>
      <c r="D272" s="942">
        <v>434291941</v>
      </c>
      <c r="E272" s="942">
        <v>4379070</v>
      </c>
    </row>
    <row r="273" spans="1:5" ht="24" x14ac:dyDescent="0.25">
      <c r="A273" s="638" t="s">
        <v>1137</v>
      </c>
      <c r="B273" s="643" t="s">
        <v>1138</v>
      </c>
      <c r="C273" s="942">
        <v>7389482</v>
      </c>
      <c r="D273" s="942">
        <v>212750534</v>
      </c>
      <c r="E273" s="942">
        <v>3538571</v>
      </c>
    </row>
    <row r="274" spans="1:5" ht="24" x14ac:dyDescent="0.25">
      <c r="A274" s="638" t="s">
        <v>1139</v>
      </c>
      <c r="B274" s="643" t="s">
        <v>1140</v>
      </c>
      <c r="C274" s="942">
        <v>2810186716</v>
      </c>
      <c r="D274" s="942">
        <v>3822488335</v>
      </c>
      <c r="E274" s="942">
        <v>1500482455</v>
      </c>
    </row>
    <row r="275" spans="1:5" ht="24" x14ac:dyDescent="0.25">
      <c r="A275" s="638" t="s">
        <v>1141</v>
      </c>
      <c r="B275" s="643" t="s">
        <v>1142</v>
      </c>
      <c r="C275" s="942">
        <v>1052893135</v>
      </c>
      <c r="D275" s="942">
        <v>1546362085</v>
      </c>
      <c r="E275" s="942">
        <v>546367320</v>
      </c>
    </row>
    <row r="276" spans="1:5" ht="36" x14ac:dyDescent="0.25">
      <c r="A276" s="638" t="s">
        <v>1143</v>
      </c>
      <c r="B276" s="643" t="s">
        <v>1144</v>
      </c>
      <c r="C276" s="942">
        <v>1453454486</v>
      </c>
      <c r="D276" s="942">
        <v>804900987</v>
      </c>
      <c r="E276" s="942">
        <v>1650494</v>
      </c>
    </row>
    <row r="277" spans="1:5" ht="24" x14ac:dyDescent="0.25">
      <c r="A277" s="638" t="s">
        <v>1145</v>
      </c>
      <c r="B277" s="643" t="s">
        <v>1146</v>
      </c>
      <c r="C277" s="942">
        <v>513704620</v>
      </c>
      <c r="D277" s="942">
        <v>1169516573</v>
      </c>
      <c r="E277" s="942">
        <v>78145798</v>
      </c>
    </row>
    <row r="278" spans="1:5" x14ac:dyDescent="0.25">
      <c r="A278" s="638" t="s">
        <v>1147</v>
      </c>
      <c r="B278" s="643" t="s">
        <v>2055</v>
      </c>
      <c r="C278" s="942">
        <v>624265440</v>
      </c>
      <c r="D278" s="942">
        <v>595184917</v>
      </c>
      <c r="E278" s="942">
        <v>7135921</v>
      </c>
    </row>
    <row r="279" spans="1:5" ht="24" x14ac:dyDescent="0.25">
      <c r="A279" s="638" t="s">
        <v>1149</v>
      </c>
      <c r="B279" s="643" t="s">
        <v>1150</v>
      </c>
      <c r="C279" s="942">
        <v>16469473741</v>
      </c>
      <c r="D279" s="942">
        <v>15793393532</v>
      </c>
      <c r="E279" s="942">
        <v>764458207</v>
      </c>
    </row>
    <row r="280" spans="1:5" ht="24" x14ac:dyDescent="0.25">
      <c r="A280" s="638" t="s">
        <v>1151</v>
      </c>
      <c r="B280" s="643" t="s">
        <v>1152</v>
      </c>
      <c r="C280" s="942">
        <v>169788238</v>
      </c>
      <c r="D280" s="942">
        <v>1591045719</v>
      </c>
      <c r="E280" s="942">
        <v>19970555</v>
      </c>
    </row>
    <row r="281" spans="1:5" ht="26.25" customHeight="1" x14ac:dyDescent="0.25">
      <c r="A281" s="638" t="s">
        <v>1153</v>
      </c>
      <c r="B281" s="643" t="s">
        <v>1154</v>
      </c>
      <c r="C281" s="942">
        <v>674897781</v>
      </c>
      <c r="D281" s="942">
        <v>607772078</v>
      </c>
      <c r="E281" s="942">
        <v>7813954</v>
      </c>
    </row>
    <row r="282" spans="1:5" ht="24" x14ac:dyDescent="0.25">
      <c r="A282" s="638" t="s">
        <v>1155</v>
      </c>
      <c r="B282" s="643" t="s">
        <v>1156</v>
      </c>
      <c r="C282" s="942">
        <v>966516566</v>
      </c>
      <c r="D282" s="942">
        <v>994855658</v>
      </c>
      <c r="E282" s="942">
        <v>38831059</v>
      </c>
    </row>
    <row r="283" spans="1:5" ht="24" x14ac:dyDescent="0.25">
      <c r="A283" s="638" t="s">
        <v>1157</v>
      </c>
      <c r="B283" s="643" t="s">
        <v>2049</v>
      </c>
      <c r="C283" s="942">
        <v>288629240</v>
      </c>
      <c r="D283" s="942">
        <v>937212066</v>
      </c>
      <c r="E283" s="942">
        <v>25863804</v>
      </c>
    </row>
    <row r="284" spans="1:5" ht="24" x14ac:dyDescent="0.25">
      <c r="A284" s="638" t="s">
        <v>1159</v>
      </c>
      <c r="B284" s="643" t="s">
        <v>1160</v>
      </c>
      <c r="C284" s="942">
        <v>8168476588</v>
      </c>
      <c r="D284" s="942">
        <v>5154958397</v>
      </c>
      <c r="E284" s="942">
        <v>268713243</v>
      </c>
    </row>
    <row r="285" spans="1:5" x14ac:dyDescent="0.25">
      <c r="A285" s="638" t="s">
        <v>1161</v>
      </c>
      <c r="B285" s="643" t="s">
        <v>1162</v>
      </c>
      <c r="C285" s="942">
        <v>469610538</v>
      </c>
      <c r="D285" s="942">
        <v>1938134395</v>
      </c>
      <c r="E285" s="942">
        <v>145603867</v>
      </c>
    </row>
    <row r="286" spans="1:5" ht="36" x14ac:dyDescent="0.25">
      <c r="A286" s="638" t="s">
        <v>1163</v>
      </c>
      <c r="B286" s="643" t="s">
        <v>1164</v>
      </c>
      <c r="C286" s="942">
        <v>4869099973</v>
      </c>
      <c r="D286" s="942">
        <v>7609606392</v>
      </c>
      <c r="E286" s="942">
        <v>290852549</v>
      </c>
    </row>
    <row r="287" spans="1:5" ht="24" x14ac:dyDescent="0.25">
      <c r="A287" s="638" t="s">
        <v>1165</v>
      </c>
      <c r="B287" s="643" t="s">
        <v>1166</v>
      </c>
      <c r="C287" s="942">
        <v>1796967492</v>
      </c>
      <c r="D287" s="942">
        <v>3018012267</v>
      </c>
      <c r="E287" s="942">
        <v>123024442</v>
      </c>
    </row>
    <row r="288" spans="1:5" ht="24" x14ac:dyDescent="0.25">
      <c r="A288" s="638" t="s">
        <v>1167</v>
      </c>
      <c r="B288" s="643" t="s">
        <v>1168</v>
      </c>
      <c r="C288" s="942">
        <v>1244652019</v>
      </c>
      <c r="D288" s="942">
        <v>2412930171</v>
      </c>
      <c r="E288" s="942">
        <v>46138946</v>
      </c>
    </row>
    <row r="289" spans="1:5" x14ac:dyDescent="0.25">
      <c r="A289" s="638" t="s">
        <v>1169</v>
      </c>
      <c r="B289" s="643" t="s">
        <v>1170</v>
      </c>
      <c r="C289" s="942">
        <v>1196777295</v>
      </c>
      <c r="D289" s="942">
        <v>1710023121</v>
      </c>
      <c r="E289" s="942">
        <v>400692541</v>
      </c>
    </row>
    <row r="290" spans="1:5" x14ac:dyDescent="0.25">
      <c r="A290" s="638" t="s">
        <v>1171</v>
      </c>
      <c r="B290" s="643" t="s">
        <v>1172</v>
      </c>
      <c r="C290" s="942">
        <v>2212931977</v>
      </c>
      <c r="D290" s="942">
        <v>3432935032</v>
      </c>
      <c r="E290" s="942">
        <v>318264494</v>
      </c>
    </row>
    <row r="291" spans="1:5" ht="24" x14ac:dyDescent="0.25">
      <c r="A291" s="638" t="s">
        <v>1173</v>
      </c>
      <c r="B291" s="643" t="s">
        <v>1174</v>
      </c>
      <c r="C291" s="942">
        <v>645110706</v>
      </c>
      <c r="D291" s="942">
        <v>2174775964</v>
      </c>
      <c r="E291" s="942">
        <v>86248849</v>
      </c>
    </row>
    <row r="292" spans="1:5" ht="24" x14ac:dyDescent="0.25">
      <c r="A292" s="638" t="s">
        <v>1175</v>
      </c>
      <c r="B292" s="643" t="s">
        <v>1176</v>
      </c>
      <c r="C292" s="942">
        <v>977640567</v>
      </c>
      <c r="D292" s="942">
        <v>2066042554</v>
      </c>
      <c r="E292" s="942">
        <v>74810893</v>
      </c>
    </row>
    <row r="293" spans="1:5" x14ac:dyDescent="0.25">
      <c r="A293" s="638" t="s">
        <v>1177</v>
      </c>
      <c r="B293" s="643" t="s">
        <v>1178</v>
      </c>
      <c r="C293" s="942">
        <v>18048207161</v>
      </c>
      <c r="D293" s="942">
        <v>3019867894</v>
      </c>
      <c r="E293" s="942">
        <v>942865477</v>
      </c>
    </row>
    <row r="294" spans="1:5" ht="24" x14ac:dyDescent="0.25">
      <c r="A294" s="638" t="s">
        <v>1179</v>
      </c>
      <c r="B294" s="643" t="s">
        <v>1180</v>
      </c>
      <c r="C294" s="942">
        <v>26083126000</v>
      </c>
      <c r="D294" s="942">
        <v>15291688665</v>
      </c>
      <c r="E294" s="942">
        <v>2320725978</v>
      </c>
    </row>
    <row r="295" spans="1:5" ht="24" x14ac:dyDescent="0.25">
      <c r="A295" s="638" t="s">
        <v>1181</v>
      </c>
      <c r="B295" s="643" t="s">
        <v>1182</v>
      </c>
      <c r="C295" s="942">
        <v>10184410988</v>
      </c>
      <c r="D295" s="942">
        <v>7693524514</v>
      </c>
      <c r="E295" s="942">
        <v>441897323</v>
      </c>
    </row>
    <row r="296" spans="1:5" ht="24" x14ac:dyDescent="0.25">
      <c r="A296" s="638" t="s">
        <v>1183</v>
      </c>
      <c r="B296" s="643" t="s">
        <v>2035</v>
      </c>
      <c r="C296" s="942">
        <v>8127161111</v>
      </c>
      <c r="D296" s="942">
        <v>2382027100</v>
      </c>
      <c r="E296" s="942">
        <v>43061369</v>
      </c>
    </row>
    <row r="297" spans="1:5" ht="24" x14ac:dyDescent="0.25">
      <c r="A297" s="638" t="s">
        <v>1185</v>
      </c>
      <c r="B297" s="643" t="s">
        <v>1186</v>
      </c>
      <c r="C297" s="942">
        <v>2162189661</v>
      </c>
      <c r="D297" s="942">
        <v>270740032</v>
      </c>
      <c r="E297" s="942">
        <v>41568617</v>
      </c>
    </row>
    <row r="298" spans="1:5" ht="36" x14ac:dyDescent="0.25">
      <c r="A298" s="638" t="s">
        <v>1187</v>
      </c>
      <c r="B298" s="643" t="s">
        <v>1188</v>
      </c>
      <c r="C298" s="942">
        <v>883983699</v>
      </c>
      <c r="D298" s="942">
        <v>100874128</v>
      </c>
      <c r="E298" s="942">
        <v>41966556</v>
      </c>
    </row>
    <row r="299" spans="1:5" ht="29.25" customHeight="1" x14ac:dyDescent="0.25">
      <c r="A299" s="638" t="s">
        <v>1189</v>
      </c>
      <c r="B299" s="643" t="s">
        <v>1190</v>
      </c>
      <c r="C299" s="942">
        <v>41259984254</v>
      </c>
      <c r="D299" s="942">
        <v>28308851587</v>
      </c>
      <c r="E299" s="942">
        <v>4503327816</v>
      </c>
    </row>
    <row r="300" spans="1:5" ht="29.25" customHeight="1" x14ac:dyDescent="0.25">
      <c r="A300" s="638" t="s">
        <v>1191</v>
      </c>
      <c r="B300" s="643" t="s">
        <v>1192</v>
      </c>
      <c r="C300" s="942">
        <v>5473968064</v>
      </c>
      <c r="D300" s="942">
        <v>7100496060</v>
      </c>
      <c r="E300" s="942">
        <v>361221732</v>
      </c>
    </row>
    <row r="301" spans="1:5" ht="36" x14ac:dyDescent="0.25">
      <c r="A301" s="638" t="s">
        <v>1193</v>
      </c>
      <c r="B301" s="643" t="s">
        <v>2029</v>
      </c>
      <c r="C301" s="942">
        <v>17675237337</v>
      </c>
      <c r="D301" s="942">
        <v>27213069345</v>
      </c>
      <c r="E301" s="942">
        <v>950705131</v>
      </c>
    </row>
    <row r="302" spans="1:5" x14ac:dyDescent="0.25">
      <c r="A302" s="638" t="s">
        <v>1195</v>
      </c>
      <c r="B302" s="643" t="s">
        <v>1196</v>
      </c>
      <c r="C302" s="942">
        <v>4535151813</v>
      </c>
      <c r="D302" s="942">
        <v>5503837097</v>
      </c>
      <c r="E302" s="942">
        <v>316335058</v>
      </c>
    </row>
    <row r="303" spans="1:5" ht="36" x14ac:dyDescent="0.25">
      <c r="A303" s="638" t="s">
        <v>1197</v>
      </c>
      <c r="B303" s="643" t="s">
        <v>1198</v>
      </c>
      <c r="C303" s="942">
        <v>2660751917</v>
      </c>
      <c r="D303" s="942">
        <v>1573877670</v>
      </c>
      <c r="E303" s="942">
        <v>324875778</v>
      </c>
    </row>
    <row r="304" spans="1:5" ht="24" x14ac:dyDescent="0.25">
      <c r="A304" s="638" t="s">
        <v>1199</v>
      </c>
      <c r="B304" s="643" t="s">
        <v>1200</v>
      </c>
      <c r="C304" s="942">
        <v>13069269049</v>
      </c>
      <c r="D304" s="942">
        <v>4072243334</v>
      </c>
      <c r="E304" s="942">
        <v>205723279</v>
      </c>
    </row>
    <row r="305" spans="1:5" ht="24" x14ac:dyDescent="0.25">
      <c r="A305" s="638" t="s">
        <v>1201</v>
      </c>
      <c r="B305" s="643" t="s">
        <v>2024</v>
      </c>
      <c r="C305" s="942">
        <v>281393103134</v>
      </c>
      <c r="D305" s="942">
        <v>194944436410</v>
      </c>
      <c r="E305" s="942">
        <v>104361731477</v>
      </c>
    </row>
    <row r="306" spans="1:5" x14ac:dyDescent="0.25">
      <c r="A306" s="638" t="s">
        <v>1203</v>
      </c>
      <c r="B306" s="643" t="s">
        <v>1204</v>
      </c>
      <c r="C306" s="942">
        <v>24396415025</v>
      </c>
      <c r="D306" s="942">
        <v>17070579531</v>
      </c>
      <c r="E306" s="942">
        <v>1398136037</v>
      </c>
    </row>
    <row r="307" spans="1:5" ht="24" x14ac:dyDescent="0.25">
      <c r="A307" s="638" t="s">
        <v>1205</v>
      </c>
      <c r="B307" s="643" t="s">
        <v>1206</v>
      </c>
      <c r="C307" s="942">
        <v>1502189451</v>
      </c>
      <c r="D307" s="942">
        <v>5409222580</v>
      </c>
      <c r="E307" s="942">
        <v>35489248</v>
      </c>
    </row>
    <row r="308" spans="1:5" ht="24" x14ac:dyDescent="0.25">
      <c r="A308" s="638" t="s">
        <v>1207</v>
      </c>
      <c r="B308" s="643" t="s">
        <v>1208</v>
      </c>
      <c r="C308" s="942">
        <v>54425307</v>
      </c>
      <c r="D308" s="942">
        <v>3512320575</v>
      </c>
      <c r="E308" s="942">
        <v>31434036</v>
      </c>
    </row>
    <row r="309" spans="1:5" x14ac:dyDescent="0.25">
      <c r="A309" s="638" t="s">
        <v>1209</v>
      </c>
      <c r="B309" s="643" t="s">
        <v>1210</v>
      </c>
      <c r="C309" s="942">
        <v>190589610</v>
      </c>
      <c r="D309" s="942">
        <v>419030727</v>
      </c>
      <c r="E309" s="942">
        <v>610000</v>
      </c>
    </row>
    <row r="310" spans="1:5" ht="24" x14ac:dyDescent="0.25">
      <c r="A310" s="638" t="s">
        <v>1211</v>
      </c>
      <c r="B310" s="643" t="s">
        <v>2018</v>
      </c>
      <c r="C310" s="942">
        <v>4862475351</v>
      </c>
      <c r="D310" s="942">
        <v>11801503892</v>
      </c>
      <c r="E310" s="942">
        <v>1993267560</v>
      </c>
    </row>
    <row r="311" spans="1:5" ht="24" x14ac:dyDescent="0.25">
      <c r="A311" s="638" t="s">
        <v>1213</v>
      </c>
      <c r="B311" s="643" t="s">
        <v>1214</v>
      </c>
      <c r="C311" s="942">
        <v>2407355425</v>
      </c>
      <c r="D311" s="942">
        <v>2767294071</v>
      </c>
      <c r="E311" s="942">
        <v>58638317</v>
      </c>
    </row>
    <row r="312" spans="1:5" ht="36" x14ac:dyDescent="0.25">
      <c r="A312" s="638" t="s">
        <v>1215</v>
      </c>
      <c r="B312" s="643" t="s">
        <v>1216</v>
      </c>
      <c r="C312" s="942">
        <v>302207843</v>
      </c>
      <c r="D312" s="942">
        <v>315782301</v>
      </c>
      <c r="E312" s="942">
        <v>232467342</v>
      </c>
    </row>
    <row r="313" spans="1:5" ht="24" x14ac:dyDescent="0.25">
      <c r="A313" s="638" t="s">
        <v>1217</v>
      </c>
      <c r="B313" s="643" t="s">
        <v>1218</v>
      </c>
      <c r="C313" s="942">
        <v>77647265</v>
      </c>
      <c r="D313" s="942">
        <v>569650193</v>
      </c>
      <c r="E313" s="942">
        <v>879646</v>
      </c>
    </row>
    <row r="314" spans="1:5" ht="24" x14ac:dyDescent="0.25">
      <c r="A314" s="638" t="s">
        <v>1219</v>
      </c>
      <c r="B314" s="643" t="s">
        <v>2013</v>
      </c>
      <c r="C314" s="942">
        <v>5794478892</v>
      </c>
      <c r="D314" s="942">
        <v>8036560704</v>
      </c>
      <c r="E314" s="942">
        <v>1473335068</v>
      </c>
    </row>
    <row r="315" spans="1:5" ht="24" x14ac:dyDescent="0.25">
      <c r="A315" s="638" t="s">
        <v>1221</v>
      </c>
      <c r="B315" s="643" t="s">
        <v>1222</v>
      </c>
      <c r="C315" s="942">
        <v>722712631</v>
      </c>
      <c r="D315" s="942">
        <v>756861808</v>
      </c>
      <c r="E315" s="942">
        <v>69990929</v>
      </c>
    </row>
    <row r="316" spans="1:5" x14ac:dyDescent="0.25">
      <c r="A316" s="638" t="s">
        <v>1223</v>
      </c>
      <c r="B316" s="643" t="s">
        <v>1224</v>
      </c>
      <c r="C316" s="942">
        <v>462780323</v>
      </c>
      <c r="D316" s="942">
        <v>112019273</v>
      </c>
      <c r="E316" s="942">
        <v>11645650</v>
      </c>
    </row>
    <row r="317" spans="1:5" ht="24" x14ac:dyDescent="0.25">
      <c r="A317" s="638" t="s">
        <v>1225</v>
      </c>
      <c r="B317" s="643" t="s">
        <v>1226</v>
      </c>
      <c r="C317" s="942">
        <v>100716477</v>
      </c>
      <c r="D317" s="942">
        <v>143590184</v>
      </c>
      <c r="E317" s="942">
        <v>9106493</v>
      </c>
    </row>
    <row r="318" spans="1:5" x14ac:dyDescent="0.25">
      <c r="A318" s="638" t="s">
        <v>1227</v>
      </c>
      <c r="B318" s="643" t="s">
        <v>1228</v>
      </c>
      <c r="C318" s="942">
        <v>962698827</v>
      </c>
      <c r="D318" s="942">
        <v>893524851</v>
      </c>
      <c r="E318" s="942">
        <v>96943275</v>
      </c>
    </row>
    <row r="319" spans="1:5" x14ac:dyDescent="0.25">
      <c r="A319" s="638" t="s">
        <v>1229</v>
      </c>
      <c r="B319" s="643" t="s">
        <v>1230</v>
      </c>
      <c r="C319" s="942">
        <v>12995320622</v>
      </c>
      <c r="D319" s="942">
        <v>5197846333</v>
      </c>
      <c r="E319" s="942">
        <v>999813226</v>
      </c>
    </row>
    <row r="320" spans="1:5" x14ac:dyDescent="0.25">
      <c r="A320" s="638" t="s">
        <v>1231</v>
      </c>
      <c r="B320" s="643" t="s">
        <v>1232</v>
      </c>
      <c r="C320" s="942">
        <v>315783700</v>
      </c>
      <c r="D320" s="942">
        <v>1564256888</v>
      </c>
      <c r="E320" s="942">
        <v>45871084</v>
      </c>
    </row>
    <row r="321" spans="1:6" ht="36" x14ac:dyDescent="0.25">
      <c r="A321" s="638" t="s">
        <v>1233</v>
      </c>
      <c r="B321" s="643" t="s">
        <v>2005</v>
      </c>
      <c r="C321" s="942">
        <v>226067431</v>
      </c>
      <c r="D321" s="942">
        <v>535303240</v>
      </c>
      <c r="E321" s="942">
        <v>44729234</v>
      </c>
    </row>
    <row r="322" spans="1:6" ht="36" x14ac:dyDescent="0.25">
      <c r="A322" s="638" t="s">
        <v>1235</v>
      </c>
      <c r="B322" s="643" t="s">
        <v>2003</v>
      </c>
      <c r="C322" s="942">
        <v>354822413</v>
      </c>
      <c r="D322" s="942">
        <v>736267143</v>
      </c>
      <c r="E322" s="942">
        <v>44512928</v>
      </c>
    </row>
    <row r="323" spans="1:6" ht="36" x14ac:dyDescent="0.25">
      <c r="A323" s="638" t="s">
        <v>1237</v>
      </c>
      <c r="B323" s="643" t="s">
        <v>2001</v>
      </c>
      <c r="C323" s="942">
        <v>450831902</v>
      </c>
      <c r="D323" s="942">
        <v>348472956</v>
      </c>
      <c r="E323" s="942">
        <v>47763492</v>
      </c>
    </row>
    <row r="324" spans="1:6" ht="36" x14ac:dyDescent="0.25">
      <c r="A324" s="638" t="s">
        <v>1239</v>
      </c>
      <c r="B324" s="643" t="s">
        <v>1999</v>
      </c>
      <c r="C324" s="942">
        <v>418938283</v>
      </c>
      <c r="D324" s="942">
        <v>399629267</v>
      </c>
      <c r="E324" s="942">
        <v>150581026</v>
      </c>
    </row>
    <row r="325" spans="1:6" ht="24" x14ac:dyDescent="0.25">
      <c r="A325" s="638" t="s">
        <v>1241</v>
      </c>
      <c r="B325" s="643" t="s">
        <v>1242</v>
      </c>
      <c r="C325" s="942">
        <v>2929727093</v>
      </c>
      <c r="D325" s="942">
        <v>2594536631</v>
      </c>
      <c r="E325" s="942">
        <v>1396859378</v>
      </c>
    </row>
    <row r="326" spans="1:6" ht="24" x14ac:dyDescent="0.25">
      <c r="A326" s="638" t="s">
        <v>1243</v>
      </c>
      <c r="B326" s="643" t="s">
        <v>1244</v>
      </c>
      <c r="C326" s="942">
        <v>627329979</v>
      </c>
      <c r="D326" s="942">
        <v>386937055</v>
      </c>
      <c r="E326" s="942">
        <v>32111804</v>
      </c>
    </row>
    <row r="327" spans="1:6" ht="24" x14ac:dyDescent="0.25">
      <c r="A327" s="638" t="s">
        <v>1245</v>
      </c>
      <c r="B327" s="643" t="s">
        <v>1995</v>
      </c>
      <c r="C327" s="942">
        <v>55237351626</v>
      </c>
      <c r="D327" s="942">
        <v>1901512919</v>
      </c>
      <c r="E327" s="942">
        <v>512389356</v>
      </c>
    </row>
    <row r="328" spans="1:6" x14ac:dyDescent="0.25">
      <c r="A328" s="638" t="s">
        <v>1247</v>
      </c>
      <c r="B328" s="643" t="s">
        <v>1248</v>
      </c>
      <c r="C328" s="942">
        <v>755170885</v>
      </c>
      <c r="D328" s="942">
        <v>1818057042</v>
      </c>
      <c r="E328" s="942">
        <v>262288092</v>
      </c>
    </row>
    <row r="329" spans="1:6" x14ac:dyDescent="0.25">
      <c r="A329" s="638" t="s">
        <v>1249</v>
      </c>
      <c r="B329" s="643" t="s">
        <v>1250</v>
      </c>
      <c r="C329" s="942">
        <v>656317139</v>
      </c>
      <c r="D329" s="942">
        <v>3143719629</v>
      </c>
      <c r="E329" s="942">
        <v>147960139</v>
      </c>
    </row>
    <row r="330" spans="1:6" x14ac:dyDescent="0.25">
      <c r="A330" s="638" t="s">
        <v>1251</v>
      </c>
      <c r="B330" s="643" t="s">
        <v>1252</v>
      </c>
      <c r="C330" s="942">
        <v>6838171418</v>
      </c>
      <c r="D330" s="942">
        <v>3503647770</v>
      </c>
      <c r="E330" s="942">
        <v>292814258</v>
      </c>
    </row>
    <row r="331" spans="1:6" x14ac:dyDescent="0.25">
      <c r="A331" s="638" t="s">
        <v>1253</v>
      </c>
      <c r="B331" s="643" t="s">
        <v>1254</v>
      </c>
      <c r="C331" s="942">
        <v>1342709898</v>
      </c>
      <c r="D331" s="942">
        <v>549642934</v>
      </c>
      <c r="E331" s="942">
        <v>14071403</v>
      </c>
    </row>
    <row r="332" spans="1:6" ht="24" x14ac:dyDescent="0.25">
      <c r="A332" s="638" t="s">
        <v>1255</v>
      </c>
      <c r="B332" s="643" t="s">
        <v>1256</v>
      </c>
      <c r="C332" s="942">
        <v>34033561936</v>
      </c>
      <c r="D332" s="942">
        <v>15261513945</v>
      </c>
      <c r="E332" s="942">
        <v>2009489522</v>
      </c>
    </row>
    <row r="333" spans="1:6" x14ac:dyDescent="0.25">
      <c r="A333" s="638" t="s">
        <v>1257</v>
      </c>
      <c r="B333" s="643" t="s">
        <v>1258</v>
      </c>
      <c r="C333" s="942">
        <v>353580023</v>
      </c>
      <c r="D333" s="942">
        <v>137958860</v>
      </c>
      <c r="E333" s="942">
        <v>88903025</v>
      </c>
    </row>
    <row r="334" spans="1:6" x14ac:dyDescent="0.25">
      <c r="A334" s="21" t="s">
        <v>1259</v>
      </c>
      <c r="B334" s="644" t="s">
        <v>1260</v>
      </c>
      <c r="C334" s="942">
        <v>675774411</v>
      </c>
      <c r="D334" s="942">
        <v>461261481</v>
      </c>
      <c r="E334" s="942">
        <v>93823487</v>
      </c>
      <c r="F334" s="664"/>
    </row>
    <row r="335" spans="1:6" ht="52.5" customHeight="1" x14ac:dyDescent="0.25">
      <c r="A335" s="638" t="s">
        <v>1261</v>
      </c>
      <c r="B335" s="643" t="s">
        <v>1262</v>
      </c>
      <c r="C335" s="942">
        <v>5544</v>
      </c>
      <c r="D335" s="942">
        <v>93116</v>
      </c>
      <c r="E335" s="942">
        <v>0</v>
      </c>
    </row>
    <row r="336" spans="1:6" x14ac:dyDescent="0.25">
      <c r="A336" s="638" t="s">
        <v>1263</v>
      </c>
      <c r="B336" s="643" t="s">
        <v>1264</v>
      </c>
      <c r="C336" s="942">
        <v>1819814022</v>
      </c>
      <c r="D336" s="942">
        <v>1624555159</v>
      </c>
      <c r="E336" s="942">
        <v>65673887</v>
      </c>
    </row>
    <row r="337" spans="1:6" x14ac:dyDescent="0.25">
      <c r="A337" s="638" t="s">
        <v>1265</v>
      </c>
      <c r="B337" s="643" t="s">
        <v>1266</v>
      </c>
      <c r="C337" s="942">
        <v>1208376453</v>
      </c>
      <c r="D337" s="942">
        <v>2172619335</v>
      </c>
      <c r="E337" s="942">
        <v>92079048</v>
      </c>
    </row>
    <row r="338" spans="1:6" x14ac:dyDescent="0.25">
      <c r="A338" s="638" t="s">
        <v>1267</v>
      </c>
      <c r="B338" s="643" t="s">
        <v>1268</v>
      </c>
      <c r="C338" s="942">
        <v>691875</v>
      </c>
      <c r="D338" s="942">
        <v>29786497</v>
      </c>
      <c r="E338" s="942">
        <v>107375</v>
      </c>
    </row>
    <row r="339" spans="1:6" x14ac:dyDescent="0.25">
      <c r="A339" s="638" t="s">
        <v>1269</v>
      </c>
      <c r="B339" s="643" t="s">
        <v>1270</v>
      </c>
      <c r="C339" s="942">
        <v>1009420126</v>
      </c>
      <c r="D339" s="942">
        <v>805902043</v>
      </c>
      <c r="E339" s="942">
        <v>8681001</v>
      </c>
    </row>
    <row r="340" spans="1:6" x14ac:dyDescent="0.25">
      <c r="A340" s="638" t="s">
        <v>1271</v>
      </c>
      <c r="B340" s="643" t="s">
        <v>1272</v>
      </c>
      <c r="C340" s="942">
        <v>8691910377</v>
      </c>
      <c r="D340" s="942">
        <v>6419148631</v>
      </c>
      <c r="E340" s="942">
        <v>214310142</v>
      </c>
    </row>
    <row r="341" spans="1:6" x14ac:dyDescent="0.25">
      <c r="A341" s="638" t="s">
        <v>1273</v>
      </c>
      <c r="B341" s="643" t="s">
        <v>1274</v>
      </c>
      <c r="C341" s="942">
        <v>2815472615</v>
      </c>
      <c r="D341" s="942">
        <v>2360098863</v>
      </c>
      <c r="E341" s="942">
        <v>495693169</v>
      </c>
    </row>
    <row r="342" spans="1:6" x14ac:dyDescent="0.25">
      <c r="A342" s="638" t="s">
        <v>1275</v>
      </c>
      <c r="B342" s="643" t="s">
        <v>1276</v>
      </c>
      <c r="C342" s="942">
        <v>920292983</v>
      </c>
      <c r="D342" s="942">
        <v>400245316</v>
      </c>
      <c r="E342" s="942">
        <v>35340408</v>
      </c>
    </row>
    <row r="343" spans="1:6" x14ac:dyDescent="0.25">
      <c r="A343" s="638" t="s">
        <v>1277</v>
      </c>
      <c r="B343" s="643" t="s">
        <v>1278</v>
      </c>
      <c r="C343" s="942">
        <v>8556648</v>
      </c>
      <c r="D343" s="942">
        <v>159229204</v>
      </c>
      <c r="E343" s="942">
        <v>795288</v>
      </c>
    </row>
    <row r="344" spans="1:6" ht="36" x14ac:dyDescent="0.25">
      <c r="A344" s="638" t="s">
        <v>1279</v>
      </c>
      <c r="B344" s="643" t="s">
        <v>1977</v>
      </c>
      <c r="C344" s="942">
        <v>5804343871</v>
      </c>
      <c r="D344" s="942">
        <v>5014944691</v>
      </c>
      <c r="E344" s="942">
        <v>98803142</v>
      </c>
    </row>
    <row r="345" spans="1:6" ht="24" x14ac:dyDescent="0.25">
      <c r="A345" s="638" t="s">
        <v>1281</v>
      </c>
      <c r="B345" s="643" t="s">
        <v>1282</v>
      </c>
      <c r="C345" s="942">
        <v>28745770065</v>
      </c>
      <c r="D345" s="942">
        <v>5049506810</v>
      </c>
      <c r="E345" s="942">
        <v>722744947</v>
      </c>
    </row>
    <row r="346" spans="1:6" x14ac:dyDescent="0.25">
      <c r="A346" s="21" t="s">
        <v>1283</v>
      </c>
      <c r="B346" s="644" t="s">
        <v>1284</v>
      </c>
      <c r="C346" s="942">
        <v>5293160301</v>
      </c>
      <c r="D346" s="942">
        <v>1555319421</v>
      </c>
      <c r="E346" s="942">
        <v>182237442</v>
      </c>
      <c r="F346" s="664"/>
    </row>
    <row r="347" spans="1:6" x14ac:dyDescent="0.25">
      <c r="A347" s="638" t="s">
        <v>1285</v>
      </c>
      <c r="B347" s="643" t="s">
        <v>1286</v>
      </c>
      <c r="C347" s="942">
        <v>2543135115</v>
      </c>
      <c r="D347" s="942">
        <v>5545481778</v>
      </c>
      <c r="E347" s="942">
        <v>403618325</v>
      </c>
    </row>
    <row r="348" spans="1:6" x14ac:dyDescent="0.25">
      <c r="A348" s="638" t="s">
        <v>1287</v>
      </c>
      <c r="B348" s="643" t="s">
        <v>1288</v>
      </c>
      <c r="C348" s="942">
        <v>1300344</v>
      </c>
      <c r="D348" s="942">
        <v>104931568</v>
      </c>
      <c r="E348" s="942">
        <v>0</v>
      </c>
    </row>
    <row r="349" spans="1:6" x14ac:dyDescent="0.25">
      <c r="A349" s="638" t="s">
        <v>1289</v>
      </c>
      <c r="B349" s="643" t="s">
        <v>1290</v>
      </c>
      <c r="C349" s="942">
        <v>1583912906</v>
      </c>
      <c r="D349" s="942">
        <v>18313957319</v>
      </c>
      <c r="E349" s="942">
        <v>299065189</v>
      </c>
    </row>
    <row r="350" spans="1:6" ht="8.25" customHeight="1" x14ac:dyDescent="0.25">
      <c r="A350" s="638"/>
      <c r="B350" s="643"/>
      <c r="C350" s="960"/>
      <c r="D350" s="960"/>
      <c r="E350" s="960"/>
    </row>
    <row r="351" spans="1:6" x14ac:dyDescent="0.25">
      <c r="B351" s="640" t="s">
        <v>2284</v>
      </c>
      <c r="C351" s="673">
        <v>1241022092831</v>
      </c>
      <c r="D351" s="673">
        <v>987343974113</v>
      </c>
      <c r="E351" s="891">
        <v>229021169841</v>
      </c>
    </row>
  </sheetData>
  <mergeCells count="3">
    <mergeCell ref="A1:E1"/>
    <mergeCell ref="A3:E3"/>
    <mergeCell ref="A4:E4"/>
  </mergeCells>
  <pageMargins left="0.51181102362204722" right="0.51181102362204722" top="0.74803149606299213" bottom="0.74803149606299213" header="0.31496062992125984" footer="0.31496062992125984"/>
  <pageSetup paperSize="9" scale="75" firstPageNumber="187" orientation="portrait" useFirstPageNumber="1" r:id="rId1"/>
  <headerFooter>
    <oddFooter>&amp;C&amp;P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FE7C2-C707-4A49-B610-1B3D9F38A47D}">
  <dimension ref="A1:AN98"/>
  <sheetViews>
    <sheetView view="pageBreakPreview" topLeftCell="A64" zoomScaleNormal="100" zoomScaleSheetLayoutView="100" workbookViewId="0">
      <selection activeCell="H62" sqref="H62"/>
    </sheetView>
  </sheetViews>
  <sheetFormatPr defaultRowHeight="12" x14ac:dyDescent="0.2"/>
  <cols>
    <col min="1" max="1" width="1.85546875" style="682" customWidth="1"/>
    <col min="2" max="2" width="2.7109375" style="682" customWidth="1"/>
    <col min="3" max="3" width="7.140625" style="682" customWidth="1"/>
    <col min="4" max="4" width="1.7109375" style="682" customWidth="1"/>
    <col min="5" max="5" width="7" style="682" customWidth="1"/>
    <col min="6" max="6" width="3" style="682" customWidth="1"/>
    <col min="7" max="7" width="14.42578125" style="682" customWidth="1"/>
    <col min="8" max="8" width="2.5703125" style="682" customWidth="1"/>
    <col min="9" max="9" width="13.140625" style="682" customWidth="1"/>
    <col min="10" max="10" width="2.5703125" style="682" customWidth="1"/>
    <col min="11" max="11" width="14.5703125" style="682" customWidth="1"/>
    <col min="12" max="12" width="2.5703125" style="682" customWidth="1"/>
    <col min="13" max="13" width="14.42578125" style="682" customWidth="1"/>
    <col min="14" max="14" width="2.5703125" style="682" customWidth="1"/>
    <col min="15" max="15" width="14.85546875" style="682" customWidth="1"/>
    <col min="16" max="16" width="2.5703125" style="682" customWidth="1"/>
    <col min="17" max="17" width="14.85546875" style="682" customWidth="1"/>
    <col min="18" max="18" width="2.5703125" style="682" customWidth="1"/>
    <col min="19" max="19" width="1.7109375" style="682" customWidth="1"/>
    <col min="20" max="20" width="14.140625" style="682" customWidth="1"/>
    <col min="21" max="21" width="2.5703125" style="682" customWidth="1"/>
    <col min="22" max="22" width="14.140625" style="682" customWidth="1"/>
    <col min="23" max="23" width="2.5703125" style="682" customWidth="1"/>
    <col min="24" max="24" width="14.140625" style="682" customWidth="1"/>
    <col min="25" max="25" width="2.5703125" style="682" customWidth="1"/>
    <col min="26" max="26" width="14.140625" style="682" customWidth="1"/>
    <col min="27" max="27" width="2.5703125" style="682" customWidth="1"/>
    <col min="28" max="28" width="14.140625" style="682" customWidth="1"/>
    <col min="29" max="29" width="11" style="682" bestFit="1" customWidth="1"/>
    <col min="30" max="255" width="9.140625" style="682"/>
    <col min="256" max="256" width="0.85546875" style="682" customWidth="1"/>
    <col min="257" max="257" width="2.7109375" style="682" customWidth="1"/>
    <col min="258" max="258" width="5.42578125" style="682" customWidth="1"/>
    <col min="259" max="259" width="1.7109375" style="682" customWidth="1"/>
    <col min="260" max="260" width="6.7109375" style="682" customWidth="1"/>
    <col min="261" max="261" width="3" style="682" customWidth="1"/>
    <col min="262" max="262" width="7.7109375" style="682" customWidth="1"/>
    <col min="263" max="263" width="2.5703125" style="682" customWidth="1"/>
    <col min="264" max="264" width="11.85546875" style="682" customWidth="1"/>
    <col min="265" max="265" width="1.7109375" style="682" customWidth="1"/>
    <col min="266" max="266" width="10.85546875" style="682" bestFit="1" customWidth="1"/>
    <col min="267" max="267" width="4.140625" style="682" customWidth="1"/>
    <col min="268" max="268" width="8.85546875" style="682" customWidth="1"/>
    <col min="269" max="269" width="6.140625" style="682" customWidth="1"/>
    <col min="270" max="270" width="8.85546875" style="682" customWidth="1"/>
    <col min="271" max="271" width="7" style="682" customWidth="1"/>
    <col min="272" max="272" width="8.7109375" style="682" customWidth="1"/>
    <col min="273" max="273" width="7" style="682" customWidth="1"/>
    <col min="274" max="274" width="1.7109375" style="682" customWidth="1"/>
    <col min="275" max="275" width="10" style="682" bestFit="1" customWidth="1"/>
    <col min="276" max="276" width="3.42578125" style="682" customWidth="1"/>
    <col min="277" max="277" width="9.42578125" style="682" customWidth="1"/>
    <col min="278" max="278" width="3.7109375" style="682" customWidth="1"/>
    <col min="279" max="279" width="10.42578125" style="682" customWidth="1"/>
    <col min="280" max="280" width="5.85546875" style="682" customWidth="1"/>
    <col min="281" max="281" width="8.85546875" style="682" customWidth="1"/>
    <col min="282" max="282" width="4.85546875" style="682" customWidth="1"/>
    <col min="283" max="283" width="9.140625" style="682"/>
    <col min="284" max="284" width="7" style="682" bestFit="1" customWidth="1"/>
    <col min="285" max="285" width="11" style="682" bestFit="1" customWidth="1"/>
    <col min="286" max="511" width="9.140625" style="682"/>
    <col min="512" max="512" width="0.85546875" style="682" customWidth="1"/>
    <col min="513" max="513" width="2.7109375" style="682" customWidth="1"/>
    <col min="514" max="514" width="5.42578125" style="682" customWidth="1"/>
    <col min="515" max="515" width="1.7109375" style="682" customWidth="1"/>
    <col min="516" max="516" width="6.7109375" style="682" customWidth="1"/>
    <col min="517" max="517" width="3" style="682" customWidth="1"/>
    <col min="518" max="518" width="7.7109375" style="682" customWidth="1"/>
    <col min="519" max="519" width="2.5703125" style="682" customWidth="1"/>
    <col min="520" max="520" width="11.85546875" style="682" customWidth="1"/>
    <col min="521" max="521" width="1.7109375" style="682" customWidth="1"/>
    <col min="522" max="522" width="10.85546875" style="682" bestFit="1" customWidth="1"/>
    <col min="523" max="523" width="4.140625" style="682" customWidth="1"/>
    <col min="524" max="524" width="8.85546875" style="682" customWidth="1"/>
    <col min="525" max="525" width="6.140625" style="682" customWidth="1"/>
    <col min="526" max="526" width="8.85546875" style="682" customWidth="1"/>
    <col min="527" max="527" width="7" style="682" customWidth="1"/>
    <col min="528" max="528" width="8.7109375" style="682" customWidth="1"/>
    <col min="529" max="529" width="7" style="682" customWidth="1"/>
    <col min="530" max="530" width="1.7109375" style="682" customWidth="1"/>
    <col min="531" max="531" width="10" style="682" bestFit="1" customWidth="1"/>
    <col min="532" max="532" width="3.42578125" style="682" customWidth="1"/>
    <col min="533" max="533" width="9.42578125" style="682" customWidth="1"/>
    <col min="534" max="534" width="3.7109375" style="682" customWidth="1"/>
    <col min="535" max="535" width="10.42578125" style="682" customWidth="1"/>
    <col min="536" max="536" width="5.85546875" style="682" customWidth="1"/>
    <col min="537" max="537" width="8.85546875" style="682" customWidth="1"/>
    <col min="538" max="538" width="4.85546875" style="682" customWidth="1"/>
    <col min="539" max="539" width="9.140625" style="682"/>
    <col min="540" max="540" width="7" style="682" bestFit="1" customWidth="1"/>
    <col min="541" max="541" width="11" style="682" bestFit="1" customWidth="1"/>
    <col min="542" max="767" width="9.140625" style="682"/>
    <col min="768" max="768" width="0.85546875" style="682" customWidth="1"/>
    <col min="769" max="769" width="2.7109375" style="682" customWidth="1"/>
    <col min="770" max="770" width="5.42578125" style="682" customWidth="1"/>
    <col min="771" max="771" width="1.7109375" style="682" customWidth="1"/>
    <col min="772" max="772" width="6.7109375" style="682" customWidth="1"/>
    <col min="773" max="773" width="3" style="682" customWidth="1"/>
    <col min="774" max="774" width="7.7109375" style="682" customWidth="1"/>
    <col min="775" max="775" width="2.5703125" style="682" customWidth="1"/>
    <col min="776" max="776" width="11.85546875" style="682" customWidth="1"/>
    <col min="777" max="777" width="1.7109375" style="682" customWidth="1"/>
    <col min="778" max="778" width="10.85546875" style="682" bestFit="1" customWidth="1"/>
    <col min="779" max="779" width="4.140625" style="682" customWidth="1"/>
    <col min="780" max="780" width="8.85546875" style="682" customWidth="1"/>
    <col min="781" max="781" width="6.140625" style="682" customWidth="1"/>
    <col min="782" max="782" width="8.85546875" style="682" customWidth="1"/>
    <col min="783" max="783" width="7" style="682" customWidth="1"/>
    <col min="784" max="784" width="8.7109375" style="682" customWidth="1"/>
    <col min="785" max="785" width="7" style="682" customWidth="1"/>
    <col min="786" max="786" width="1.7109375" style="682" customWidth="1"/>
    <col min="787" max="787" width="10" style="682" bestFit="1" customWidth="1"/>
    <col min="788" max="788" width="3.42578125" style="682" customWidth="1"/>
    <col min="789" max="789" width="9.42578125" style="682" customWidth="1"/>
    <col min="790" max="790" width="3.7109375" style="682" customWidth="1"/>
    <col min="791" max="791" width="10.42578125" style="682" customWidth="1"/>
    <col min="792" max="792" width="5.85546875" style="682" customWidth="1"/>
    <col min="793" max="793" width="8.85546875" style="682" customWidth="1"/>
    <col min="794" max="794" width="4.85546875" style="682" customWidth="1"/>
    <col min="795" max="795" width="9.140625" style="682"/>
    <col min="796" max="796" width="7" style="682" bestFit="1" customWidth="1"/>
    <col min="797" max="797" width="11" style="682" bestFit="1" customWidth="1"/>
    <col min="798" max="1023" width="9.140625" style="682"/>
    <col min="1024" max="1024" width="0.85546875" style="682" customWidth="1"/>
    <col min="1025" max="1025" width="2.7109375" style="682" customWidth="1"/>
    <col min="1026" max="1026" width="5.42578125" style="682" customWidth="1"/>
    <col min="1027" max="1027" width="1.7109375" style="682" customWidth="1"/>
    <col min="1028" max="1028" width="6.7109375" style="682" customWidth="1"/>
    <col min="1029" max="1029" width="3" style="682" customWidth="1"/>
    <col min="1030" max="1030" width="7.7109375" style="682" customWidth="1"/>
    <col min="1031" max="1031" width="2.5703125" style="682" customWidth="1"/>
    <col min="1032" max="1032" width="11.85546875" style="682" customWidth="1"/>
    <col min="1033" max="1033" width="1.7109375" style="682" customWidth="1"/>
    <col min="1034" max="1034" width="10.85546875" style="682" bestFit="1" customWidth="1"/>
    <col min="1035" max="1035" width="4.140625" style="682" customWidth="1"/>
    <col min="1036" max="1036" width="8.85546875" style="682" customWidth="1"/>
    <col min="1037" max="1037" width="6.140625" style="682" customWidth="1"/>
    <col min="1038" max="1038" width="8.85546875" style="682" customWidth="1"/>
    <col min="1039" max="1039" width="7" style="682" customWidth="1"/>
    <col min="1040" max="1040" width="8.7109375" style="682" customWidth="1"/>
    <col min="1041" max="1041" width="7" style="682" customWidth="1"/>
    <col min="1042" max="1042" width="1.7109375" style="682" customWidth="1"/>
    <col min="1043" max="1043" width="10" style="682" bestFit="1" customWidth="1"/>
    <col min="1044" max="1044" width="3.42578125" style="682" customWidth="1"/>
    <col min="1045" max="1045" width="9.42578125" style="682" customWidth="1"/>
    <col min="1046" max="1046" width="3.7109375" style="682" customWidth="1"/>
    <col min="1047" max="1047" width="10.42578125" style="682" customWidth="1"/>
    <col min="1048" max="1048" width="5.85546875" style="682" customWidth="1"/>
    <col min="1049" max="1049" width="8.85546875" style="682" customWidth="1"/>
    <col min="1050" max="1050" width="4.85546875" style="682" customWidth="1"/>
    <col min="1051" max="1051" width="9.140625" style="682"/>
    <col min="1052" max="1052" width="7" style="682" bestFit="1" customWidth="1"/>
    <col min="1053" max="1053" width="11" style="682" bestFit="1" customWidth="1"/>
    <col min="1054" max="1279" width="9.140625" style="682"/>
    <col min="1280" max="1280" width="0.85546875" style="682" customWidth="1"/>
    <col min="1281" max="1281" width="2.7109375" style="682" customWidth="1"/>
    <col min="1282" max="1282" width="5.42578125" style="682" customWidth="1"/>
    <col min="1283" max="1283" width="1.7109375" style="682" customWidth="1"/>
    <col min="1284" max="1284" width="6.7109375" style="682" customWidth="1"/>
    <col min="1285" max="1285" width="3" style="682" customWidth="1"/>
    <col min="1286" max="1286" width="7.7109375" style="682" customWidth="1"/>
    <col min="1287" max="1287" width="2.5703125" style="682" customWidth="1"/>
    <col min="1288" max="1288" width="11.85546875" style="682" customWidth="1"/>
    <col min="1289" max="1289" width="1.7109375" style="682" customWidth="1"/>
    <col min="1290" max="1290" width="10.85546875" style="682" bestFit="1" customWidth="1"/>
    <col min="1291" max="1291" width="4.140625" style="682" customWidth="1"/>
    <col min="1292" max="1292" width="8.85546875" style="682" customWidth="1"/>
    <col min="1293" max="1293" width="6.140625" style="682" customWidth="1"/>
    <col min="1294" max="1294" width="8.85546875" style="682" customWidth="1"/>
    <col min="1295" max="1295" width="7" style="682" customWidth="1"/>
    <col min="1296" max="1296" width="8.7109375" style="682" customWidth="1"/>
    <col min="1297" max="1297" width="7" style="682" customWidth="1"/>
    <col min="1298" max="1298" width="1.7109375" style="682" customWidth="1"/>
    <col min="1299" max="1299" width="10" style="682" bestFit="1" customWidth="1"/>
    <col min="1300" max="1300" width="3.42578125" style="682" customWidth="1"/>
    <col min="1301" max="1301" width="9.42578125" style="682" customWidth="1"/>
    <col min="1302" max="1302" width="3.7109375" style="682" customWidth="1"/>
    <col min="1303" max="1303" width="10.42578125" style="682" customWidth="1"/>
    <col min="1304" max="1304" width="5.85546875" style="682" customWidth="1"/>
    <col min="1305" max="1305" width="8.85546875" style="682" customWidth="1"/>
    <col min="1306" max="1306" width="4.85546875" style="682" customWidth="1"/>
    <col min="1307" max="1307" width="9.140625" style="682"/>
    <col min="1308" max="1308" width="7" style="682" bestFit="1" customWidth="1"/>
    <col min="1309" max="1309" width="11" style="682" bestFit="1" customWidth="1"/>
    <col min="1310" max="1535" width="9.140625" style="682"/>
    <col min="1536" max="1536" width="0.85546875" style="682" customWidth="1"/>
    <col min="1537" max="1537" width="2.7109375" style="682" customWidth="1"/>
    <col min="1538" max="1538" width="5.42578125" style="682" customWidth="1"/>
    <col min="1539" max="1539" width="1.7109375" style="682" customWidth="1"/>
    <col min="1540" max="1540" width="6.7109375" style="682" customWidth="1"/>
    <col min="1541" max="1541" width="3" style="682" customWidth="1"/>
    <col min="1542" max="1542" width="7.7109375" style="682" customWidth="1"/>
    <col min="1543" max="1543" width="2.5703125" style="682" customWidth="1"/>
    <col min="1544" max="1544" width="11.85546875" style="682" customWidth="1"/>
    <col min="1545" max="1545" width="1.7109375" style="682" customWidth="1"/>
    <col min="1546" max="1546" width="10.85546875" style="682" bestFit="1" customWidth="1"/>
    <col min="1547" max="1547" width="4.140625" style="682" customWidth="1"/>
    <col min="1548" max="1548" width="8.85546875" style="682" customWidth="1"/>
    <col min="1549" max="1549" width="6.140625" style="682" customWidth="1"/>
    <col min="1550" max="1550" width="8.85546875" style="682" customWidth="1"/>
    <col min="1551" max="1551" width="7" style="682" customWidth="1"/>
    <col min="1552" max="1552" width="8.7109375" style="682" customWidth="1"/>
    <col min="1553" max="1553" width="7" style="682" customWidth="1"/>
    <col min="1554" max="1554" width="1.7109375" style="682" customWidth="1"/>
    <col min="1555" max="1555" width="10" style="682" bestFit="1" customWidth="1"/>
    <col min="1556" max="1556" width="3.42578125" style="682" customWidth="1"/>
    <col min="1557" max="1557" width="9.42578125" style="682" customWidth="1"/>
    <col min="1558" max="1558" width="3.7109375" style="682" customWidth="1"/>
    <col min="1559" max="1559" width="10.42578125" style="682" customWidth="1"/>
    <col min="1560" max="1560" width="5.85546875" style="682" customWidth="1"/>
    <col min="1561" max="1561" width="8.85546875" style="682" customWidth="1"/>
    <col min="1562" max="1562" width="4.85546875" style="682" customWidth="1"/>
    <col min="1563" max="1563" width="9.140625" style="682"/>
    <col min="1564" max="1564" width="7" style="682" bestFit="1" customWidth="1"/>
    <col min="1565" max="1565" width="11" style="682" bestFit="1" customWidth="1"/>
    <col min="1566" max="1791" width="9.140625" style="682"/>
    <col min="1792" max="1792" width="0.85546875" style="682" customWidth="1"/>
    <col min="1793" max="1793" width="2.7109375" style="682" customWidth="1"/>
    <col min="1794" max="1794" width="5.42578125" style="682" customWidth="1"/>
    <col min="1795" max="1795" width="1.7109375" style="682" customWidth="1"/>
    <col min="1796" max="1796" width="6.7109375" style="682" customWidth="1"/>
    <col min="1797" max="1797" width="3" style="682" customWidth="1"/>
    <col min="1798" max="1798" width="7.7109375" style="682" customWidth="1"/>
    <col min="1799" max="1799" width="2.5703125" style="682" customWidth="1"/>
    <col min="1800" max="1800" width="11.85546875" style="682" customWidth="1"/>
    <col min="1801" max="1801" width="1.7109375" style="682" customWidth="1"/>
    <col min="1802" max="1802" width="10.85546875" style="682" bestFit="1" customWidth="1"/>
    <col min="1803" max="1803" width="4.140625" style="682" customWidth="1"/>
    <col min="1804" max="1804" width="8.85546875" style="682" customWidth="1"/>
    <col min="1805" max="1805" width="6.140625" style="682" customWidth="1"/>
    <col min="1806" max="1806" width="8.85546875" style="682" customWidth="1"/>
    <col min="1807" max="1807" width="7" style="682" customWidth="1"/>
    <col min="1808" max="1808" width="8.7109375" style="682" customWidth="1"/>
    <col min="1809" max="1809" width="7" style="682" customWidth="1"/>
    <col min="1810" max="1810" width="1.7109375" style="682" customWidth="1"/>
    <col min="1811" max="1811" width="10" style="682" bestFit="1" customWidth="1"/>
    <col min="1812" max="1812" width="3.42578125" style="682" customWidth="1"/>
    <col min="1813" max="1813" width="9.42578125" style="682" customWidth="1"/>
    <col min="1814" max="1814" width="3.7109375" style="682" customWidth="1"/>
    <col min="1815" max="1815" width="10.42578125" style="682" customWidth="1"/>
    <col min="1816" max="1816" width="5.85546875" style="682" customWidth="1"/>
    <col min="1817" max="1817" width="8.85546875" style="682" customWidth="1"/>
    <col min="1818" max="1818" width="4.85546875" style="682" customWidth="1"/>
    <col min="1819" max="1819" width="9.140625" style="682"/>
    <col min="1820" max="1820" width="7" style="682" bestFit="1" customWidth="1"/>
    <col min="1821" max="1821" width="11" style="682" bestFit="1" customWidth="1"/>
    <col min="1822" max="2047" width="9.140625" style="682"/>
    <col min="2048" max="2048" width="0.85546875" style="682" customWidth="1"/>
    <col min="2049" max="2049" width="2.7109375" style="682" customWidth="1"/>
    <col min="2050" max="2050" width="5.42578125" style="682" customWidth="1"/>
    <col min="2051" max="2051" width="1.7109375" style="682" customWidth="1"/>
    <col min="2052" max="2052" width="6.7109375" style="682" customWidth="1"/>
    <col min="2053" max="2053" width="3" style="682" customWidth="1"/>
    <col min="2054" max="2054" width="7.7109375" style="682" customWidth="1"/>
    <col min="2055" max="2055" width="2.5703125" style="682" customWidth="1"/>
    <col min="2056" max="2056" width="11.85546875" style="682" customWidth="1"/>
    <col min="2057" max="2057" width="1.7109375" style="682" customWidth="1"/>
    <col min="2058" max="2058" width="10.85546875" style="682" bestFit="1" customWidth="1"/>
    <col min="2059" max="2059" width="4.140625" style="682" customWidth="1"/>
    <col min="2060" max="2060" width="8.85546875" style="682" customWidth="1"/>
    <col min="2061" max="2061" width="6.140625" style="682" customWidth="1"/>
    <col min="2062" max="2062" width="8.85546875" style="682" customWidth="1"/>
    <col min="2063" max="2063" width="7" style="682" customWidth="1"/>
    <col min="2064" max="2064" width="8.7109375" style="682" customWidth="1"/>
    <col min="2065" max="2065" width="7" style="682" customWidth="1"/>
    <col min="2066" max="2066" width="1.7109375" style="682" customWidth="1"/>
    <col min="2067" max="2067" width="10" style="682" bestFit="1" customWidth="1"/>
    <col min="2068" max="2068" width="3.42578125" style="682" customWidth="1"/>
    <col min="2069" max="2069" width="9.42578125" style="682" customWidth="1"/>
    <col min="2070" max="2070" width="3.7109375" style="682" customWidth="1"/>
    <col min="2071" max="2071" width="10.42578125" style="682" customWidth="1"/>
    <col min="2072" max="2072" width="5.85546875" style="682" customWidth="1"/>
    <col min="2073" max="2073" width="8.85546875" style="682" customWidth="1"/>
    <col min="2074" max="2074" width="4.85546875" style="682" customWidth="1"/>
    <col min="2075" max="2075" width="9.140625" style="682"/>
    <col min="2076" max="2076" width="7" style="682" bestFit="1" customWidth="1"/>
    <col min="2077" max="2077" width="11" style="682" bestFit="1" customWidth="1"/>
    <col min="2078" max="2303" width="9.140625" style="682"/>
    <col min="2304" max="2304" width="0.85546875" style="682" customWidth="1"/>
    <col min="2305" max="2305" width="2.7109375" style="682" customWidth="1"/>
    <col min="2306" max="2306" width="5.42578125" style="682" customWidth="1"/>
    <col min="2307" max="2307" width="1.7109375" style="682" customWidth="1"/>
    <col min="2308" max="2308" width="6.7109375" style="682" customWidth="1"/>
    <col min="2309" max="2309" width="3" style="682" customWidth="1"/>
    <col min="2310" max="2310" width="7.7109375" style="682" customWidth="1"/>
    <col min="2311" max="2311" width="2.5703125" style="682" customWidth="1"/>
    <col min="2312" max="2312" width="11.85546875" style="682" customWidth="1"/>
    <col min="2313" max="2313" width="1.7109375" style="682" customWidth="1"/>
    <col min="2314" max="2314" width="10.85546875" style="682" bestFit="1" customWidth="1"/>
    <col min="2315" max="2315" width="4.140625" style="682" customWidth="1"/>
    <col min="2316" max="2316" width="8.85546875" style="682" customWidth="1"/>
    <col min="2317" max="2317" width="6.140625" style="682" customWidth="1"/>
    <col min="2318" max="2318" width="8.85546875" style="682" customWidth="1"/>
    <col min="2319" max="2319" width="7" style="682" customWidth="1"/>
    <col min="2320" max="2320" width="8.7109375" style="682" customWidth="1"/>
    <col min="2321" max="2321" width="7" style="682" customWidth="1"/>
    <col min="2322" max="2322" width="1.7109375" style="682" customWidth="1"/>
    <col min="2323" max="2323" width="10" style="682" bestFit="1" customWidth="1"/>
    <col min="2324" max="2324" width="3.42578125" style="682" customWidth="1"/>
    <col min="2325" max="2325" width="9.42578125" style="682" customWidth="1"/>
    <col min="2326" max="2326" width="3.7109375" style="682" customWidth="1"/>
    <col min="2327" max="2327" width="10.42578125" style="682" customWidth="1"/>
    <col min="2328" max="2328" width="5.85546875" style="682" customWidth="1"/>
    <col min="2329" max="2329" width="8.85546875" style="682" customWidth="1"/>
    <col min="2330" max="2330" width="4.85546875" style="682" customWidth="1"/>
    <col min="2331" max="2331" width="9.140625" style="682"/>
    <col min="2332" max="2332" width="7" style="682" bestFit="1" customWidth="1"/>
    <col min="2333" max="2333" width="11" style="682" bestFit="1" customWidth="1"/>
    <col min="2334" max="2559" width="9.140625" style="682"/>
    <col min="2560" max="2560" width="0.85546875" style="682" customWidth="1"/>
    <col min="2561" max="2561" width="2.7109375" style="682" customWidth="1"/>
    <col min="2562" max="2562" width="5.42578125" style="682" customWidth="1"/>
    <col min="2563" max="2563" width="1.7109375" style="682" customWidth="1"/>
    <col min="2564" max="2564" width="6.7109375" style="682" customWidth="1"/>
    <col min="2565" max="2565" width="3" style="682" customWidth="1"/>
    <col min="2566" max="2566" width="7.7109375" style="682" customWidth="1"/>
    <col min="2567" max="2567" width="2.5703125" style="682" customWidth="1"/>
    <col min="2568" max="2568" width="11.85546875" style="682" customWidth="1"/>
    <col min="2569" max="2569" width="1.7109375" style="682" customWidth="1"/>
    <col min="2570" max="2570" width="10.85546875" style="682" bestFit="1" customWidth="1"/>
    <col min="2571" max="2571" width="4.140625" style="682" customWidth="1"/>
    <col min="2572" max="2572" width="8.85546875" style="682" customWidth="1"/>
    <col min="2573" max="2573" width="6.140625" style="682" customWidth="1"/>
    <col min="2574" max="2574" width="8.85546875" style="682" customWidth="1"/>
    <col min="2575" max="2575" width="7" style="682" customWidth="1"/>
    <col min="2576" max="2576" width="8.7109375" style="682" customWidth="1"/>
    <col min="2577" max="2577" width="7" style="682" customWidth="1"/>
    <col min="2578" max="2578" width="1.7109375" style="682" customWidth="1"/>
    <col min="2579" max="2579" width="10" style="682" bestFit="1" customWidth="1"/>
    <col min="2580" max="2580" width="3.42578125" style="682" customWidth="1"/>
    <col min="2581" max="2581" width="9.42578125" style="682" customWidth="1"/>
    <col min="2582" max="2582" width="3.7109375" style="682" customWidth="1"/>
    <col min="2583" max="2583" width="10.42578125" style="682" customWidth="1"/>
    <col min="2584" max="2584" width="5.85546875" style="682" customWidth="1"/>
    <col min="2585" max="2585" width="8.85546875" style="682" customWidth="1"/>
    <col min="2586" max="2586" width="4.85546875" style="682" customWidth="1"/>
    <col min="2587" max="2587" width="9.140625" style="682"/>
    <col min="2588" max="2588" width="7" style="682" bestFit="1" customWidth="1"/>
    <col min="2589" max="2589" width="11" style="682" bestFit="1" customWidth="1"/>
    <col min="2590" max="2815" width="9.140625" style="682"/>
    <col min="2816" max="2816" width="0.85546875" style="682" customWidth="1"/>
    <col min="2817" max="2817" width="2.7109375" style="682" customWidth="1"/>
    <col min="2818" max="2818" width="5.42578125" style="682" customWidth="1"/>
    <col min="2819" max="2819" width="1.7109375" style="682" customWidth="1"/>
    <col min="2820" max="2820" width="6.7109375" style="682" customWidth="1"/>
    <col min="2821" max="2821" width="3" style="682" customWidth="1"/>
    <col min="2822" max="2822" width="7.7109375" style="682" customWidth="1"/>
    <col min="2823" max="2823" width="2.5703125" style="682" customWidth="1"/>
    <col min="2824" max="2824" width="11.85546875" style="682" customWidth="1"/>
    <col min="2825" max="2825" width="1.7109375" style="682" customWidth="1"/>
    <col min="2826" max="2826" width="10.85546875" style="682" bestFit="1" customWidth="1"/>
    <col min="2827" max="2827" width="4.140625" style="682" customWidth="1"/>
    <col min="2828" max="2828" width="8.85546875" style="682" customWidth="1"/>
    <col min="2829" max="2829" width="6.140625" style="682" customWidth="1"/>
    <col min="2830" max="2830" width="8.85546875" style="682" customWidth="1"/>
    <col min="2831" max="2831" width="7" style="682" customWidth="1"/>
    <col min="2832" max="2832" width="8.7109375" style="682" customWidth="1"/>
    <col min="2833" max="2833" width="7" style="682" customWidth="1"/>
    <col min="2834" max="2834" width="1.7109375" style="682" customWidth="1"/>
    <col min="2835" max="2835" width="10" style="682" bestFit="1" customWidth="1"/>
    <col min="2836" max="2836" width="3.42578125" style="682" customWidth="1"/>
    <col min="2837" max="2837" width="9.42578125" style="682" customWidth="1"/>
    <col min="2838" max="2838" width="3.7109375" style="682" customWidth="1"/>
    <col min="2839" max="2839" width="10.42578125" style="682" customWidth="1"/>
    <col min="2840" max="2840" width="5.85546875" style="682" customWidth="1"/>
    <col min="2841" max="2841" width="8.85546875" style="682" customWidth="1"/>
    <col min="2842" max="2842" width="4.85546875" style="682" customWidth="1"/>
    <col min="2843" max="2843" width="9.140625" style="682"/>
    <col min="2844" max="2844" width="7" style="682" bestFit="1" customWidth="1"/>
    <col min="2845" max="2845" width="11" style="682" bestFit="1" customWidth="1"/>
    <col min="2846" max="3071" width="9.140625" style="682"/>
    <col min="3072" max="3072" width="0.85546875" style="682" customWidth="1"/>
    <col min="3073" max="3073" width="2.7109375" style="682" customWidth="1"/>
    <col min="3074" max="3074" width="5.42578125" style="682" customWidth="1"/>
    <col min="3075" max="3075" width="1.7109375" style="682" customWidth="1"/>
    <col min="3076" max="3076" width="6.7109375" style="682" customWidth="1"/>
    <col min="3077" max="3077" width="3" style="682" customWidth="1"/>
    <col min="3078" max="3078" width="7.7109375" style="682" customWidth="1"/>
    <col min="3079" max="3079" width="2.5703125" style="682" customWidth="1"/>
    <col min="3080" max="3080" width="11.85546875" style="682" customWidth="1"/>
    <col min="3081" max="3081" width="1.7109375" style="682" customWidth="1"/>
    <col min="3082" max="3082" width="10.85546875" style="682" bestFit="1" customWidth="1"/>
    <col min="3083" max="3083" width="4.140625" style="682" customWidth="1"/>
    <col min="3084" max="3084" width="8.85546875" style="682" customWidth="1"/>
    <col min="3085" max="3085" width="6.140625" style="682" customWidth="1"/>
    <col min="3086" max="3086" width="8.85546875" style="682" customWidth="1"/>
    <col min="3087" max="3087" width="7" style="682" customWidth="1"/>
    <col min="3088" max="3088" width="8.7109375" style="682" customWidth="1"/>
    <col min="3089" max="3089" width="7" style="682" customWidth="1"/>
    <col min="3090" max="3090" width="1.7109375" style="682" customWidth="1"/>
    <col min="3091" max="3091" width="10" style="682" bestFit="1" customWidth="1"/>
    <col min="3092" max="3092" width="3.42578125" style="682" customWidth="1"/>
    <col min="3093" max="3093" width="9.42578125" style="682" customWidth="1"/>
    <col min="3094" max="3094" width="3.7109375" style="682" customWidth="1"/>
    <col min="3095" max="3095" width="10.42578125" style="682" customWidth="1"/>
    <col min="3096" max="3096" width="5.85546875" style="682" customWidth="1"/>
    <col min="3097" max="3097" width="8.85546875" style="682" customWidth="1"/>
    <col min="3098" max="3098" width="4.85546875" style="682" customWidth="1"/>
    <col min="3099" max="3099" width="9.140625" style="682"/>
    <col min="3100" max="3100" width="7" style="682" bestFit="1" customWidth="1"/>
    <col min="3101" max="3101" width="11" style="682" bestFit="1" customWidth="1"/>
    <col min="3102" max="3327" width="9.140625" style="682"/>
    <col min="3328" max="3328" width="0.85546875" style="682" customWidth="1"/>
    <col min="3329" max="3329" width="2.7109375" style="682" customWidth="1"/>
    <col min="3330" max="3330" width="5.42578125" style="682" customWidth="1"/>
    <col min="3331" max="3331" width="1.7109375" style="682" customWidth="1"/>
    <col min="3332" max="3332" width="6.7109375" style="682" customWidth="1"/>
    <col min="3333" max="3333" width="3" style="682" customWidth="1"/>
    <col min="3334" max="3334" width="7.7109375" style="682" customWidth="1"/>
    <col min="3335" max="3335" width="2.5703125" style="682" customWidth="1"/>
    <col min="3336" max="3336" width="11.85546875" style="682" customWidth="1"/>
    <col min="3337" max="3337" width="1.7109375" style="682" customWidth="1"/>
    <col min="3338" max="3338" width="10.85546875" style="682" bestFit="1" customWidth="1"/>
    <col min="3339" max="3339" width="4.140625" style="682" customWidth="1"/>
    <col min="3340" max="3340" width="8.85546875" style="682" customWidth="1"/>
    <col min="3341" max="3341" width="6.140625" style="682" customWidth="1"/>
    <col min="3342" max="3342" width="8.85546875" style="682" customWidth="1"/>
    <col min="3343" max="3343" width="7" style="682" customWidth="1"/>
    <col min="3344" max="3344" width="8.7109375" style="682" customWidth="1"/>
    <col min="3345" max="3345" width="7" style="682" customWidth="1"/>
    <col min="3346" max="3346" width="1.7109375" style="682" customWidth="1"/>
    <col min="3347" max="3347" width="10" style="682" bestFit="1" customWidth="1"/>
    <col min="3348" max="3348" width="3.42578125" style="682" customWidth="1"/>
    <col min="3349" max="3349" width="9.42578125" style="682" customWidth="1"/>
    <col min="3350" max="3350" width="3.7109375" style="682" customWidth="1"/>
    <col min="3351" max="3351" width="10.42578125" style="682" customWidth="1"/>
    <col min="3352" max="3352" width="5.85546875" style="682" customWidth="1"/>
    <col min="3353" max="3353" width="8.85546875" style="682" customWidth="1"/>
    <col min="3354" max="3354" width="4.85546875" style="682" customWidth="1"/>
    <col min="3355" max="3355" width="9.140625" style="682"/>
    <col min="3356" max="3356" width="7" style="682" bestFit="1" customWidth="1"/>
    <col min="3357" max="3357" width="11" style="682" bestFit="1" customWidth="1"/>
    <col min="3358" max="3583" width="9.140625" style="682"/>
    <col min="3584" max="3584" width="0.85546875" style="682" customWidth="1"/>
    <col min="3585" max="3585" width="2.7109375" style="682" customWidth="1"/>
    <col min="3586" max="3586" width="5.42578125" style="682" customWidth="1"/>
    <col min="3587" max="3587" width="1.7109375" style="682" customWidth="1"/>
    <col min="3588" max="3588" width="6.7109375" style="682" customWidth="1"/>
    <col min="3589" max="3589" width="3" style="682" customWidth="1"/>
    <col min="3590" max="3590" width="7.7109375" style="682" customWidth="1"/>
    <col min="3591" max="3591" width="2.5703125" style="682" customWidth="1"/>
    <col min="3592" max="3592" width="11.85546875" style="682" customWidth="1"/>
    <col min="3593" max="3593" width="1.7109375" style="682" customWidth="1"/>
    <col min="3594" max="3594" width="10.85546875" style="682" bestFit="1" customWidth="1"/>
    <col min="3595" max="3595" width="4.140625" style="682" customWidth="1"/>
    <col min="3596" max="3596" width="8.85546875" style="682" customWidth="1"/>
    <col min="3597" max="3597" width="6.140625" style="682" customWidth="1"/>
    <col min="3598" max="3598" width="8.85546875" style="682" customWidth="1"/>
    <col min="3599" max="3599" width="7" style="682" customWidth="1"/>
    <col min="3600" max="3600" width="8.7109375" style="682" customWidth="1"/>
    <col min="3601" max="3601" width="7" style="682" customWidth="1"/>
    <col min="3602" max="3602" width="1.7109375" style="682" customWidth="1"/>
    <col min="3603" max="3603" width="10" style="682" bestFit="1" customWidth="1"/>
    <col min="3604" max="3604" width="3.42578125" style="682" customWidth="1"/>
    <col min="3605" max="3605" width="9.42578125" style="682" customWidth="1"/>
    <col min="3606" max="3606" width="3.7109375" style="682" customWidth="1"/>
    <col min="3607" max="3607" width="10.42578125" style="682" customWidth="1"/>
    <col min="3608" max="3608" width="5.85546875" style="682" customWidth="1"/>
    <col min="3609" max="3609" width="8.85546875" style="682" customWidth="1"/>
    <col min="3610" max="3610" width="4.85546875" style="682" customWidth="1"/>
    <col min="3611" max="3611" width="9.140625" style="682"/>
    <col min="3612" max="3612" width="7" style="682" bestFit="1" customWidth="1"/>
    <col min="3613" max="3613" width="11" style="682" bestFit="1" customWidth="1"/>
    <col min="3614" max="3839" width="9.140625" style="682"/>
    <col min="3840" max="3840" width="0.85546875" style="682" customWidth="1"/>
    <col min="3841" max="3841" width="2.7109375" style="682" customWidth="1"/>
    <col min="3842" max="3842" width="5.42578125" style="682" customWidth="1"/>
    <col min="3843" max="3843" width="1.7109375" style="682" customWidth="1"/>
    <col min="3844" max="3844" width="6.7109375" style="682" customWidth="1"/>
    <col min="3845" max="3845" width="3" style="682" customWidth="1"/>
    <col min="3846" max="3846" width="7.7109375" style="682" customWidth="1"/>
    <col min="3847" max="3847" width="2.5703125" style="682" customWidth="1"/>
    <col min="3848" max="3848" width="11.85546875" style="682" customWidth="1"/>
    <col min="3849" max="3849" width="1.7109375" style="682" customWidth="1"/>
    <col min="3850" max="3850" width="10.85546875" style="682" bestFit="1" customWidth="1"/>
    <col min="3851" max="3851" width="4.140625" style="682" customWidth="1"/>
    <col min="3852" max="3852" width="8.85546875" style="682" customWidth="1"/>
    <col min="3853" max="3853" width="6.140625" style="682" customWidth="1"/>
    <col min="3854" max="3854" width="8.85546875" style="682" customWidth="1"/>
    <col min="3855" max="3855" width="7" style="682" customWidth="1"/>
    <col min="3856" max="3856" width="8.7109375" style="682" customWidth="1"/>
    <col min="3857" max="3857" width="7" style="682" customWidth="1"/>
    <col min="3858" max="3858" width="1.7109375" style="682" customWidth="1"/>
    <col min="3859" max="3859" width="10" style="682" bestFit="1" customWidth="1"/>
    <col min="3860" max="3860" width="3.42578125" style="682" customWidth="1"/>
    <col min="3861" max="3861" width="9.42578125" style="682" customWidth="1"/>
    <col min="3862" max="3862" width="3.7109375" style="682" customWidth="1"/>
    <col min="3863" max="3863" width="10.42578125" style="682" customWidth="1"/>
    <col min="3864" max="3864" width="5.85546875" style="682" customWidth="1"/>
    <col min="3865" max="3865" width="8.85546875" style="682" customWidth="1"/>
    <col min="3866" max="3866" width="4.85546875" style="682" customWidth="1"/>
    <col min="3867" max="3867" width="9.140625" style="682"/>
    <col min="3868" max="3868" width="7" style="682" bestFit="1" customWidth="1"/>
    <col min="3869" max="3869" width="11" style="682" bestFit="1" customWidth="1"/>
    <col min="3870" max="4095" width="9.140625" style="682"/>
    <col min="4096" max="4096" width="0.85546875" style="682" customWidth="1"/>
    <col min="4097" max="4097" width="2.7109375" style="682" customWidth="1"/>
    <col min="4098" max="4098" width="5.42578125" style="682" customWidth="1"/>
    <col min="4099" max="4099" width="1.7109375" style="682" customWidth="1"/>
    <col min="4100" max="4100" width="6.7109375" style="682" customWidth="1"/>
    <col min="4101" max="4101" width="3" style="682" customWidth="1"/>
    <col min="4102" max="4102" width="7.7109375" style="682" customWidth="1"/>
    <col min="4103" max="4103" width="2.5703125" style="682" customWidth="1"/>
    <col min="4104" max="4104" width="11.85546875" style="682" customWidth="1"/>
    <col min="4105" max="4105" width="1.7109375" style="682" customWidth="1"/>
    <col min="4106" max="4106" width="10.85546875" style="682" bestFit="1" customWidth="1"/>
    <col min="4107" max="4107" width="4.140625" style="682" customWidth="1"/>
    <col min="4108" max="4108" width="8.85546875" style="682" customWidth="1"/>
    <col min="4109" max="4109" width="6.140625" style="682" customWidth="1"/>
    <col min="4110" max="4110" width="8.85546875" style="682" customWidth="1"/>
    <col min="4111" max="4111" width="7" style="682" customWidth="1"/>
    <col min="4112" max="4112" width="8.7109375" style="682" customWidth="1"/>
    <col min="4113" max="4113" width="7" style="682" customWidth="1"/>
    <col min="4114" max="4114" width="1.7109375" style="682" customWidth="1"/>
    <col min="4115" max="4115" width="10" style="682" bestFit="1" customWidth="1"/>
    <col min="4116" max="4116" width="3.42578125" style="682" customWidth="1"/>
    <col min="4117" max="4117" width="9.42578125" style="682" customWidth="1"/>
    <col min="4118" max="4118" width="3.7109375" style="682" customWidth="1"/>
    <col min="4119" max="4119" width="10.42578125" style="682" customWidth="1"/>
    <col min="4120" max="4120" width="5.85546875" style="682" customWidth="1"/>
    <col min="4121" max="4121" width="8.85546875" style="682" customWidth="1"/>
    <col min="4122" max="4122" width="4.85546875" style="682" customWidth="1"/>
    <col min="4123" max="4123" width="9.140625" style="682"/>
    <col min="4124" max="4124" width="7" style="682" bestFit="1" customWidth="1"/>
    <col min="4125" max="4125" width="11" style="682" bestFit="1" customWidth="1"/>
    <col min="4126" max="4351" width="9.140625" style="682"/>
    <col min="4352" max="4352" width="0.85546875" style="682" customWidth="1"/>
    <col min="4353" max="4353" width="2.7109375" style="682" customWidth="1"/>
    <col min="4354" max="4354" width="5.42578125" style="682" customWidth="1"/>
    <col min="4355" max="4355" width="1.7109375" style="682" customWidth="1"/>
    <col min="4356" max="4356" width="6.7109375" style="682" customWidth="1"/>
    <col min="4357" max="4357" width="3" style="682" customWidth="1"/>
    <col min="4358" max="4358" width="7.7109375" style="682" customWidth="1"/>
    <col min="4359" max="4359" width="2.5703125" style="682" customWidth="1"/>
    <col min="4360" max="4360" width="11.85546875" style="682" customWidth="1"/>
    <col min="4361" max="4361" width="1.7109375" style="682" customWidth="1"/>
    <col min="4362" max="4362" width="10.85546875" style="682" bestFit="1" customWidth="1"/>
    <col min="4363" max="4363" width="4.140625" style="682" customWidth="1"/>
    <col min="4364" max="4364" width="8.85546875" style="682" customWidth="1"/>
    <col min="4365" max="4365" width="6.140625" style="682" customWidth="1"/>
    <col min="4366" max="4366" width="8.85546875" style="682" customWidth="1"/>
    <col min="4367" max="4367" width="7" style="682" customWidth="1"/>
    <col min="4368" max="4368" width="8.7109375" style="682" customWidth="1"/>
    <col min="4369" max="4369" width="7" style="682" customWidth="1"/>
    <col min="4370" max="4370" width="1.7109375" style="682" customWidth="1"/>
    <col min="4371" max="4371" width="10" style="682" bestFit="1" customWidth="1"/>
    <col min="4372" max="4372" width="3.42578125" style="682" customWidth="1"/>
    <col min="4373" max="4373" width="9.42578125" style="682" customWidth="1"/>
    <col min="4374" max="4374" width="3.7109375" style="682" customWidth="1"/>
    <col min="4375" max="4375" width="10.42578125" style="682" customWidth="1"/>
    <col min="4376" max="4376" width="5.85546875" style="682" customWidth="1"/>
    <col min="4377" max="4377" width="8.85546875" style="682" customWidth="1"/>
    <col min="4378" max="4378" width="4.85546875" style="682" customWidth="1"/>
    <col min="4379" max="4379" width="9.140625" style="682"/>
    <col min="4380" max="4380" width="7" style="682" bestFit="1" customWidth="1"/>
    <col min="4381" max="4381" width="11" style="682" bestFit="1" customWidth="1"/>
    <col min="4382" max="4607" width="9.140625" style="682"/>
    <col min="4608" max="4608" width="0.85546875" style="682" customWidth="1"/>
    <col min="4609" max="4609" width="2.7109375" style="682" customWidth="1"/>
    <col min="4610" max="4610" width="5.42578125" style="682" customWidth="1"/>
    <col min="4611" max="4611" width="1.7109375" style="682" customWidth="1"/>
    <col min="4612" max="4612" width="6.7109375" style="682" customWidth="1"/>
    <col min="4613" max="4613" width="3" style="682" customWidth="1"/>
    <col min="4614" max="4614" width="7.7109375" style="682" customWidth="1"/>
    <col min="4615" max="4615" width="2.5703125" style="682" customWidth="1"/>
    <col min="4616" max="4616" width="11.85546875" style="682" customWidth="1"/>
    <col min="4617" max="4617" width="1.7109375" style="682" customWidth="1"/>
    <col min="4618" max="4618" width="10.85546875" style="682" bestFit="1" customWidth="1"/>
    <col min="4619" max="4619" width="4.140625" style="682" customWidth="1"/>
    <col min="4620" max="4620" width="8.85546875" style="682" customWidth="1"/>
    <col min="4621" max="4621" width="6.140625" style="682" customWidth="1"/>
    <col min="4622" max="4622" width="8.85546875" style="682" customWidth="1"/>
    <col min="4623" max="4623" width="7" style="682" customWidth="1"/>
    <col min="4624" max="4624" width="8.7109375" style="682" customWidth="1"/>
    <col min="4625" max="4625" width="7" style="682" customWidth="1"/>
    <col min="4626" max="4626" width="1.7109375" style="682" customWidth="1"/>
    <col min="4627" max="4627" width="10" style="682" bestFit="1" customWidth="1"/>
    <col min="4628" max="4628" width="3.42578125" style="682" customWidth="1"/>
    <col min="4629" max="4629" width="9.42578125" style="682" customWidth="1"/>
    <col min="4630" max="4630" width="3.7109375" style="682" customWidth="1"/>
    <col min="4631" max="4631" width="10.42578125" style="682" customWidth="1"/>
    <col min="4632" max="4632" width="5.85546875" style="682" customWidth="1"/>
    <col min="4633" max="4633" width="8.85546875" style="682" customWidth="1"/>
    <col min="4634" max="4634" width="4.85546875" style="682" customWidth="1"/>
    <col min="4635" max="4635" width="9.140625" style="682"/>
    <col min="4636" max="4636" width="7" style="682" bestFit="1" customWidth="1"/>
    <col min="4637" max="4637" width="11" style="682" bestFit="1" customWidth="1"/>
    <col min="4638" max="4863" width="9.140625" style="682"/>
    <col min="4864" max="4864" width="0.85546875" style="682" customWidth="1"/>
    <col min="4865" max="4865" width="2.7109375" style="682" customWidth="1"/>
    <col min="4866" max="4866" width="5.42578125" style="682" customWidth="1"/>
    <col min="4867" max="4867" width="1.7109375" style="682" customWidth="1"/>
    <col min="4868" max="4868" width="6.7109375" style="682" customWidth="1"/>
    <col min="4869" max="4869" width="3" style="682" customWidth="1"/>
    <col min="4870" max="4870" width="7.7109375" style="682" customWidth="1"/>
    <col min="4871" max="4871" width="2.5703125" style="682" customWidth="1"/>
    <col min="4872" max="4872" width="11.85546875" style="682" customWidth="1"/>
    <col min="4873" max="4873" width="1.7109375" style="682" customWidth="1"/>
    <col min="4874" max="4874" width="10.85546875" style="682" bestFit="1" customWidth="1"/>
    <col min="4875" max="4875" width="4.140625" style="682" customWidth="1"/>
    <col min="4876" max="4876" width="8.85546875" style="682" customWidth="1"/>
    <col min="4877" max="4877" width="6.140625" style="682" customWidth="1"/>
    <col min="4878" max="4878" width="8.85546875" style="682" customWidth="1"/>
    <col min="4879" max="4879" width="7" style="682" customWidth="1"/>
    <col min="4880" max="4880" width="8.7109375" style="682" customWidth="1"/>
    <col min="4881" max="4881" width="7" style="682" customWidth="1"/>
    <col min="4882" max="4882" width="1.7109375" style="682" customWidth="1"/>
    <col min="4883" max="4883" width="10" style="682" bestFit="1" customWidth="1"/>
    <col min="4884" max="4884" width="3.42578125" style="682" customWidth="1"/>
    <col min="4885" max="4885" width="9.42578125" style="682" customWidth="1"/>
    <col min="4886" max="4886" width="3.7109375" style="682" customWidth="1"/>
    <col min="4887" max="4887" width="10.42578125" style="682" customWidth="1"/>
    <col min="4888" max="4888" width="5.85546875" style="682" customWidth="1"/>
    <col min="4889" max="4889" width="8.85546875" style="682" customWidth="1"/>
    <col min="4890" max="4890" width="4.85546875" style="682" customWidth="1"/>
    <col min="4891" max="4891" width="9.140625" style="682"/>
    <col min="4892" max="4892" width="7" style="682" bestFit="1" customWidth="1"/>
    <col min="4893" max="4893" width="11" style="682" bestFit="1" customWidth="1"/>
    <col min="4894" max="5119" width="9.140625" style="682"/>
    <col min="5120" max="5120" width="0.85546875" style="682" customWidth="1"/>
    <col min="5121" max="5121" width="2.7109375" style="682" customWidth="1"/>
    <col min="5122" max="5122" width="5.42578125" style="682" customWidth="1"/>
    <col min="5123" max="5123" width="1.7109375" style="682" customWidth="1"/>
    <col min="5124" max="5124" width="6.7109375" style="682" customWidth="1"/>
    <col min="5125" max="5125" width="3" style="682" customWidth="1"/>
    <col min="5126" max="5126" width="7.7109375" style="682" customWidth="1"/>
    <col min="5127" max="5127" width="2.5703125" style="682" customWidth="1"/>
    <col min="5128" max="5128" width="11.85546875" style="682" customWidth="1"/>
    <col min="5129" max="5129" width="1.7109375" style="682" customWidth="1"/>
    <col min="5130" max="5130" width="10.85546875" style="682" bestFit="1" customWidth="1"/>
    <col min="5131" max="5131" width="4.140625" style="682" customWidth="1"/>
    <col min="5132" max="5132" width="8.85546875" style="682" customWidth="1"/>
    <col min="5133" max="5133" width="6.140625" style="682" customWidth="1"/>
    <col min="5134" max="5134" width="8.85546875" style="682" customWidth="1"/>
    <col min="5135" max="5135" width="7" style="682" customWidth="1"/>
    <col min="5136" max="5136" width="8.7109375" style="682" customWidth="1"/>
    <col min="5137" max="5137" width="7" style="682" customWidth="1"/>
    <col min="5138" max="5138" width="1.7109375" style="682" customWidth="1"/>
    <col min="5139" max="5139" width="10" style="682" bestFit="1" customWidth="1"/>
    <col min="5140" max="5140" width="3.42578125" style="682" customWidth="1"/>
    <col min="5141" max="5141" width="9.42578125" style="682" customWidth="1"/>
    <col min="5142" max="5142" width="3.7109375" style="682" customWidth="1"/>
    <col min="5143" max="5143" width="10.42578125" style="682" customWidth="1"/>
    <col min="5144" max="5144" width="5.85546875" style="682" customWidth="1"/>
    <col min="5145" max="5145" width="8.85546875" style="682" customWidth="1"/>
    <col min="5146" max="5146" width="4.85546875" style="682" customWidth="1"/>
    <col min="5147" max="5147" width="9.140625" style="682"/>
    <col min="5148" max="5148" width="7" style="682" bestFit="1" customWidth="1"/>
    <col min="5149" max="5149" width="11" style="682" bestFit="1" customWidth="1"/>
    <col min="5150" max="5375" width="9.140625" style="682"/>
    <col min="5376" max="5376" width="0.85546875" style="682" customWidth="1"/>
    <col min="5377" max="5377" width="2.7109375" style="682" customWidth="1"/>
    <col min="5378" max="5378" width="5.42578125" style="682" customWidth="1"/>
    <col min="5379" max="5379" width="1.7109375" style="682" customWidth="1"/>
    <col min="5380" max="5380" width="6.7109375" style="682" customWidth="1"/>
    <col min="5381" max="5381" width="3" style="682" customWidth="1"/>
    <col min="5382" max="5382" width="7.7109375" style="682" customWidth="1"/>
    <col min="5383" max="5383" width="2.5703125" style="682" customWidth="1"/>
    <col min="5384" max="5384" width="11.85546875" style="682" customWidth="1"/>
    <col min="5385" max="5385" width="1.7109375" style="682" customWidth="1"/>
    <col min="5386" max="5386" width="10.85546875" style="682" bestFit="1" customWidth="1"/>
    <col min="5387" max="5387" width="4.140625" style="682" customWidth="1"/>
    <col min="5388" max="5388" width="8.85546875" style="682" customWidth="1"/>
    <col min="5389" max="5389" width="6.140625" style="682" customWidth="1"/>
    <col min="5390" max="5390" width="8.85546875" style="682" customWidth="1"/>
    <col min="5391" max="5391" width="7" style="682" customWidth="1"/>
    <col min="5392" max="5392" width="8.7109375" style="682" customWidth="1"/>
    <col min="5393" max="5393" width="7" style="682" customWidth="1"/>
    <col min="5394" max="5394" width="1.7109375" style="682" customWidth="1"/>
    <col min="5395" max="5395" width="10" style="682" bestFit="1" customWidth="1"/>
    <col min="5396" max="5396" width="3.42578125" style="682" customWidth="1"/>
    <col min="5397" max="5397" width="9.42578125" style="682" customWidth="1"/>
    <col min="5398" max="5398" width="3.7109375" style="682" customWidth="1"/>
    <col min="5399" max="5399" width="10.42578125" style="682" customWidth="1"/>
    <col min="5400" max="5400" width="5.85546875" style="682" customWidth="1"/>
    <col min="5401" max="5401" width="8.85546875" style="682" customWidth="1"/>
    <col min="5402" max="5402" width="4.85546875" style="682" customWidth="1"/>
    <col min="5403" max="5403" width="9.140625" style="682"/>
    <col min="5404" max="5404" width="7" style="682" bestFit="1" customWidth="1"/>
    <col min="5405" max="5405" width="11" style="682" bestFit="1" customWidth="1"/>
    <col min="5406" max="5631" width="9.140625" style="682"/>
    <col min="5632" max="5632" width="0.85546875" style="682" customWidth="1"/>
    <col min="5633" max="5633" width="2.7109375" style="682" customWidth="1"/>
    <col min="5634" max="5634" width="5.42578125" style="682" customWidth="1"/>
    <col min="5635" max="5635" width="1.7109375" style="682" customWidth="1"/>
    <col min="5636" max="5636" width="6.7109375" style="682" customWidth="1"/>
    <col min="5637" max="5637" width="3" style="682" customWidth="1"/>
    <col min="5638" max="5638" width="7.7109375" style="682" customWidth="1"/>
    <col min="5639" max="5639" width="2.5703125" style="682" customWidth="1"/>
    <col min="5640" max="5640" width="11.85546875" style="682" customWidth="1"/>
    <col min="5641" max="5641" width="1.7109375" style="682" customWidth="1"/>
    <col min="5642" max="5642" width="10.85546875" style="682" bestFit="1" customWidth="1"/>
    <col min="5643" max="5643" width="4.140625" style="682" customWidth="1"/>
    <col min="5644" max="5644" width="8.85546875" style="682" customWidth="1"/>
    <col min="5645" max="5645" width="6.140625" style="682" customWidth="1"/>
    <col min="5646" max="5646" width="8.85546875" style="682" customWidth="1"/>
    <col min="5647" max="5647" width="7" style="682" customWidth="1"/>
    <col min="5648" max="5648" width="8.7109375" style="682" customWidth="1"/>
    <col min="5649" max="5649" width="7" style="682" customWidth="1"/>
    <col min="5650" max="5650" width="1.7109375" style="682" customWidth="1"/>
    <col min="5651" max="5651" width="10" style="682" bestFit="1" customWidth="1"/>
    <col min="5652" max="5652" width="3.42578125" style="682" customWidth="1"/>
    <col min="5653" max="5653" width="9.42578125" style="682" customWidth="1"/>
    <col min="5654" max="5654" width="3.7109375" style="682" customWidth="1"/>
    <col min="5655" max="5655" width="10.42578125" style="682" customWidth="1"/>
    <col min="5656" max="5656" width="5.85546875" style="682" customWidth="1"/>
    <col min="5657" max="5657" width="8.85546875" style="682" customWidth="1"/>
    <col min="5658" max="5658" width="4.85546875" style="682" customWidth="1"/>
    <col min="5659" max="5659" width="9.140625" style="682"/>
    <col min="5660" max="5660" width="7" style="682" bestFit="1" customWidth="1"/>
    <col min="5661" max="5661" width="11" style="682" bestFit="1" customWidth="1"/>
    <col min="5662" max="5887" width="9.140625" style="682"/>
    <col min="5888" max="5888" width="0.85546875" style="682" customWidth="1"/>
    <col min="5889" max="5889" width="2.7109375" style="682" customWidth="1"/>
    <col min="5890" max="5890" width="5.42578125" style="682" customWidth="1"/>
    <col min="5891" max="5891" width="1.7109375" style="682" customWidth="1"/>
    <col min="5892" max="5892" width="6.7109375" style="682" customWidth="1"/>
    <col min="5893" max="5893" width="3" style="682" customWidth="1"/>
    <col min="5894" max="5894" width="7.7109375" style="682" customWidth="1"/>
    <col min="5895" max="5895" width="2.5703125" style="682" customWidth="1"/>
    <col min="5896" max="5896" width="11.85546875" style="682" customWidth="1"/>
    <col min="5897" max="5897" width="1.7109375" style="682" customWidth="1"/>
    <col min="5898" max="5898" width="10.85546875" style="682" bestFit="1" customWidth="1"/>
    <col min="5899" max="5899" width="4.140625" style="682" customWidth="1"/>
    <col min="5900" max="5900" width="8.85546875" style="682" customWidth="1"/>
    <col min="5901" max="5901" width="6.140625" style="682" customWidth="1"/>
    <col min="5902" max="5902" width="8.85546875" style="682" customWidth="1"/>
    <col min="5903" max="5903" width="7" style="682" customWidth="1"/>
    <col min="5904" max="5904" width="8.7109375" style="682" customWidth="1"/>
    <col min="5905" max="5905" width="7" style="682" customWidth="1"/>
    <col min="5906" max="5906" width="1.7109375" style="682" customWidth="1"/>
    <col min="5907" max="5907" width="10" style="682" bestFit="1" customWidth="1"/>
    <col min="5908" max="5908" width="3.42578125" style="682" customWidth="1"/>
    <col min="5909" max="5909" width="9.42578125" style="682" customWidth="1"/>
    <col min="5910" max="5910" width="3.7109375" style="682" customWidth="1"/>
    <col min="5911" max="5911" width="10.42578125" style="682" customWidth="1"/>
    <col min="5912" max="5912" width="5.85546875" style="682" customWidth="1"/>
    <col min="5913" max="5913" width="8.85546875" style="682" customWidth="1"/>
    <col min="5914" max="5914" width="4.85546875" style="682" customWidth="1"/>
    <col min="5915" max="5915" width="9.140625" style="682"/>
    <col min="5916" max="5916" width="7" style="682" bestFit="1" customWidth="1"/>
    <col min="5917" max="5917" width="11" style="682" bestFit="1" customWidth="1"/>
    <col min="5918" max="6143" width="9.140625" style="682"/>
    <col min="6144" max="6144" width="0.85546875" style="682" customWidth="1"/>
    <col min="6145" max="6145" width="2.7109375" style="682" customWidth="1"/>
    <col min="6146" max="6146" width="5.42578125" style="682" customWidth="1"/>
    <col min="6147" max="6147" width="1.7109375" style="682" customWidth="1"/>
    <col min="6148" max="6148" width="6.7109375" style="682" customWidth="1"/>
    <col min="6149" max="6149" width="3" style="682" customWidth="1"/>
    <col min="6150" max="6150" width="7.7109375" style="682" customWidth="1"/>
    <col min="6151" max="6151" width="2.5703125" style="682" customWidth="1"/>
    <col min="6152" max="6152" width="11.85546875" style="682" customWidth="1"/>
    <col min="6153" max="6153" width="1.7109375" style="682" customWidth="1"/>
    <col min="6154" max="6154" width="10.85546875" style="682" bestFit="1" customWidth="1"/>
    <col min="6155" max="6155" width="4.140625" style="682" customWidth="1"/>
    <col min="6156" max="6156" width="8.85546875" style="682" customWidth="1"/>
    <col min="6157" max="6157" width="6.140625" style="682" customWidth="1"/>
    <col min="6158" max="6158" width="8.85546875" style="682" customWidth="1"/>
    <col min="6159" max="6159" width="7" style="682" customWidth="1"/>
    <col min="6160" max="6160" width="8.7109375" style="682" customWidth="1"/>
    <col min="6161" max="6161" width="7" style="682" customWidth="1"/>
    <col min="6162" max="6162" width="1.7109375" style="682" customWidth="1"/>
    <col min="6163" max="6163" width="10" style="682" bestFit="1" customWidth="1"/>
    <col min="6164" max="6164" width="3.42578125" style="682" customWidth="1"/>
    <col min="6165" max="6165" width="9.42578125" style="682" customWidth="1"/>
    <col min="6166" max="6166" width="3.7109375" style="682" customWidth="1"/>
    <col min="6167" max="6167" width="10.42578125" style="682" customWidth="1"/>
    <col min="6168" max="6168" width="5.85546875" style="682" customWidth="1"/>
    <col min="6169" max="6169" width="8.85546875" style="682" customWidth="1"/>
    <col min="6170" max="6170" width="4.85546875" style="682" customWidth="1"/>
    <col min="6171" max="6171" width="9.140625" style="682"/>
    <col min="6172" max="6172" width="7" style="682" bestFit="1" customWidth="1"/>
    <col min="6173" max="6173" width="11" style="682" bestFit="1" customWidth="1"/>
    <col min="6174" max="6399" width="9.140625" style="682"/>
    <col min="6400" max="6400" width="0.85546875" style="682" customWidth="1"/>
    <col min="6401" max="6401" width="2.7109375" style="682" customWidth="1"/>
    <col min="6402" max="6402" width="5.42578125" style="682" customWidth="1"/>
    <col min="6403" max="6403" width="1.7109375" style="682" customWidth="1"/>
    <col min="6404" max="6404" width="6.7109375" style="682" customWidth="1"/>
    <col min="6405" max="6405" width="3" style="682" customWidth="1"/>
    <col min="6406" max="6406" width="7.7109375" style="682" customWidth="1"/>
    <col min="6407" max="6407" width="2.5703125" style="682" customWidth="1"/>
    <col min="6408" max="6408" width="11.85546875" style="682" customWidth="1"/>
    <col min="6409" max="6409" width="1.7109375" style="682" customWidth="1"/>
    <col min="6410" max="6410" width="10.85546875" style="682" bestFit="1" customWidth="1"/>
    <col min="6411" max="6411" width="4.140625" style="682" customWidth="1"/>
    <col min="6412" max="6412" width="8.85546875" style="682" customWidth="1"/>
    <col min="6413" max="6413" width="6.140625" style="682" customWidth="1"/>
    <col min="6414" max="6414" width="8.85546875" style="682" customWidth="1"/>
    <col min="6415" max="6415" width="7" style="682" customWidth="1"/>
    <col min="6416" max="6416" width="8.7109375" style="682" customWidth="1"/>
    <col min="6417" max="6417" width="7" style="682" customWidth="1"/>
    <col min="6418" max="6418" width="1.7109375" style="682" customWidth="1"/>
    <col min="6419" max="6419" width="10" style="682" bestFit="1" customWidth="1"/>
    <col min="6420" max="6420" width="3.42578125" style="682" customWidth="1"/>
    <col min="6421" max="6421" width="9.42578125" style="682" customWidth="1"/>
    <col min="6422" max="6422" width="3.7109375" style="682" customWidth="1"/>
    <col min="6423" max="6423" width="10.42578125" style="682" customWidth="1"/>
    <col min="6424" max="6424" width="5.85546875" style="682" customWidth="1"/>
    <col min="6425" max="6425" width="8.85546875" style="682" customWidth="1"/>
    <col min="6426" max="6426" width="4.85546875" style="682" customWidth="1"/>
    <col min="6427" max="6427" width="9.140625" style="682"/>
    <col min="6428" max="6428" width="7" style="682" bestFit="1" customWidth="1"/>
    <col min="6429" max="6429" width="11" style="682" bestFit="1" customWidth="1"/>
    <col min="6430" max="6655" width="9.140625" style="682"/>
    <col min="6656" max="6656" width="0.85546875" style="682" customWidth="1"/>
    <col min="6657" max="6657" width="2.7109375" style="682" customWidth="1"/>
    <col min="6658" max="6658" width="5.42578125" style="682" customWidth="1"/>
    <col min="6659" max="6659" width="1.7109375" style="682" customWidth="1"/>
    <col min="6660" max="6660" width="6.7109375" style="682" customWidth="1"/>
    <col min="6661" max="6661" width="3" style="682" customWidth="1"/>
    <col min="6662" max="6662" width="7.7109375" style="682" customWidth="1"/>
    <col min="6663" max="6663" width="2.5703125" style="682" customWidth="1"/>
    <col min="6664" max="6664" width="11.85546875" style="682" customWidth="1"/>
    <col min="6665" max="6665" width="1.7109375" style="682" customWidth="1"/>
    <col min="6666" max="6666" width="10.85546875" style="682" bestFit="1" customWidth="1"/>
    <col min="6667" max="6667" width="4.140625" style="682" customWidth="1"/>
    <col min="6668" max="6668" width="8.85546875" style="682" customWidth="1"/>
    <col min="6669" max="6669" width="6.140625" style="682" customWidth="1"/>
    <col min="6670" max="6670" width="8.85546875" style="682" customWidth="1"/>
    <col min="6671" max="6671" width="7" style="682" customWidth="1"/>
    <col min="6672" max="6672" width="8.7109375" style="682" customWidth="1"/>
    <col min="6673" max="6673" width="7" style="682" customWidth="1"/>
    <col min="6674" max="6674" width="1.7109375" style="682" customWidth="1"/>
    <col min="6675" max="6675" width="10" style="682" bestFit="1" customWidth="1"/>
    <col min="6676" max="6676" width="3.42578125" style="682" customWidth="1"/>
    <col min="6677" max="6677" width="9.42578125" style="682" customWidth="1"/>
    <col min="6678" max="6678" width="3.7109375" style="682" customWidth="1"/>
    <col min="6679" max="6679" width="10.42578125" style="682" customWidth="1"/>
    <col min="6680" max="6680" width="5.85546875" style="682" customWidth="1"/>
    <col min="6681" max="6681" width="8.85546875" style="682" customWidth="1"/>
    <col min="6682" max="6682" width="4.85546875" style="682" customWidth="1"/>
    <col min="6683" max="6683" width="9.140625" style="682"/>
    <col min="6684" max="6684" width="7" style="682" bestFit="1" customWidth="1"/>
    <col min="6685" max="6685" width="11" style="682" bestFit="1" customWidth="1"/>
    <col min="6686" max="6911" width="9.140625" style="682"/>
    <col min="6912" max="6912" width="0.85546875" style="682" customWidth="1"/>
    <col min="6913" max="6913" width="2.7109375" style="682" customWidth="1"/>
    <col min="6914" max="6914" width="5.42578125" style="682" customWidth="1"/>
    <col min="6915" max="6915" width="1.7109375" style="682" customWidth="1"/>
    <col min="6916" max="6916" width="6.7109375" style="682" customWidth="1"/>
    <col min="6917" max="6917" width="3" style="682" customWidth="1"/>
    <col min="6918" max="6918" width="7.7109375" style="682" customWidth="1"/>
    <col min="6919" max="6919" width="2.5703125" style="682" customWidth="1"/>
    <col min="6920" max="6920" width="11.85546875" style="682" customWidth="1"/>
    <col min="6921" max="6921" width="1.7109375" style="682" customWidth="1"/>
    <col min="6922" max="6922" width="10.85546875" style="682" bestFit="1" customWidth="1"/>
    <col min="6923" max="6923" width="4.140625" style="682" customWidth="1"/>
    <col min="6924" max="6924" width="8.85546875" style="682" customWidth="1"/>
    <col min="6925" max="6925" width="6.140625" style="682" customWidth="1"/>
    <col min="6926" max="6926" width="8.85546875" style="682" customWidth="1"/>
    <col min="6927" max="6927" width="7" style="682" customWidth="1"/>
    <col min="6928" max="6928" width="8.7109375" style="682" customWidth="1"/>
    <col min="6929" max="6929" width="7" style="682" customWidth="1"/>
    <col min="6930" max="6930" width="1.7109375" style="682" customWidth="1"/>
    <col min="6931" max="6931" width="10" style="682" bestFit="1" customWidth="1"/>
    <col min="6932" max="6932" width="3.42578125" style="682" customWidth="1"/>
    <col min="6933" max="6933" width="9.42578125" style="682" customWidth="1"/>
    <col min="6934" max="6934" width="3.7109375" style="682" customWidth="1"/>
    <col min="6935" max="6935" width="10.42578125" style="682" customWidth="1"/>
    <col min="6936" max="6936" width="5.85546875" style="682" customWidth="1"/>
    <col min="6937" max="6937" width="8.85546875" style="682" customWidth="1"/>
    <col min="6938" max="6938" width="4.85546875" style="682" customWidth="1"/>
    <col min="6939" max="6939" width="9.140625" style="682"/>
    <col min="6940" max="6940" width="7" style="682" bestFit="1" customWidth="1"/>
    <col min="6941" max="6941" width="11" style="682" bestFit="1" customWidth="1"/>
    <col min="6942" max="7167" width="9.140625" style="682"/>
    <col min="7168" max="7168" width="0.85546875" style="682" customWidth="1"/>
    <col min="7169" max="7169" width="2.7109375" style="682" customWidth="1"/>
    <col min="7170" max="7170" width="5.42578125" style="682" customWidth="1"/>
    <col min="7171" max="7171" width="1.7109375" style="682" customWidth="1"/>
    <col min="7172" max="7172" width="6.7109375" style="682" customWidth="1"/>
    <col min="7173" max="7173" width="3" style="682" customWidth="1"/>
    <col min="7174" max="7174" width="7.7109375" style="682" customWidth="1"/>
    <col min="7175" max="7175" width="2.5703125" style="682" customWidth="1"/>
    <col min="7176" max="7176" width="11.85546875" style="682" customWidth="1"/>
    <col min="7177" max="7177" width="1.7109375" style="682" customWidth="1"/>
    <col min="7178" max="7178" width="10.85546875" style="682" bestFit="1" customWidth="1"/>
    <col min="7179" max="7179" width="4.140625" style="682" customWidth="1"/>
    <col min="7180" max="7180" width="8.85546875" style="682" customWidth="1"/>
    <col min="7181" max="7181" width="6.140625" style="682" customWidth="1"/>
    <col min="7182" max="7182" width="8.85546875" style="682" customWidth="1"/>
    <col min="7183" max="7183" width="7" style="682" customWidth="1"/>
    <col min="7184" max="7184" width="8.7109375" style="682" customWidth="1"/>
    <col min="7185" max="7185" width="7" style="682" customWidth="1"/>
    <col min="7186" max="7186" width="1.7109375" style="682" customWidth="1"/>
    <col min="7187" max="7187" width="10" style="682" bestFit="1" customWidth="1"/>
    <col min="7188" max="7188" width="3.42578125" style="682" customWidth="1"/>
    <col min="7189" max="7189" width="9.42578125" style="682" customWidth="1"/>
    <col min="7190" max="7190" width="3.7109375" style="682" customWidth="1"/>
    <col min="7191" max="7191" width="10.42578125" style="682" customWidth="1"/>
    <col min="7192" max="7192" width="5.85546875" style="682" customWidth="1"/>
    <col min="7193" max="7193" width="8.85546875" style="682" customWidth="1"/>
    <col min="7194" max="7194" width="4.85546875" style="682" customWidth="1"/>
    <col min="7195" max="7195" width="9.140625" style="682"/>
    <col min="7196" max="7196" width="7" style="682" bestFit="1" customWidth="1"/>
    <col min="7197" max="7197" width="11" style="682" bestFit="1" customWidth="1"/>
    <col min="7198" max="7423" width="9.140625" style="682"/>
    <col min="7424" max="7424" width="0.85546875" style="682" customWidth="1"/>
    <col min="7425" max="7425" width="2.7109375" style="682" customWidth="1"/>
    <col min="7426" max="7426" width="5.42578125" style="682" customWidth="1"/>
    <col min="7427" max="7427" width="1.7109375" style="682" customWidth="1"/>
    <col min="7428" max="7428" width="6.7109375" style="682" customWidth="1"/>
    <col min="7429" max="7429" width="3" style="682" customWidth="1"/>
    <col min="7430" max="7430" width="7.7109375" style="682" customWidth="1"/>
    <col min="7431" max="7431" width="2.5703125" style="682" customWidth="1"/>
    <col min="7432" max="7432" width="11.85546875" style="682" customWidth="1"/>
    <col min="7433" max="7433" width="1.7109375" style="682" customWidth="1"/>
    <col min="7434" max="7434" width="10.85546875" style="682" bestFit="1" customWidth="1"/>
    <col min="7435" max="7435" width="4.140625" style="682" customWidth="1"/>
    <col min="7436" max="7436" width="8.85546875" style="682" customWidth="1"/>
    <col min="7437" max="7437" width="6.140625" style="682" customWidth="1"/>
    <col min="7438" max="7438" width="8.85546875" style="682" customWidth="1"/>
    <col min="7439" max="7439" width="7" style="682" customWidth="1"/>
    <col min="7440" max="7440" width="8.7109375" style="682" customWidth="1"/>
    <col min="7441" max="7441" width="7" style="682" customWidth="1"/>
    <col min="7442" max="7442" width="1.7109375" style="682" customWidth="1"/>
    <col min="7443" max="7443" width="10" style="682" bestFit="1" customWidth="1"/>
    <col min="7444" max="7444" width="3.42578125" style="682" customWidth="1"/>
    <col min="7445" max="7445" width="9.42578125" style="682" customWidth="1"/>
    <col min="7446" max="7446" width="3.7109375" style="682" customWidth="1"/>
    <col min="7447" max="7447" width="10.42578125" style="682" customWidth="1"/>
    <col min="7448" max="7448" width="5.85546875" style="682" customWidth="1"/>
    <col min="7449" max="7449" width="8.85546875" style="682" customWidth="1"/>
    <col min="7450" max="7450" width="4.85546875" style="682" customWidth="1"/>
    <col min="7451" max="7451" width="9.140625" style="682"/>
    <col min="7452" max="7452" width="7" style="682" bestFit="1" customWidth="1"/>
    <col min="7453" max="7453" width="11" style="682" bestFit="1" customWidth="1"/>
    <col min="7454" max="7679" width="9.140625" style="682"/>
    <col min="7680" max="7680" width="0.85546875" style="682" customWidth="1"/>
    <col min="7681" max="7681" width="2.7109375" style="682" customWidth="1"/>
    <col min="7682" max="7682" width="5.42578125" style="682" customWidth="1"/>
    <col min="7683" max="7683" width="1.7109375" style="682" customWidth="1"/>
    <col min="7684" max="7684" width="6.7109375" style="682" customWidth="1"/>
    <col min="7685" max="7685" width="3" style="682" customWidth="1"/>
    <col min="7686" max="7686" width="7.7109375" style="682" customWidth="1"/>
    <col min="7687" max="7687" width="2.5703125" style="682" customWidth="1"/>
    <col min="7688" max="7688" width="11.85546875" style="682" customWidth="1"/>
    <col min="7689" max="7689" width="1.7109375" style="682" customWidth="1"/>
    <col min="7690" max="7690" width="10.85546875" style="682" bestFit="1" customWidth="1"/>
    <col min="7691" max="7691" width="4.140625" style="682" customWidth="1"/>
    <col min="7692" max="7692" width="8.85546875" style="682" customWidth="1"/>
    <col min="7693" max="7693" width="6.140625" style="682" customWidth="1"/>
    <col min="7694" max="7694" width="8.85546875" style="682" customWidth="1"/>
    <col min="7695" max="7695" width="7" style="682" customWidth="1"/>
    <col min="7696" max="7696" width="8.7109375" style="682" customWidth="1"/>
    <col min="7697" max="7697" width="7" style="682" customWidth="1"/>
    <col min="7698" max="7698" width="1.7109375" style="682" customWidth="1"/>
    <col min="7699" max="7699" width="10" style="682" bestFit="1" customWidth="1"/>
    <col min="7700" max="7700" width="3.42578125" style="682" customWidth="1"/>
    <col min="7701" max="7701" width="9.42578125" style="682" customWidth="1"/>
    <col min="7702" max="7702" width="3.7109375" style="682" customWidth="1"/>
    <col min="7703" max="7703" width="10.42578125" style="682" customWidth="1"/>
    <col min="7704" max="7704" width="5.85546875" style="682" customWidth="1"/>
    <col min="7705" max="7705" width="8.85546875" style="682" customWidth="1"/>
    <col min="7706" max="7706" width="4.85546875" style="682" customWidth="1"/>
    <col min="7707" max="7707" width="9.140625" style="682"/>
    <col min="7708" max="7708" width="7" style="682" bestFit="1" customWidth="1"/>
    <col min="7709" max="7709" width="11" style="682" bestFit="1" customWidth="1"/>
    <col min="7710" max="7935" width="9.140625" style="682"/>
    <col min="7936" max="7936" width="0.85546875" style="682" customWidth="1"/>
    <col min="7937" max="7937" width="2.7109375" style="682" customWidth="1"/>
    <col min="7938" max="7938" width="5.42578125" style="682" customWidth="1"/>
    <col min="7939" max="7939" width="1.7109375" style="682" customWidth="1"/>
    <col min="7940" max="7940" width="6.7109375" style="682" customWidth="1"/>
    <col min="7941" max="7941" width="3" style="682" customWidth="1"/>
    <col min="7942" max="7942" width="7.7109375" style="682" customWidth="1"/>
    <col min="7943" max="7943" width="2.5703125" style="682" customWidth="1"/>
    <col min="7944" max="7944" width="11.85546875" style="682" customWidth="1"/>
    <col min="7945" max="7945" width="1.7109375" style="682" customWidth="1"/>
    <col min="7946" max="7946" width="10.85546875" style="682" bestFit="1" customWidth="1"/>
    <col min="7947" max="7947" width="4.140625" style="682" customWidth="1"/>
    <col min="7948" max="7948" width="8.85546875" style="682" customWidth="1"/>
    <col min="7949" max="7949" width="6.140625" style="682" customWidth="1"/>
    <col min="7950" max="7950" width="8.85546875" style="682" customWidth="1"/>
    <col min="7951" max="7951" width="7" style="682" customWidth="1"/>
    <col min="7952" max="7952" width="8.7109375" style="682" customWidth="1"/>
    <col min="7953" max="7953" width="7" style="682" customWidth="1"/>
    <col min="7954" max="7954" width="1.7109375" style="682" customWidth="1"/>
    <col min="7955" max="7955" width="10" style="682" bestFit="1" customWidth="1"/>
    <col min="7956" max="7956" width="3.42578125" style="682" customWidth="1"/>
    <col min="7957" max="7957" width="9.42578125" style="682" customWidth="1"/>
    <col min="7958" max="7958" width="3.7109375" style="682" customWidth="1"/>
    <col min="7959" max="7959" width="10.42578125" style="682" customWidth="1"/>
    <col min="7960" max="7960" width="5.85546875" style="682" customWidth="1"/>
    <col min="7961" max="7961" width="8.85546875" style="682" customWidth="1"/>
    <col min="7962" max="7962" width="4.85546875" style="682" customWidth="1"/>
    <col min="7963" max="7963" width="9.140625" style="682"/>
    <col min="7964" max="7964" width="7" style="682" bestFit="1" customWidth="1"/>
    <col min="7965" max="7965" width="11" style="682" bestFit="1" customWidth="1"/>
    <col min="7966" max="8191" width="9.140625" style="682"/>
    <col min="8192" max="8192" width="0.85546875" style="682" customWidth="1"/>
    <col min="8193" max="8193" width="2.7109375" style="682" customWidth="1"/>
    <col min="8194" max="8194" width="5.42578125" style="682" customWidth="1"/>
    <col min="8195" max="8195" width="1.7109375" style="682" customWidth="1"/>
    <col min="8196" max="8196" width="6.7109375" style="682" customWidth="1"/>
    <col min="8197" max="8197" width="3" style="682" customWidth="1"/>
    <col min="8198" max="8198" width="7.7109375" style="682" customWidth="1"/>
    <col min="8199" max="8199" width="2.5703125" style="682" customWidth="1"/>
    <col min="8200" max="8200" width="11.85546875" style="682" customWidth="1"/>
    <col min="8201" max="8201" width="1.7109375" style="682" customWidth="1"/>
    <col min="8202" max="8202" width="10.85546875" style="682" bestFit="1" customWidth="1"/>
    <col min="8203" max="8203" width="4.140625" style="682" customWidth="1"/>
    <col min="8204" max="8204" width="8.85546875" style="682" customWidth="1"/>
    <col min="8205" max="8205" width="6.140625" style="682" customWidth="1"/>
    <col min="8206" max="8206" width="8.85546875" style="682" customWidth="1"/>
    <col min="8207" max="8207" width="7" style="682" customWidth="1"/>
    <col min="8208" max="8208" width="8.7109375" style="682" customWidth="1"/>
    <col min="8209" max="8209" width="7" style="682" customWidth="1"/>
    <col min="8210" max="8210" width="1.7109375" style="682" customWidth="1"/>
    <col min="8211" max="8211" width="10" style="682" bestFit="1" customWidth="1"/>
    <col min="8212" max="8212" width="3.42578125" style="682" customWidth="1"/>
    <col min="8213" max="8213" width="9.42578125" style="682" customWidth="1"/>
    <col min="8214" max="8214" width="3.7109375" style="682" customWidth="1"/>
    <col min="8215" max="8215" width="10.42578125" style="682" customWidth="1"/>
    <col min="8216" max="8216" width="5.85546875" style="682" customWidth="1"/>
    <col min="8217" max="8217" width="8.85546875" style="682" customWidth="1"/>
    <col min="8218" max="8218" width="4.85546875" style="682" customWidth="1"/>
    <col min="8219" max="8219" width="9.140625" style="682"/>
    <col min="8220" max="8220" width="7" style="682" bestFit="1" customWidth="1"/>
    <col min="8221" max="8221" width="11" style="682" bestFit="1" customWidth="1"/>
    <col min="8222" max="8447" width="9.140625" style="682"/>
    <col min="8448" max="8448" width="0.85546875" style="682" customWidth="1"/>
    <col min="8449" max="8449" width="2.7109375" style="682" customWidth="1"/>
    <col min="8450" max="8450" width="5.42578125" style="682" customWidth="1"/>
    <col min="8451" max="8451" width="1.7109375" style="682" customWidth="1"/>
    <col min="8452" max="8452" width="6.7109375" style="682" customWidth="1"/>
    <col min="8453" max="8453" width="3" style="682" customWidth="1"/>
    <col min="8454" max="8454" width="7.7109375" style="682" customWidth="1"/>
    <col min="8455" max="8455" width="2.5703125" style="682" customWidth="1"/>
    <col min="8456" max="8456" width="11.85546875" style="682" customWidth="1"/>
    <col min="8457" max="8457" width="1.7109375" style="682" customWidth="1"/>
    <col min="8458" max="8458" width="10.85546875" style="682" bestFit="1" customWidth="1"/>
    <col min="8459" max="8459" width="4.140625" style="682" customWidth="1"/>
    <col min="8460" max="8460" width="8.85546875" style="682" customWidth="1"/>
    <col min="8461" max="8461" width="6.140625" style="682" customWidth="1"/>
    <col min="8462" max="8462" width="8.85546875" style="682" customWidth="1"/>
    <col min="8463" max="8463" width="7" style="682" customWidth="1"/>
    <col min="8464" max="8464" width="8.7109375" style="682" customWidth="1"/>
    <col min="8465" max="8465" width="7" style="682" customWidth="1"/>
    <col min="8466" max="8466" width="1.7109375" style="682" customWidth="1"/>
    <col min="8467" max="8467" width="10" style="682" bestFit="1" customWidth="1"/>
    <col min="8468" max="8468" width="3.42578125" style="682" customWidth="1"/>
    <col min="8469" max="8469" width="9.42578125" style="682" customWidth="1"/>
    <col min="8470" max="8470" width="3.7109375" style="682" customWidth="1"/>
    <col min="8471" max="8471" width="10.42578125" style="682" customWidth="1"/>
    <col min="8472" max="8472" width="5.85546875" style="682" customWidth="1"/>
    <col min="8473" max="8473" width="8.85546875" style="682" customWidth="1"/>
    <col min="8474" max="8474" width="4.85546875" style="682" customWidth="1"/>
    <col min="8475" max="8475" width="9.140625" style="682"/>
    <col min="8476" max="8476" width="7" style="682" bestFit="1" customWidth="1"/>
    <col min="8477" max="8477" width="11" style="682" bestFit="1" customWidth="1"/>
    <col min="8478" max="8703" width="9.140625" style="682"/>
    <col min="8704" max="8704" width="0.85546875" style="682" customWidth="1"/>
    <col min="8705" max="8705" width="2.7109375" style="682" customWidth="1"/>
    <col min="8706" max="8706" width="5.42578125" style="682" customWidth="1"/>
    <col min="8707" max="8707" width="1.7109375" style="682" customWidth="1"/>
    <col min="8708" max="8708" width="6.7109375" style="682" customWidth="1"/>
    <col min="8709" max="8709" width="3" style="682" customWidth="1"/>
    <col min="8710" max="8710" width="7.7109375" style="682" customWidth="1"/>
    <col min="8711" max="8711" width="2.5703125" style="682" customWidth="1"/>
    <col min="8712" max="8712" width="11.85546875" style="682" customWidth="1"/>
    <col min="8713" max="8713" width="1.7109375" style="682" customWidth="1"/>
    <col min="8714" max="8714" width="10.85546875" style="682" bestFit="1" customWidth="1"/>
    <col min="8715" max="8715" width="4.140625" style="682" customWidth="1"/>
    <col min="8716" max="8716" width="8.85546875" style="682" customWidth="1"/>
    <col min="8717" max="8717" width="6.140625" style="682" customWidth="1"/>
    <col min="8718" max="8718" width="8.85546875" style="682" customWidth="1"/>
    <col min="8719" max="8719" width="7" style="682" customWidth="1"/>
    <col min="8720" max="8720" width="8.7109375" style="682" customWidth="1"/>
    <col min="8721" max="8721" width="7" style="682" customWidth="1"/>
    <col min="8722" max="8722" width="1.7109375" style="682" customWidth="1"/>
    <col min="8723" max="8723" width="10" style="682" bestFit="1" customWidth="1"/>
    <col min="8724" max="8724" width="3.42578125" style="682" customWidth="1"/>
    <col min="8725" max="8725" width="9.42578125" style="682" customWidth="1"/>
    <col min="8726" max="8726" width="3.7109375" style="682" customWidth="1"/>
    <col min="8727" max="8727" width="10.42578125" style="682" customWidth="1"/>
    <col min="8728" max="8728" width="5.85546875" style="682" customWidth="1"/>
    <col min="8729" max="8729" width="8.85546875" style="682" customWidth="1"/>
    <col min="8730" max="8730" width="4.85546875" style="682" customWidth="1"/>
    <col min="8731" max="8731" width="9.140625" style="682"/>
    <col min="8732" max="8732" width="7" style="682" bestFit="1" customWidth="1"/>
    <col min="8733" max="8733" width="11" style="682" bestFit="1" customWidth="1"/>
    <col min="8734" max="8959" width="9.140625" style="682"/>
    <col min="8960" max="8960" width="0.85546875" style="682" customWidth="1"/>
    <col min="8961" max="8961" width="2.7109375" style="682" customWidth="1"/>
    <col min="8962" max="8962" width="5.42578125" style="682" customWidth="1"/>
    <col min="8963" max="8963" width="1.7109375" style="682" customWidth="1"/>
    <col min="8964" max="8964" width="6.7109375" style="682" customWidth="1"/>
    <col min="8965" max="8965" width="3" style="682" customWidth="1"/>
    <col min="8966" max="8966" width="7.7109375" style="682" customWidth="1"/>
    <col min="8967" max="8967" width="2.5703125" style="682" customWidth="1"/>
    <col min="8968" max="8968" width="11.85546875" style="682" customWidth="1"/>
    <col min="8969" max="8969" width="1.7109375" style="682" customWidth="1"/>
    <col min="8970" max="8970" width="10.85546875" style="682" bestFit="1" customWidth="1"/>
    <col min="8971" max="8971" width="4.140625" style="682" customWidth="1"/>
    <col min="8972" max="8972" width="8.85546875" style="682" customWidth="1"/>
    <col min="8973" max="8973" width="6.140625" style="682" customWidth="1"/>
    <col min="8974" max="8974" width="8.85546875" style="682" customWidth="1"/>
    <col min="8975" max="8975" width="7" style="682" customWidth="1"/>
    <col min="8976" max="8976" width="8.7109375" style="682" customWidth="1"/>
    <col min="8977" max="8977" width="7" style="682" customWidth="1"/>
    <col min="8978" max="8978" width="1.7109375" style="682" customWidth="1"/>
    <col min="8979" max="8979" width="10" style="682" bestFit="1" customWidth="1"/>
    <col min="8980" max="8980" width="3.42578125" style="682" customWidth="1"/>
    <col min="8981" max="8981" width="9.42578125" style="682" customWidth="1"/>
    <col min="8982" max="8982" width="3.7109375" style="682" customWidth="1"/>
    <col min="8983" max="8983" width="10.42578125" style="682" customWidth="1"/>
    <col min="8984" max="8984" width="5.85546875" style="682" customWidth="1"/>
    <col min="8985" max="8985" width="8.85546875" style="682" customWidth="1"/>
    <col min="8986" max="8986" width="4.85546875" style="682" customWidth="1"/>
    <col min="8987" max="8987" width="9.140625" style="682"/>
    <col min="8988" max="8988" width="7" style="682" bestFit="1" customWidth="1"/>
    <col min="8989" max="8989" width="11" style="682" bestFit="1" customWidth="1"/>
    <col min="8990" max="9215" width="9.140625" style="682"/>
    <col min="9216" max="9216" width="0.85546875" style="682" customWidth="1"/>
    <col min="9217" max="9217" width="2.7109375" style="682" customWidth="1"/>
    <col min="9218" max="9218" width="5.42578125" style="682" customWidth="1"/>
    <col min="9219" max="9219" width="1.7109375" style="682" customWidth="1"/>
    <col min="9220" max="9220" width="6.7109375" style="682" customWidth="1"/>
    <col min="9221" max="9221" width="3" style="682" customWidth="1"/>
    <col min="9222" max="9222" width="7.7109375" style="682" customWidth="1"/>
    <col min="9223" max="9223" width="2.5703125" style="682" customWidth="1"/>
    <col min="9224" max="9224" width="11.85546875" style="682" customWidth="1"/>
    <col min="9225" max="9225" width="1.7109375" style="682" customWidth="1"/>
    <col min="9226" max="9226" width="10.85546875" style="682" bestFit="1" customWidth="1"/>
    <col min="9227" max="9227" width="4.140625" style="682" customWidth="1"/>
    <col min="9228" max="9228" width="8.85546875" style="682" customWidth="1"/>
    <col min="9229" max="9229" width="6.140625" style="682" customWidth="1"/>
    <col min="9230" max="9230" width="8.85546875" style="682" customWidth="1"/>
    <col min="9231" max="9231" width="7" style="682" customWidth="1"/>
    <col min="9232" max="9232" width="8.7109375" style="682" customWidth="1"/>
    <col min="9233" max="9233" width="7" style="682" customWidth="1"/>
    <col min="9234" max="9234" width="1.7109375" style="682" customWidth="1"/>
    <col min="9235" max="9235" width="10" style="682" bestFit="1" customWidth="1"/>
    <col min="9236" max="9236" width="3.42578125" style="682" customWidth="1"/>
    <col min="9237" max="9237" width="9.42578125" style="682" customWidth="1"/>
    <col min="9238" max="9238" width="3.7109375" style="682" customWidth="1"/>
    <col min="9239" max="9239" width="10.42578125" style="682" customWidth="1"/>
    <col min="9240" max="9240" width="5.85546875" style="682" customWidth="1"/>
    <col min="9241" max="9241" width="8.85546875" style="682" customWidth="1"/>
    <col min="9242" max="9242" width="4.85546875" style="682" customWidth="1"/>
    <col min="9243" max="9243" width="9.140625" style="682"/>
    <col min="9244" max="9244" width="7" style="682" bestFit="1" customWidth="1"/>
    <col min="9245" max="9245" width="11" style="682" bestFit="1" customWidth="1"/>
    <col min="9246" max="9471" width="9.140625" style="682"/>
    <col min="9472" max="9472" width="0.85546875" style="682" customWidth="1"/>
    <col min="9473" max="9473" width="2.7109375" style="682" customWidth="1"/>
    <col min="9474" max="9474" width="5.42578125" style="682" customWidth="1"/>
    <col min="9475" max="9475" width="1.7109375" style="682" customWidth="1"/>
    <col min="9476" max="9476" width="6.7109375" style="682" customWidth="1"/>
    <col min="9477" max="9477" width="3" style="682" customWidth="1"/>
    <col min="9478" max="9478" width="7.7109375" style="682" customWidth="1"/>
    <col min="9479" max="9479" width="2.5703125" style="682" customWidth="1"/>
    <col min="9480" max="9480" width="11.85546875" style="682" customWidth="1"/>
    <col min="9481" max="9481" width="1.7109375" style="682" customWidth="1"/>
    <col min="9482" max="9482" width="10.85546875" style="682" bestFit="1" customWidth="1"/>
    <col min="9483" max="9483" width="4.140625" style="682" customWidth="1"/>
    <col min="9484" max="9484" width="8.85546875" style="682" customWidth="1"/>
    <col min="9485" max="9485" width="6.140625" style="682" customWidth="1"/>
    <col min="9486" max="9486" width="8.85546875" style="682" customWidth="1"/>
    <col min="9487" max="9487" width="7" style="682" customWidth="1"/>
    <col min="9488" max="9488" width="8.7109375" style="682" customWidth="1"/>
    <col min="9489" max="9489" width="7" style="682" customWidth="1"/>
    <col min="9490" max="9490" width="1.7109375" style="682" customWidth="1"/>
    <col min="9491" max="9491" width="10" style="682" bestFit="1" customWidth="1"/>
    <col min="9492" max="9492" width="3.42578125" style="682" customWidth="1"/>
    <col min="9493" max="9493" width="9.42578125" style="682" customWidth="1"/>
    <col min="9494" max="9494" width="3.7109375" style="682" customWidth="1"/>
    <col min="9495" max="9495" width="10.42578125" style="682" customWidth="1"/>
    <col min="9496" max="9496" width="5.85546875" style="682" customWidth="1"/>
    <col min="9497" max="9497" width="8.85546875" style="682" customWidth="1"/>
    <col min="9498" max="9498" width="4.85546875" style="682" customWidth="1"/>
    <col min="9499" max="9499" width="9.140625" style="682"/>
    <col min="9500" max="9500" width="7" style="682" bestFit="1" customWidth="1"/>
    <col min="9501" max="9501" width="11" style="682" bestFit="1" customWidth="1"/>
    <col min="9502" max="9727" width="9.140625" style="682"/>
    <col min="9728" max="9728" width="0.85546875" style="682" customWidth="1"/>
    <col min="9729" max="9729" width="2.7109375" style="682" customWidth="1"/>
    <col min="9730" max="9730" width="5.42578125" style="682" customWidth="1"/>
    <col min="9731" max="9731" width="1.7109375" style="682" customWidth="1"/>
    <col min="9732" max="9732" width="6.7109375" style="682" customWidth="1"/>
    <col min="9733" max="9733" width="3" style="682" customWidth="1"/>
    <col min="9734" max="9734" width="7.7109375" style="682" customWidth="1"/>
    <col min="9735" max="9735" width="2.5703125" style="682" customWidth="1"/>
    <col min="9736" max="9736" width="11.85546875" style="682" customWidth="1"/>
    <col min="9737" max="9737" width="1.7109375" style="682" customWidth="1"/>
    <col min="9738" max="9738" width="10.85546875" style="682" bestFit="1" customWidth="1"/>
    <col min="9739" max="9739" width="4.140625" style="682" customWidth="1"/>
    <col min="9740" max="9740" width="8.85546875" style="682" customWidth="1"/>
    <col min="9741" max="9741" width="6.140625" style="682" customWidth="1"/>
    <col min="9742" max="9742" width="8.85546875" style="682" customWidth="1"/>
    <col min="9743" max="9743" width="7" style="682" customWidth="1"/>
    <col min="9744" max="9744" width="8.7109375" style="682" customWidth="1"/>
    <col min="9745" max="9745" width="7" style="682" customWidth="1"/>
    <col min="9746" max="9746" width="1.7109375" style="682" customWidth="1"/>
    <col min="9747" max="9747" width="10" style="682" bestFit="1" customWidth="1"/>
    <col min="9748" max="9748" width="3.42578125" style="682" customWidth="1"/>
    <col min="9749" max="9749" width="9.42578125" style="682" customWidth="1"/>
    <col min="9750" max="9750" width="3.7109375" style="682" customWidth="1"/>
    <col min="9751" max="9751" width="10.42578125" style="682" customWidth="1"/>
    <col min="9752" max="9752" width="5.85546875" style="682" customWidth="1"/>
    <col min="9753" max="9753" width="8.85546875" style="682" customWidth="1"/>
    <col min="9754" max="9754" width="4.85546875" style="682" customWidth="1"/>
    <col min="9755" max="9755" width="9.140625" style="682"/>
    <col min="9756" max="9756" width="7" style="682" bestFit="1" customWidth="1"/>
    <col min="9757" max="9757" width="11" style="682" bestFit="1" customWidth="1"/>
    <col min="9758" max="9983" width="9.140625" style="682"/>
    <col min="9984" max="9984" width="0.85546875" style="682" customWidth="1"/>
    <col min="9985" max="9985" width="2.7109375" style="682" customWidth="1"/>
    <col min="9986" max="9986" width="5.42578125" style="682" customWidth="1"/>
    <col min="9987" max="9987" width="1.7109375" style="682" customWidth="1"/>
    <col min="9988" max="9988" width="6.7109375" style="682" customWidth="1"/>
    <col min="9989" max="9989" width="3" style="682" customWidth="1"/>
    <col min="9990" max="9990" width="7.7109375" style="682" customWidth="1"/>
    <col min="9991" max="9991" width="2.5703125" style="682" customWidth="1"/>
    <col min="9992" max="9992" width="11.85546875" style="682" customWidth="1"/>
    <col min="9993" max="9993" width="1.7109375" style="682" customWidth="1"/>
    <col min="9994" max="9994" width="10.85546875" style="682" bestFit="1" customWidth="1"/>
    <col min="9995" max="9995" width="4.140625" style="682" customWidth="1"/>
    <col min="9996" max="9996" width="8.85546875" style="682" customWidth="1"/>
    <col min="9997" max="9997" width="6.140625" style="682" customWidth="1"/>
    <col min="9998" max="9998" width="8.85546875" style="682" customWidth="1"/>
    <col min="9999" max="9999" width="7" style="682" customWidth="1"/>
    <col min="10000" max="10000" width="8.7109375" style="682" customWidth="1"/>
    <col min="10001" max="10001" width="7" style="682" customWidth="1"/>
    <col min="10002" max="10002" width="1.7109375" style="682" customWidth="1"/>
    <col min="10003" max="10003" width="10" style="682" bestFit="1" customWidth="1"/>
    <col min="10004" max="10004" width="3.42578125" style="682" customWidth="1"/>
    <col min="10005" max="10005" width="9.42578125" style="682" customWidth="1"/>
    <col min="10006" max="10006" width="3.7109375" style="682" customWidth="1"/>
    <col min="10007" max="10007" width="10.42578125" style="682" customWidth="1"/>
    <col min="10008" max="10008" width="5.85546875" style="682" customWidth="1"/>
    <col min="10009" max="10009" width="8.85546875" style="682" customWidth="1"/>
    <col min="10010" max="10010" width="4.85546875" style="682" customWidth="1"/>
    <col min="10011" max="10011" width="9.140625" style="682"/>
    <col min="10012" max="10012" width="7" style="682" bestFit="1" customWidth="1"/>
    <col min="10013" max="10013" width="11" style="682" bestFit="1" customWidth="1"/>
    <col min="10014" max="10239" width="9.140625" style="682"/>
    <col min="10240" max="10240" width="0.85546875" style="682" customWidth="1"/>
    <col min="10241" max="10241" width="2.7109375" style="682" customWidth="1"/>
    <col min="10242" max="10242" width="5.42578125" style="682" customWidth="1"/>
    <col min="10243" max="10243" width="1.7109375" style="682" customWidth="1"/>
    <col min="10244" max="10244" width="6.7109375" style="682" customWidth="1"/>
    <col min="10245" max="10245" width="3" style="682" customWidth="1"/>
    <col min="10246" max="10246" width="7.7109375" style="682" customWidth="1"/>
    <col min="10247" max="10247" width="2.5703125" style="682" customWidth="1"/>
    <col min="10248" max="10248" width="11.85546875" style="682" customWidth="1"/>
    <col min="10249" max="10249" width="1.7109375" style="682" customWidth="1"/>
    <col min="10250" max="10250" width="10.85546875" style="682" bestFit="1" customWidth="1"/>
    <col min="10251" max="10251" width="4.140625" style="682" customWidth="1"/>
    <col min="10252" max="10252" width="8.85546875" style="682" customWidth="1"/>
    <col min="10253" max="10253" width="6.140625" style="682" customWidth="1"/>
    <col min="10254" max="10254" width="8.85546875" style="682" customWidth="1"/>
    <col min="10255" max="10255" width="7" style="682" customWidth="1"/>
    <col min="10256" max="10256" width="8.7109375" style="682" customWidth="1"/>
    <col min="10257" max="10257" width="7" style="682" customWidth="1"/>
    <col min="10258" max="10258" width="1.7109375" style="682" customWidth="1"/>
    <col min="10259" max="10259" width="10" style="682" bestFit="1" customWidth="1"/>
    <col min="10260" max="10260" width="3.42578125" style="682" customWidth="1"/>
    <col min="10261" max="10261" width="9.42578125" style="682" customWidth="1"/>
    <col min="10262" max="10262" width="3.7109375" style="682" customWidth="1"/>
    <col min="10263" max="10263" width="10.42578125" style="682" customWidth="1"/>
    <col min="10264" max="10264" width="5.85546875" style="682" customWidth="1"/>
    <col min="10265" max="10265" width="8.85546875" style="682" customWidth="1"/>
    <col min="10266" max="10266" width="4.85546875" style="682" customWidth="1"/>
    <col min="10267" max="10267" width="9.140625" style="682"/>
    <col min="10268" max="10268" width="7" style="682" bestFit="1" customWidth="1"/>
    <col min="10269" max="10269" width="11" style="682" bestFit="1" customWidth="1"/>
    <col min="10270" max="10495" width="9.140625" style="682"/>
    <col min="10496" max="10496" width="0.85546875" style="682" customWidth="1"/>
    <col min="10497" max="10497" width="2.7109375" style="682" customWidth="1"/>
    <col min="10498" max="10498" width="5.42578125" style="682" customWidth="1"/>
    <col min="10499" max="10499" width="1.7109375" style="682" customWidth="1"/>
    <col min="10500" max="10500" width="6.7109375" style="682" customWidth="1"/>
    <col min="10501" max="10501" width="3" style="682" customWidth="1"/>
    <col min="10502" max="10502" width="7.7109375" style="682" customWidth="1"/>
    <col min="10503" max="10503" width="2.5703125" style="682" customWidth="1"/>
    <col min="10504" max="10504" width="11.85546875" style="682" customWidth="1"/>
    <col min="10505" max="10505" width="1.7109375" style="682" customWidth="1"/>
    <col min="10506" max="10506" width="10.85546875" style="682" bestFit="1" customWidth="1"/>
    <col min="10507" max="10507" width="4.140625" style="682" customWidth="1"/>
    <col min="10508" max="10508" width="8.85546875" style="682" customWidth="1"/>
    <col min="10509" max="10509" width="6.140625" style="682" customWidth="1"/>
    <col min="10510" max="10510" width="8.85546875" style="682" customWidth="1"/>
    <col min="10511" max="10511" width="7" style="682" customWidth="1"/>
    <col min="10512" max="10512" width="8.7109375" style="682" customWidth="1"/>
    <col min="10513" max="10513" width="7" style="682" customWidth="1"/>
    <col min="10514" max="10514" width="1.7109375" style="682" customWidth="1"/>
    <col min="10515" max="10515" width="10" style="682" bestFit="1" customWidth="1"/>
    <col min="10516" max="10516" width="3.42578125" style="682" customWidth="1"/>
    <col min="10517" max="10517" width="9.42578125" style="682" customWidth="1"/>
    <col min="10518" max="10518" width="3.7109375" style="682" customWidth="1"/>
    <col min="10519" max="10519" width="10.42578125" style="682" customWidth="1"/>
    <col min="10520" max="10520" width="5.85546875" style="682" customWidth="1"/>
    <col min="10521" max="10521" width="8.85546875" style="682" customWidth="1"/>
    <col min="10522" max="10522" width="4.85546875" style="682" customWidth="1"/>
    <col min="10523" max="10523" width="9.140625" style="682"/>
    <col min="10524" max="10524" width="7" style="682" bestFit="1" customWidth="1"/>
    <col min="10525" max="10525" width="11" style="682" bestFit="1" customWidth="1"/>
    <col min="10526" max="10751" width="9.140625" style="682"/>
    <col min="10752" max="10752" width="0.85546875" style="682" customWidth="1"/>
    <col min="10753" max="10753" width="2.7109375" style="682" customWidth="1"/>
    <col min="10754" max="10754" width="5.42578125" style="682" customWidth="1"/>
    <col min="10755" max="10755" width="1.7109375" style="682" customWidth="1"/>
    <col min="10756" max="10756" width="6.7109375" style="682" customWidth="1"/>
    <col min="10757" max="10757" width="3" style="682" customWidth="1"/>
    <col min="10758" max="10758" width="7.7109375" style="682" customWidth="1"/>
    <col min="10759" max="10759" width="2.5703125" style="682" customWidth="1"/>
    <col min="10760" max="10760" width="11.85546875" style="682" customWidth="1"/>
    <col min="10761" max="10761" width="1.7109375" style="682" customWidth="1"/>
    <col min="10762" max="10762" width="10.85546875" style="682" bestFit="1" customWidth="1"/>
    <col min="10763" max="10763" width="4.140625" style="682" customWidth="1"/>
    <col min="10764" max="10764" width="8.85546875" style="682" customWidth="1"/>
    <col min="10765" max="10765" width="6.140625" style="682" customWidth="1"/>
    <col min="10766" max="10766" width="8.85546875" style="682" customWidth="1"/>
    <col min="10767" max="10767" width="7" style="682" customWidth="1"/>
    <col min="10768" max="10768" width="8.7109375" style="682" customWidth="1"/>
    <col min="10769" max="10769" width="7" style="682" customWidth="1"/>
    <col min="10770" max="10770" width="1.7109375" style="682" customWidth="1"/>
    <col min="10771" max="10771" width="10" style="682" bestFit="1" customWidth="1"/>
    <col min="10772" max="10772" width="3.42578125" style="682" customWidth="1"/>
    <col min="10773" max="10773" width="9.42578125" style="682" customWidth="1"/>
    <col min="10774" max="10774" width="3.7109375" style="682" customWidth="1"/>
    <col min="10775" max="10775" width="10.42578125" style="682" customWidth="1"/>
    <col min="10776" max="10776" width="5.85546875" style="682" customWidth="1"/>
    <col min="10777" max="10777" width="8.85546875" style="682" customWidth="1"/>
    <col min="10778" max="10778" width="4.85546875" style="682" customWidth="1"/>
    <col min="10779" max="10779" width="9.140625" style="682"/>
    <col min="10780" max="10780" width="7" style="682" bestFit="1" customWidth="1"/>
    <col min="10781" max="10781" width="11" style="682" bestFit="1" customWidth="1"/>
    <col min="10782" max="11007" width="9.140625" style="682"/>
    <col min="11008" max="11008" width="0.85546875" style="682" customWidth="1"/>
    <col min="11009" max="11009" width="2.7109375" style="682" customWidth="1"/>
    <col min="11010" max="11010" width="5.42578125" style="682" customWidth="1"/>
    <col min="11011" max="11011" width="1.7109375" style="682" customWidth="1"/>
    <col min="11012" max="11012" width="6.7109375" style="682" customWidth="1"/>
    <col min="11013" max="11013" width="3" style="682" customWidth="1"/>
    <col min="11014" max="11014" width="7.7109375" style="682" customWidth="1"/>
    <col min="11015" max="11015" width="2.5703125" style="682" customWidth="1"/>
    <col min="11016" max="11016" width="11.85546875" style="682" customWidth="1"/>
    <col min="11017" max="11017" width="1.7109375" style="682" customWidth="1"/>
    <col min="11018" max="11018" width="10.85546875" style="682" bestFit="1" customWidth="1"/>
    <col min="11019" max="11019" width="4.140625" style="682" customWidth="1"/>
    <col min="11020" max="11020" width="8.85546875" style="682" customWidth="1"/>
    <col min="11021" max="11021" width="6.140625" style="682" customWidth="1"/>
    <col min="11022" max="11022" width="8.85546875" style="682" customWidth="1"/>
    <col min="11023" max="11023" width="7" style="682" customWidth="1"/>
    <col min="11024" max="11024" width="8.7109375" style="682" customWidth="1"/>
    <col min="11025" max="11025" width="7" style="682" customWidth="1"/>
    <col min="11026" max="11026" width="1.7109375" style="682" customWidth="1"/>
    <col min="11027" max="11027" width="10" style="682" bestFit="1" customWidth="1"/>
    <col min="11028" max="11028" width="3.42578125" style="682" customWidth="1"/>
    <col min="11029" max="11029" width="9.42578125" style="682" customWidth="1"/>
    <col min="11030" max="11030" width="3.7109375" style="682" customWidth="1"/>
    <col min="11031" max="11031" width="10.42578125" style="682" customWidth="1"/>
    <col min="11032" max="11032" width="5.85546875" style="682" customWidth="1"/>
    <col min="11033" max="11033" width="8.85546875" style="682" customWidth="1"/>
    <col min="11034" max="11034" width="4.85546875" style="682" customWidth="1"/>
    <col min="11035" max="11035" width="9.140625" style="682"/>
    <col min="11036" max="11036" width="7" style="682" bestFit="1" customWidth="1"/>
    <col min="11037" max="11037" width="11" style="682" bestFit="1" customWidth="1"/>
    <col min="11038" max="11263" width="9.140625" style="682"/>
    <col min="11264" max="11264" width="0.85546875" style="682" customWidth="1"/>
    <col min="11265" max="11265" width="2.7109375" style="682" customWidth="1"/>
    <col min="11266" max="11266" width="5.42578125" style="682" customWidth="1"/>
    <col min="11267" max="11267" width="1.7109375" style="682" customWidth="1"/>
    <col min="11268" max="11268" width="6.7109375" style="682" customWidth="1"/>
    <col min="11269" max="11269" width="3" style="682" customWidth="1"/>
    <col min="11270" max="11270" width="7.7109375" style="682" customWidth="1"/>
    <col min="11271" max="11271" width="2.5703125" style="682" customWidth="1"/>
    <col min="11272" max="11272" width="11.85546875" style="682" customWidth="1"/>
    <col min="11273" max="11273" width="1.7109375" style="682" customWidth="1"/>
    <col min="11274" max="11274" width="10.85546875" style="682" bestFit="1" customWidth="1"/>
    <col min="11275" max="11275" width="4.140625" style="682" customWidth="1"/>
    <col min="11276" max="11276" width="8.85546875" style="682" customWidth="1"/>
    <col min="11277" max="11277" width="6.140625" style="682" customWidth="1"/>
    <col min="11278" max="11278" width="8.85546875" style="682" customWidth="1"/>
    <col min="11279" max="11279" width="7" style="682" customWidth="1"/>
    <col min="11280" max="11280" width="8.7109375" style="682" customWidth="1"/>
    <col min="11281" max="11281" width="7" style="682" customWidth="1"/>
    <col min="11282" max="11282" width="1.7109375" style="682" customWidth="1"/>
    <col min="11283" max="11283" width="10" style="682" bestFit="1" customWidth="1"/>
    <col min="11284" max="11284" width="3.42578125" style="682" customWidth="1"/>
    <col min="11285" max="11285" width="9.42578125" style="682" customWidth="1"/>
    <col min="11286" max="11286" width="3.7109375" style="682" customWidth="1"/>
    <col min="11287" max="11287" width="10.42578125" style="682" customWidth="1"/>
    <col min="11288" max="11288" width="5.85546875" style="682" customWidth="1"/>
    <col min="11289" max="11289" width="8.85546875" style="682" customWidth="1"/>
    <col min="11290" max="11290" width="4.85546875" style="682" customWidth="1"/>
    <col min="11291" max="11291" width="9.140625" style="682"/>
    <col min="11292" max="11292" width="7" style="682" bestFit="1" customWidth="1"/>
    <col min="11293" max="11293" width="11" style="682" bestFit="1" customWidth="1"/>
    <col min="11294" max="11519" width="9.140625" style="682"/>
    <col min="11520" max="11520" width="0.85546875" style="682" customWidth="1"/>
    <col min="11521" max="11521" width="2.7109375" style="682" customWidth="1"/>
    <col min="11522" max="11522" width="5.42578125" style="682" customWidth="1"/>
    <col min="11523" max="11523" width="1.7109375" style="682" customWidth="1"/>
    <col min="11524" max="11524" width="6.7109375" style="682" customWidth="1"/>
    <col min="11525" max="11525" width="3" style="682" customWidth="1"/>
    <col min="11526" max="11526" width="7.7109375" style="682" customWidth="1"/>
    <col min="11527" max="11527" width="2.5703125" style="682" customWidth="1"/>
    <col min="11528" max="11528" width="11.85546875" style="682" customWidth="1"/>
    <col min="11529" max="11529" width="1.7109375" style="682" customWidth="1"/>
    <col min="11530" max="11530" width="10.85546875" style="682" bestFit="1" customWidth="1"/>
    <col min="11531" max="11531" width="4.140625" style="682" customWidth="1"/>
    <col min="11532" max="11532" width="8.85546875" style="682" customWidth="1"/>
    <col min="11533" max="11533" width="6.140625" style="682" customWidth="1"/>
    <col min="11534" max="11534" width="8.85546875" style="682" customWidth="1"/>
    <col min="11535" max="11535" width="7" style="682" customWidth="1"/>
    <col min="11536" max="11536" width="8.7109375" style="682" customWidth="1"/>
    <col min="11537" max="11537" width="7" style="682" customWidth="1"/>
    <col min="11538" max="11538" width="1.7109375" style="682" customWidth="1"/>
    <col min="11539" max="11539" width="10" style="682" bestFit="1" customWidth="1"/>
    <col min="11540" max="11540" width="3.42578125" style="682" customWidth="1"/>
    <col min="11541" max="11541" width="9.42578125" style="682" customWidth="1"/>
    <col min="11542" max="11542" width="3.7109375" style="682" customWidth="1"/>
    <col min="11543" max="11543" width="10.42578125" style="682" customWidth="1"/>
    <col min="11544" max="11544" width="5.85546875" style="682" customWidth="1"/>
    <col min="11545" max="11545" width="8.85546875" style="682" customWidth="1"/>
    <col min="11546" max="11546" width="4.85546875" style="682" customWidth="1"/>
    <col min="11547" max="11547" width="9.140625" style="682"/>
    <col min="11548" max="11548" width="7" style="682" bestFit="1" customWidth="1"/>
    <col min="11549" max="11549" width="11" style="682" bestFit="1" customWidth="1"/>
    <col min="11550" max="11775" width="9.140625" style="682"/>
    <col min="11776" max="11776" width="0.85546875" style="682" customWidth="1"/>
    <col min="11777" max="11777" width="2.7109375" style="682" customWidth="1"/>
    <col min="11778" max="11778" width="5.42578125" style="682" customWidth="1"/>
    <col min="11779" max="11779" width="1.7109375" style="682" customWidth="1"/>
    <col min="11780" max="11780" width="6.7109375" style="682" customWidth="1"/>
    <col min="11781" max="11781" width="3" style="682" customWidth="1"/>
    <col min="11782" max="11782" width="7.7109375" style="682" customWidth="1"/>
    <col min="11783" max="11783" width="2.5703125" style="682" customWidth="1"/>
    <col min="11784" max="11784" width="11.85546875" style="682" customWidth="1"/>
    <col min="11785" max="11785" width="1.7109375" style="682" customWidth="1"/>
    <col min="11786" max="11786" width="10.85546875" style="682" bestFit="1" customWidth="1"/>
    <col min="11787" max="11787" width="4.140625" style="682" customWidth="1"/>
    <col min="11788" max="11788" width="8.85546875" style="682" customWidth="1"/>
    <col min="11789" max="11789" width="6.140625" style="682" customWidth="1"/>
    <col min="11790" max="11790" width="8.85546875" style="682" customWidth="1"/>
    <col min="11791" max="11791" width="7" style="682" customWidth="1"/>
    <col min="11792" max="11792" width="8.7109375" style="682" customWidth="1"/>
    <col min="11793" max="11793" width="7" style="682" customWidth="1"/>
    <col min="11794" max="11794" width="1.7109375" style="682" customWidth="1"/>
    <col min="11795" max="11795" width="10" style="682" bestFit="1" customWidth="1"/>
    <col min="11796" max="11796" width="3.42578125" style="682" customWidth="1"/>
    <col min="11797" max="11797" width="9.42578125" style="682" customWidth="1"/>
    <col min="11798" max="11798" width="3.7109375" style="682" customWidth="1"/>
    <col min="11799" max="11799" width="10.42578125" style="682" customWidth="1"/>
    <col min="11800" max="11800" width="5.85546875" style="682" customWidth="1"/>
    <col min="11801" max="11801" width="8.85546875" style="682" customWidth="1"/>
    <col min="11802" max="11802" width="4.85546875" style="682" customWidth="1"/>
    <col min="11803" max="11803" width="9.140625" style="682"/>
    <col min="11804" max="11804" width="7" style="682" bestFit="1" customWidth="1"/>
    <col min="11805" max="11805" width="11" style="682" bestFit="1" customWidth="1"/>
    <col min="11806" max="12031" width="9.140625" style="682"/>
    <col min="12032" max="12032" width="0.85546875" style="682" customWidth="1"/>
    <col min="12033" max="12033" width="2.7109375" style="682" customWidth="1"/>
    <col min="12034" max="12034" width="5.42578125" style="682" customWidth="1"/>
    <col min="12035" max="12035" width="1.7109375" style="682" customWidth="1"/>
    <col min="12036" max="12036" width="6.7109375" style="682" customWidth="1"/>
    <col min="12037" max="12037" width="3" style="682" customWidth="1"/>
    <col min="12038" max="12038" width="7.7109375" style="682" customWidth="1"/>
    <col min="12039" max="12039" width="2.5703125" style="682" customWidth="1"/>
    <col min="12040" max="12040" width="11.85546875" style="682" customWidth="1"/>
    <col min="12041" max="12041" width="1.7109375" style="682" customWidth="1"/>
    <col min="12042" max="12042" width="10.85546875" style="682" bestFit="1" customWidth="1"/>
    <col min="12043" max="12043" width="4.140625" style="682" customWidth="1"/>
    <col min="12044" max="12044" width="8.85546875" style="682" customWidth="1"/>
    <col min="12045" max="12045" width="6.140625" style="682" customWidth="1"/>
    <col min="12046" max="12046" width="8.85546875" style="682" customWidth="1"/>
    <col min="12047" max="12047" width="7" style="682" customWidth="1"/>
    <col min="12048" max="12048" width="8.7109375" style="682" customWidth="1"/>
    <col min="12049" max="12049" width="7" style="682" customWidth="1"/>
    <col min="12050" max="12050" width="1.7109375" style="682" customWidth="1"/>
    <col min="12051" max="12051" width="10" style="682" bestFit="1" customWidth="1"/>
    <col min="12052" max="12052" width="3.42578125" style="682" customWidth="1"/>
    <col min="12053" max="12053" width="9.42578125" style="682" customWidth="1"/>
    <col min="12054" max="12054" width="3.7109375" style="682" customWidth="1"/>
    <col min="12055" max="12055" width="10.42578125" style="682" customWidth="1"/>
    <col min="12056" max="12056" width="5.85546875" style="682" customWidth="1"/>
    <col min="12057" max="12057" width="8.85546875" style="682" customWidth="1"/>
    <col min="12058" max="12058" width="4.85546875" style="682" customWidth="1"/>
    <col min="12059" max="12059" width="9.140625" style="682"/>
    <col min="12060" max="12060" width="7" style="682" bestFit="1" customWidth="1"/>
    <col min="12061" max="12061" width="11" style="682" bestFit="1" customWidth="1"/>
    <col min="12062" max="12287" width="9.140625" style="682"/>
    <col min="12288" max="12288" width="0.85546875" style="682" customWidth="1"/>
    <col min="12289" max="12289" width="2.7109375" style="682" customWidth="1"/>
    <col min="12290" max="12290" width="5.42578125" style="682" customWidth="1"/>
    <col min="12291" max="12291" width="1.7109375" style="682" customWidth="1"/>
    <col min="12292" max="12292" width="6.7109375" style="682" customWidth="1"/>
    <col min="12293" max="12293" width="3" style="682" customWidth="1"/>
    <col min="12294" max="12294" width="7.7109375" style="682" customWidth="1"/>
    <col min="12295" max="12295" width="2.5703125" style="682" customWidth="1"/>
    <col min="12296" max="12296" width="11.85546875" style="682" customWidth="1"/>
    <col min="12297" max="12297" width="1.7109375" style="682" customWidth="1"/>
    <col min="12298" max="12298" width="10.85546875" style="682" bestFit="1" customWidth="1"/>
    <col min="12299" max="12299" width="4.140625" style="682" customWidth="1"/>
    <col min="12300" max="12300" width="8.85546875" style="682" customWidth="1"/>
    <col min="12301" max="12301" width="6.140625" style="682" customWidth="1"/>
    <col min="12302" max="12302" width="8.85546875" style="682" customWidth="1"/>
    <col min="12303" max="12303" width="7" style="682" customWidth="1"/>
    <col min="12304" max="12304" width="8.7109375" style="682" customWidth="1"/>
    <col min="12305" max="12305" width="7" style="682" customWidth="1"/>
    <col min="12306" max="12306" width="1.7109375" style="682" customWidth="1"/>
    <col min="12307" max="12307" width="10" style="682" bestFit="1" customWidth="1"/>
    <col min="12308" max="12308" width="3.42578125" style="682" customWidth="1"/>
    <col min="12309" max="12309" width="9.42578125" style="682" customWidth="1"/>
    <col min="12310" max="12310" width="3.7109375" style="682" customWidth="1"/>
    <col min="12311" max="12311" width="10.42578125" style="682" customWidth="1"/>
    <col min="12312" max="12312" width="5.85546875" style="682" customWidth="1"/>
    <col min="12313" max="12313" width="8.85546875" style="682" customWidth="1"/>
    <col min="12314" max="12314" width="4.85546875" style="682" customWidth="1"/>
    <col min="12315" max="12315" width="9.140625" style="682"/>
    <col min="12316" max="12316" width="7" style="682" bestFit="1" customWidth="1"/>
    <col min="12317" max="12317" width="11" style="682" bestFit="1" customWidth="1"/>
    <col min="12318" max="12543" width="9.140625" style="682"/>
    <col min="12544" max="12544" width="0.85546875" style="682" customWidth="1"/>
    <col min="12545" max="12545" width="2.7109375" style="682" customWidth="1"/>
    <col min="12546" max="12546" width="5.42578125" style="682" customWidth="1"/>
    <col min="12547" max="12547" width="1.7109375" style="682" customWidth="1"/>
    <col min="12548" max="12548" width="6.7109375" style="682" customWidth="1"/>
    <col min="12549" max="12549" width="3" style="682" customWidth="1"/>
    <col min="12550" max="12550" width="7.7109375" style="682" customWidth="1"/>
    <col min="12551" max="12551" width="2.5703125" style="682" customWidth="1"/>
    <col min="12552" max="12552" width="11.85546875" style="682" customWidth="1"/>
    <col min="12553" max="12553" width="1.7109375" style="682" customWidth="1"/>
    <col min="12554" max="12554" width="10.85546875" style="682" bestFit="1" customWidth="1"/>
    <col min="12555" max="12555" width="4.140625" style="682" customWidth="1"/>
    <col min="12556" max="12556" width="8.85546875" style="682" customWidth="1"/>
    <col min="12557" max="12557" width="6.140625" style="682" customWidth="1"/>
    <col min="12558" max="12558" width="8.85546875" style="682" customWidth="1"/>
    <col min="12559" max="12559" width="7" style="682" customWidth="1"/>
    <col min="12560" max="12560" width="8.7109375" style="682" customWidth="1"/>
    <col min="12561" max="12561" width="7" style="682" customWidth="1"/>
    <col min="12562" max="12562" width="1.7109375" style="682" customWidth="1"/>
    <col min="12563" max="12563" width="10" style="682" bestFit="1" customWidth="1"/>
    <col min="12564" max="12564" width="3.42578125" style="682" customWidth="1"/>
    <col min="12565" max="12565" width="9.42578125" style="682" customWidth="1"/>
    <col min="12566" max="12566" width="3.7109375" style="682" customWidth="1"/>
    <col min="12567" max="12567" width="10.42578125" style="682" customWidth="1"/>
    <col min="12568" max="12568" width="5.85546875" style="682" customWidth="1"/>
    <col min="12569" max="12569" width="8.85546875" style="682" customWidth="1"/>
    <col min="12570" max="12570" width="4.85546875" style="682" customWidth="1"/>
    <col min="12571" max="12571" width="9.140625" style="682"/>
    <col min="12572" max="12572" width="7" style="682" bestFit="1" customWidth="1"/>
    <col min="12573" max="12573" width="11" style="682" bestFit="1" customWidth="1"/>
    <col min="12574" max="12799" width="9.140625" style="682"/>
    <col min="12800" max="12800" width="0.85546875" style="682" customWidth="1"/>
    <col min="12801" max="12801" width="2.7109375" style="682" customWidth="1"/>
    <col min="12802" max="12802" width="5.42578125" style="682" customWidth="1"/>
    <col min="12803" max="12803" width="1.7109375" style="682" customWidth="1"/>
    <col min="12804" max="12804" width="6.7109375" style="682" customWidth="1"/>
    <col min="12805" max="12805" width="3" style="682" customWidth="1"/>
    <col min="12806" max="12806" width="7.7109375" style="682" customWidth="1"/>
    <col min="12807" max="12807" width="2.5703125" style="682" customWidth="1"/>
    <col min="12808" max="12808" width="11.85546875" style="682" customWidth="1"/>
    <col min="12809" max="12809" width="1.7109375" style="682" customWidth="1"/>
    <col min="12810" max="12810" width="10.85546875" style="682" bestFit="1" customWidth="1"/>
    <col min="12811" max="12811" width="4.140625" style="682" customWidth="1"/>
    <col min="12812" max="12812" width="8.85546875" style="682" customWidth="1"/>
    <col min="12813" max="12813" width="6.140625" style="682" customWidth="1"/>
    <col min="12814" max="12814" width="8.85546875" style="682" customWidth="1"/>
    <col min="12815" max="12815" width="7" style="682" customWidth="1"/>
    <col min="12816" max="12816" width="8.7109375" style="682" customWidth="1"/>
    <col min="12817" max="12817" width="7" style="682" customWidth="1"/>
    <col min="12818" max="12818" width="1.7109375" style="682" customWidth="1"/>
    <col min="12819" max="12819" width="10" style="682" bestFit="1" customWidth="1"/>
    <col min="12820" max="12820" width="3.42578125" style="682" customWidth="1"/>
    <col min="12821" max="12821" width="9.42578125" style="682" customWidth="1"/>
    <col min="12822" max="12822" width="3.7109375" style="682" customWidth="1"/>
    <col min="12823" max="12823" width="10.42578125" style="682" customWidth="1"/>
    <col min="12824" max="12824" width="5.85546875" style="682" customWidth="1"/>
    <col min="12825" max="12825" width="8.85546875" style="682" customWidth="1"/>
    <col min="12826" max="12826" width="4.85546875" style="682" customWidth="1"/>
    <col min="12827" max="12827" width="9.140625" style="682"/>
    <col min="12828" max="12828" width="7" style="682" bestFit="1" customWidth="1"/>
    <col min="12829" max="12829" width="11" style="682" bestFit="1" customWidth="1"/>
    <col min="12830" max="13055" width="9.140625" style="682"/>
    <col min="13056" max="13056" width="0.85546875" style="682" customWidth="1"/>
    <col min="13057" max="13057" width="2.7109375" style="682" customWidth="1"/>
    <col min="13058" max="13058" width="5.42578125" style="682" customWidth="1"/>
    <col min="13059" max="13059" width="1.7109375" style="682" customWidth="1"/>
    <col min="13060" max="13060" width="6.7109375" style="682" customWidth="1"/>
    <col min="13061" max="13061" width="3" style="682" customWidth="1"/>
    <col min="13062" max="13062" width="7.7109375" style="682" customWidth="1"/>
    <col min="13063" max="13063" width="2.5703125" style="682" customWidth="1"/>
    <col min="13064" max="13064" width="11.85546875" style="682" customWidth="1"/>
    <col min="13065" max="13065" width="1.7109375" style="682" customWidth="1"/>
    <col min="13066" max="13066" width="10.85546875" style="682" bestFit="1" customWidth="1"/>
    <col min="13067" max="13067" width="4.140625" style="682" customWidth="1"/>
    <col min="13068" max="13068" width="8.85546875" style="682" customWidth="1"/>
    <col min="13069" max="13069" width="6.140625" style="682" customWidth="1"/>
    <col min="13070" max="13070" width="8.85546875" style="682" customWidth="1"/>
    <col min="13071" max="13071" width="7" style="682" customWidth="1"/>
    <col min="13072" max="13072" width="8.7109375" style="682" customWidth="1"/>
    <col min="13073" max="13073" width="7" style="682" customWidth="1"/>
    <col min="13074" max="13074" width="1.7109375" style="682" customWidth="1"/>
    <col min="13075" max="13075" width="10" style="682" bestFit="1" customWidth="1"/>
    <col min="13076" max="13076" width="3.42578125" style="682" customWidth="1"/>
    <col min="13077" max="13077" width="9.42578125" style="682" customWidth="1"/>
    <col min="13078" max="13078" width="3.7109375" style="682" customWidth="1"/>
    <col min="13079" max="13079" width="10.42578125" style="682" customWidth="1"/>
    <col min="13080" max="13080" width="5.85546875" style="682" customWidth="1"/>
    <col min="13081" max="13081" width="8.85546875" style="682" customWidth="1"/>
    <col min="13082" max="13082" width="4.85546875" style="682" customWidth="1"/>
    <col min="13083" max="13083" width="9.140625" style="682"/>
    <col min="13084" max="13084" width="7" style="682" bestFit="1" customWidth="1"/>
    <col min="13085" max="13085" width="11" style="682" bestFit="1" customWidth="1"/>
    <col min="13086" max="13311" width="9.140625" style="682"/>
    <col min="13312" max="13312" width="0.85546875" style="682" customWidth="1"/>
    <col min="13313" max="13313" width="2.7109375" style="682" customWidth="1"/>
    <col min="13314" max="13314" width="5.42578125" style="682" customWidth="1"/>
    <col min="13315" max="13315" width="1.7109375" style="682" customWidth="1"/>
    <col min="13316" max="13316" width="6.7109375" style="682" customWidth="1"/>
    <col min="13317" max="13317" width="3" style="682" customWidth="1"/>
    <col min="13318" max="13318" width="7.7109375" style="682" customWidth="1"/>
    <col min="13319" max="13319" width="2.5703125" style="682" customWidth="1"/>
    <col min="13320" max="13320" width="11.85546875" style="682" customWidth="1"/>
    <col min="13321" max="13321" width="1.7109375" style="682" customWidth="1"/>
    <col min="13322" max="13322" width="10.85546875" style="682" bestFit="1" customWidth="1"/>
    <col min="13323" max="13323" width="4.140625" style="682" customWidth="1"/>
    <col min="13324" max="13324" width="8.85546875" style="682" customWidth="1"/>
    <col min="13325" max="13325" width="6.140625" style="682" customWidth="1"/>
    <col min="13326" max="13326" width="8.85546875" style="682" customWidth="1"/>
    <col min="13327" max="13327" width="7" style="682" customWidth="1"/>
    <col min="13328" max="13328" width="8.7109375" style="682" customWidth="1"/>
    <col min="13329" max="13329" width="7" style="682" customWidth="1"/>
    <col min="13330" max="13330" width="1.7109375" style="682" customWidth="1"/>
    <col min="13331" max="13331" width="10" style="682" bestFit="1" customWidth="1"/>
    <col min="13332" max="13332" width="3.42578125" style="682" customWidth="1"/>
    <col min="13333" max="13333" width="9.42578125" style="682" customWidth="1"/>
    <col min="13334" max="13334" width="3.7109375" style="682" customWidth="1"/>
    <col min="13335" max="13335" width="10.42578125" style="682" customWidth="1"/>
    <col min="13336" max="13336" width="5.85546875" style="682" customWidth="1"/>
    <col min="13337" max="13337" width="8.85546875" style="682" customWidth="1"/>
    <col min="13338" max="13338" width="4.85546875" style="682" customWidth="1"/>
    <col min="13339" max="13339" width="9.140625" style="682"/>
    <col min="13340" max="13340" width="7" style="682" bestFit="1" customWidth="1"/>
    <col min="13341" max="13341" width="11" style="682" bestFit="1" customWidth="1"/>
    <col min="13342" max="13567" width="9.140625" style="682"/>
    <col min="13568" max="13568" width="0.85546875" style="682" customWidth="1"/>
    <col min="13569" max="13569" width="2.7109375" style="682" customWidth="1"/>
    <col min="13570" max="13570" width="5.42578125" style="682" customWidth="1"/>
    <col min="13571" max="13571" width="1.7109375" style="682" customWidth="1"/>
    <col min="13572" max="13572" width="6.7109375" style="682" customWidth="1"/>
    <col min="13573" max="13573" width="3" style="682" customWidth="1"/>
    <col min="13574" max="13574" width="7.7109375" style="682" customWidth="1"/>
    <col min="13575" max="13575" width="2.5703125" style="682" customWidth="1"/>
    <col min="13576" max="13576" width="11.85546875" style="682" customWidth="1"/>
    <col min="13577" max="13577" width="1.7109375" style="682" customWidth="1"/>
    <col min="13578" max="13578" width="10.85546875" style="682" bestFit="1" customWidth="1"/>
    <col min="13579" max="13579" width="4.140625" style="682" customWidth="1"/>
    <col min="13580" max="13580" width="8.85546875" style="682" customWidth="1"/>
    <col min="13581" max="13581" width="6.140625" style="682" customWidth="1"/>
    <col min="13582" max="13582" width="8.85546875" style="682" customWidth="1"/>
    <col min="13583" max="13583" width="7" style="682" customWidth="1"/>
    <col min="13584" max="13584" width="8.7109375" style="682" customWidth="1"/>
    <col min="13585" max="13585" width="7" style="682" customWidth="1"/>
    <col min="13586" max="13586" width="1.7109375" style="682" customWidth="1"/>
    <col min="13587" max="13587" width="10" style="682" bestFit="1" customWidth="1"/>
    <col min="13588" max="13588" width="3.42578125" style="682" customWidth="1"/>
    <col min="13589" max="13589" width="9.42578125" style="682" customWidth="1"/>
    <col min="13590" max="13590" width="3.7109375" style="682" customWidth="1"/>
    <col min="13591" max="13591" width="10.42578125" style="682" customWidth="1"/>
    <col min="13592" max="13592" width="5.85546875" style="682" customWidth="1"/>
    <col min="13593" max="13593" width="8.85546875" style="682" customWidth="1"/>
    <col min="13594" max="13594" width="4.85546875" style="682" customWidth="1"/>
    <col min="13595" max="13595" width="9.140625" style="682"/>
    <col min="13596" max="13596" width="7" style="682" bestFit="1" customWidth="1"/>
    <col min="13597" max="13597" width="11" style="682" bestFit="1" customWidth="1"/>
    <col min="13598" max="13823" width="9.140625" style="682"/>
    <col min="13824" max="13824" width="0.85546875" style="682" customWidth="1"/>
    <col min="13825" max="13825" width="2.7109375" style="682" customWidth="1"/>
    <col min="13826" max="13826" width="5.42578125" style="682" customWidth="1"/>
    <col min="13827" max="13827" width="1.7109375" style="682" customWidth="1"/>
    <col min="13828" max="13828" width="6.7109375" style="682" customWidth="1"/>
    <col min="13829" max="13829" width="3" style="682" customWidth="1"/>
    <col min="13830" max="13830" width="7.7109375" style="682" customWidth="1"/>
    <col min="13831" max="13831" width="2.5703125" style="682" customWidth="1"/>
    <col min="13832" max="13832" width="11.85546875" style="682" customWidth="1"/>
    <col min="13833" max="13833" width="1.7109375" style="682" customWidth="1"/>
    <col min="13834" max="13834" width="10.85546875" style="682" bestFit="1" customWidth="1"/>
    <col min="13835" max="13835" width="4.140625" style="682" customWidth="1"/>
    <col min="13836" max="13836" width="8.85546875" style="682" customWidth="1"/>
    <col min="13837" max="13837" width="6.140625" style="682" customWidth="1"/>
    <col min="13838" max="13838" width="8.85546875" style="682" customWidth="1"/>
    <col min="13839" max="13839" width="7" style="682" customWidth="1"/>
    <col min="13840" max="13840" width="8.7109375" style="682" customWidth="1"/>
    <col min="13841" max="13841" width="7" style="682" customWidth="1"/>
    <col min="13842" max="13842" width="1.7109375" style="682" customWidth="1"/>
    <col min="13843" max="13843" width="10" style="682" bestFit="1" customWidth="1"/>
    <col min="13844" max="13844" width="3.42578125" style="682" customWidth="1"/>
    <col min="13845" max="13845" width="9.42578125" style="682" customWidth="1"/>
    <col min="13846" max="13846" width="3.7109375" style="682" customWidth="1"/>
    <col min="13847" max="13847" width="10.42578125" style="682" customWidth="1"/>
    <col min="13848" max="13848" width="5.85546875" style="682" customWidth="1"/>
    <col min="13849" max="13849" width="8.85546875" style="682" customWidth="1"/>
    <col min="13850" max="13850" width="4.85546875" style="682" customWidth="1"/>
    <col min="13851" max="13851" width="9.140625" style="682"/>
    <col min="13852" max="13852" width="7" style="682" bestFit="1" customWidth="1"/>
    <col min="13853" max="13853" width="11" style="682" bestFit="1" customWidth="1"/>
    <col min="13854" max="14079" width="9.140625" style="682"/>
    <col min="14080" max="14080" width="0.85546875" style="682" customWidth="1"/>
    <col min="14081" max="14081" width="2.7109375" style="682" customWidth="1"/>
    <col min="14082" max="14082" width="5.42578125" style="682" customWidth="1"/>
    <col min="14083" max="14083" width="1.7109375" style="682" customWidth="1"/>
    <col min="14084" max="14084" width="6.7109375" style="682" customWidth="1"/>
    <col min="14085" max="14085" width="3" style="682" customWidth="1"/>
    <col min="14086" max="14086" width="7.7109375" style="682" customWidth="1"/>
    <col min="14087" max="14087" width="2.5703125" style="682" customWidth="1"/>
    <col min="14088" max="14088" width="11.85546875" style="682" customWidth="1"/>
    <col min="14089" max="14089" width="1.7109375" style="682" customWidth="1"/>
    <col min="14090" max="14090" width="10.85546875" style="682" bestFit="1" customWidth="1"/>
    <col min="14091" max="14091" width="4.140625" style="682" customWidth="1"/>
    <col min="14092" max="14092" width="8.85546875" style="682" customWidth="1"/>
    <col min="14093" max="14093" width="6.140625" style="682" customWidth="1"/>
    <col min="14094" max="14094" width="8.85546875" style="682" customWidth="1"/>
    <col min="14095" max="14095" width="7" style="682" customWidth="1"/>
    <col min="14096" max="14096" width="8.7109375" style="682" customWidth="1"/>
    <col min="14097" max="14097" width="7" style="682" customWidth="1"/>
    <col min="14098" max="14098" width="1.7109375" style="682" customWidth="1"/>
    <col min="14099" max="14099" width="10" style="682" bestFit="1" customWidth="1"/>
    <col min="14100" max="14100" width="3.42578125" style="682" customWidth="1"/>
    <col min="14101" max="14101" width="9.42578125" style="682" customWidth="1"/>
    <col min="14102" max="14102" width="3.7109375" style="682" customWidth="1"/>
    <col min="14103" max="14103" width="10.42578125" style="682" customWidth="1"/>
    <col min="14104" max="14104" width="5.85546875" style="682" customWidth="1"/>
    <col min="14105" max="14105" width="8.85546875" style="682" customWidth="1"/>
    <col min="14106" max="14106" width="4.85546875" style="682" customWidth="1"/>
    <col min="14107" max="14107" width="9.140625" style="682"/>
    <col min="14108" max="14108" width="7" style="682" bestFit="1" customWidth="1"/>
    <col min="14109" max="14109" width="11" style="682" bestFit="1" customWidth="1"/>
    <col min="14110" max="14335" width="9.140625" style="682"/>
    <col min="14336" max="14336" width="0.85546875" style="682" customWidth="1"/>
    <col min="14337" max="14337" width="2.7109375" style="682" customWidth="1"/>
    <col min="14338" max="14338" width="5.42578125" style="682" customWidth="1"/>
    <col min="14339" max="14339" width="1.7109375" style="682" customWidth="1"/>
    <col min="14340" max="14340" width="6.7109375" style="682" customWidth="1"/>
    <col min="14341" max="14341" width="3" style="682" customWidth="1"/>
    <col min="14342" max="14342" width="7.7109375" style="682" customWidth="1"/>
    <col min="14343" max="14343" width="2.5703125" style="682" customWidth="1"/>
    <col min="14344" max="14344" width="11.85546875" style="682" customWidth="1"/>
    <col min="14345" max="14345" width="1.7109375" style="682" customWidth="1"/>
    <col min="14346" max="14346" width="10.85546875" style="682" bestFit="1" customWidth="1"/>
    <col min="14347" max="14347" width="4.140625" style="682" customWidth="1"/>
    <col min="14348" max="14348" width="8.85546875" style="682" customWidth="1"/>
    <col min="14349" max="14349" width="6.140625" style="682" customWidth="1"/>
    <col min="14350" max="14350" width="8.85546875" style="682" customWidth="1"/>
    <col min="14351" max="14351" width="7" style="682" customWidth="1"/>
    <col min="14352" max="14352" width="8.7109375" style="682" customWidth="1"/>
    <col min="14353" max="14353" width="7" style="682" customWidth="1"/>
    <col min="14354" max="14354" width="1.7109375" style="682" customWidth="1"/>
    <col min="14355" max="14355" width="10" style="682" bestFit="1" customWidth="1"/>
    <col min="14356" max="14356" width="3.42578125" style="682" customWidth="1"/>
    <col min="14357" max="14357" width="9.42578125" style="682" customWidth="1"/>
    <col min="14358" max="14358" width="3.7109375" style="682" customWidth="1"/>
    <col min="14359" max="14359" width="10.42578125" style="682" customWidth="1"/>
    <col min="14360" max="14360" width="5.85546875" style="682" customWidth="1"/>
    <col min="14361" max="14361" width="8.85546875" style="682" customWidth="1"/>
    <col min="14362" max="14362" width="4.85546875" style="682" customWidth="1"/>
    <col min="14363" max="14363" width="9.140625" style="682"/>
    <col min="14364" max="14364" width="7" style="682" bestFit="1" customWidth="1"/>
    <col min="14365" max="14365" width="11" style="682" bestFit="1" customWidth="1"/>
    <col min="14366" max="14591" width="9.140625" style="682"/>
    <col min="14592" max="14592" width="0.85546875" style="682" customWidth="1"/>
    <col min="14593" max="14593" width="2.7109375" style="682" customWidth="1"/>
    <col min="14594" max="14594" width="5.42578125" style="682" customWidth="1"/>
    <col min="14595" max="14595" width="1.7109375" style="682" customWidth="1"/>
    <col min="14596" max="14596" width="6.7109375" style="682" customWidth="1"/>
    <col min="14597" max="14597" width="3" style="682" customWidth="1"/>
    <col min="14598" max="14598" width="7.7109375" style="682" customWidth="1"/>
    <col min="14599" max="14599" width="2.5703125" style="682" customWidth="1"/>
    <col min="14600" max="14600" width="11.85546875" style="682" customWidth="1"/>
    <col min="14601" max="14601" width="1.7109375" style="682" customWidth="1"/>
    <col min="14602" max="14602" width="10.85546875" style="682" bestFit="1" customWidth="1"/>
    <col min="14603" max="14603" width="4.140625" style="682" customWidth="1"/>
    <col min="14604" max="14604" width="8.85546875" style="682" customWidth="1"/>
    <col min="14605" max="14605" width="6.140625" style="682" customWidth="1"/>
    <col min="14606" max="14606" width="8.85546875" style="682" customWidth="1"/>
    <col min="14607" max="14607" width="7" style="682" customWidth="1"/>
    <col min="14608" max="14608" width="8.7109375" style="682" customWidth="1"/>
    <col min="14609" max="14609" width="7" style="682" customWidth="1"/>
    <col min="14610" max="14610" width="1.7109375" style="682" customWidth="1"/>
    <col min="14611" max="14611" width="10" style="682" bestFit="1" customWidth="1"/>
    <col min="14612" max="14612" width="3.42578125" style="682" customWidth="1"/>
    <col min="14613" max="14613" width="9.42578125" style="682" customWidth="1"/>
    <col min="14614" max="14614" width="3.7109375" style="682" customWidth="1"/>
    <col min="14615" max="14615" width="10.42578125" style="682" customWidth="1"/>
    <col min="14616" max="14616" width="5.85546875" style="682" customWidth="1"/>
    <col min="14617" max="14617" width="8.85546875" style="682" customWidth="1"/>
    <col min="14618" max="14618" width="4.85546875" style="682" customWidth="1"/>
    <col min="14619" max="14619" width="9.140625" style="682"/>
    <col min="14620" max="14620" width="7" style="682" bestFit="1" customWidth="1"/>
    <col min="14621" max="14621" width="11" style="682" bestFit="1" customWidth="1"/>
    <col min="14622" max="14847" width="9.140625" style="682"/>
    <col min="14848" max="14848" width="0.85546875" style="682" customWidth="1"/>
    <col min="14849" max="14849" width="2.7109375" style="682" customWidth="1"/>
    <col min="14850" max="14850" width="5.42578125" style="682" customWidth="1"/>
    <col min="14851" max="14851" width="1.7109375" style="682" customWidth="1"/>
    <col min="14852" max="14852" width="6.7109375" style="682" customWidth="1"/>
    <col min="14853" max="14853" width="3" style="682" customWidth="1"/>
    <col min="14854" max="14854" width="7.7109375" style="682" customWidth="1"/>
    <col min="14855" max="14855" width="2.5703125" style="682" customWidth="1"/>
    <col min="14856" max="14856" width="11.85546875" style="682" customWidth="1"/>
    <col min="14857" max="14857" width="1.7109375" style="682" customWidth="1"/>
    <col min="14858" max="14858" width="10.85546875" style="682" bestFit="1" customWidth="1"/>
    <col min="14859" max="14859" width="4.140625" style="682" customWidth="1"/>
    <col min="14860" max="14860" width="8.85546875" style="682" customWidth="1"/>
    <col min="14861" max="14861" width="6.140625" style="682" customWidth="1"/>
    <col min="14862" max="14862" width="8.85546875" style="682" customWidth="1"/>
    <col min="14863" max="14863" width="7" style="682" customWidth="1"/>
    <col min="14864" max="14864" width="8.7109375" style="682" customWidth="1"/>
    <col min="14865" max="14865" width="7" style="682" customWidth="1"/>
    <col min="14866" max="14866" width="1.7109375" style="682" customWidth="1"/>
    <col min="14867" max="14867" width="10" style="682" bestFit="1" customWidth="1"/>
    <col min="14868" max="14868" width="3.42578125" style="682" customWidth="1"/>
    <col min="14869" max="14869" width="9.42578125" style="682" customWidth="1"/>
    <col min="14870" max="14870" width="3.7109375" style="682" customWidth="1"/>
    <col min="14871" max="14871" width="10.42578125" style="682" customWidth="1"/>
    <col min="14872" max="14872" width="5.85546875" style="682" customWidth="1"/>
    <col min="14873" max="14873" width="8.85546875" style="682" customWidth="1"/>
    <col min="14874" max="14874" width="4.85546875" style="682" customWidth="1"/>
    <col min="14875" max="14875" width="9.140625" style="682"/>
    <col min="14876" max="14876" width="7" style="682" bestFit="1" customWidth="1"/>
    <col min="14877" max="14877" width="11" style="682" bestFit="1" customWidth="1"/>
    <col min="14878" max="15103" width="9.140625" style="682"/>
    <col min="15104" max="15104" width="0.85546875" style="682" customWidth="1"/>
    <col min="15105" max="15105" width="2.7109375" style="682" customWidth="1"/>
    <col min="15106" max="15106" width="5.42578125" style="682" customWidth="1"/>
    <col min="15107" max="15107" width="1.7109375" style="682" customWidth="1"/>
    <col min="15108" max="15108" width="6.7109375" style="682" customWidth="1"/>
    <col min="15109" max="15109" width="3" style="682" customWidth="1"/>
    <col min="15110" max="15110" width="7.7109375" style="682" customWidth="1"/>
    <col min="15111" max="15111" width="2.5703125" style="682" customWidth="1"/>
    <col min="15112" max="15112" width="11.85546875" style="682" customWidth="1"/>
    <col min="15113" max="15113" width="1.7109375" style="682" customWidth="1"/>
    <col min="15114" max="15114" width="10.85546875" style="682" bestFit="1" customWidth="1"/>
    <col min="15115" max="15115" width="4.140625" style="682" customWidth="1"/>
    <col min="15116" max="15116" width="8.85546875" style="682" customWidth="1"/>
    <col min="15117" max="15117" width="6.140625" style="682" customWidth="1"/>
    <col min="15118" max="15118" width="8.85546875" style="682" customWidth="1"/>
    <col min="15119" max="15119" width="7" style="682" customWidth="1"/>
    <col min="15120" max="15120" width="8.7109375" style="682" customWidth="1"/>
    <col min="15121" max="15121" width="7" style="682" customWidth="1"/>
    <col min="15122" max="15122" width="1.7109375" style="682" customWidth="1"/>
    <col min="15123" max="15123" width="10" style="682" bestFit="1" customWidth="1"/>
    <col min="15124" max="15124" width="3.42578125" style="682" customWidth="1"/>
    <col min="15125" max="15125" width="9.42578125" style="682" customWidth="1"/>
    <col min="15126" max="15126" width="3.7109375" style="682" customWidth="1"/>
    <col min="15127" max="15127" width="10.42578125" style="682" customWidth="1"/>
    <col min="15128" max="15128" width="5.85546875" style="682" customWidth="1"/>
    <col min="15129" max="15129" width="8.85546875" style="682" customWidth="1"/>
    <col min="15130" max="15130" width="4.85546875" style="682" customWidth="1"/>
    <col min="15131" max="15131" width="9.140625" style="682"/>
    <col min="15132" max="15132" width="7" style="682" bestFit="1" customWidth="1"/>
    <col min="15133" max="15133" width="11" style="682" bestFit="1" customWidth="1"/>
    <col min="15134" max="15359" width="9.140625" style="682"/>
    <col min="15360" max="15360" width="0.85546875" style="682" customWidth="1"/>
    <col min="15361" max="15361" width="2.7109375" style="682" customWidth="1"/>
    <col min="15362" max="15362" width="5.42578125" style="682" customWidth="1"/>
    <col min="15363" max="15363" width="1.7109375" style="682" customWidth="1"/>
    <col min="15364" max="15364" width="6.7109375" style="682" customWidth="1"/>
    <col min="15365" max="15365" width="3" style="682" customWidth="1"/>
    <col min="15366" max="15366" width="7.7109375" style="682" customWidth="1"/>
    <col min="15367" max="15367" width="2.5703125" style="682" customWidth="1"/>
    <col min="15368" max="15368" width="11.85546875" style="682" customWidth="1"/>
    <col min="15369" max="15369" width="1.7109375" style="682" customWidth="1"/>
    <col min="15370" max="15370" width="10.85546875" style="682" bestFit="1" customWidth="1"/>
    <col min="15371" max="15371" width="4.140625" style="682" customWidth="1"/>
    <col min="15372" max="15372" width="8.85546875" style="682" customWidth="1"/>
    <col min="15373" max="15373" width="6.140625" style="682" customWidth="1"/>
    <col min="15374" max="15374" width="8.85546875" style="682" customWidth="1"/>
    <col min="15375" max="15375" width="7" style="682" customWidth="1"/>
    <col min="15376" max="15376" width="8.7109375" style="682" customWidth="1"/>
    <col min="15377" max="15377" width="7" style="682" customWidth="1"/>
    <col min="15378" max="15378" width="1.7109375" style="682" customWidth="1"/>
    <col min="15379" max="15379" width="10" style="682" bestFit="1" customWidth="1"/>
    <col min="15380" max="15380" width="3.42578125" style="682" customWidth="1"/>
    <col min="15381" max="15381" width="9.42578125" style="682" customWidth="1"/>
    <col min="15382" max="15382" width="3.7109375" style="682" customWidth="1"/>
    <col min="15383" max="15383" width="10.42578125" style="682" customWidth="1"/>
    <col min="15384" max="15384" width="5.85546875" style="682" customWidth="1"/>
    <col min="15385" max="15385" width="8.85546875" style="682" customWidth="1"/>
    <col min="15386" max="15386" width="4.85546875" style="682" customWidth="1"/>
    <col min="15387" max="15387" width="9.140625" style="682"/>
    <col min="15388" max="15388" width="7" style="682" bestFit="1" customWidth="1"/>
    <col min="15389" max="15389" width="11" style="682" bestFit="1" customWidth="1"/>
    <col min="15390" max="15615" width="9.140625" style="682"/>
    <col min="15616" max="15616" width="0.85546875" style="682" customWidth="1"/>
    <col min="15617" max="15617" width="2.7109375" style="682" customWidth="1"/>
    <col min="15618" max="15618" width="5.42578125" style="682" customWidth="1"/>
    <col min="15619" max="15619" width="1.7109375" style="682" customWidth="1"/>
    <col min="15620" max="15620" width="6.7109375" style="682" customWidth="1"/>
    <col min="15621" max="15621" width="3" style="682" customWidth="1"/>
    <col min="15622" max="15622" width="7.7109375" style="682" customWidth="1"/>
    <col min="15623" max="15623" width="2.5703125" style="682" customWidth="1"/>
    <col min="15624" max="15624" width="11.85546875" style="682" customWidth="1"/>
    <col min="15625" max="15625" width="1.7109375" style="682" customWidth="1"/>
    <col min="15626" max="15626" width="10.85546875" style="682" bestFit="1" customWidth="1"/>
    <col min="15627" max="15627" width="4.140625" style="682" customWidth="1"/>
    <col min="15628" max="15628" width="8.85546875" style="682" customWidth="1"/>
    <col min="15629" max="15629" width="6.140625" style="682" customWidth="1"/>
    <col min="15630" max="15630" width="8.85546875" style="682" customWidth="1"/>
    <col min="15631" max="15631" width="7" style="682" customWidth="1"/>
    <col min="15632" max="15632" width="8.7109375" style="682" customWidth="1"/>
    <col min="15633" max="15633" width="7" style="682" customWidth="1"/>
    <col min="15634" max="15634" width="1.7109375" style="682" customWidth="1"/>
    <col min="15635" max="15635" width="10" style="682" bestFit="1" customWidth="1"/>
    <col min="15636" max="15636" width="3.42578125" style="682" customWidth="1"/>
    <col min="15637" max="15637" width="9.42578125" style="682" customWidth="1"/>
    <col min="15638" max="15638" width="3.7109375" style="682" customWidth="1"/>
    <col min="15639" max="15639" width="10.42578125" style="682" customWidth="1"/>
    <col min="15640" max="15640" width="5.85546875" style="682" customWidth="1"/>
    <col min="15641" max="15641" width="8.85546875" style="682" customWidth="1"/>
    <col min="15642" max="15642" width="4.85546875" style="682" customWidth="1"/>
    <col min="15643" max="15643" width="9.140625" style="682"/>
    <col min="15644" max="15644" width="7" style="682" bestFit="1" customWidth="1"/>
    <col min="15645" max="15645" width="11" style="682" bestFit="1" customWidth="1"/>
    <col min="15646" max="15871" width="9.140625" style="682"/>
    <col min="15872" max="15872" width="0.85546875" style="682" customWidth="1"/>
    <col min="15873" max="15873" width="2.7109375" style="682" customWidth="1"/>
    <col min="15874" max="15874" width="5.42578125" style="682" customWidth="1"/>
    <col min="15875" max="15875" width="1.7109375" style="682" customWidth="1"/>
    <col min="15876" max="15876" width="6.7109375" style="682" customWidth="1"/>
    <col min="15877" max="15877" width="3" style="682" customWidth="1"/>
    <col min="15878" max="15878" width="7.7109375" style="682" customWidth="1"/>
    <col min="15879" max="15879" width="2.5703125" style="682" customWidth="1"/>
    <col min="15880" max="15880" width="11.85546875" style="682" customWidth="1"/>
    <col min="15881" max="15881" width="1.7109375" style="682" customWidth="1"/>
    <col min="15882" max="15882" width="10.85546875" style="682" bestFit="1" customWidth="1"/>
    <col min="15883" max="15883" width="4.140625" style="682" customWidth="1"/>
    <col min="15884" max="15884" width="8.85546875" style="682" customWidth="1"/>
    <col min="15885" max="15885" width="6.140625" style="682" customWidth="1"/>
    <col min="15886" max="15886" width="8.85546875" style="682" customWidth="1"/>
    <col min="15887" max="15887" width="7" style="682" customWidth="1"/>
    <col min="15888" max="15888" width="8.7109375" style="682" customWidth="1"/>
    <col min="15889" max="15889" width="7" style="682" customWidth="1"/>
    <col min="15890" max="15890" width="1.7109375" style="682" customWidth="1"/>
    <col min="15891" max="15891" width="10" style="682" bestFit="1" customWidth="1"/>
    <col min="15892" max="15892" width="3.42578125" style="682" customWidth="1"/>
    <col min="15893" max="15893" width="9.42578125" style="682" customWidth="1"/>
    <col min="15894" max="15894" width="3.7109375" style="682" customWidth="1"/>
    <col min="15895" max="15895" width="10.42578125" style="682" customWidth="1"/>
    <col min="15896" max="15896" width="5.85546875" style="682" customWidth="1"/>
    <col min="15897" max="15897" width="8.85546875" style="682" customWidth="1"/>
    <col min="15898" max="15898" width="4.85546875" style="682" customWidth="1"/>
    <col min="15899" max="15899" width="9.140625" style="682"/>
    <col min="15900" max="15900" width="7" style="682" bestFit="1" customWidth="1"/>
    <col min="15901" max="15901" width="11" style="682" bestFit="1" customWidth="1"/>
    <col min="15902" max="16127" width="9.140625" style="682"/>
    <col min="16128" max="16128" width="0.85546875" style="682" customWidth="1"/>
    <col min="16129" max="16129" width="2.7109375" style="682" customWidth="1"/>
    <col min="16130" max="16130" width="5.42578125" style="682" customWidth="1"/>
    <col min="16131" max="16131" width="1.7109375" style="682" customWidth="1"/>
    <col min="16132" max="16132" width="6.7109375" style="682" customWidth="1"/>
    <col min="16133" max="16133" width="3" style="682" customWidth="1"/>
    <col min="16134" max="16134" width="7.7109375" style="682" customWidth="1"/>
    <col min="16135" max="16135" width="2.5703125" style="682" customWidth="1"/>
    <col min="16136" max="16136" width="11.85546875" style="682" customWidth="1"/>
    <col min="16137" max="16137" width="1.7109375" style="682" customWidth="1"/>
    <col min="16138" max="16138" width="10.85546875" style="682" bestFit="1" customWidth="1"/>
    <col min="16139" max="16139" width="4.140625" style="682" customWidth="1"/>
    <col min="16140" max="16140" width="8.85546875" style="682" customWidth="1"/>
    <col min="16141" max="16141" width="6.140625" style="682" customWidth="1"/>
    <col min="16142" max="16142" width="8.85546875" style="682" customWidth="1"/>
    <col min="16143" max="16143" width="7" style="682" customWidth="1"/>
    <col min="16144" max="16144" width="8.7109375" style="682" customWidth="1"/>
    <col min="16145" max="16145" width="7" style="682" customWidth="1"/>
    <col min="16146" max="16146" width="1.7109375" style="682" customWidth="1"/>
    <col min="16147" max="16147" width="10" style="682" bestFit="1" customWidth="1"/>
    <col min="16148" max="16148" width="3.42578125" style="682" customWidth="1"/>
    <col min="16149" max="16149" width="9.42578125" style="682" customWidth="1"/>
    <col min="16150" max="16150" width="3.7109375" style="682" customWidth="1"/>
    <col min="16151" max="16151" width="10.42578125" style="682" customWidth="1"/>
    <col min="16152" max="16152" width="5.85546875" style="682" customWidth="1"/>
    <col min="16153" max="16153" width="8.85546875" style="682" customWidth="1"/>
    <col min="16154" max="16154" width="4.85546875" style="682" customWidth="1"/>
    <col min="16155" max="16155" width="9.140625" style="682"/>
    <col min="16156" max="16156" width="7" style="682" bestFit="1" customWidth="1"/>
    <col min="16157" max="16157" width="11" style="682" bestFit="1" customWidth="1"/>
    <col min="16158" max="16384" width="9.140625" style="682"/>
  </cols>
  <sheetData>
    <row r="1" spans="1:28" s="3" customFormat="1" ht="15.6" customHeight="1" x14ac:dyDescent="0.2">
      <c r="A1" s="1008" t="s">
        <v>0</v>
      </c>
      <c r="B1" s="1008"/>
      <c r="C1" s="1008"/>
      <c r="D1" s="1008"/>
      <c r="E1" s="1008"/>
      <c r="F1" s="1008"/>
      <c r="G1" s="1008"/>
      <c r="H1" s="1008"/>
      <c r="I1" s="1008"/>
      <c r="J1" s="1008"/>
      <c r="K1" s="1008"/>
      <c r="L1" s="1008"/>
      <c r="M1" s="1008"/>
      <c r="N1" s="1008"/>
      <c r="O1" s="1008"/>
      <c r="P1" s="1008"/>
      <c r="Q1" s="1008"/>
      <c r="R1" s="1008"/>
      <c r="S1" s="1008"/>
      <c r="T1" s="1008"/>
      <c r="U1" s="1008"/>
      <c r="V1" s="1008"/>
      <c r="W1" s="1008"/>
      <c r="X1" s="1008"/>
      <c r="Y1" s="1008"/>
      <c r="Z1" s="1008"/>
      <c r="AA1" s="1008"/>
      <c r="AB1" s="1008"/>
    </row>
    <row r="2" spans="1:28" s="3" customFormat="1" ht="7.15" customHeight="1" x14ac:dyDescent="0.2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</row>
    <row r="3" spans="1:28" s="359" customFormat="1" ht="12.95" customHeight="1" x14ac:dyDescent="0.2">
      <c r="B3" s="1092" t="s">
        <v>2348</v>
      </c>
      <c r="C3" s="1092"/>
      <c r="D3" s="1092"/>
      <c r="E3" s="1092"/>
      <c r="F3" s="1092"/>
      <c r="G3" s="1092"/>
      <c r="H3" s="1092"/>
      <c r="I3" s="1092"/>
      <c r="J3" s="1092"/>
      <c r="K3" s="1092"/>
      <c r="L3" s="1092"/>
      <c r="M3" s="1092"/>
      <c r="N3" s="1092"/>
      <c r="O3" s="1092"/>
      <c r="P3" s="1092"/>
      <c r="Q3" s="1092"/>
      <c r="R3" s="1092"/>
      <c r="S3" s="1092"/>
      <c r="T3" s="1092"/>
      <c r="U3" s="1092"/>
      <c r="V3" s="1092"/>
      <c r="W3" s="1092"/>
      <c r="X3" s="1092"/>
      <c r="Y3" s="1092"/>
      <c r="Z3" s="1092"/>
      <c r="AA3" s="1092"/>
      <c r="AB3" s="1092"/>
    </row>
    <row r="4" spans="1:28" s="359" customFormat="1" ht="12.95" customHeight="1" x14ac:dyDescent="0.2">
      <c r="B4" s="1093" t="s">
        <v>2347</v>
      </c>
      <c r="C4" s="1093"/>
      <c r="D4" s="109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</row>
    <row r="5" spans="1:28" s="359" customFormat="1" ht="6" customHeight="1" x14ac:dyDescent="0.2">
      <c r="B5" s="718"/>
      <c r="C5" s="718"/>
      <c r="D5" s="718"/>
      <c r="E5" s="718"/>
      <c r="F5" s="718"/>
      <c r="G5" s="718"/>
      <c r="H5" s="718"/>
      <c r="I5" s="718"/>
      <c r="J5" s="718"/>
      <c r="K5" s="718"/>
      <c r="L5" s="718"/>
      <c r="M5" s="718"/>
      <c r="N5" s="718"/>
      <c r="O5" s="718"/>
      <c r="P5" s="718"/>
      <c r="Q5" s="718"/>
      <c r="R5" s="718"/>
      <c r="S5" s="718"/>
      <c r="T5" s="718"/>
      <c r="U5" s="718"/>
      <c r="V5" s="718"/>
      <c r="W5" s="718"/>
      <c r="X5" s="718"/>
      <c r="Y5" s="718"/>
      <c r="Z5" s="718"/>
      <c r="AA5" s="718"/>
      <c r="AB5" s="718"/>
    </row>
    <row r="6" spans="1:28" ht="6" customHeight="1" thickBot="1" x14ac:dyDescent="0.25">
      <c r="B6" s="717"/>
      <c r="C6" s="717"/>
      <c r="D6" s="717"/>
      <c r="E6" s="717"/>
      <c r="F6" s="717"/>
      <c r="G6" s="717"/>
      <c r="H6" s="717"/>
      <c r="I6" s="717"/>
      <c r="J6" s="717"/>
      <c r="K6" s="717"/>
      <c r="L6" s="717"/>
      <c r="M6" s="717"/>
      <c r="N6" s="717"/>
      <c r="O6" s="717"/>
      <c r="P6" s="717"/>
      <c r="Q6" s="717"/>
      <c r="R6" s="717"/>
      <c r="T6" s="716"/>
    </row>
    <row r="7" spans="1:28" ht="6.6" customHeight="1" x14ac:dyDescent="0.2">
      <c r="B7" s="715"/>
      <c r="C7" s="715"/>
      <c r="D7" s="715"/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5"/>
      <c r="Q7" s="715"/>
      <c r="R7" s="715"/>
      <c r="S7" s="715"/>
      <c r="T7" s="699"/>
      <c r="U7" s="715"/>
      <c r="V7" s="715"/>
      <c r="W7" s="715"/>
      <c r="X7" s="715"/>
      <c r="Y7" s="715"/>
      <c r="Z7" s="715"/>
      <c r="AA7" s="715"/>
      <c r="AB7" s="715"/>
    </row>
    <row r="8" spans="1:28" ht="14.45" customHeight="1" x14ac:dyDescent="0.2">
      <c r="B8" s="699"/>
      <c r="C8" s="699"/>
      <c r="D8" s="699"/>
      <c r="E8" s="699"/>
      <c r="F8" s="699"/>
      <c r="G8" s="1094" t="s">
        <v>2346</v>
      </c>
      <c r="H8" s="1094"/>
      <c r="I8" s="1094"/>
      <c r="J8" s="1094"/>
      <c r="K8" s="1094"/>
      <c r="L8" s="1094"/>
      <c r="M8" s="1094"/>
      <c r="N8" s="1094"/>
      <c r="O8" s="1094"/>
      <c r="P8" s="1094"/>
      <c r="Q8" s="1094"/>
      <c r="R8" s="1094"/>
      <c r="S8" s="699"/>
      <c r="T8" s="1094" t="s">
        <v>2345</v>
      </c>
      <c r="U8" s="1094"/>
      <c r="V8" s="1094"/>
      <c r="W8" s="1094"/>
      <c r="X8" s="1094"/>
      <c r="Y8" s="1094"/>
      <c r="Z8" s="1094"/>
      <c r="AA8" s="1094"/>
      <c r="AB8" s="1094"/>
    </row>
    <row r="9" spans="1:28" ht="12" customHeight="1" thickBot="1" x14ac:dyDescent="0.25">
      <c r="B9" s="699"/>
      <c r="C9" s="699"/>
      <c r="D9" s="699"/>
      <c r="E9" s="699"/>
      <c r="F9" s="699"/>
      <c r="G9" s="1095" t="s">
        <v>2344</v>
      </c>
      <c r="H9" s="1095"/>
      <c r="I9" s="1095"/>
      <c r="J9" s="1095"/>
      <c r="K9" s="1095"/>
      <c r="L9" s="1095"/>
      <c r="M9" s="1095"/>
      <c r="N9" s="1095"/>
      <c r="O9" s="1095"/>
      <c r="P9" s="1095"/>
      <c r="Q9" s="1095"/>
      <c r="R9" s="1095"/>
      <c r="S9" s="699"/>
      <c r="T9" s="1095" t="s">
        <v>2343</v>
      </c>
      <c r="U9" s="1095"/>
      <c r="V9" s="1095"/>
      <c r="W9" s="1095"/>
      <c r="X9" s="1095"/>
      <c r="Y9" s="1095"/>
      <c r="Z9" s="1095"/>
      <c r="AA9" s="1095"/>
      <c r="AB9" s="1095"/>
    </row>
    <row r="10" spans="1:28" ht="7.15" customHeight="1" x14ac:dyDescent="0.2">
      <c r="B10" s="699"/>
      <c r="C10" s="699"/>
      <c r="D10" s="699"/>
      <c r="E10" s="699"/>
      <c r="F10" s="699"/>
      <c r="G10" s="706"/>
      <c r="H10" s="706"/>
      <c r="I10" s="706"/>
      <c r="J10" s="699"/>
      <c r="K10" s="699"/>
      <c r="L10" s="699"/>
      <c r="M10" s="699"/>
      <c r="N10" s="699"/>
      <c r="O10" s="699"/>
      <c r="P10" s="699"/>
      <c r="Q10" s="699"/>
      <c r="R10" s="699"/>
      <c r="S10" s="699"/>
      <c r="T10" s="706"/>
      <c r="U10" s="699"/>
      <c r="V10" s="699"/>
      <c r="W10" s="699"/>
      <c r="X10" s="699"/>
      <c r="Y10" s="699"/>
      <c r="Z10" s="699"/>
      <c r="AA10" s="699"/>
      <c r="AB10" s="699"/>
    </row>
    <row r="11" spans="1:28" ht="8.4499999999999993" customHeight="1" x14ac:dyDescent="0.2">
      <c r="B11" s="699"/>
      <c r="C11" s="699"/>
      <c r="D11" s="699"/>
      <c r="E11" s="699"/>
      <c r="F11" s="699"/>
      <c r="G11" s="714"/>
      <c r="H11" s="714"/>
      <c r="I11" s="714"/>
      <c r="J11" s="713"/>
      <c r="K11" s="713"/>
      <c r="L11" s="713"/>
      <c r="M11" s="713"/>
      <c r="N11" s="713"/>
      <c r="O11" s="713"/>
      <c r="P11" s="713"/>
      <c r="Q11" s="713"/>
      <c r="R11" s="713"/>
      <c r="S11" s="713"/>
      <c r="T11" s="713"/>
      <c r="U11" s="713"/>
      <c r="V11" s="713"/>
      <c r="W11" s="713"/>
      <c r="X11" s="713"/>
      <c r="Y11" s="713"/>
      <c r="Z11" s="713"/>
      <c r="AA11" s="713"/>
      <c r="AB11" s="713"/>
    </row>
    <row r="12" spans="1:28" ht="12" customHeight="1" x14ac:dyDescent="0.2">
      <c r="B12" s="699"/>
      <c r="C12" s="696" t="s">
        <v>2342</v>
      </c>
      <c r="D12" s="696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  <c r="U12" s="699"/>
      <c r="V12" s="699"/>
      <c r="W12" s="699"/>
      <c r="X12" s="699"/>
      <c r="Y12" s="699"/>
      <c r="Z12" s="699"/>
      <c r="AA12" s="699"/>
      <c r="AB12" s="699"/>
    </row>
    <row r="13" spans="1:28" ht="14.1" customHeight="1" x14ac:dyDescent="0.2">
      <c r="B13" s="699"/>
      <c r="C13" s="706" t="s">
        <v>2341</v>
      </c>
      <c r="D13" s="706"/>
      <c r="E13" s="699"/>
      <c r="F13" s="699"/>
      <c r="G13" s="696" t="s">
        <v>2340</v>
      </c>
      <c r="H13" s="696"/>
      <c r="I13" s="712" t="s">
        <v>2339</v>
      </c>
      <c r="J13" s="699"/>
      <c r="K13" s="696" t="s">
        <v>2338</v>
      </c>
      <c r="L13" s="699"/>
      <c r="M13" s="696" t="s">
        <v>2337</v>
      </c>
      <c r="N13" s="699"/>
      <c r="O13" s="696" t="s">
        <v>2336</v>
      </c>
      <c r="P13" s="699"/>
      <c r="Q13" s="696" t="s">
        <v>2335</v>
      </c>
      <c r="R13" s="696"/>
      <c r="S13" s="699"/>
      <c r="T13" s="696" t="s">
        <v>2334</v>
      </c>
      <c r="U13" s="699"/>
      <c r="V13" s="696" t="s">
        <v>2333</v>
      </c>
      <c r="W13" s="699"/>
      <c r="X13" s="696" t="s">
        <v>2332</v>
      </c>
      <c r="Y13" s="699"/>
      <c r="Z13" s="696" t="s">
        <v>2331</v>
      </c>
      <c r="AA13" s="699"/>
      <c r="AB13" s="696" t="s">
        <v>2330</v>
      </c>
    </row>
    <row r="14" spans="1:28" ht="12" customHeight="1" x14ac:dyDescent="0.2">
      <c r="B14" s="699"/>
      <c r="C14" s="699"/>
      <c r="D14" s="699"/>
      <c r="E14" s="699"/>
      <c r="F14" s="699"/>
      <c r="G14" s="706" t="s">
        <v>2329</v>
      </c>
      <c r="H14" s="706"/>
      <c r="I14" s="711" t="s">
        <v>2328</v>
      </c>
      <c r="J14" s="699"/>
      <c r="K14" s="706" t="s">
        <v>2327</v>
      </c>
      <c r="L14" s="699"/>
      <c r="M14" s="706" t="s">
        <v>2326</v>
      </c>
      <c r="N14" s="699"/>
      <c r="O14" s="706" t="s">
        <v>2325</v>
      </c>
      <c r="P14" s="699"/>
      <c r="Q14" s="706" t="s">
        <v>2324</v>
      </c>
      <c r="R14" s="699"/>
      <c r="S14" s="699"/>
      <c r="T14" s="706" t="s">
        <v>2323</v>
      </c>
      <c r="U14" s="699"/>
      <c r="V14" s="706" t="s">
        <v>2322</v>
      </c>
      <c r="W14" s="699"/>
      <c r="X14" s="706" t="s">
        <v>2321</v>
      </c>
      <c r="Y14" s="699"/>
      <c r="Z14" s="706" t="s">
        <v>2320</v>
      </c>
      <c r="AA14" s="699"/>
      <c r="AB14" s="706" t="s">
        <v>2319</v>
      </c>
    </row>
    <row r="15" spans="1:28" ht="13.5" hidden="1" customHeight="1" thickTop="1" x14ac:dyDescent="0.2"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699"/>
      <c r="P15" s="699"/>
      <c r="Q15" s="699"/>
      <c r="R15" s="699"/>
      <c r="S15" s="699"/>
      <c r="T15" s="701"/>
      <c r="U15" s="701"/>
      <c r="V15" s="701"/>
      <c r="W15" s="701"/>
      <c r="X15" s="703"/>
      <c r="Y15" s="701"/>
      <c r="Z15" s="701"/>
      <c r="AA15" s="701"/>
      <c r="AB15" s="703"/>
    </row>
    <row r="16" spans="1:28" hidden="1" x14ac:dyDescent="0.2">
      <c r="B16" s="699"/>
      <c r="C16" s="699"/>
      <c r="D16" s="699"/>
      <c r="E16" s="699"/>
      <c r="F16" s="699"/>
      <c r="G16" s="699"/>
      <c r="H16" s="699"/>
      <c r="I16" s="699"/>
      <c r="J16" s="699"/>
      <c r="K16" s="699"/>
      <c r="L16" s="699"/>
      <c r="M16" s="699"/>
      <c r="N16" s="699"/>
      <c r="O16" s="699"/>
      <c r="P16" s="699"/>
      <c r="Q16" s="699"/>
      <c r="R16" s="699"/>
      <c r="S16" s="699"/>
      <c r="T16" s="708">
        <v>9.4896999999999991</v>
      </c>
      <c r="U16" s="701"/>
      <c r="V16" s="701">
        <v>8.5535999999999994</v>
      </c>
      <c r="W16" s="701"/>
      <c r="X16" s="703">
        <v>48.77</v>
      </c>
      <c r="Y16" s="701"/>
      <c r="Z16" s="701">
        <v>3.5272000000000001</v>
      </c>
      <c r="AA16" s="701"/>
      <c r="AB16" s="703">
        <v>179.59</v>
      </c>
    </row>
    <row r="17" spans="2:28" ht="12.75" hidden="1" customHeight="1" x14ac:dyDescent="0.2">
      <c r="B17" s="699"/>
      <c r="C17" s="699"/>
      <c r="D17" s="699"/>
      <c r="E17" s="699"/>
      <c r="F17" s="699"/>
      <c r="G17" s="699"/>
      <c r="H17" s="699"/>
      <c r="I17" s="699"/>
      <c r="J17" s="699"/>
      <c r="K17" s="699"/>
      <c r="L17" s="699"/>
      <c r="M17" s="699"/>
      <c r="N17" s="699"/>
      <c r="O17" s="699"/>
      <c r="P17" s="699"/>
      <c r="Q17" s="699"/>
      <c r="R17" s="699"/>
      <c r="S17" s="699"/>
      <c r="T17" s="710"/>
      <c r="U17" s="699"/>
      <c r="V17" s="701"/>
      <c r="W17" s="707"/>
      <c r="X17" s="709"/>
      <c r="Y17" s="699"/>
      <c r="Z17" s="707"/>
      <c r="AA17" s="699"/>
      <c r="AB17" s="699"/>
    </row>
    <row r="18" spans="2:28" ht="12.75" hidden="1" customHeight="1" x14ac:dyDescent="0.2">
      <c r="B18" s="699"/>
      <c r="C18" s="699">
        <v>2000</v>
      </c>
      <c r="D18" s="699"/>
      <c r="E18" s="699"/>
      <c r="F18" s="699"/>
      <c r="G18" s="701">
        <v>3.8</v>
      </c>
      <c r="H18" s="701"/>
      <c r="I18" s="701"/>
      <c r="J18" s="701"/>
      <c r="K18" s="701">
        <v>5.7637</v>
      </c>
      <c r="L18" s="701"/>
      <c r="M18" s="701">
        <v>2.5594999999999999</v>
      </c>
      <c r="N18" s="701"/>
      <c r="O18" s="701">
        <v>2.2124000000000001</v>
      </c>
      <c r="P18" s="701"/>
      <c r="Q18" s="701">
        <v>2.2046000000000001</v>
      </c>
      <c r="R18" s="699"/>
      <c r="S18" s="699"/>
      <c r="T18" s="708">
        <v>9.4896999999999991</v>
      </c>
      <c r="U18" s="701"/>
      <c r="V18" s="701">
        <v>8.5535999999999994</v>
      </c>
      <c r="W18" s="701"/>
      <c r="X18" s="703">
        <v>48.77</v>
      </c>
      <c r="Y18" s="701"/>
      <c r="Z18" s="701">
        <v>3.5272000000000001</v>
      </c>
      <c r="AA18" s="701"/>
      <c r="AB18" s="703">
        <v>179.59</v>
      </c>
    </row>
    <row r="19" spans="2:28" ht="12.75" hidden="1" customHeight="1" x14ac:dyDescent="0.2">
      <c r="B19" s="699"/>
      <c r="C19" s="699"/>
      <c r="D19" s="699"/>
      <c r="E19" s="699"/>
      <c r="F19" s="699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699"/>
      <c r="S19" s="699"/>
      <c r="T19" s="710"/>
      <c r="U19" s="699"/>
      <c r="V19" s="701"/>
      <c r="W19" s="707"/>
      <c r="X19" s="709"/>
      <c r="Y19" s="699"/>
      <c r="Z19" s="707"/>
      <c r="AA19" s="699"/>
      <c r="AB19" s="699"/>
    </row>
    <row r="20" spans="2:28" ht="12.75" hidden="1" customHeight="1" x14ac:dyDescent="0.2">
      <c r="B20" s="699"/>
      <c r="C20" s="699">
        <v>1999</v>
      </c>
      <c r="D20" s="699"/>
      <c r="E20" s="699" t="s">
        <v>2318</v>
      </c>
      <c r="F20" s="699"/>
      <c r="G20" s="701">
        <v>3.8</v>
      </c>
      <c r="H20" s="701"/>
      <c r="I20" s="701"/>
      <c r="J20" s="701"/>
      <c r="K20" s="701">
        <v>6.2717000000000001</v>
      </c>
      <c r="L20" s="701"/>
      <c r="M20" s="701">
        <v>2.5009999999999999</v>
      </c>
      <c r="N20" s="701"/>
      <c r="O20" s="701">
        <v>2.3957999999999999</v>
      </c>
      <c r="P20" s="701"/>
      <c r="Q20" s="701">
        <v>2.2650999999999999</v>
      </c>
      <c r="R20" s="699"/>
      <c r="S20" s="699"/>
      <c r="T20" s="708">
        <v>10.388500000000001</v>
      </c>
      <c r="U20" s="701"/>
      <c r="V20" s="701">
        <v>8.9505999999999997</v>
      </c>
      <c r="W20" s="701"/>
      <c r="X20" s="703">
        <v>49.04</v>
      </c>
      <c r="Y20" s="701"/>
      <c r="Z20" s="701">
        <v>3.3595999999999999</v>
      </c>
      <c r="AA20" s="699"/>
      <c r="AB20" s="703">
        <v>225.64</v>
      </c>
    </row>
    <row r="21" spans="2:28" ht="12.75" hidden="1" customHeight="1" x14ac:dyDescent="0.2">
      <c r="B21" s="699"/>
      <c r="C21" s="699"/>
      <c r="D21" s="699"/>
      <c r="E21" s="699" t="s">
        <v>2317</v>
      </c>
      <c r="F21" s="699"/>
      <c r="G21" s="701">
        <v>3.8</v>
      </c>
      <c r="H21" s="701"/>
      <c r="I21" s="701"/>
      <c r="J21" s="701"/>
      <c r="K21" s="701">
        <v>6.1881000000000004</v>
      </c>
      <c r="L21" s="701"/>
      <c r="M21" s="701">
        <v>2.5390999999999999</v>
      </c>
      <c r="N21" s="701"/>
      <c r="O21" s="701">
        <v>2.4344999999999999</v>
      </c>
      <c r="P21" s="701"/>
      <c r="Q21" s="701">
        <v>2.2343000000000002</v>
      </c>
      <c r="R21" s="699"/>
      <c r="S21" s="699"/>
      <c r="T21" s="708">
        <v>10.2425</v>
      </c>
      <c r="U21" s="701"/>
      <c r="V21" s="701">
        <v>9.0175000000000001</v>
      </c>
      <c r="W21" s="701"/>
      <c r="X21" s="703">
        <v>49.04</v>
      </c>
      <c r="Y21" s="701"/>
      <c r="Z21" s="701">
        <v>3.2616999999999998</v>
      </c>
      <c r="AA21" s="699"/>
      <c r="AB21" s="703">
        <v>217.74</v>
      </c>
    </row>
    <row r="22" spans="2:28" ht="12.75" hidden="1" customHeight="1" x14ac:dyDescent="0.2">
      <c r="B22" s="699"/>
      <c r="C22" s="699"/>
      <c r="D22" s="699"/>
      <c r="E22" s="699" t="s">
        <v>2316</v>
      </c>
      <c r="F22" s="699"/>
      <c r="G22" s="701">
        <v>3.8</v>
      </c>
      <c r="H22" s="701"/>
      <c r="I22" s="701"/>
      <c r="J22" s="701"/>
      <c r="K22" s="701">
        <v>6.1585000000000001</v>
      </c>
      <c r="L22" s="701"/>
      <c r="M22" s="701">
        <v>2.504</v>
      </c>
      <c r="N22" s="701"/>
      <c r="O22" s="701">
        <v>2.3934000000000002</v>
      </c>
      <c r="P22" s="701"/>
      <c r="Q22" s="701">
        <v>2.1974999999999998</v>
      </c>
      <c r="R22" s="699"/>
      <c r="S22" s="699"/>
      <c r="T22" s="708">
        <v>10.132899999999999</v>
      </c>
      <c r="U22" s="701"/>
      <c r="V22" s="701">
        <v>9.0394000000000005</v>
      </c>
      <c r="W22" s="701"/>
      <c r="X22" s="703">
        <v>49.04</v>
      </c>
      <c r="Y22" s="701"/>
      <c r="Z22" s="701">
        <v>3.1770999999999998</v>
      </c>
      <c r="AA22" s="699"/>
      <c r="AB22" s="703">
        <v>211.72</v>
      </c>
    </row>
    <row r="23" spans="2:28" ht="12.75" hidden="1" customHeight="1" x14ac:dyDescent="0.2">
      <c r="B23" s="699"/>
      <c r="C23" s="699"/>
      <c r="D23" s="699"/>
      <c r="E23" s="699" t="s">
        <v>2315</v>
      </c>
      <c r="F23" s="699"/>
      <c r="G23" s="701">
        <v>3.8</v>
      </c>
      <c r="H23" s="701"/>
      <c r="I23" s="701"/>
      <c r="J23" s="701"/>
      <c r="K23" s="701">
        <v>6.117</v>
      </c>
      <c r="L23" s="701"/>
      <c r="M23" s="701">
        <v>2.5518999999999998</v>
      </c>
      <c r="N23" s="701"/>
      <c r="O23" s="701">
        <v>2.4371999999999998</v>
      </c>
      <c r="P23" s="701"/>
      <c r="Q23" s="701">
        <v>2.2168999999999999</v>
      </c>
      <c r="R23" s="699"/>
      <c r="S23" s="699"/>
      <c r="T23" s="708">
        <v>10.098800000000001</v>
      </c>
      <c r="U23" s="701"/>
      <c r="V23" s="701">
        <v>8.9907000000000004</v>
      </c>
      <c r="W23" s="701"/>
      <c r="X23" s="703">
        <v>49.04</v>
      </c>
      <c r="Y23" s="701"/>
      <c r="Z23" s="701">
        <v>3.1751</v>
      </c>
      <c r="AA23" s="699"/>
      <c r="AB23" s="703">
        <v>208.12</v>
      </c>
    </row>
    <row r="24" spans="2:28" ht="12.75" hidden="1" customHeight="1" x14ac:dyDescent="0.2">
      <c r="B24" s="699"/>
      <c r="C24" s="699"/>
      <c r="D24" s="699"/>
      <c r="E24" s="699" t="s">
        <v>2314</v>
      </c>
      <c r="F24" s="699"/>
      <c r="G24" s="701">
        <v>3.8</v>
      </c>
      <c r="H24" s="701"/>
      <c r="I24" s="701"/>
      <c r="J24" s="701"/>
      <c r="K24" s="701">
        <v>6.1372</v>
      </c>
      <c r="L24" s="701"/>
      <c r="M24" s="701">
        <v>2.6012</v>
      </c>
      <c r="N24" s="701"/>
      <c r="O24" s="701">
        <v>2.5162</v>
      </c>
      <c r="P24" s="701"/>
      <c r="Q24" s="701">
        <v>2.2195</v>
      </c>
      <c r="R24" s="707"/>
      <c r="S24" s="699"/>
      <c r="T24" s="708">
        <v>10.264200000000001</v>
      </c>
      <c r="U24" s="701"/>
      <c r="V24" s="701">
        <v>8.9738000000000007</v>
      </c>
      <c r="W24" s="701"/>
      <c r="X24" s="703">
        <v>49.01</v>
      </c>
      <c r="Y24" s="701"/>
      <c r="Z24" s="701">
        <v>3.1183000000000001</v>
      </c>
      <c r="AA24" s="699"/>
      <c r="AB24" s="703">
        <v>206.62</v>
      </c>
    </row>
    <row r="25" spans="2:28" ht="12.75" hidden="1" customHeight="1" x14ac:dyDescent="0.2">
      <c r="B25" s="699"/>
      <c r="C25" s="699"/>
      <c r="D25" s="699"/>
      <c r="E25" s="699" t="s">
        <v>2313</v>
      </c>
      <c r="F25" s="699"/>
      <c r="G25" s="701">
        <v>3.8</v>
      </c>
      <c r="H25" s="701"/>
      <c r="I25" s="701"/>
      <c r="J25" s="701"/>
      <c r="K25" s="701">
        <v>6.0656999999999996</v>
      </c>
      <c r="L25" s="701"/>
      <c r="M25" s="701">
        <v>2.5855000000000001</v>
      </c>
      <c r="N25" s="701"/>
      <c r="O25" s="701">
        <v>2.4923999999999999</v>
      </c>
      <c r="P25" s="701"/>
      <c r="Q25" s="701">
        <v>2.2197</v>
      </c>
      <c r="R25" s="699"/>
      <c r="S25" s="699"/>
      <c r="T25" s="708">
        <v>10.2928</v>
      </c>
      <c r="U25" s="701"/>
      <c r="V25" s="701">
        <v>8.9050999999999991</v>
      </c>
      <c r="W25" s="701"/>
      <c r="X25" s="703">
        <v>48.99</v>
      </c>
      <c r="Y25" s="701"/>
      <c r="Z25" s="701">
        <v>3.1452</v>
      </c>
      <c r="AA25" s="699"/>
      <c r="AB25" s="703">
        <v>201.77</v>
      </c>
    </row>
    <row r="26" spans="2:28" ht="12.75" hidden="1" customHeight="1" x14ac:dyDescent="0.2">
      <c r="B26" s="699"/>
      <c r="C26" s="699"/>
      <c r="D26" s="699"/>
      <c r="E26" s="699" t="s">
        <v>2312</v>
      </c>
      <c r="F26" s="699"/>
      <c r="G26" s="701">
        <v>3.8</v>
      </c>
      <c r="H26" s="701"/>
      <c r="I26" s="701"/>
      <c r="J26" s="701"/>
      <c r="K26" s="701">
        <v>5.9819000000000004</v>
      </c>
      <c r="L26" s="701"/>
      <c r="M26" s="701">
        <v>2.5587</v>
      </c>
      <c r="N26" s="701"/>
      <c r="O26" s="701">
        <v>2.5</v>
      </c>
      <c r="P26" s="701"/>
      <c r="Q26" s="701">
        <v>2.2401</v>
      </c>
      <c r="R26" s="699"/>
      <c r="S26" s="699"/>
      <c r="T26" s="701">
        <v>10.2461</v>
      </c>
      <c r="U26" s="701"/>
      <c r="V26" s="701">
        <v>8.8687000000000005</v>
      </c>
      <c r="W26" s="701"/>
      <c r="X26" s="703">
        <v>48.97</v>
      </c>
      <c r="Y26" s="701"/>
      <c r="Z26" s="701">
        <v>3.1745999999999999</v>
      </c>
      <c r="AA26" s="699"/>
      <c r="AB26" s="703">
        <v>201.12</v>
      </c>
    </row>
    <row r="27" spans="2:28" ht="12.75" hidden="1" customHeight="1" x14ac:dyDescent="0.2">
      <c r="B27" s="699"/>
      <c r="C27" s="699"/>
      <c r="D27" s="699"/>
      <c r="E27" s="699" t="s">
        <v>2311</v>
      </c>
      <c r="F27" s="699"/>
      <c r="G27" s="701">
        <v>3.8</v>
      </c>
      <c r="H27" s="701"/>
      <c r="I27" s="701"/>
      <c r="J27" s="701"/>
      <c r="K27" s="701">
        <v>6.1081000000000003</v>
      </c>
      <c r="L27" s="701"/>
      <c r="M27" s="701">
        <v>2.5448</v>
      </c>
      <c r="N27" s="701"/>
      <c r="O27" s="701">
        <v>2.4527000000000001</v>
      </c>
      <c r="P27" s="701"/>
      <c r="Q27" s="701">
        <v>2.2635000000000001</v>
      </c>
      <c r="R27" s="699"/>
      <c r="S27" s="699"/>
      <c r="T27" s="701">
        <v>10.0124</v>
      </c>
      <c r="U27" s="701"/>
      <c r="V27" s="701">
        <v>8.8359000000000005</v>
      </c>
      <c r="W27" s="701"/>
      <c r="X27" s="703">
        <v>48.95</v>
      </c>
      <c r="Y27" s="701"/>
      <c r="Z27" s="701">
        <v>3.3479000000000001</v>
      </c>
      <c r="AA27" s="699"/>
      <c r="AB27" s="703">
        <v>206.27</v>
      </c>
    </row>
    <row r="28" spans="2:28" ht="12.75" hidden="1" customHeight="1" x14ac:dyDescent="0.2">
      <c r="B28" s="699"/>
      <c r="C28" s="699"/>
      <c r="D28" s="699"/>
      <c r="E28" s="699" t="s">
        <v>2310</v>
      </c>
      <c r="F28" s="699"/>
      <c r="G28" s="701">
        <v>3.8</v>
      </c>
      <c r="H28" s="701"/>
      <c r="I28" s="701"/>
      <c r="J28" s="701"/>
      <c r="K28" s="701">
        <v>6.1653000000000002</v>
      </c>
      <c r="L28" s="701"/>
      <c r="M28" s="701">
        <v>2.5709</v>
      </c>
      <c r="N28" s="701"/>
      <c r="O28" s="701">
        <v>2.4647999999999999</v>
      </c>
      <c r="P28" s="701"/>
      <c r="Q28" s="701">
        <v>2.2408999999999999</v>
      </c>
      <c r="R28" s="699"/>
      <c r="S28" s="699"/>
      <c r="T28" s="701">
        <v>9.5357000000000003</v>
      </c>
      <c r="U28" s="701"/>
      <c r="V28" s="701">
        <v>8.8194999999999997</v>
      </c>
      <c r="W28" s="701"/>
      <c r="X28" s="703">
        <v>48.93</v>
      </c>
      <c r="Y28" s="701"/>
      <c r="Z28" s="701">
        <v>3.5438999999999998</v>
      </c>
      <c r="AA28" s="699"/>
      <c r="AB28" s="703">
        <v>203.99</v>
      </c>
    </row>
    <row r="29" spans="2:28" ht="12.75" hidden="1" customHeight="1" x14ac:dyDescent="0.2">
      <c r="B29" s="699"/>
      <c r="C29" s="699"/>
      <c r="D29" s="699"/>
      <c r="E29" s="699" t="s">
        <v>2309</v>
      </c>
      <c r="F29" s="699"/>
      <c r="G29" s="701">
        <v>3.8</v>
      </c>
      <c r="H29" s="701"/>
      <c r="I29" s="701"/>
      <c r="J29" s="701"/>
      <c r="K29" s="701">
        <v>6.2996999999999996</v>
      </c>
      <c r="L29" s="701"/>
      <c r="M29" s="701">
        <v>2.5735000000000001</v>
      </c>
      <c r="N29" s="701"/>
      <c r="O29" s="701">
        <v>2.4779</v>
      </c>
      <c r="P29" s="701"/>
      <c r="Q29" s="701">
        <v>2.2667000000000002</v>
      </c>
      <c r="R29" s="707"/>
      <c r="S29" s="699"/>
      <c r="T29" s="701">
        <v>9.6335999999999995</v>
      </c>
      <c r="U29" s="701"/>
      <c r="V29" s="701">
        <v>8.8278999999999996</v>
      </c>
      <c r="W29" s="701"/>
      <c r="X29" s="703">
        <v>48.91</v>
      </c>
      <c r="Y29" s="701"/>
      <c r="Z29" s="701">
        <v>3.5830000000000002</v>
      </c>
      <c r="AA29" s="699"/>
      <c r="AB29" s="703">
        <v>208.27</v>
      </c>
    </row>
    <row r="30" spans="2:28" ht="12.75" hidden="1" customHeight="1" x14ac:dyDescent="0.2">
      <c r="B30" s="699"/>
      <c r="C30" s="699"/>
      <c r="D30" s="699"/>
      <c r="E30" s="699" t="s">
        <v>2308</v>
      </c>
      <c r="F30" s="699"/>
      <c r="G30" s="701">
        <v>3.8</v>
      </c>
      <c r="H30" s="701"/>
      <c r="I30" s="701"/>
      <c r="J30" s="701"/>
      <c r="K30" s="701">
        <v>6.1722000000000001</v>
      </c>
      <c r="L30" s="701"/>
      <c r="M30" s="701">
        <v>2.5909</v>
      </c>
      <c r="N30" s="701"/>
      <c r="O30" s="701">
        <v>2.431</v>
      </c>
      <c r="P30" s="701"/>
      <c r="Q30" s="701">
        <v>2.2751000000000001</v>
      </c>
      <c r="R30" s="699"/>
      <c r="S30" s="699"/>
      <c r="T30" s="701">
        <v>9.8034999999999997</v>
      </c>
      <c r="U30" s="701"/>
      <c r="V30" s="701">
        <v>8.8472000000000008</v>
      </c>
      <c r="W30" s="701"/>
      <c r="X30" s="703">
        <v>48.9</v>
      </c>
      <c r="Y30" s="701"/>
      <c r="Z30" s="701">
        <v>3.6267</v>
      </c>
      <c r="AA30" s="699"/>
      <c r="AB30" s="703">
        <v>201.28</v>
      </c>
    </row>
    <row r="31" spans="2:28" ht="12.75" hidden="1" customHeight="1" x14ac:dyDescent="0.2">
      <c r="B31" s="699"/>
      <c r="C31" s="699"/>
      <c r="D31" s="699"/>
      <c r="E31" s="699" t="s">
        <v>2307</v>
      </c>
      <c r="F31" s="699"/>
      <c r="G31" s="701">
        <v>3.8</v>
      </c>
      <c r="H31" s="701"/>
      <c r="I31" s="701"/>
      <c r="J31" s="701"/>
      <c r="K31" s="701">
        <v>6.1326000000000001</v>
      </c>
      <c r="L31" s="701"/>
      <c r="M31" s="701">
        <v>2.5798000000000001</v>
      </c>
      <c r="N31" s="701"/>
      <c r="O31" s="701">
        <v>2.4333</v>
      </c>
      <c r="P31" s="701"/>
      <c r="Q31" s="701">
        <v>2.2690999999999999</v>
      </c>
      <c r="R31" s="699"/>
      <c r="S31" s="699"/>
      <c r="T31" s="701">
        <v>9.9481999999999999</v>
      </c>
      <c r="U31" s="701"/>
      <c r="V31" s="701">
        <v>8.8320000000000007</v>
      </c>
      <c r="W31" s="701"/>
      <c r="X31" s="703">
        <v>48.89</v>
      </c>
      <c r="Y31" s="701"/>
      <c r="Z31" s="701">
        <v>3.7025000000000001</v>
      </c>
      <c r="AA31" s="699"/>
      <c r="AB31" s="703">
        <v>196.65</v>
      </c>
    </row>
    <row r="32" spans="2:28" ht="12.75" hidden="1" customHeight="1" x14ac:dyDescent="0.2">
      <c r="B32" s="699"/>
      <c r="C32" s="700">
        <v>2003</v>
      </c>
      <c r="D32" s="699"/>
      <c r="E32" s="699"/>
      <c r="F32" s="699"/>
      <c r="G32" s="698">
        <v>3.8</v>
      </c>
      <c r="H32" s="698"/>
      <c r="I32" s="698">
        <v>4.2990000000000004</v>
      </c>
      <c r="J32" s="698"/>
      <c r="K32" s="698">
        <v>6.2106000000000003</v>
      </c>
      <c r="L32" s="698"/>
      <c r="M32" s="698">
        <v>2.7197</v>
      </c>
      <c r="N32" s="698"/>
      <c r="O32" s="698">
        <v>2.4782000000000002</v>
      </c>
      <c r="P32" s="698"/>
      <c r="Q32" s="698">
        <v>2.1814</v>
      </c>
      <c r="R32" s="702"/>
      <c r="S32" s="699"/>
      <c r="T32" s="698">
        <v>9.1577999999999999</v>
      </c>
      <c r="U32" s="698"/>
      <c r="V32" s="698">
        <v>8.2431000000000001</v>
      </c>
      <c r="W32" s="701"/>
      <c r="X32" s="698">
        <v>48.79</v>
      </c>
      <c r="Y32" s="701"/>
      <c r="Z32" s="698">
        <v>3.2824</v>
      </c>
      <c r="AA32" s="699"/>
      <c r="AB32" s="697">
        <v>219.8</v>
      </c>
    </row>
    <row r="33" spans="2:28" ht="12.75" hidden="1" customHeight="1" x14ac:dyDescent="0.2">
      <c r="B33" s="699"/>
      <c r="C33" s="700">
        <v>2007</v>
      </c>
      <c r="D33" s="699"/>
      <c r="E33" s="699" t="s">
        <v>2318</v>
      </c>
      <c r="F33" s="699"/>
      <c r="G33" s="698">
        <v>3.5076000000000001</v>
      </c>
      <c r="H33" s="698"/>
      <c r="I33" s="698">
        <v>4.5570000000000004</v>
      </c>
      <c r="J33" s="702"/>
      <c r="K33" s="698">
        <v>6.8719000000000001</v>
      </c>
      <c r="L33" s="698"/>
      <c r="M33" s="698">
        <v>2.9832000000000001</v>
      </c>
      <c r="N33" s="698"/>
      <c r="O33" s="698">
        <v>2.7456999999999998</v>
      </c>
      <c r="P33" s="698"/>
      <c r="Q33" s="698">
        <v>2.2808999999999999</v>
      </c>
      <c r="R33" s="702"/>
      <c r="S33" s="699"/>
      <c r="T33" s="698">
        <v>9.7490000000000006</v>
      </c>
      <c r="U33" s="698"/>
      <c r="V33" s="698">
        <v>7.9154999999999998</v>
      </c>
      <c r="W33" s="701"/>
      <c r="X33" s="698">
        <v>44.967500000000001</v>
      </c>
      <c r="Y33" s="701"/>
      <c r="Z33" s="698">
        <v>2.9131</v>
      </c>
      <c r="AA33" s="701"/>
      <c r="AB33" s="697">
        <v>221.76</v>
      </c>
    </row>
    <row r="34" spans="2:28" ht="12.75" hidden="1" customHeight="1" x14ac:dyDescent="0.2">
      <c r="B34" s="699"/>
      <c r="C34" s="700"/>
      <c r="D34" s="699"/>
      <c r="E34" s="699" t="s">
        <v>2317</v>
      </c>
      <c r="F34" s="699"/>
      <c r="G34" s="698">
        <v>3.4961000000000002</v>
      </c>
      <c r="H34" s="698"/>
      <c r="I34" s="698">
        <v>4.5696000000000003</v>
      </c>
      <c r="J34" s="702"/>
      <c r="K34" s="698">
        <v>6.8507999999999996</v>
      </c>
      <c r="L34" s="698"/>
      <c r="M34" s="698">
        <v>2.9834999999999998</v>
      </c>
      <c r="N34" s="698"/>
      <c r="O34" s="698">
        <v>2.7342</v>
      </c>
      <c r="P34" s="698"/>
      <c r="Q34" s="698">
        <v>2.2795000000000001</v>
      </c>
      <c r="R34" s="702"/>
      <c r="S34" s="699"/>
      <c r="T34" s="698">
        <v>9.7812999999999999</v>
      </c>
      <c r="U34" s="698"/>
      <c r="V34" s="698">
        <v>7.9188999999999998</v>
      </c>
      <c r="W34" s="701"/>
      <c r="X34" s="698">
        <v>44.757899999999999</v>
      </c>
      <c r="Y34" s="701"/>
      <c r="Z34" s="698">
        <v>2.8984000000000001</v>
      </c>
      <c r="AA34" s="701"/>
      <c r="AB34" s="697">
        <v>233.64</v>
      </c>
    </row>
    <row r="35" spans="2:28" ht="12.75" hidden="1" customHeight="1" x14ac:dyDescent="0.2">
      <c r="B35" s="699"/>
      <c r="C35" s="700"/>
      <c r="D35" s="699"/>
      <c r="E35" s="699" t="s">
        <v>2316</v>
      </c>
      <c r="F35" s="699"/>
      <c r="G35" s="698">
        <v>3.4916</v>
      </c>
      <c r="H35" s="698"/>
      <c r="I35" s="698">
        <v>4.6238000000000001</v>
      </c>
      <c r="J35" s="702"/>
      <c r="K35" s="698">
        <v>6.7990000000000004</v>
      </c>
      <c r="L35" s="698"/>
      <c r="M35" s="698">
        <v>2.9855999999999998</v>
      </c>
      <c r="N35" s="698"/>
      <c r="O35" s="698">
        <v>2.7650000000000001</v>
      </c>
      <c r="P35" s="698"/>
      <c r="Q35" s="698">
        <v>2.2898999999999998</v>
      </c>
      <c r="R35" s="702"/>
      <c r="S35" s="699"/>
      <c r="T35" s="698">
        <v>9.9594000000000005</v>
      </c>
      <c r="U35" s="698"/>
      <c r="V35" s="698">
        <v>7.9374000000000002</v>
      </c>
      <c r="W35" s="701"/>
      <c r="X35" s="698">
        <v>44.688000000000002</v>
      </c>
      <c r="Y35" s="701"/>
      <c r="Z35" s="698">
        <v>2.9763000000000002</v>
      </c>
      <c r="AA35" s="701"/>
      <c r="AB35" s="697">
        <v>236.41</v>
      </c>
    </row>
    <row r="36" spans="2:28" ht="12.75" hidden="1" customHeight="1" x14ac:dyDescent="0.2">
      <c r="B36" s="699"/>
      <c r="C36" s="700"/>
      <c r="D36" s="699"/>
      <c r="E36" s="699" t="s">
        <v>2315</v>
      </c>
      <c r="F36" s="699"/>
      <c r="G36" s="698">
        <v>3.4388999999999998</v>
      </c>
      <c r="H36" s="698"/>
      <c r="I36" s="698">
        <v>4.6416000000000004</v>
      </c>
      <c r="J36" s="702"/>
      <c r="K36" s="698">
        <v>6.8295000000000003</v>
      </c>
      <c r="L36" s="698"/>
      <c r="M36" s="698">
        <v>3.0217000000000001</v>
      </c>
      <c r="N36" s="698"/>
      <c r="O36" s="698">
        <v>2.8391000000000002</v>
      </c>
      <c r="P36" s="698"/>
      <c r="Q36" s="698">
        <v>2.2700999999999998</v>
      </c>
      <c r="R36" s="702"/>
      <c r="S36" s="699"/>
      <c r="T36" s="698">
        <v>9.8561999999999994</v>
      </c>
      <c r="U36" s="698"/>
      <c r="V36" s="698">
        <v>8.1273999999999997</v>
      </c>
      <c r="W36" s="701"/>
      <c r="X36" s="698">
        <v>44.000700000000002</v>
      </c>
      <c r="Y36" s="701"/>
      <c r="Z36" s="698">
        <v>2.8938999999999999</v>
      </c>
      <c r="AA36" s="701"/>
      <c r="AB36" s="697">
        <v>237.32</v>
      </c>
    </row>
    <row r="37" spans="2:28" ht="12.75" hidden="1" customHeight="1" x14ac:dyDescent="0.2">
      <c r="B37" s="699"/>
      <c r="C37" s="700"/>
      <c r="D37" s="699"/>
      <c r="E37" s="699" t="s">
        <v>2314</v>
      </c>
      <c r="F37" s="696"/>
      <c r="G37" s="698">
        <v>3.4013</v>
      </c>
      <c r="H37" s="698"/>
      <c r="I37" s="698">
        <v>4.5948000000000002</v>
      </c>
      <c r="J37" s="702"/>
      <c r="K37" s="698">
        <v>6.7464000000000004</v>
      </c>
      <c r="L37" s="698"/>
      <c r="M37" s="698">
        <v>3.1055000000000001</v>
      </c>
      <c r="N37" s="698"/>
      <c r="O37" s="698">
        <v>2.8050000000000002</v>
      </c>
      <c r="P37" s="698"/>
      <c r="Q37" s="698">
        <v>2.2342</v>
      </c>
      <c r="R37" s="698"/>
      <c r="S37" s="706"/>
      <c r="T37" s="698">
        <v>9.8255999999999997</v>
      </c>
      <c r="U37" s="705"/>
      <c r="V37" s="698">
        <v>8.3405000000000005</v>
      </c>
      <c r="W37" s="704"/>
      <c r="X37" s="698">
        <v>43.499499999999998</v>
      </c>
      <c r="Y37" s="704"/>
      <c r="Z37" s="698">
        <v>2.8167</v>
      </c>
      <c r="AA37" s="703"/>
      <c r="AB37" s="697">
        <v>234.93</v>
      </c>
    </row>
    <row r="38" spans="2:28" ht="12.75" hidden="1" customHeight="1" x14ac:dyDescent="0.2">
      <c r="B38" s="699"/>
      <c r="C38" s="700"/>
      <c r="D38" s="699"/>
      <c r="E38" s="699" t="s">
        <v>2313</v>
      </c>
      <c r="F38" s="699"/>
      <c r="G38" s="698">
        <v>3.4451000000000001</v>
      </c>
      <c r="H38" s="698"/>
      <c r="I38" s="698">
        <v>4.6233000000000004</v>
      </c>
      <c r="J38" s="698"/>
      <c r="K38" s="698">
        <v>6.8422999999999998</v>
      </c>
      <c r="L38" s="698"/>
      <c r="M38" s="698">
        <v>3.2334999999999998</v>
      </c>
      <c r="N38" s="698"/>
      <c r="O38" s="698">
        <v>2.9007999999999998</v>
      </c>
      <c r="P38" s="698"/>
      <c r="Q38" s="698">
        <v>2.2422</v>
      </c>
      <c r="R38" s="698"/>
      <c r="S38" s="699"/>
      <c r="T38" s="698">
        <v>9.9598999999999993</v>
      </c>
      <c r="U38" s="702"/>
      <c r="V38" s="698">
        <v>8.4474</v>
      </c>
      <c r="W38" s="699"/>
      <c r="X38" s="698">
        <v>44.089100000000002</v>
      </c>
      <c r="Y38" s="699"/>
      <c r="Z38" s="698">
        <v>2.8098000000000001</v>
      </c>
      <c r="AA38" s="699"/>
      <c r="AB38" s="697">
        <v>236.39</v>
      </c>
    </row>
    <row r="39" spans="2:28" ht="12.75" hidden="1" customHeight="1" x14ac:dyDescent="0.2">
      <c r="B39" s="699"/>
      <c r="C39" s="700"/>
      <c r="D39" s="699"/>
      <c r="E39" s="699" t="s">
        <v>2312</v>
      </c>
      <c r="F39" s="699"/>
      <c r="G39" s="698">
        <v>3.4422000000000001</v>
      </c>
      <c r="H39" s="698"/>
      <c r="I39" s="698">
        <v>4.7214</v>
      </c>
      <c r="J39" s="702"/>
      <c r="K39" s="698">
        <v>7.0011999999999999</v>
      </c>
      <c r="L39" s="698"/>
      <c r="M39" s="698">
        <v>3.2753000000000001</v>
      </c>
      <c r="N39" s="698"/>
      <c r="O39" s="698">
        <v>2.9872000000000001</v>
      </c>
      <c r="P39" s="698"/>
      <c r="Q39" s="698">
        <v>2.2705000000000002</v>
      </c>
      <c r="R39" s="702"/>
      <c r="S39" s="699"/>
      <c r="T39" s="698">
        <v>10.212400000000001</v>
      </c>
      <c r="U39" s="698"/>
      <c r="V39" s="698">
        <v>8.5129999999999999</v>
      </c>
      <c r="W39" s="701"/>
      <c r="X39" s="698">
        <v>44.023800000000001</v>
      </c>
      <c r="Y39" s="701"/>
      <c r="Z39" s="698">
        <v>2.8308</v>
      </c>
      <c r="AA39" s="701"/>
      <c r="AB39" s="697">
        <v>241.4</v>
      </c>
    </row>
    <row r="40" spans="2:28" ht="12.75" hidden="1" customHeight="1" x14ac:dyDescent="0.2">
      <c r="B40" s="699"/>
      <c r="C40" s="700"/>
      <c r="D40" s="699"/>
      <c r="E40" s="699" t="s">
        <v>2311</v>
      </c>
      <c r="F40" s="699"/>
      <c r="G40" s="698">
        <v>3.4839000000000002</v>
      </c>
      <c r="H40" s="698"/>
      <c r="I40" s="698">
        <v>4.7446999999999999</v>
      </c>
      <c r="J40" s="702"/>
      <c r="K40" s="698">
        <v>7.0031999999999996</v>
      </c>
      <c r="L40" s="698"/>
      <c r="M40" s="698">
        <v>3.2856000000000001</v>
      </c>
      <c r="N40" s="698"/>
      <c r="O40" s="698">
        <v>2.8900999999999999</v>
      </c>
      <c r="P40" s="698"/>
      <c r="Q40" s="698">
        <v>2.2877000000000001</v>
      </c>
      <c r="R40" s="702"/>
      <c r="S40" s="699"/>
      <c r="T40" s="698">
        <v>10.1897</v>
      </c>
      <c r="U40" s="698"/>
      <c r="V40" s="698">
        <v>8.5343999999999998</v>
      </c>
      <c r="W40" s="701"/>
      <c r="X40" s="698">
        <v>44.566499999999998</v>
      </c>
      <c r="Y40" s="701"/>
      <c r="Z40" s="698">
        <v>2.984</v>
      </c>
      <c r="AA40" s="701"/>
      <c r="AB40" s="697">
        <v>242.59</v>
      </c>
    </row>
    <row r="41" spans="2:28" ht="12.75" hidden="1" customHeight="1" x14ac:dyDescent="0.2">
      <c r="B41" s="699"/>
      <c r="C41" s="700"/>
      <c r="D41" s="699"/>
      <c r="E41" s="699" t="s">
        <v>2310</v>
      </c>
      <c r="F41" s="699"/>
      <c r="G41" s="698">
        <v>3.4740000000000002</v>
      </c>
      <c r="H41" s="698"/>
      <c r="I41" s="698">
        <v>4.8238000000000003</v>
      </c>
      <c r="J41" s="702"/>
      <c r="K41" s="698">
        <v>7.0075000000000003</v>
      </c>
      <c r="L41" s="698"/>
      <c r="M41" s="698">
        <v>3.3776000000000002</v>
      </c>
      <c r="N41" s="698"/>
      <c r="O41" s="698">
        <v>2.9346000000000001</v>
      </c>
      <c r="P41" s="698"/>
      <c r="Q41" s="698">
        <v>2.2968000000000002</v>
      </c>
      <c r="R41" s="702"/>
      <c r="S41" s="696"/>
      <c r="T41" s="698">
        <v>10.1393</v>
      </c>
      <c r="U41" s="698"/>
      <c r="V41" s="698">
        <v>8.6080000000000005</v>
      </c>
      <c r="W41" s="703"/>
      <c r="X41" s="698">
        <v>44.628</v>
      </c>
      <c r="Y41" s="703"/>
      <c r="Z41" s="698">
        <v>3.0194000000000001</v>
      </c>
      <c r="AA41" s="703"/>
      <c r="AB41" s="697">
        <v>246.64</v>
      </c>
    </row>
    <row r="42" spans="2:28" ht="12.75" hidden="1" customHeight="1" x14ac:dyDescent="0.2">
      <c r="B42" s="699"/>
      <c r="C42" s="700"/>
      <c r="D42" s="699"/>
      <c r="E42" s="699" t="s">
        <v>2309</v>
      </c>
      <c r="F42" s="699"/>
      <c r="G42" s="698">
        <v>3.3784999999999998</v>
      </c>
      <c r="H42" s="698"/>
      <c r="I42" s="698">
        <v>4.8071000000000002</v>
      </c>
      <c r="J42" s="702"/>
      <c r="K42" s="698">
        <v>6.9055999999999997</v>
      </c>
      <c r="L42" s="698"/>
      <c r="M42" s="698">
        <v>3.4565000000000001</v>
      </c>
      <c r="N42" s="698"/>
      <c r="O42" s="698">
        <v>3.0348000000000002</v>
      </c>
      <c r="P42" s="698"/>
      <c r="Q42" s="698">
        <v>2.3035000000000001</v>
      </c>
      <c r="R42" s="702"/>
      <c r="S42" s="696"/>
      <c r="T42" s="698">
        <v>9.8872</v>
      </c>
      <c r="U42" s="698"/>
      <c r="V42" s="698">
        <v>8.5434999999999999</v>
      </c>
      <c r="W42" s="703"/>
      <c r="X42" s="698">
        <v>43.565399999999997</v>
      </c>
      <c r="Y42" s="703"/>
      <c r="Z42" s="698">
        <v>2.9201999999999999</v>
      </c>
      <c r="AA42" s="703"/>
      <c r="AB42" s="697">
        <v>245.78</v>
      </c>
    </row>
    <row r="43" spans="2:28" ht="12.75" hidden="1" customHeight="1" x14ac:dyDescent="0.2">
      <c r="B43" s="699"/>
      <c r="C43" s="700"/>
      <c r="D43" s="699"/>
      <c r="E43" s="699" t="s">
        <v>2308</v>
      </c>
      <c r="F43" s="699"/>
      <c r="G43" s="698">
        <v>3.3574999999999999</v>
      </c>
      <c r="H43" s="698"/>
      <c r="I43" s="698">
        <v>4.9313000000000002</v>
      </c>
      <c r="J43" s="702"/>
      <c r="K43" s="698">
        <v>6.9546999999999999</v>
      </c>
      <c r="L43" s="698"/>
      <c r="M43" s="698">
        <v>3.4801000000000002</v>
      </c>
      <c r="N43" s="698"/>
      <c r="O43" s="698">
        <v>3.0125999999999999</v>
      </c>
      <c r="P43" s="698"/>
      <c r="Q43" s="698">
        <v>2.3201000000000001</v>
      </c>
      <c r="R43" s="702"/>
      <c r="S43" s="696"/>
      <c r="T43" s="698">
        <v>9.9091000000000005</v>
      </c>
      <c r="U43" s="698"/>
      <c r="V43" s="698">
        <v>8.5138999999999996</v>
      </c>
      <c r="W43" s="703"/>
      <c r="X43" s="698">
        <v>43.167299999999997</v>
      </c>
      <c r="Y43" s="703"/>
      <c r="Z43" s="698">
        <v>3.0255999999999998</v>
      </c>
      <c r="AA43" s="703"/>
      <c r="AB43" s="697">
        <v>252.14</v>
      </c>
    </row>
    <row r="44" spans="2:28" ht="12.75" hidden="1" customHeight="1" x14ac:dyDescent="0.2">
      <c r="B44" s="699"/>
      <c r="C44" s="700"/>
      <c r="D44" s="699"/>
      <c r="E44" s="699" t="s">
        <v>2307</v>
      </c>
      <c r="F44" s="699"/>
      <c r="G44" s="698">
        <v>3.3342000000000001</v>
      </c>
      <c r="H44" s="698"/>
      <c r="I44" s="698">
        <v>4.8600000000000003</v>
      </c>
      <c r="J44" s="702"/>
      <c r="K44" s="698">
        <v>6.7423000000000002</v>
      </c>
      <c r="L44" s="698"/>
      <c r="M44" s="698">
        <v>3.3285999999999998</v>
      </c>
      <c r="N44" s="698"/>
      <c r="O44" s="698">
        <v>2.9129</v>
      </c>
      <c r="P44" s="698"/>
      <c r="Q44" s="698">
        <v>2.3012000000000001</v>
      </c>
      <c r="R44" s="702"/>
      <c r="S44" s="706"/>
      <c r="T44" s="698">
        <v>9.8892000000000007</v>
      </c>
      <c r="U44" s="705"/>
      <c r="V44" s="698">
        <v>8.4533000000000005</v>
      </c>
      <c r="W44" s="704"/>
      <c r="X44" s="698">
        <v>42.755600000000001</v>
      </c>
      <c r="Y44" s="704"/>
      <c r="Z44" s="698">
        <v>2.9708000000000001</v>
      </c>
      <c r="AA44" s="703"/>
      <c r="AB44" s="697">
        <v>248.49</v>
      </c>
    </row>
    <row r="45" spans="2:28" ht="12.75" hidden="1" customHeight="1" x14ac:dyDescent="0.2">
      <c r="B45" s="699"/>
      <c r="C45" s="700"/>
      <c r="D45" s="699"/>
      <c r="E45" s="699"/>
      <c r="F45" s="699"/>
      <c r="G45" s="702"/>
      <c r="H45" s="702"/>
      <c r="I45" s="702"/>
      <c r="J45" s="702"/>
      <c r="K45" s="702"/>
      <c r="L45" s="702"/>
      <c r="M45" s="702"/>
      <c r="N45" s="702"/>
      <c r="O45" s="702"/>
      <c r="P45" s="702"/>
      <c r="Q45" s="702"/>
      <c r="R45" s="702"/>
      <c r="S45" s="699"/>
      <c r="T45" s="698"/>
      <c r="U45" s="698"/>
      <c r="V45" s="698"/>
      <c r="W45" s="701"/>
      <c r="X45" s="698"/>
      <c r="Y45" s="701"/>
      <c r="Z45" s="698"/>
      <c r="AA45" s="701"/>
      <c r="AB45" s="697"/>
    </row>
    <row r="46" spans="2:28" ht="10.15" customHeight="1" x14ac:dyDescent="0.2">
      <c r="B46" s="699"/>
      <c r="C46" s="700"/>
      <c r="D46" s="699"/>
      <c r="E46" s="699"/>
      <c r="F46" s="699"/>
      <c r="G46" s="702"/>
      <c r="H46" s="702"/>
      <c r="I46" s="702"/>
      <c r="J46" s="702"/>
      <c r="K46" s="702"/>
      <c r="L46" s="702"/>
      <c r="M46" s="702"/>
      <c r="N46" s="702"/>
      <c r="O46" s="702"/>
      <c r="P46" s="702"/>
      <c r="Q46" s="702"/>
      <c r="R46" s="702"/>
      <c r="S46" s="699"/>
      <c r="T46" s="698"/>
      <c r="U46" s="698"/>
      <c r="V46" s="698"/>
      <c r="W46" s="701"/>
      <c r="X46" s="698"/>
      <c r="Y46" s="701"/>
      <c r="Z46" s="698"/>
      <c r="AA46" s="701"/>
      <c r="AB46" s="697"/>
    </row>
    <row r="47" spans="2:28" ht="15" customHeight="1" x14ac:dyDescent="0.2">
      <c r="B47" s="699"/>
      <c r="C47" s="700">
        <v>2012</v>
      </c>
      <c r="D47" s="699"/>
      <c r="E47" s="699"/>
      <c r="F47" s="699"/>
      <c r="G47" s="963">
        <v>3.089</v>
      </c>
      <c r="H47" s="963"/>
      <c r="I47" s="963">
        <v>3.9714999999999998</v>
      </c>
      <c r="J47" s="963"/>
      <c r="K47" s="963">
        <v>4.8948999999999998</v>
      </c>
      <c r="L47" s="963"/>
      <c r="M47" s="963">
        <v>3.0903999999999998</v>
      </c>
      <c r="N47" s="963"/>
      <c r="O47" s="963">
        <v>3.1983000000000001</v>
      </c>
      <c r="P47" s="963"/>
      <c r="Q47" s="963">
        <v>2.472</v>
      </c>
      <c r="R47" s="964"/>
      <c r="S47" s="965"/>
      <c r="T47" s="963">
        <v>9.9354999999999993</v>
      </c>
      <c r="U47" s="963"/>
      <c r="V47" s="963">
        <v>5.7906000000000004</v>
      </c>
      <c r="W47" s="966"/>
      <c r="X47" s="963">
        <v>39.818899999999999</v>
      </c>
      <c r="Y47" s="966"/>
      <c r="Z47" s="963">
        <v>3.8719999999999999</v>
      </c>
      <c r="AA47" s="965"/>
      <c r="AB47" s="967">
        <v>203.33</v>
      </c>
    </row>
    <row r="48" spans="2:28" ht="15" customHeight="1" x14ac:dyDescent="0.2">
      <c r="B48" s="699"/>
      <c r="C48" s="700">
        <v>2013</v>
      </c>
      <c r="D48" s="699"/>
      <c r="E48" s="699"/>
      <c r="F48" s="699"/>
      <c r="G48" s="963">
        <v>3.1509999999999998</v>
      </c>
      <c r="H48" s="963"/>
      <c r="I48" s="963">
        <v>4.1856</v>
      </c>
      <c r="J48" s="963"/>
      <c r="K48" s="963">
        <v>4.9302999999999999</v>
      </c>
      <c r="L48" s="963"/>
      <c r="M48" s="963">
        <v>3.0588000000000002</v>
      </c>
      <c r="N48" s="963"/>
      <c r="O48" s="963">
        <v>3.0459999999999998</v>
      </c>
      <c r="P48" s="963"/>
      <c r="Q48" s="963">
        <v>2.5179</v>
      </c>
      <c r="R48" s="964"/>
      <c r="S48" s="965"/>
      <c r="T48" s="963">
        <v>10.2546</v>
      </c>
      <c r="U48" s="963"/>
      <c r="V48" s="963">
        <v>5.3929999999999998</v>
      </c>
      <c r="W48" s="966"/>
      <c r="X48" s="963">
        <v>40.622500000000002</v>
      </c>
      <c r="Y48" s="966"/>
      <c r="Z48" s="963">
        <v>3.2326000000000001</v>
      </c>
      <c r="AA48" s="965"/>
      <c r="AB48" s="967">
        <v>214.01</v>
      </c>
    </row>
    <row r="49" spans="2:29" ht="15" customHeight="1" x14ac:dyDescent="0.2">
      <c r="B49" s="699"/>
      <c r="C49" s="700">
        <v>2014</v>
      </c>
      <c r="D49" s="699"/>
      <c r="E49" s="699"/>
      <c r="F49" s="699"/>
      <c r="G49" s="963">
        <v>3.2728999999999999</v>
      </c>
      <c r="H49" s="963"/>
      <c r="I49" s="963">
        <v>4.3489000000000004</v>
      </c>
      <c r="J49" s="963"/>
      <c r="K49" s="963">
        <v>5.3914999999999997</v>
      </c>
      <c r="L49" s="963"/>
      <c r="M49" s="963">
        <v>2.9636999999999998</v>
      </c>
      <c r="N49" s="963"/>
      <c r="O49" s="963">
        <v>2.9516</v>
      </c>
      <c r="P49" s="963"/>
      <c r="Q49" s="963">
        <v>2.5827</v>
      </c>
      <c r="R49" s="964"/>
      <c r="S49" s="965"/>
      <c r="T49" s="963">
        <v>10.0731</v>
      </c>
      <c r="U49" s="963"/>
      <c r="V49" s="963">
        <v>5.3635999999999999</v>
      </c>
      <c r="W49" s="966"/>
      <c r="X49" s="963">
        <v>42.204700000000003</v>
      </c>
      <c r="Y49" s="966"/>
      <c r="Z49" s="963">
        <v>3.0975999999999999</v>
      </c>
      <c r="AA49" s="965"/>
      <c r="AB49" s="967">
        <v>222.35</v>
      </c>
    </row>
    <row r="50" spans="2:29" ht="15" customHeight="1" x14ac:dyDescent="0.2">
      <c r="B50" s="699"/>
      <c r="C50" s="700">
        <v>2015</v>
      </c>
      <c r="D50" s="699"/>
      <c r="E50" s="699"/>
      <c r="F50" s="699"/>
      <c r="G50" s="963">
        <v>3.9055</v>
      </c>
      <c r="H50" s="963"/>
      <c r="I50" s="963">
        <v>4.3342999999999998</v>
      </c>
      <c r="J50" s="963"/>
      <c r="K50" s="963">
        <v>5.9736000000000002</v>
      </c>
      <c r="L50" s="963"/>
      <c r="M50" s="963">
        <v>3.0535000000000001</v>
      </c>
      <c r="N50" s="963"/>
      <c r="O50" s="963">
        <v>2.9308000000000001</v>
      </c>
      <c r="P50" s="963"/>
      <c r="Q50" s="963">
        <v>2.8376000000000001</v>
      </c>
      <c r="R50" s="964"/>
      <c r="S50" s="965"/>
      <c r="T50" s="963">
        <v>11.389200000000001</v>
      </c>
      <c r="U50" s="963"/>
      <c r="V50" s="963">
        <v>6.0816999999999997</v>
      </c>
      <c r="W50" s="966"/>
      <c r="X50" s="963">
        <v>50.378700000000002</v>
      </c>
      <c r="Y50" s="966"/>
      <c r="Z50" s="963">
        <v>3.2261000000000002</v>
      </c>
      <c r="AA50" s="965"/>
      <c r="AB50" s="967">
        <v>221.60830000000001</v>
      </c>
    </row>
    <row r="51" spans="2:29" ht="15" customHeight="1" x14ac:dyDescent="0.2">
      <c r="B51" s="699"/>
      <c r="C51" s="700">
        <v>2016</v>
      </c>
      <c r="D51" s="699"/>
      <c r="E51" s="699"/>
      <c r="F51" s="699"/>
      <c r="G51" s="963">
        <v>4.1482916644694194</v>
      </c>
      <c r="H51" s="963"/>
      <c r="I51" s="963">
        <v>4.5882331373297651</v>
      </c>
      <c r="J51" s="963"/>
      <c r="K51" s="963">
        <v>5.617024224573842</v>
      </c>
      <c r="L51" s="963"/>
      <c r="M51" s="963">
        <v>3.1290376515481721</v>
      </c>
      <c r="N51" s="963"/>
      <c r="O51" s="963">
        <v>3.0838739387170162</v>
      </c>
      <c r="P51" s="963"/>
      <c r="Q51" s="963">
        <v>3.001843901224845</v>
      </c>
      <c r="R51" s="964"/>
      <c r="S51" s="965"/>
      <c r="T51" s="963">
        <v>11.750541430939284</v>
      </c>
      <c r="U51" s="963"/>
      <c r="V51" s="963">
        <v>6.1718832208169196</v>
      </c>
      <c r="W51" s="966"/>
      <c r="X51" s="963">
        <v>53.441363577247081</v>
      </c>
      <c r="Y51" s="966"/>
      <c r="Z51" s="963">
        <v>3.8209118280948857</v>
      </c>
      <c r="AA51" s="965"/>
      <c r="AB51" s="967">
        <v>234.59333333333331</v>
      </c>
    </row>
    <row r="52" spans="2:29" ht="15" customHeight="1" x14ac:dyDescent="0.2">
      <c r="B52" s="699"/>
      <c r="C52" s="700">
        <v>2017</v>
      </c>
      <c r="D52" s="699"/>
      <c r="E52" s="699"/>
      <c r="F52" s="699"/>
      <c r="G52" s="964">
        <v>4.3004408776112442</v>
      </c>
      <c r="H52" s="964"/>
      <c r="I52" s="964">
        <v>4.851221525287472</v>
      </c>
      <c r="J52" s="964"/>
      <c r="K52" s="964">
        <v>5.5371367099126809</v>
      </c>
      <c r="L52" s="964"/>
      <c r="M52" s="964">
        <v>3.3152082597289776</v>
      </c>
      <c r="N52" s="964"/>
      <c r="O52" s="964">
        <v>3.2968756600452047</v>
      </c>
      <c r="P52" s="964"/>
      <c r="Q52" s="964">
        <v>3.1139715178055476</v>
      </c>
      <c r="R52" s="964"/>
      <c r="S52" s="965"/>
      <c r="T52" s="963">
        <v>12.670539448433061</v>
      </c>
      <c r="U52" s="963"/>
      <c r="V52" s="963">
        <v>6.6034535224273343</v>
      </c>
      <c r="W52" s="966"/>
      <c r="X52" s="963">
        <v>55.192452324884727</v>
      </c>
      <c r="Y52" s="966"/>
      <c r="Z52" s="963">
        <v>3.8354018597245201</v>
      </c>
      <c r="AA52" s="966"/>
      <c r="AB52" s="967">
        <v>248.04</v>
      </c>
    </row>
    <row r="53" spans="2:29" ht="15" customHeight="1" x14ac:dyDescent="0.2">
      <c r="B53" s="699"/>
      <c r="C53" s="700">
        <v>2018</v>
      </c>
      <c r="D53" s="699"/>
      <c r="E53" s="699"/>
      <c r="F53" s="699"/>
      <c r="G53" s="964">
        <v>4.035191467477417</v>
      </c>
      <c r="H53" s="964"/>
      <c r="I53" s="964">
        <v>4.7646147425155831</v>
      </c>
      <c r="J53" s="964"/>
      <c r="K53" s="964">
        <v>5.3847822609744371</v>
      </c>
      <c r="L53" s="964"/>
      <c r="M53" s="964">
        <v>3.114577204307722</v>
      </c>
      <c r="N53" s="964"/>
      <c r="O53" s="964">
        <v>3.0165874540589179</v>
      </c>
      <c r="P53" s="964"/>
      <c r="Q53" s="964">
        <v>2.9913526768337992</v>
      </c>
      <c r="R53" s="964"/>
      <c r="S53" s="965"/>
      <c r="T53" s="963">
        <v>12.487767369922276</v>
      </c>
      <c r="U53" s="963"/>
      <c r="V53" s="963">
        <v>5.9069344160242041</v>
      </c>
      <c r="W53" s="966"/>
      <c r="X53" s="963">
        <v>51.487125094949931</v>
      </c>
      <c r="Y53" s="966"/>
      <c r="Z53" s="963">
        <v>3.6533119360469271</v>
      </c>
      <c r="AA53" s="966"/>
      <c r="AB53" s="967">
        <v>243.61083333333301</v>
      </c>
    </row>
    <row r="54" spans="2:29" ht="15" customHeight="1" x14ac:dyDescent="0.2">
      <c r="B54" s="699"/>
      <c r="C54" s="700">
        <v>2019</v>
      </c>
      <c r="D54" s="699"/>
      <c r="E54" s="699"/>
      <c r="F54" s="699"/>
      <c r="G54" s="964">
        <v>4.1424701235039461</v>
      </c>
      <c r="H54" s="964"/>
      <c r="I54" s="964">
        <v>4.6381840596794266</v>
      </c>
      <c r="J54" s="964"/>
      <c r="K54" s="964">
        <v>5.2899608934937605</v>
      </c>
      <c r="L54" s="964"/>
      <c r="M54" s="964">
        <v>3.1218663077554254</v>
      </c>
      <c r="N54" s="964"/>
      <c r="O54" s="964">
        <v>2.8793749063817446</v>
      </c>
      <c r="P54" s="964"/>
      <c r="Q54" s="964">
        <v>3.0369046247842575</v>
      </c>
      <c r="R54" s="964"/>
      <c r="S54" s="965"/>
      <c r="T54" s="964">
        <v>13.346814684661743</v>
      </c>
      <c r="U54" s="963"/>
      <c r="V54" s="964">
        <v>5.8831521994100688</v>
      </c>
      <c r="W54" s="966"/>
      <c r="X54" s="964">
        <v>52.87220839324619</v>
      </c>
      <c r="Y54" s="966"/>
      <c r="Z54" s="964">
        <v>3.8009131118255381</v>
      </c>
      <c r="AA54" s="966"/>
      <c r="AB54" s="967">
        <v>237.145833333333</v>
      </c>
    </row>
    <row r="55" spans="2:29" ht="15" customHeight="1" x14ac:dyDescent="0.2">
      <c r="B55" s="699"/>
      <c r="C55" s="700">
        <v>2020</v>
      </c>
      <c r="D55" s="699"/>
      <c r="E55" s="699"/>
      <c r="F55" s="699"/>
      <c r="G55" s="964">
        <v>4.2034827150736698</v>
      </c>
      <c r="H55" s="964"/>
      <c r="I55" s="964">
        <v>4.7940421578330294</v>
      </c>
      <c r="J55" s="964"/>
      <c r="K55" s="964">
        <v>5.3905517375588596</v>
      </c>
      <c r="L55" s="964"/>
      <c r="M55" s="964">
        <v>3.1344359651021496</v>
      </c>
      <c r="N55" s="964"/>
      <c r="O55" s="964">
        <v>2.8979965633544089</v>
      </c>
      <c r="P55" s="964"/>
      <c r="Q55" s="964">
        <v>3.0463648387303484</v>
      </c>
      <c r="R55" s="964"/>
      <c r="S55" s="965"/>
      <c r="T55" s="964">
        <v>13.432323533478586</v>
      </c>
      <c r="U55" s="963"/>
      <c r="V55" s="964">
        <v>5.6722047012654739</v>
      </c>
      <c r="W55" s="966"/>
      <c r="X55" s="964">
        <v>54.195876211978806</v>
      </c>
      <c r="Y55" s="966"/>
      <c r="Z55" s="964">
        <v>3.9376258426368946</v>
      </c>
      <c r="AA55" s="966"/>
      <c r="AB55" s="967">
        <v>245.115833333333</v>
      </c>
    </row>
    <row r="56" spans="2:29" ht="15" customHeight="1" x14ac:dyDescent="0.2">
      <c r="C56" s="700">
        <v>2021</v>
      </c>
      <c r="G56" s="961">
        <v>4.1432975981772069</v>
      </c>
      <c r="H56" s="961"/>
      <c r="I56" s="961">
        <v>4.9016650430575224</v>
      </c>
      <c r="J56" s="961"/>
      <c r="K56" s="961">
        <v>5.7002244514516969</v>
      </c>
      <c r="L56" s="961"/>
      <c r="M56" s="961">
        <v>3.3056612499394622</v>
      </c>
      <c r="N56" s="961"/>
      <c r="O56" s="961">
        <v>3.1134274525837538</v>
      </c>
      <c r="P56" s="961"/>
      <c r="Q56" s="961">
        <v>3.0835974849412175</v>
      </c>
      <c r="R56" s="961"/>
      <c r="S56" s="961"/>
      <c r="T56" s="961">
        <v>12.967719667314421</v>
      </c>
      <c r="U56" s="961"/>
      <c r="V56" s="961">
        <v>5.6047502280005572</v>
      </c>
      <c r="W56" s="961"/>
      <c r="X56" s="961">
        <v>53.306497895433033</v>
      </c>
      <c r="Y56" s="961"/>
      <c r="Z56" s="961">
        <v>3.7757028725800006</v>
      </c>
      <c r="AA56" s="961"/>
      <c r="AB56" s="962">
        <v>250.61416666666699</v>
      </c>
    </row>
    <row r="57" spans="2:29" ht="10.15" customHeight="1" x14ac:dyDescent="0.2">
      <c r="B57" s="699"/>
      <c r="C57" s="700"/>
      <c r="D57" s="699"/>
      <c r="E57" s="699"/>
      <c r="F57" s="699"/>
      <c r="G57" s="964"/>
      <c r="H57" s="964"/>
      <c r="I57" s="964"/>
      <c r="J57" s="964"/>
      <c r="K57" s="964"/>
      <c r="L57" s="964"/>
      <c r="M57" s="964"/>
      <c r="N57" s="964"/>
      <c r="O57" s="964"/>
      <c r="P57" s="964"/>
      <c r="Q57" s="964"/>
      <c r="R57" s="964"/>
      <c r="S57" s="965"/>
      <c r="T57" s="964"/>
      <c r="U57" s="963"/>
      <c r="V57" s="964"/>
      <c r="W57" s="966"/>
      <c r="X57" s="964"/>
      <c r="Y57" s="966"/>
      <c r="Z57" s="964"/>
      <c r="AA57" s="966"/>
      <c r="AB57" s="964"/>
    </row>
    <row r="58" spans="2:29" ht="14.25" customHeight="1" x14ac:dyDescent="0.2">
      <c r="B58" s="699"/>
      <c r="C58" s="700">
        <v>2020</v>
      </c>
      <c r="D58" s="699"/>
      <c r="E58" s="699" t="s">
        <v>2306</v>
      </c>
      <c r="F58" s="699"/>
      <c r="G58" s="963">
        <v>4.0796571428571431</v>
      </c>
      <c r="H58" s="963"/>
      <c r="I58" s="963">
        <v>4.5320666666666671</v>
      </c>
      <c r="J58" s="964"/>
      <c r="K58" s="963">
        <v>5.3343190476190472</v>
      </c>
      <c r="L58" s="963"/>
      <c r="M58" s="963">
        <v>3.1209952380952379</v>
      </c>
      <c r="N58" s="963"/>
      <c r="O58" s="963">
        <v>2.8026904761904756</v>
      </c>
      <c r="P58" s="963"/>
      <c r="Q58" s="963">
        <v>3.0204190476190473</v>
      </c>
      <c r="R58" s="964"/>
      <c r="S58" s="965"/>
      <c r="T58" s="963">
        <v>13.412400000000002</v>
      </c>
      <c r="U58" s="963"/>
      <c r="V58" s="963">
        <v>5.7223809523809521</v>
      </c>
      <c r="W58" s="966"/>
      <c r="X58" s="963">
        <v>52.478833333333327</v>
      </c>
      <c r="Y58" s="966"/>
      <c r="Z58" s="963">
        <v>3.7320952380952384</v>
      </c>
      <c r="AA58" s="966"/>
      <c r="AB58" s="967">
        <v>231.72</v>
      </c>
      <c r="AC58" s="696"/>
    </row>
    <row r="59" spans="2:29" ht="14.25" customHeight="1" x14ac:dyDescent="0.2">
      <c r="B59" s="699"/>
      <c r="C59" s="700"/>
      <c r="D59" s="699"/>
      <c r="E59" s="699" t="s">
        <v>2305</v>
      </c>
      <c r="F59" s="699"/>
      <c r="G59" s="963">
        <v>4.1633749999999994</v>
      </c>
      <c r="H59" s="963"/>
      <c r="I59" s="963">
        <v>4.5407999999999991</v>
      </c>
      <c r="J59" s="964"/>
      <c r="K59" s="963">
        <v>5.3995300000000004</v>
      </c>
      <c r="L59" s="963"/>
      <c r="M59" s="963">
        <v>3.1349150000000003</v>
      </c>
      <c r="N59" s="963"/>
      <c r="O59" s="963">
        <v>2.7782200000000006</v>
      </c>
      <c r="P59" s="963"/>
      <c r="Q59" s="963">
        <v>2.9958550000000006</v>
      </c>
      <c r="R59" s="964"/>
      <c r="S59" s="965"/>
      <c r="T59" s="963">
        <v>13.287694999999999</v>
      </c>
      <c r="U59" s="963"/>
      <c r="V59" s="963">
        <v>5.8233749999999986</v>
      </c>
      <c r="W59" s="966"/>
      <c r="X59" s="963">
        <v>53.551079999999999</v>
      </c>
      <c r="Y59" s="966"/>
      <c r="Z59" s="963">
        <v>3.7834199999999996</v>
      </c>
      <c r="AA59" s="966"/>
      <c r="AB59" s="967">
        <v>232.17</v>
      </c>
      <c r="AC59" s="696"/>
    </row>
    <row r="60" spans="2:29" ht="14.25" customHeight="1" x14ac:dyDescent="0.2">
      <c r="B60" s="699"/>
      <c r="C60" s="700"/>
      <c r="D60" s="699"/>
      <c r="E60" s="699" t="s">
        <v>2304</v>
      </c>
      <c r="F60" s="699"/>
      <c r="G60" s="963">
        <v>4.2963636363636368</v>
      </c>
      <c r="H60" s="963"/>
      <c r="I60" s="963">
        <v>4.7594045454545455</v>
      </c>
      <c r="J60" s="964"/>
      <c r="K60" s="963">
        <v>5.3173818181818184</v>
      </c>
      <c r="L60" s="963"/>
      <c r="M60" s="963">
        <v>3.0865318181818182</v>
      </c>
      <c r="N60" s="963"/>
      <c r="O60" s="963">
        <v>2.6728863636363638</v>
      </c>
      <c r="P60" s="963"/>
      <c r="Q60" s="963">
        <v>3.0329136363636362</v>
      </c>
      <c r="R60" s="964"/>
      <c r="S60" s="965"/>
      <c r="T60" s="963">
        <v>13.386318181818183</v>
      </c>
      <c r="U60" s="963"/>
      <c r="V60" s="963">
        <v>5.772472727272727</v>
      </c>
      <c r="W60" s="966"/>
      <c r="X60" s="963">
        <v>55.330027272727278</v>
      </c>
      <c r="Y60" s="966"/>
      <c r="Z60" s="963">
        <v>4.0015409090909095</v>
      </c>
      <c r="AA60" s="966"/>
      <c r="AB60" s="967">
        <v>243.34</v>
      </c>
      <c r="AC60" s="696"/>
    </row>
    <row r="61" spans="2:29" ht="14.25" customHeight="1" x14ac:dyDescent="0.2">
      <c r="B61" s="699"/>
      <c r="C61" s="700"/>
      <c r="D61" s="699"/>
      <c r="E61" s="699" t="s">
        <v>2303</v>
      </c>
      <c r="F61" s="699"/>
      <c r="G61" s="963">
        <v>4.3553454545454535</v>
      </c>
      <c r="H61" s="963"/>
      <c r="I61" s="963">
        <v>4.7353545454545447</v>
      </c>
      <c r="J61" s="964"/>
      <c r="K61" s="963">
        <v>5.4046909090909088</v>
      </c>
      <c r="L61" s="963"/>
      <c r="M61" s="963">
        <v>3.0981909090909094</v>
      </c>
      <c r="N61" s="963"/>
      <c r="O61" s="963">
        <v>2.7417363636363636</v>
      </c>
      <c r="P61" s="963"/>
      <c r="Q61" s="963">
        <v>3.0585545454545451</v>
      </c>
      <c r="R61" s="964"/>
      <c r="S61" s="965"/>
      <c r="T61" s="963">
        <v>13.340986363636365</v>
      </c>
      <c r="U61" s="963"/>
      <c r="V61" s="963">
        <v>5.7179636363636366</v>
      </c>
      <c r="W61" s="966"/>
      <c r="X61" s="963">
        <v>56.185940909090895</v>
      </c>
      <c r="Y61" s="966"/>
      <c r="Z61" s="963">
        <v>4.0398363636363639</v>
      </c>
      <c r="AA61" s="966"/>
      <c r="AB61" s="967">
        <v>242.12</v>
      </c>
      <c r="AC61" s="696"/>
    </row>
    <row r="62" spans="2:29" ht="14.25" customHeight="1" x14ac:dyDescent="0.2">
      <c r="B62" s="699"/>
      <c r="C62" s="700"/>
      <c r="D62" s="699"/>
      <c r="E62" s="699" t="s">
        <v>2302</v>
      </c>
      <c r="F62" s="699"/>
      <c r="G62" s="963">
        <v>4.3418125000000005</v>
      </c>
      <c r="H62" s="963"/>
      <c r="I62" s="963">
        <v>4.7334937500000001</v>
      </c>
      <c r="J62" s="964"/>
      <c r="K62" s="963">
        <v>5.33566875</v>
      </c>
      <c r="L62" s="963"/>
      <c r="M62" s="963">
        <v>3.1065749999999999</v>
      </c>
      <c r="N62" s="963"/>
      <c r="O62" s="963">
        <v>2.8259437499999995</v>
      </c>
      <c r="P62" s="963"/>
      <c r="Q62" s="963">
        <v>3.06145625</v>
      </c>
      <c r="R62" s="964"/>
      <c r="S62" s="965"/>
      <c r="T62" s="963">
        <v>13.544881250000001</v>
      </c>
      <c r="U62" s="963"/>
      <c r="V62" s="963">
        <v>5.739356250000001</v>
      </c>
      <c r="W62" s="966"/>
      <c r="X62" s="963">
        <v>56.011012499999993</v>
      </c>
      <c r="Y62" s="966"/>
      <c r="Z62" s="963">
        <v>4.0504999999999995</v>
      </c>
      <c r="AA62" s="966"/>
      <c r="AB62" s="967">
        <v>242.02</v>
      </c>
      <c r="AC62" s="696"/>
    </row>
    <row r="63" spans="2:29" ht="14.25" customHeight="1" x14ac:dyDescent="0.2">
      <c r="B63" s="699"/>
      <c r="C63" s="700"/>
      <c r="D63" s="699"/>
      <c r="E63" s="699" t="s">
        <v>2301</v>
      </c>
      <c r="F63" s="699"/>
      <c r="G63" s="963">
        <v>4.2754523809523803</v>
      </c>
      <c r="H63" s="963"/>
      <c r="I63" s="963">
        <v>4.812038095238095</v>
      </c>
      <c r="J63" s="964"/>
      <c r="K63" s="963">
        <v>5.3521761904761904</v>
      </c>
      <c r="L63" s="963"/>
      <c r="M63" s="963">
        <v>3.1524000000000001</v>
      </c>
      <c r="N63" s="963"/>
      <c r="O63" s="963">
        <v>2.9448571428571433</v>
      </c>
      <c r="P63" s="963"/>
      <c r="Q63" s="963">
        <v>3.0667190476190478</v>
      </c>
      <c r="R63" s="964"/>
      <c r="S63" s="965"/>
      <c r="T63" s="963">
        <v>13.721571428571426</v>
      </c>
      <c r="U63" s="963"/>
      <c r="V63" s="963">
        <v>5.6462761904761907</v>
      </c>
      <c r="W63" s="966"/>
      <c r="X63" s="963">
        <v>55.164209523809525</v>
      </c>
      <c r="Y63" s="966"/>
      <c r="Z63" s="963">
        <v>3.9774190476190472</v>
      </c>
      <c r="AA63" s="966"/>
      <c r="AB63" s="967">
        <v>246.04</v>
      </c>
      <c r="AC63" s="696"/>
    </row>
    <row r="64" spans="2:29" ht="14.25" customHeight="1" x14ac:dyDescent="0.2">
      <c r="B64" s="699"/>
      <c r="C64" s="700"/>
      <c r="D64" s="699"/>
      <c r="E64" s="699" t="s">
        <v>2300</v>
      </c>
      <c r="F64" s="699"/>
      <c r="G64" s="963">
        <v>4.2657181818181815</v>
      </c>
      <c r="H64" s="963"/>
      <c r="I64" s="963">
        <v>4.8790318181818186</v>
      </c>
      <c r="J64" s="964"/>
      <c r="K64" s="963">
        <v>5.390145454545455</v>
      </c>
      <c r="L64" s="963"/>
      <c r="M64" s="963">
        <v>3.1575500000000001</v>
      </c>
      <c r="N64" s="963"/>
      <c r="O64" s="963">
        <v>2.9944181818181819</v>
      </c>
      <c r="P64" s="963"/>
      <c r="Q64" s="963">
        <v>3.0721954545454548</v>
      </c>
      <c r="R64" s="964"/>
      <c r="S64" s="965"/>
      <c r="T64" s="963">
        <v>13.573636363636364</v>
      </c>
      <c r="U64" s="963"/>
      <c r="V64" s="963">
        <v>5.6902227272727259</v>
      </c>
      <c r="W64" s="966"/>
      <c r="X64" s="963">
        <v>55.034613636363638</v>
      </c>
      <c r="Y64" s="966"/>
      <c r="Z64" s="963">
        <v>3.9914272727272735</v>
      </c>
      <c r="AA64" s="966"/>
      <c r="AB64" s="967">
        <v>249.46</v>
      </c>
      <c r="AC64" s="696"/>
    </row>
    <row r="65" spans="2:40" ht="14.25" customHeight="1" x14ac:dyDescent="0.2">
      <c r="B65" s="699"/>
      <c r="C65" s="700"/>
      <c r="D65" s="699"/>
      <c r="E65" s="699" t="s">
        <v>2299</v>
      </c>
      <c r="F65" s="699"/>
      <c r="G65" s="963">
        <v>4.1906578947368418</v>
      </c>
      <c r="H65" s="963"/>
      <c r="I65" s="963">
        <v>4.9536684210526314</v>
      </c>
      <c r="J65" s="964"/>
      <c r="K65" s="963">
        <v>5.4979684210526303</v>
      </c>
      <c r="L65" s="963"/>
      <c r="M65" s="963">
        <v>3.1619684210526313</v>
      </c>
      <c r="N65" s="963"/>
      <c r="O65" s="963">
        <v>3.0110157894736851</v>
      </c>
      <c r="P65" s="963"/>
      <c r="Q65" s="963">
        <v>3.0578947368421048</v>
      </c>
      <c r="R65" s="964"/>
      <c r="S65" s="965"/>
      <c r="T65" s="963">
        <v>13.428473684210527</v>
      </c>
      <c r="U65" s="963"/>
      <c r="V65" s="963">
        <v>5.6078210526315777</v>
      </c>
      <c r="W65" s="966"/>
      <c r="X65" s="963">
        <v>54.071447368421047</v>
      </c>
      <c r="Y65" s="966"/>
      <c r="Z65" s="963">
        <v>3.9508052631578949</v>
      </c>
      <c r="AA65" s="966"/>
      <c r="AB65" s="967">
        <v>253.28</v>
      </c>
      <c r="AC65" s="696"/>
    </row>
    <row r="66" spans="2:40" ht="14.25" customHeight="1" x14ac:dyDescent="0.2">
      <c r="B66" s="699"/>
      <c r="C66" s="700"/>
      <c r="D66" s="699"/>
      <c r="E66" s="699" t="s">
        <v>2298</v>
      </c>
      <c r="F66" s="699"/>
      <c r="G66" s="963">
        <v>4.1506904761904764</v>
      </c>
      <c r="H66" s="963"/>
      <c r="I66" s="963">
        <v>4.8948761904761895</v>
      </c>
      <c r="J66" s="964"/>
      <c r="K66" s="963">
        <v>5.3869857142857152</v>
      </c>
      <c r="L66" s="963"/>
      <c r="M66" s="963">
        <v>3.1416190476190478</v>
      </c>
      <c r="N66" s="963"/>
      <c r="O66" s="963">
        <v>3.0021428571428572</v>
      </c>
      <c r="P66" s="963"/>
      <c r="Q66" s="963">
        <v>3.039047619047619</v>
      </c>
      <c r="R66" s="964"/>
      <c r="S66" s="965"/>
      <c r="T66" s="963">
        <v>13.231742857142857</v>
      </c>
      <c r="U66" s="963"/>
      <c r="V66" s="963">
        <v>5.646757142857143</v>
      </c>
      <c r="W66" s="966"/>
      <c r="X66" s="963">
        <v>53.5560857142857</v>
      </c>
      <c r="Y66" s="966"/>
      <c r="Z66" s="963">
        <v>3.930133333333333</v>
      </c>
      <c r="AA66" s="966"/>
      <c r="AB66" s="967">
        <v>250.27</v>
      </c>
      <c r="AC66" s="696"/>
    </row>
    <row r="67" spans="2:40" ht="14.25" customHeight="1" x14ac:dyDescent="0.2">
      <c r="B67" s="699"/>
      <c r="C67" s="700"/>
      <c r="D67" s="699"/>
      <c r="E67" s="699" t="s">
        <v>2297</v>
      </c>
      <c r="F67" s="699"/>
      <c r="G67" s="963">
        <v>4.1527142857142865</v>
      </c>
      <c r="H67" s="963"/>
      <c r="I67" s="963">
        <v>4.8875952380952388</v>
      </c>
      <c r="J67" s="964"/>
      <c r="K67" s="963">
        <v>5.3883904761904766</v>
      </c>
      <c r="L67" s="963"/>
      <c r="M67" s="963">
        <v>3.1449095238095244</v>
      </c>
      <c r="N67" s="963"/>
      <c r="O67" s="963">
        <v>2.9619190476190478</v>
      </c>
      <c r="P67" s="963"/>
      <c r="Q67" s="963">
        <v>3.0548333333333333</v>
      </c>
      <c r="R67" s="964"/>
      <c r="S67" s="965"/>
      <c r="T67" s="963">
        <v>13.279628571428573</v>
      </c>
      <c r="U67" s="963"/>
      <c r="V67" s="963">
        <v>5.6512380952380941</v>
      </c>
      <c r="W67" s="966"/>
      <c r="X67" s="963">
        <v>53.58222857142858</v>
      </c>
      <c r="Y67" s="966"/>
      <c r="Z67" s="963">
        <v>3.9447571428571422</v>
      </c>
      <c r="AA67" s="966"/>
      <c r="AB67" s="967">
        <v>249.9</v>
      </c>
      <c r="AC67" s="696"/>
    </row>
    <row r="68" spans="2:40" ht="14.25" customHeight="1" x14ac:dyDescent="0.2">
      <c r="B68" s="699"/>
      <c r="C68" s="700"/>
      <c r="D68" s="699"/>
      <c r="E68" s="699" t="s">
        <v>2296</v>
      </c>
      <c r="F68" s="699"/>
      <c r="G68" s="963">
        <v>4.1138238095238098</v>
      </c>
      <c r="H68" s="963"/>
      <c r="I68" s="963">
        <v>4.8649857142857131</v>
      </c>
      <c r="J68" s="964"/>
      <c r="K68" s="963">
        <v>5.4298095238095234</v>
      </c>
      <c r="L68" s="963"/>
      <c r="M68" s="963">
        <v>3.1427857142857145</v>
      </c>
      <c r="N68" s="963"/>
      <c r="O68" s="963">
        <v>2.9884333333333339</v>
      </c>
      <c r="P68" s="963"/>
      <c r="Q68" s="963">
        <v>3.052366666666666</v>
      </c>
      <c r="R68" s="964"/>
      <c r="S68" s="965"/>
      <c r="T68" s="963">
        <v>13.497771428571427</v>
      </c>
      <c r="U68" s="963"/>
      <c r="V68" s="963">
        <v>5.5414380952380951</v>
      </c>
      <c r="W68" s="966"/>
      <c r="X68" s="963">
        <v>53.062085714285708</v>
      </c>
      <c r="Y68" s="966"/>
      <c r="Z68" s="963">
        <v>3.9421619047619045</v>
      </c>
      <c r="AA68" s="966"/>
      <c r="AB68" s="967">
        <v>248.74</v>
      </c>
      <c r="AC68" s="696"/>
    </row>
    <row r="69" spans="2:40" ht="14.25" customHeight="1" x14ac:dyDescent="0.2">
      <c r="B69" s="699"/>
      <c r="C69" s="700"/>
      <c r="D69" s="699"/>
      <c r="E69" s="699" t="s">
        <v>2295</v>
      </c>
      <c r="F69" s="699"/>
      <c r="G69" s="963">
        <v>4.0561818181818188</v>
      </c>
      <c r="H69" s="963"/>
      <c r="I69" s="963">
        <v>4.9351909090909096</v>
      </c>
      <c r="J69" s="964"/>
      <c r="K69" s="963">
        <v>5.4495545454545447</v>
      </c>
      <c r="L69" s="963"/>
      <c r="M69" s="963">
        <v>3.1647909090909083</v>
      </c>
      <c r="N69" s="963"/>
      <c r="O69" s="963">
        <v>3.0516954545454551</v>
      </c>
      <c r="P69" s="963"/>
      <c r="Q69" s="963">
        <v>3.0441227272727271</v>
      </c>
      <c r="R69" s="964"/>
      <c r="S69" s="965"/>
      <c r="T69" s="963">
        <v>13.482777272727271</v>
      </c>
      <c r="U69" s="963"/>
      <c r="V69" s="963">
        <v>5.5071545454545445</v>
      </c>
      <c r="W69" s="966"/>
      <c r="X69" s="963">
        <v>52.322949999999992</v>
      </c>
      <c r="Y69" s="966"/>
      <c r="Z69" s="963">
        <v>3.907413636363636</v>
      </c>
      <c r="AA69" s="966"/>
      <c r="AB69" s="967">
        <v>252.33</v>
      </c>
      <c r="AC69" s="696"/>
    </row>
    <row r="70" spans="2:40" ht="10.15" customHeight="1" x14ac:dyDescent="0.2">
      <c r="B70" s="699"/>
      <c r="C70" s="700"/>
      <c r="D70" s="699"/>
      <c r="E70" s="699"/>
      <c r="F70" s="699"/>
      <c r="G70" s="968"/>
      <c r="H70" s="963"/>
      <c r="I70" s="968"/>
      <c r="J70" s="963"/>
      <c r="K70" s="968"/>
      <c r="L70" s="963"/>
      <c r="M70" s="968"/>
      <c r="N70" s="963"/>
      <c r="O70" s="968"/>
      <c r="P70" s="963"/>
      <c r="Q70" s="968"/>
      <c r="R70" s="963"/>
      <c r="S70" s="963"/>
      <c r="T70" s="968"/>
      <c r="U70" s="963"/>
      <c r="V70" s="968"/>
      <c r="W70" s="963"/>
      <c r="X70" s="968"/>
      <c r="Y70" s="963"/>
      <c r="Z70" s="968"/>
      <c r="AA70" s="963"/>
      <c r="AB70" s="967"/>
      <c r="AL70" s="689"/>
      <c r="AM70" s="689"/>
      <c r="AN70" s="689"/>
    </row>
    <row r="71" spans="2:40" ht="14.25" customHeight="1" x14ac:dyDescent="0.2">
      <c r="B71" s="699"/>
      <c r="C71" s="700">
        <v>2021</v>
      </c>
      <c r="D71" s="699"/>
      <c r="E71" s="699" t="s">
        <v>2306</v>
      </c>
      <c r="F71" s="699"/>
      <c r="G71" s="968">
        <v>4.036868421052632</v>
      </c>
      <c r="H71" s="963"/>
      <c r="I71" s="968">
        <v>4.9168947368421048</v>
      </c>
      <c r="J71" s="963"/>
      <c r="K71" s="968">
        <v>5.5052473684210517</v>
      </c>
      <c r="L71" s="963"/>
      <c r="M71" s="968">
        <v>3.1746157894736844</v>
      </c>
      <c r="N71" s="963"/>
      <c r="O71" s="968">
        <v>3.1203421052631577</v>
      </c>
      <c r="P71" s="963"/>
      <c r="Q71" s="968">
        <v>3.0457526315789472</v>
      </c>
      <c r="R71" s="963"/>
      <c r="S71" s="963"/>
      <c r="T71" s="968">
        <v>13.45492105263158</v>
      </c>
      <c r="U71" s="963"/>
      <c r="V71" s="968">
        <v>5.5212578947368431</v>
      </c>
      <c r="W71" s="963"/>
      <c r="X71" s="968">
        <v>52.069963157894733</v>
      </c>
      <c r="Y71" s="963"/>
      <c r="Z71" s="968">
        <v>3.8936736842105262</v>
      </c>
      <c r="AA71" s="963"/>
      <c r="AB71" s="967">
        <v>251.4</v>
      </c>
      <c r="AC71" s="696"/>
    </row>
    <row r="72" spans="2:40" ht="14.25" customHeight="1" x14ac:dyDescent="0.2">
      <c r="B72" s="699"/>
      <c r="C72" s="700"/>
      <c r="D72" s="699"/>
      <c r="E72" s="699" t="s">
        <v>2305</v>
      </c>
      <c r="F72" s="699"/>
      <c r="G72" s="968">
        <v>4.0454444444444446</v>
      </c>
      <c r="H72" s="963"/>
      <c r="I72" s="968">
        <v>4.8930944444444453</v>
      </c>
      <c r="J72" s="963"/>
      <c r="K72" s="968">
        <v>5.612683333333333</v>
      </c>
      <c r="L72" s="963"/>
      <c r="M72" s="968">
        <v>3.18845</v>
      </c>
      <c r="N72" s="963"/>
      <c r="O72" s="968">
        <v>3.1401277777777779</v>
      </c>
      <c r="P72" s="963"/>
      <c r="Q72" s="968">
        <v>3.0479388888888894</v>
      </c>
      <c r="R72" s="963"/>
      <c r="S72" s="963"/>
      <c r="T72" s="968">
        <v>13.485844444444442</v>
      </c>
      <c r="U72" s="963"/>
      <c r="V72" s="968">
        <v>5.5602999999999998</v>
      </c>
      <c r="W72" s="963"/>
      <c r="X72" s="968">
        <v>52.180300000000003</v>
      </c>
      <c r="Y72" s="963"/>
      <c r="Z72" s="968">
        <v>3.839488888888889</v>
      </c>
      <c r="AA72" s="963"/>
      <c r="AB72" s="967">
        <v>250.18</v>
      </c>
      <c r="AC72" s="696"/>
    </row>
    <row r="73" spans="2:40" ht="14.25" customHeight="1" x14ac:dyDescent="0.2">
      <c r="B73" s="699"/>
      <c r="C73" s="700"/>
      <c r="D73" s="699"/>
      <c r="E73" s="699" t="s">
        <v>2304</v>
      </c>
      <c r="F73" s="699"/>
      <c r="G73" s="968">
        <v>4.1094565217391308</v>
      </c>
      <c r="H73" s="963"/>
      <c r="I73" s="968">
        <v>4.8944260869565213</v>
      </c>
      <c r="J73" s="963"/>
      <c r="K73" s="968">
        <v>5.6964695652173898</v>
      </c>
      <c r="L73" s="963"/>
      <c r="M73" s="968">
        <v>3.2664999999999997</v>
      </c>
      <c r="N73" s="963"/>
      <c r="O73" s="968">
        <v>3.1687434782608692</v>
      </c>
      <c r="P73" s="963"/>
      <c r="Q73" s="968">
        <v>3.0613521739130443</v>
      </c>
      <c r="R73" s="963"/>
      <c r="S73" s="963"/>
      <c r="T73" s="968">
        <v>13.348000000000001</v>
      </c>
      <c r="U73" s="963"/>
      <c r="V73" s="968">
        <v>5.6422260869565211</v>
      </c>
      <c r="W73" s="963"/>
      <c r="X73" s="968">
        <v>52.92333913043479</v>
      </c>
      <c r="Y73" s="963"/>
      <c r="Z73" s="968">
        <v>3.7831869565217393</v>
      </c>
      <c r="AA73" s="963"/>
      <c r="AB73" s="967">
        <v>250.25</v>
      </c>
      <c r="AC73" s="696"/>
    </row>
    <row r="74" spans="2:40" ht="14.25" customHeight="1" x14ac:dyDescent="0.2">
      <c r="B74" s="699"/>
      <c r="C74" s="700"/>
      <c r="D74" s="699"/>
      <c r="E74" s="699" t="s">
        <v>2303</v>
      </c>
      <c r="F74" s="699"/>
      <c r="G74" s="968">
        <v>4.124142857142858</v>
      </c>
      <c r="H74" s="963"/>
      <c r="I74" s="968">
        <v>4.9268904761904766</v>
      </c>
      <c r="J74" s="963"/>
      <c r="K74" s="968">
        <v>5.7060666666666675</v>
      </c>
      <c r="L74" s="963"/>
      <c r="M74" s="968">
        <v>3.2948047619047625</v>
      </c>
      <c r="N74" s="963"/>
      <c r="O74" s="968">
        <v>3.1714428571428575</v>
      </c>
      <c r="P74" s="963"/>
      <c r="Q74" s="968">
        <v>3.0886095238095237</v>
      </c>
      <c r="R74" s="963"/>
      <c r="S74" s="963"/>
      <c r="T74" s="968">
        <v>13.147295238095239</v>
      </c>
      <c r="U74" s="963"/>
      <c r="V74" s="968">
        <v>5.5372190476190468</v>
      </c>
      <c r="W74" s="963"/>
      <c r="X74" s="968">
        <v>53.077933333333327</v>
      </c>
      <c r="Y74" s="963"/>
      <c r="Z74" s="968">
        <v>3.7801380952380947</v>
      </c>
      <c r="AA74" s="963"/>
      <c r="AB74" s="967">
        <v>251.91</v>
      </c>
      <c r="AC74" s="696"/>
    </row>
    <row r="75" spans="2:40" ht="14.25" customHeight="1" x14ac:dyDescent="0.2">
      <c r="B75" s="699"/>
      <c r="C75" s="700"/>
      <c r="D75" s="699"/>
      <c r="E75" s="699" t="s">
        <v>2302</v>
      </c>
      <c r="F75" s="699"/>
      <c r="G75" s="968">
        <v>4.1275333333333348</v>
      </c>
      <c r="H75" s="963"/>
      <c r="I75" s="968">
        <v>5.0103</v>
      </c>
      <c r="J75" s="963"/>
      <c r="K75" s="968">
        <v>5.807211111111112</v>
      </c>
      <c r="L75" s="963"/>
      <c r="M75" s="968">
        <v>3.4006555555555553</v>
      </c>
      <c r="N75" s="963"/>
      <c r="O75" s="968">
        <v>3.2032611111111109</v>
      </c>
      <c r="P75" s="963"/>
      <c r="Q75" s="968">
        <v>3.1032555555555561</v>
      </c>
      <c r="R75" s="963"/>
      <c r="S75" s="963"/>
      <c r="T75" s="968">
        <v>13.195394444444444</v>
      </c>
      <c r="U75" s="963"/>
      <c r="V75" s="968">
        <v>5.6335055555555549</v>
      </c>
      <c r="W75" s="963"/>
      <c r="X75" s="968">
        <v>53.154761111111107</v>
      </c>
      <c r="Y75" s="963"/>
      <c r="Z75" s="968">
        <v>3.7811944444444441</v>
      </c>
      <c r="AA75" s="963"/>
      <c r="AB75" s="967">
        <v>256.17</v>
      </c>
      <c r="AC75" s="696"/>
    </row>
    <row r="76" spans="2:40" ht="14.25" customHeight="1" x14ac:dyDescent="0.2">
      <c r="B76" s="699"/>
      <c r="C76" s="700"/>
      <c r="D76" s="699"/>
      <c r="E76" s="699" t="s">
        <v>2301</v>
      </c>
      <c r="F76" s="699"/>
      <c r="G76" s="968">
        <v>4.1347904761904761</v>
      </c>
      <c r="H76" s="963"/>
      <c r="I76" s="968">
        <v>4.9821047619047611</v>
      </c>
      <c r="J76" s="963"/>
      <c r="K76" s="968">
        <v>5.8009761904761898</v>
      </c>
      <c r="L76" s="963"/>
      <c r="M76" s="968">
        <v>3.3840857142857139</v>
      </c>
      <c r="N76" s="963"/>
      <c r="O76" s="968">
        <v>3.161314285714286</v>
      </c>
      <c r="P76" s="963"/>
      <c r="Q76" s="968">
        <v>3.1009952380952379</v>
      </c>
      <c r="R76" s="963"/>
      <c r="S76" s="963"/>
      <c r="T76" s="968">
        <v>13.155504761904762</v>
      </c>
      <c r="U76" s="963"/>
      <c r="V76" s="968">
        <v>5.6215761904761887</v>
      </c>
      <c r="W76" s="963"/>
      <c r="X76" s="968">
        <v>53.272319047619042</v>
      </c>
      <c r="Y76" s="963"/>
      <c r="Z76" s="968">
        <v>3.7552952380952385</v>
      </c>
      <c r="AA76" s="963"/>
      <c r="AB76" s="967">
        <v>254.73</v>
      </c>
      <c r="AC76" s="696"/>
    </row>
    <row r="77" spans="2:40" ht="14.25" customHeight="1" x14ac:dyDescent="0.2">
      <c r="B77" s="699"/>
      <c r="C77" s="700"/>
      <c r="D77" s="699"/>
      <c r="E77" s="699" t="s">
        <v>2300</v>
      </c>
      <c r="F77" s="699"/>
      <c r="G77" s="968">
        <v>4.1984809523809528</v>
      </c>
      <c r="H77" s="963"/>
      <c r="I77" s="968">
        <v>4.9646857142857144</v>
      </c>
      <c r="J77" s="963"/>
      <c r="K77" s="968">
        <v>5.7999285714285715</v>
      </c>
      <c r="L77" s="963"/>
      <c r="M77" s="968">
        <v>3.3562761904761915</v>
      </c>
      <c r="N77" s="963"/>
      <c r="O77" s="968">
        <v>3.1191999999999998</v>
      </c>
      <c r="P77" s="963"/>
      <c r="Q77" s="968">
        <v>3.1001761904761906</v>
      </c>
      <c r="R77" s="963"/>
      <c r="S77" s="963"/>
      <c r="T77" s="968">
        <v>12.868171428571429</v>
      </c>
      <c r="U77" s="963"/>
      <c r="V77" s="968">
        <v>5.6343523809523806</v>
      </c>
      <c r="W77" s="963"/>
      <c r="X77" s="968">
        <v>54.034161904761902</v>
      </c>
      <c r="Y77" s="963"/>
      <c r="Z77" s="968">
        <v>3.8064</v>
      </c>
      <c r="AA77" s="963"/>
      <c r="AB77" s="967">
        <v>253.84000000000003</v>
      </c>
      <c r="AC77" s="696"/>
    </row>
    <row r="78" spans="2:40" ht="14.25" customHeight="1" x14ac:dyDescent="0.2">
      <c r="B78" s="699"/>
      <c r="C78" s="700"/>
      <c r="D78" s="699"/>
      <c r="E78" s="699" t="s">
        <v>2299</v>
      </c>
      <c r="F78" s="699"/>
      <c r="G78" s="968">
        <v>4.2229150000000013</v>
      </c>
      <c r="H78" s="963"/>
      <c r="I78" s="968">
        <v>4.9703400000000011</v>
      </c>
      <c r="J78" s="963"/>
      <c r="K78" s="968">
        <v>5.8274099999999995</v>
      </c>
      <c r="L78" s="963"/>
      <c r="M78" s="968">
        <v>3.3527849999999999</v>
      </c>
      <c r="N78" s="963"/>
      <c r="O78" s="968">
        <v>3.08236</v>
      </c>
      <c r="P78" s="963"/>
      <c r="Q78" s="968">
        <v>3.1148999999999996</v>
      </c>
      <c r="R78" s="963"/>
      <c r="S78" s="963"/>
      <c r="T78" s="968">
        <v>12.737959999999998</v>
      </c>
      <c r="U78" s="963"/>
      <c r="V78" s="968">
        <v>5.6895649999999991</v>
      </c>
      <c r="W78" s="963"/>
      <c r="X78" s="968">
        <v>54.256544999999996</v>
      </c>
      <c r="Y78" s="963"/>
      <c r="Z78" s="968">
        <v>3.8451500000000003</v>
      </c>
      <c r="AA78" s="963"/>
      <c r="AB78" s="967">
        <v>254.07000000000002</v>
      </c>
      <c r="AC78" s="696"/>
    </row>
    <row r="79" spans="2:40" ht="14.25" customHeight="1" x14ac:dyDescent="0.2">
      <c r="B79" s="699"/>
      <c r="C79" s="700"/>
      <c r="D79" s="699"/>
      <c r="E79" s="699" t="s">
        <v>2298</v>
      </c>
      <c r="F79" s="699"/>
      <c r="G79" s="968">
        <v>4.166204761904762</v>
      </c>
      <c r="H79" s="963"/>
      <c r="I79" s="968">
        <v>4.905390476190477</v>
      </c>
      <c r="J79" s="963"/>
      <c r="K79" s="968">
        <v>5.7234999999999996</v>
      </c>
      <c r="L79" s="963"/>
      <c r="M79" s="968">
        <v>3.2893333333333326</v>
      </c>
      <c r="N79" s="963"/>
      <c r="O79" s="968">
        <v>3.0495190476190479</v>
      </c>
      <c r="P79" s="963"/>
      <c r="Q79" s="968">
        <v>3.0910523809523816</v>
      </c>
      <c r="R79" s="963"/>
      <c r="S79" s="963"/>
      <c r="T79" s="968">
        <v>12.605095238095238</v>
      </c>
      <c r="U79" s="963"/>
      <c r="V79" s="968">
        <v>5.6620761904761894</v>
      </c>
      <c r="W79" s="963"/>
      <c r="X79" s="968">
        <v>53.549847619047611</v>
      </c>
      <c r="Y79" s="963"/>
      <c r="Z79" s="968">
        <v>3.7808761904761914</v>
      </c>
      <c r="AA79" s="963"/>
      <c r="AB79" s="967">
        <v>250.81000000000003</v>
      </c>
      <c r="AC79" s="696"/>
    </row>
    <row r="80" spans="2:40" ht="14.25" customHeight="1" x14ac:dyDescent="0.2">
      <c r="B80" s="699"/>
      <c r="C80" s="700"/>
      <c r="D80" s="699"/>
      <c r="E80" s="699" t="s">
        <v>2297</v>
      </c>
      <c r="F80" s="699"/>
      <c r="G80" s="968">
        <v>4.1634400000000014</v>
      </c>
      <c r="H80" s="963"/>
      <c r="I80" s="968">
        <v>4.8299650000000005</v>
      </c>
      <c r="J80" s="963"/>
      <c r="K80" s="968">
        <v>5.6958649999999995</v>
      </c>
      <c r="L80" s="963"/>
      <c r="M80" s="968">
        <v>3.3427799999999999</v>
      </c>
      <c r="N80" s="963"/>
      <c r="O80" s="968">
        <v>3.0783549999999997</v>
      </c>
      <c r="P80" s="963"/>
      <c r="Q80" s="968">
        <v>3.0809950000000002</v>
      </c>
      <c r="R80" s="963"/>
      <c r="S80" s="963"/>
      <c r="T80" s="968">
        <v>12.438420000000002</v>
      </c>
      <c r="U80" s="963"/>
      <c r="V80" s="968">
        <v>5.5573600000000001</v>
      </c>
      <c r="W80" s="963"/>
      <c r="X80" s="968">
        <v>53.514514999999996</v>
      </c>
      <c r="Y80" s="963"/>
      <c r="Z80" s="968">
        <v>3.6830200000000004</v>
      </c>
      <c r="AA80" s="963"/>
      <c r="AB80" s="967">
        <v>246.95</v>
      </c>
      <c r="AC80" s="696"/>
    </row>
    <row r="81" spans="2:40" ht="14.25" customHeight="1" x14ac:dyDescent="0.2">
      <c r="B81" s="699"/>
      <c r="C81" s="700"/>
      <c r="D81" s="699"/>
      <c r="E81" s="699" t="s">
        <v>2296</v>
      </c>
      <c r="F81" s="699"/>
      <c r="G81" s="968">
        <v>4.1801857142857148</v>
      </c>
      <c r="H81" s="963"/>
      <c r="I81" s="968">
        <v>4.7668714285714282</v>
      </c>
      <c r="J81" s="963"/>
      <c r="K81" s="968">
        <v>5.6248095238095246</v>
      </c>
      <c r="L81" s="963"/>
      <c r="M81" s="968">
        <v>3.3276095238095245</v>
      </c>
      <c r="N81" s="963"/>
      <c r="O81" s="968">
        <v>3.0537333333333332</v>
      </c>
      <c r="P81" s="963"/>
      <c r="Q81" s="968">
        <v>3.0795857142857144</v>
      </c>
      <c r="R81" s="963"/>
      <c r="S81" s="963"/>
      <c r="T81" s="968">
        <v>12.633938095238099</v>
      </c>
      <c r="U81" s="963"/>
      <c r="V81" s="968">
        <v>5.6122904761904762</v>
      </c>
      <c r="W81" s="963"/>
      <c r="X81" s="968">
        <v>53.660028571428583</v>
      </c>
      <c r="Y81" s="963"/>
      <c r="Z81" s="968">
        <v>3.6632761904761901</v>
      </c>
      <c r="AA81" s="963"/>
      <c r="AB81" s="967">
        <v>243.73</v>
      </c>
      <c r="AC81" s="696"/>
    </row>
    <row r="82" spans="2:40" ht="14.25" customHeight="1" x14ac:dyDescent="0.2">
      <c r="B82" s="699"/>
      <c r="C82" s="700"/>
      <c r="D82" s="699"/>
      <c r="E82" s="699" t="s">
        <v>2295</v>
      </c>
      <c r="F82" s="699"/>
      <c r="G82" s="968">
        <v>4.2101086956521732</v>
      </c>
      <c r="H82" s="963"/>
      <c r="I82" s="968">
        <v>4.7590173913043481</v>
      </c>
      <c r="J82" s="963"/>
      <c r="K82" s="968">
        <v>5.6025260869565221</v>
      </c>
      <c r="L82" s="963"/>
      <c r="M82" s="968">
        <v>3.2900391304347827</v>
      </c>
      <c r="N82" s="963"/>
      <c r="O82" s="968">
        <v>3.0127304347826085</v>
      </c>
      <c r="P82" s="963"/>
      <c r="Q82" s="968">
        <v>3.0885565217391298</v>
      </c>
      <c r="R82" s="963"/>
      <c r="S82" s="963"/>
      <c r="T82" s="968">
        <v>12.542091304347826</v>
      </c>
      <c r="U82" s="963"/>
      <c r="V82" s="968">
        <v>5.5852739130434772</v>
      </c>
      <c r="W82" s="963"/>
      <c r="X82" s="968">
        <v>53.984260869565226</v>
      </c>
      <c r="Y82" s="963"/>
      <c r="Z82" s="968">
        <v>3.6967347826086958</v>
      </c>
      <c r="AA82" s="963"/>
      <c r="AB82" s="967">
        <v>243.33</v>
      </c>
      <c r="AC82" s="696"/>
    </row>
    <row r="83" spans="2:40" ht="6.75" customHeight="1" thickBot="1" x14ac:dyDescent="0.25">
      <c r="B83" s="695"/>
      <c r="C83" s="695"/>
      <c r="D83" s="695"/>
      <c r="E83" s="695"/>
      <c r="F83" s="695"/>
      <c r="G83" s="695"/>
      <c r="H83" s="695"/>
      <c r="I83" s="695"/>
      <c r="J83" s="695"/>
      <c r="K83" s="695"/>
      <c r="L83" s="695"/>
      <c r="M83" s="695"/>
      <c r="N83" s="695"/>
      <c r="O83" s="695"/>
      <c r="P83" s="695"/>
      <c r="Q83" s="695"/>
      <c r="R83" s="695"/>
      <c r="S83" s="695"/>
      <c r="T83" s="695"/>
      <c r="U83" s="695"/>
      <c r="V83" s="695"/>
      <c r="W83" s="695"/>
      <c r="X83" s="695"/>
      <c r="Y83" s="695"/>
      <c r="Z83" s="695"/>
      <c r="AA83" s="695"/>
      <c r="AB83" s="695"/>
    </row>
    <row r="84" spans="2:40" ht="18" customHeight="1" x14ac:dyDescent="0.2">
      <c r="S84" s="688"/>
      <c r="T84" s="688"/>
      <c r="U84" s="688"/>
      <c r="V84" s="688"/>
      <c r="W84" s="688"/>
      <c r="X84" s="688"/>
      <c r="Y84" s="688"/>
      <c r="AL84" s="689"/>
      <c r="AM84" s="689"/>
      <c r="AN84" s="689"/>
    </row>
    <row r="85" spans="2:40" ht="18" customHeight="1" x14ac:dyDescent="0.2">
      <c r="B85" s="694"/>
      <c r="C85" s="687"/>
      <c r="D85" s="687"/>
      <c r="E85" s="687"/>
      <c r="F85" s="687"/>
      <c r="G85" s="693"/>
      <c r="H85" s="692"/>
      <c r="I85" s="692"/>
      <c r="J85" s="692"/>
      <c r="K85" s="692"/>
      <c r="L85" s="692"/>
      <c r="M85" s="692"/>
      <c r="N85" s="692"/>
      <c r="O85" s="692"/>
      <c r="P85" s="692"/>
      <c r="Q85" s="692"/>
      <c r="S85" s="687"/>
      <c r="T85" s="687"/>
      <c r="U85" s="687"/>
      <c r="V85" s="687"/>
      <c r="W85" s="687"/>
      <c r="Z85" s="684"/>
      <c r="AA85" s="691"/>
      <c r="AB85" s="683"/>
    </row>
    <row r="86" spans="2:40" ht="18" customHeight="1" x14ac:dyDescent="0.2">
      <c r="C86" s="687"/>
      <c r="D86" s="687"/>
      <c r="E86" s="687"/>
      <c r="F86" s="687"/>
      <c r="G86" s="687"/>
      <c r="H86" s="687"/>
      <c r="I86" s="687"/>
      <c r="J86" s="687"/>
      <c r="K86" s="687"/>
      <c r="L86" s="687"/>
      <c r="M86" s="687"/>
      <c r="S86" s="687"/>
      <c r="T86" s="687"/>
      <c r="U86" s="687"/>
      <c r="V86" s="687"/>
      <c r="W86" s="687"/>
      <c r="Z86" s="690"/>
      <c r="AA86" s="683"/>
      <c r="AB86" s="683"/>
      <c r="AL86" s="689"/>
      <c r="AM86" s="689"/>
      <c r="AN86" s="689"/>
    </row>
    <row r="87" spans="2:40" ht="13.9" customHeight="1" x14ac:dyDescent="0.2">
      <c r="C87" s="687"/>
      <c r="D87" s="687"/>
      <c r="E87" s="687"/>
      <c r="F87" s="687"/>
      <c r="G87" s="687"/>
      <c r="H87" s="687"/>
      <c r="I87" s="687"/>
      <c r="J87" s="687"/>
      <c r="K87" s="687"/>
      <c r="L87" s="687"/>
      <c r="M87" s="687"/>
      <c r="S87" s="688"/>
      <c r="T87" s="688"/>
      <c r="U87" s="688"/>
      <c r="V87" s="688"/>
      <c r="W87" s="688"/>
      <c r="X87" s="688"/>
    </row>
    <row r="88" spans="2:40" ht="18" customHeight="1" x14ac:dyDescent="0.2">
      <c r="C88" s="687"/>
      <c r="D88" s="687"/>
      <c r="E88" s="687"/>
      <c r="F88" s="687"/>
      <c r="G88" s="687"/>
      <c r="H88" s="687"/>
      <c r="I88" s="687"/>
      <c r="J88" s="687"/>
      <c r="K88" s="687"/>
      <c r="L88" s="687"/>
      <c r="M88" s="687"/>
      <c r="S88" s="687"/>
      <c r="T88" s="687"/>
      <c r="U88" s="687"/>
      <c r="V88" s="687"/>
      <c r="W88" s="687"/>
      <c r="X88" s="687"/>
      <c r="Y88" s="687"/>
      <c r="Z88" s="687"/>
      <c r="AA88" s="687"/>
      <c r="AB88" s="687"/>
      <c r="AL88" s="689"/>
      <c r="AM88" s="689"/>
      <c r="AN88" s="689"/>
    </row>
    <row r="89" spans="2:40" ht="15" customHeight="1" x14ac:dyDescent="0.2">
      <c r="C89" s="688"/>
      <c r="D89" s="688"/>
      <c r="E89" s="688"/>
      <c r="F89" s="688"/>
      <c r="G89" s="688"/>
      <c r="H89" s="688"/>
      <c r="I89" s="688"/>
      <c r="J89" s="688"/>
      <c r="K89" s="688"/>
      <c r="L89" s="688"/>
      <c r="M89" s="688"/>
      <c r="N89" s="688"/>
      <c r="S89" s="687"/>
      <c r="T89" s="687"/>
      <c r="U89" s="687"/>
      <c r="V89" s="687"/>
      <c r="W89" s="687"/>
      <c r="X89" s="687"/>
      <c r="Y89" s="687"/>
      <c r="Z89" s="687"/>
      <c r="AA89" s="687"/>
      <c r="AB89" s="687"/>
    </row>
    <row r="90" spans="2:40" ht="18" customHeight="1" x14ac:dyDescent="0.2">
      <c r="C90" s="688"/>
      <c r="D90" s="688"/>
      <c r="E90" s="688"/>
      <c r="F90" s="688"/>
      <c r="G90" s="688"/>
      <c r="H90" s="688"/>
      <c r="I90" s="688"/>
      <c r="J90" s="688"/>
      <c r="K90" s="688"/>
      <c r="L90" s="688"/>
      <c r="M90" s="688"/>
      <c r="N90" s="688"/>
      <c r="S90" s="687"/>
      <c r="T90" s="687"/>
      <c r="U90" s="687"/>
      <c r="V90" s="687"/>
      <c r="W90" s="687"/>
      <c r="X90" s="687"/>
      <c r="Z90" s="687"/>
      <c r="AA90" s="683"/>
      <c r="AB90" s="683"/>
    </row>
    <row r="91" spans="2:40" ht="20.100000000000001" customHeight="1" x14ac:dyDescent="0.2">
      <c r="B91" s="1091"/>
      <c r="C91" s="1091"/>
      <c r="D91" s="685"/>
      <c r="E91" s="685"/>
      <c r="F91" s="685"/>
      <c r="G91" s="685"/>
      <c r="H91" s="685"/>
      <c r="I91" s="685"/>
      <c r="J91" s="685"/>
      <c r="K91" s="685"/>
      <c r="L91" s="685"/>
      <c r="M91" s="685"/>
      <c r="N91" s="685"/>
      <c r="O91" s="685"/>
      <c r="P91" s="685"/>
      <c r="Q91" s="685"/>
      <c r="R91" s="686"/>
      <c r="S91" s="685"/>
      <c r="T91" s="685"/>
      <c r="U91" s="685"/>
      <c r="V91" s="685"/>
      <c r="W91" s="685"/>
      <c r="X91" s="685"/>
      <c r="Y91" s="685"/>
      <c r="Z91" s="685"/>
      <c r="AA91" s="685"/>
      <c r="AB91" s="684"/>
    </row>
    <row r="98" spans="16:16" x14ac:dyDescent="0.2">
      <c r="P98" s="683"/>
    </row>
  </sheetData>
  <mergeCells count="8">
    <mergeCell ref="B91:C91"/>
    <mergeCell ref="A1:AB1"/>
    <mergeCell ref="B3:AB3"/>
    <mergeCell ref="B4:AB4"/>
    <mergeCell ref="G8:R8"/>
    <mergeCell ref="T8:AB8"/>
    <mergeCell ref="G9:R9"/>
    <mergeCell ref="T9:AB9"/>
  </mergeCells>
  <pageMargins left="0.51181102362204722" right="0.51181102362204722" top="0.74803149606299213" bottom="0.74803149606299213" header="0.31496062992125984" footer="0.31496062992125984"/>
  <pageSetup paperSize="9" scale="65" firstPageNumber="195" orientation="landscape" useFirstPageNumber="1" r:id="rId1"/>
  <headerFooter>
    <oddFooter>&amp;C&amp;P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749C7-06A0-4001-8FAD-D32978D7AC1F}">
  <dimension ref="A1:IP208"/>
  <sheetViews>
    <sheetView view="pageBreakPreview" topLeftCell="A196" zoomScaleNormal="100" zoomScaleSheetLayoutView="100" workbookViewId="0">
      <selection activeCell="H62" sqref="H62"/>
    </sheetView>
  </sheetViews>
  <sheetFormatPr defaultRowHeight="12" x14ac:dyDescent="0.25"/>
  <cols>
    <col min="1" max="1" width="3.42578125" style="460" customWidth="1"/>
    <col min="2" max="2" width="56.28515625" style="459" customWidth="1"/>
    <col min="3" max="4" width="15.7109375" style="457" customWidth="1"/>
    <col min="5" max="6" width="15.7109375" style="456" customWidth="1"/>
    <col min="7" max="256" width="9.140625" style="456"/>
    <col min="257" max="257" width="3.42578125" style="456" customWidth="1"/>
    <col min="258" max="258" width="52.7109375" style="456" bestFit="1" customWidth="1"/>
    <col min="259" max="260" width="9.7109375" style="456" customWidth="1"/>
    <col min="261" max="261" width="11.28515625" style="456" bestFit="1" customWidth="1"/>
    <col min="262" max="262" width="10.7109375" style="456" bestFit="1" customWidth="1"/>
    <col min="263" max="512" width="9.140625" style="456"/>
    <col min="513" max="513" width="3.42578125" style="456" customWidth="1"/>
    <col min="514" max="514" width="52.7109375" style="456" bestFit="1" customWidth="1"/>
    <col min="515" max="516" width="9.7109375" style="456" customWidth="1"/>
    <col min="517" max="517" width="11.28515625" style="456" bestFit="1" customWidth="1"/>
    <col min="518" max="518" width="10.7109375" style="456" bestFit="1" customWidth="1"/>
    <col min="519" max="768" width="9.140625" style="456"/>
    <col min="769" max="769" width="3.42578125" style="456" customWidth="1"/>
    <col min="770" max="770" width="52.7109375" style="456" bestFit="1" customWidth="1"/>
    <col min="771" max="772" width="9.7109375" style="456" customWidth="1"/>
    <col min="773" max="773" width="11.28515625" style="456" bestFit="1" customWidth="1"/>
    <col min="774" max="774" width="10.7109375" style="456" bestFit="1" customWidth="1"/>
    <col min="775" max="1024" width="9.140625" style="456"/>
    <col min="1025" max="1025" width="3.42578125" style="456" customWidth="1"/>
    <col min="1026" max="1026" width="52.7109375" style="456" bestFit="1" customWidth="1"/>
    <col min="1027" max="1028" width="9.7109375" style="456" customWidth="1"/>
    <col min="1029" max="1029" width="11.28515625" style="456" bestFit="1" customWidth="1"/>
    <col min="1030" max="1030" width="10.7109375" style="456" bestFit="1" customWidth="1"/>
    <col min="1031" max="1280" width="9.140625" style="456"/>
    <col min="1281" max="1281" width="3.42578125" style="456" customWidth="1"/>
    <col min="1282" max="1282" width="52.7109375" style="456" bestFit="1" customWidth="1"/>
    <col min="1283" max="1284" width="9.7109375" style="456" customWidth="1"/>
    <col min="1285" max="1285" width="11.28515625" style="456" bestFit="1" customWidth="1"/>
    <col min="1286" max="1286" width="10.7109375" style="456" bestFit="1" customWidth="1"/>
    <col min="1287" max="1536" width="9.140625" style="456"/>
    <col min="1537" max="1537" width="3.42578125" style="456" customWidth="1"/>
    <col min="1538" max="1538" width="52.7109375" style="456" bestFit="1" customWidth="1"/>
    <col min="1539" max="1540" width="9.7109375" style="456" customWidth="1"/>
    <col min="1541" max="1541" width="11.28515625" style="456" bestFit="1" customWidth="1"/>
    <col min="1542" max="1542" width="10.7109375" style="456" bestFit="1" customWidth="1"/>
    <col min="1543" max="1792" width="9.140625" style="456"/>
    <col min="1793" max="1793" width="3.42578125" style="456" customWidth="1"/>
    <col min="1794" max="1794" width="52.7109375" style="456" bestFit="1" customWidth="1"/>
    <col min="1795" max="1796" width="9.7109375" style="456" customWidth="1"/>
    <col min="1797" max="1797" width="11.28515625" style="456" bestFit="1" customWidth="1"/>
    <col min="1798" max="1798" width="10.7109375" style="456" bestFit="1" customWidth="1"/>
    <col min="1799" max="2048" width="9.140625" style="456"/>
    <col min="2049" max="2049" width="3.42578125" style="456" customWidth="1"/>
    <col min="2050" max="2050" width="52.7109375" style="456" bestFit="1" customWidth="1"/>
    <col min="2051" max="2052" width="9.7109375" style="456" customWidth="1"/>
    <col min="2053" max="2053" width="11.28515625" style="456" bestFit="1" customWidth="1"/>
    <col min="2054" max="2054" width="10.7109375" style="456" bestFit="1" customWidth="1"/>
    <col min="2055" max="2304" width="9.140625" style="456"/>
    <col min="2305" max="2305" width="3.42578125" style="456" customWidth="1"/>
    <col min="2306" max="2306" width="52.7109375" style="456" bestFit="1" customWidth="1"/>
    <col min="2307" max="2308" width="9.7109375" style="456" customWidth="1"/>
    <col min="2309" max="2309" width="11.28515625" style="456" bestFit="1" customWidth="1"/>
    <col min="2310" max="2310" width="10.7109375" style="456" bestFit="1" customWidth="1"/>
    <col min="2311" max="2560" width="9.140625" style="456"/>
    <col min="2561" max="2561" width="3.42578125" style="456" customWidth="1"/>
    <col min="2562" max="2562" width="52.7109375" style="456" bestFit="1" customWidth="1"/>
    <col min="2563" max="2564" width="9.7109375" style="456" customWidth="1"/>
    <col min="2565" max="2565" width="11.28515625" style="456" bestFit="1" customWidth="1"/>
    <col min="2566" max="2566" width="10.7109375" style="456" bestFit="1" customWidth="1"/>
    <col min="2567" max="2816" width="9.140625" style="456"/>
    <col min="2817" max="2817" width="3.42578125" style="456" customWidth="1"/>
    <col min="2818" max="2818" width="52.7109375" style="456" bestFit="1" customWidth="1"/>
    <col min="2819" max="2820" width="9.7109375" style="456" customWidth="1"/>
    <col min="2821" max="2821" width="11.28515625" style="456" bestFit="1" customWidth="1"/>
    <col min="2822" max="2822" width="10.7109375" style="456" bestFit="1" customWidth="1"/>
    <col min="2823" max="3072" width="9.140625" style="456"/>
    <col min="3073" max="3073" width="3.42578125" style="456" customWidth="1"/>
    <col min="3074" max="3074" width="52.7109375" style="456" bestFit="1" customWidth="1"/>
    <col min="3075" max="3076" width="9.7109375" style="456" customWidth="1"/>
    <col min="3077" max="3077" width="11.28515625" style="456" bestFit="1" customWidth="1"/>
    <col min="3078" max="3078" width="10.7109375" style="456" bestFit="1" customWidth="1"/>
    <col min="3079" max="3328" width="9.140625" style="456"/>
    <col min="3329" max="3329" width="3.42578125" style="456" customWidth="1"/>
    <col min="3330" max="3330" width="52.7109375" style="456" bestFit="1" customWidth="1"/>
    <col min="3331" max="3332" width="9.7109375" style="456" customWidth="1"/>
    <col min="3333" max="3333" width="11.28515625" style="456" bestFit="1" customWidth="1"/>
    <col min="3334" max="3334" width="10.7109375" style="456" bestFit="1" customWidth="1"/>
    <col min="3335" max="3584" width="9.140625" style="456"/>
    <col min="3585" max="3585" width="3.42578125" style="456" customWidth="1"/>
    <col min="3586" max="3586" width="52.7109375" style="456" bestFit="1" customWidth="1"/>
    <col min="3587" max="3588" width="9.7109375" style="456" customWidth="1"/>
    <col min="3589" max="3589" width="11.28515625" style="456" bestFit="1" customWidth="1"/>
    <col min="3590" max="3590" width="10.7109375" style="456" bestFit="1" customWidth="1"/>
    <col min="3591" max="3840" width="9.140625" style="456"/>
    <col min="3841" max="3841" width="3.42578125" style="456" customWidth="1"/>
    <col min="3842" max="3842" width="52.7109375" style="456" bestFit="1" customWidth="1"/>
    <col min="3843" max="3844" width="9.7109375" style="456" customWidth="1"/>
    <col min="3845" max="3845" width="11.28515625" style="456" bestFit="1" customWidth="1"/>
    <col min="3846" max="3846" width="10.7109375" style="456" bestFit="1" customWidth="1"/>
    <col min="3847" max="4096" width="9.140625" style="456"/>
    <col min="4097" max="4097" width="3.42578125" style="456" customWidth="1"/>
    <col min="4098" max="4098" width="52.7109375" style="456" bestFit="1" customWidth="1"/>
    <col min="4099" max="4100" width="9.7109375" style="456" customWidth="1"/>
    <col min="4101" max="4101" width="11.28515625" style="456" bestFit="1" customWidth="1"/>
    <col min="4102" max="4102" width="10.7109375" style="456" bestFit="1" customWidth="1"/>
    <col min="4103" max="4352" width="9.140625" style="456"/>
    <col min="4353" max="4353" width="3.42578125" style="456" customWidth="1"/>
    <col min="4354" max="4354" width="52.7109375" style="456" bestFit="1" customWidth="1"/>
    <col min="4355" max="4356" width="9.7109375" style="456" customWidth="1"/>
    <col min="4357" max="4357" width="11.28515625" style="456" bestFit="1" customWidth="1"/>
    <col min="4358" max="4358" width="10.7109375" style="456" bestFit="1" customWidth="1"/>
    <col min="4359" max="4608" width="9.140625" style="456"/>
    <col min="4609" max="4609" width="3.42578125" style="456" customWidth="1"/>
    <col min="4610" max="4610" width="52.7109375" style="456" bestFit="1" customWidth="1"/>
    <col min="4611" max="4612" width="9.7109375" style="456" customWidth="1"/>
    <col min="4613" max="4613" width="11.28515625" style="456" bestFit="1" customWidth="1"/>
    <col min="4614" max="4614" width="10.7109375" style="456" bestFit="1" customWidth="1"/>
    <col min="4615" max="4864" width="9.140625" style="456"/>
    <col min="4865" max="4865" width="3.42578125" style="456" customWidth="1"/>
    <col min="4866" max="4866" width="52.7109375" style="456" bestFit="1" customWidth="1"/>
    <col min="4867" max="4868" width="9.7109375" style="456" customWidth="1"/>
    <col min="4869" max="4869" width="11.28515625" style="456" bestFit="1" customWidth="1"/>
    <col min="4870" max="4870" width="10.7109375" style="456" bestFit="1" customWidth="1"/>
    <col min="4871" max="5120" width="9.140625" style="456"/>
    <col min="5121" max="5121" width="3.42578125" style="456" customWidth="1"/>
    <col min="5122" max="5122" width="52.7109375" style="456" bestFit="1" customWidth="1"/>
    <col min="5123" max="5124" width="9.7109375" style="456" customWidth="1"/>
    <col min="5125" max="5125" width="11.28515625" style="456" bestFit="1" customWidth="1"/>
    <col min="5126" max="5126" width="10.7109375" style="456" bestFit="1" customWidth="1"/>
    <col min="5127" max="5376" width="9.140625" style="456"/>
    <col min="5377" max="5377" width="3.42578125" style="456" customWidth="1"/>
    <col min="5378" max="5378" width="52.7109375" style="456" bestFit="1" customWidth="1"/>
    <col min="5379" max="5380" width="9.7109375" style="456" customWidth="1"/>
    <col min="5381" max="5381" width="11.28515625" style="456" bestFit="1" customWidth="1"/>
    <col min="5382" max="5382" width="10.7109375" style="456" bestFit="1" customWidth="1"/>
    <col min="5383" max="5632" width="9.140625" style="456"/>
    <col min="5633" max="5633" width="3.42578125" style="456" customWidth="1"/>
    <col min="5634" max="5634" width="52.7109375" style="456" bestFit="1" customWidth="1"/>
    <col min="5635" max="5636" width="9.7109375" style="456" customWidth="1"/>
    <col min="5637" max="5637" width="11.28515625" style="456" bestFit="1" customWidth="1"/>
    <col min="5638" max="5638" width="10.7109375" style="456" bestFit="1" customWidth="1"/>
    <col min="5639" max="5888" width="9.140625" style="456"/>
    <col min="5889" max="5889" width="3.42578125" style="456" customWidth="1"/>
    <col min="5890" max="5890" width="52.7109375" style="456" bestFit="1" customWidth="1"/>
    <col min="5891" max="5892" width="9.7109375" style="456" customWidth="1"/>
    <col min="5893" max="5893" width="11.28515625" style="456" bestFit="1" customWidth="1"/>
    <col min="5894" max="5894" width="10.7109375" style="456" bestFit="1" customWidth="1"/>
    <col min="5895" max="6144" width="9.140625" style="456"/>
    <col min="6145" max="6145" width="3.42578125" style="456" customWidth="1"/>
    <col min="6146" max="6146" width="52.7109375" style="456" bestFit="1" customWidth="1"/>
    <col min="6147" max="6148" width="9.7109375" style="456" customWidth="1"/>
    <col min="6149" max="6149" width="11.28515625" style="456" bestFit="1" customWidth="1"/>
    <col min="6150" max="6150" width="10.7109375" style="456" bestFit="1" customWidth="1"/>
    <col min="6151" max="6400" width="9.140625" style="456"/>
    <col min="6401" max="6401" width="3.42578125" style="456" customWidth="1"/>
    <col min="6402" max="6402" width="52.7109375" style="456" bestFit="1" customWidth="1"/>
    <col min="6403" max="6404" width="9.7109375" style="456" customWidth="1"/>
    <col min="6405" max="6405" width="11.28515625" style="456" bestFit="1" customWidth="1"/>
    <col min="6406" max="6406" width="10.7109375" style="456" bestFit="1" customWidth="1"/>
    <col min="6407" max="6656" width="9.140625" style="456"/>
    <col min="6657" max="6657" width="3.42578125" style="456" customWidth="1"/>
    <col min="6658" max="6658" width="52.7109375" style="456" bestFit="1" customWidth="1"/>
    <col min="6659" max="6660" width="9.7109375" style="456" customWidth="1"/>
    <col min="6661" max="6661" width="11.28515625" style="456" bestFit="1" customWidth="1"/>
    <col min="6662" max="6662" width="10.7109375" style="456" bestFit="1" customWidth="1"/>
    <col min="6663" max="6912" width="9.140625" style="456"/>
    <col min="6913" max="6913" width="3.42578125" style="456" customWidth="1"/>
    <col min="6914" max="6914" width="52.7109375" style="456" bestFit="1" customWidth="1"/>
    <col min="6915" max="6916" width="9.7109375" style="456" customWidth="1"/>
    <col min="6917" max="6917" width="11.28515625" style="456" bestFit="1" customWidth="1"/>
    <col min="6918" max="6918" width="10.7109375" style="456" bestFit="1" customWidth="1"/>
    <col min="6919" max="7168" width="9.140625" style="456"/>
    <col min="7169" max="7169" width="3.42578125" style="456" customWidth="1"/>
    <col min="7170" max="7170" width="52.7109375" style="456" bestFit="1" customWidth="1"/>
    <col min="7171" max="7172" width="9.7109375" style="456" customWidth="1"/>
    <col min="7173" max="7173" width="11.28515625" style="456" bestFit="1" customWidth="1"/>
    <col min="7174" max="7174" width="10.7109375" style="456" bestFit="1" customWidth="1"/>
    <col min="7175" max="7424" width="9.140625" style="456"/>
    <col min="7425" max="7425" width="3.42578125" style="456" customWidth="1"/>
    <col min="7426" max="7426" width="52.7109375" style="456" bestFit="1" customWidth="1"/>
    <col min="7427" max="7428" width="9.7109375" style="456" customWidth="1"/>
    <col min="7429" max="7429" width="11.28515625" style="456" bestFit="1" customWidth="1"/>
    <col min="7430" max="7430" width="10.7109375" style="456" bestFit="1" customWidth="1"/>
    <col min="7431" max="7680" width="9.140625" style="456"/>
    <col min="7681" max="7681" width="3.42578125" style="456" customWidth="1"/>
    <col min="7682" max="7682" width="52.7109375" style="456" bestFit="1" customWidth="1"/>
    <col min="7683" max="7684" width="9.7109375" style="456" customWidth="1"/>
    <col min="7685" max="7685" width="11.28515625" style="456" bestFit="1" customWidth="1"/>
    <col min="7686" max="7686" width="10.7109375" style="456" bestFit="1" customWidth="1"/>
    <col min="7687" max="7936" width="9.140625" style="456"/>
    <col min="7937" max="7937" width="3.42578125" style="456" customWidth="1"/>
    <col min="7938" max="7938" width="52.7109375" style="456" bestFit="1" customWidth="1"/>
    <col min="7939" max="7940" width="9.7109375" style="456" customWidth="1"/>
    <col min="7941" max="7941" width="11.28515625" style="456" bestFit="1" customWidth="1"/>
    <col min="7942" max="7942" width="10.7109375" style="456" bestFit="1" customWidth="1"/>
    <col min="7943" max="8192" width="9.140625" style="456"/>
    <col min="8193" max="8193" width="3.42578125" style="456" customWidth="1"/>
    <col min="8194" max="8194" width="52.7109375" style="456" bestFit="1" customWidth="1"/>
    <col min="8195" max="8196" width="9.7109375" style="456" customWidth="1"/>
    <col min="8197" max="8197" width="11.28515625" style="456" bestFit="1" customWidth="1"/>
    <col min="8198" max="8198" width="10.7109375" style="456" bestFit="1" customWidth="1"/>
    <col min="8199" max="8448" width="9.140625" style="456"/>
    <col min="8449" max="8449" width="3.42578125" style="456" customWidth="1"/>
    <col min="8450" max="8450" width="52.7109375" style="456" bestFit="1" customWidth="1"/>
    <col min="8451" max="8452" width="9.7109375" style="456" customWidth="1"/>
    <col min="8453" max="8453" width="11.28515625" style="456" bestFit="1" customWidth="1"/>
    <col min="8454" max="8454" width="10.7109375" style="456" bestFit="1" customWidth="1"/>
    <col min="8455" max="8704" width="9.140625" style="456"/>
    <col min="8705" max="8705" width="3.42578125" style="456" customWidth="1"/>
    <col min="8706" max="8706" width="52.7109375" style="456" bestFit="1" customWidth="1"/>
    <col min="8707" max="8708" width="9.7109375" style="456" customWidth="1"/>
    <col min="8709" max="8709" width="11.28515625" style="456" bestFit="1" customWidth="1"/>
    <col min="8710" max="8710" width="10.7109375" style="456" bestFit="1" customWidth="1"/>
    <col min="8711" max="8960" width="9.140625" style="456"/>
    <col min="8961" max="8961" width="3.42578125" style="456" customWidth="1"/>
    <col min="8962" max="8962" width="52.7109375" style="456" bestFit="1" customWidth="1"/>
    <col min="8963" max="8964" width="9.7109375" style="456" customWidth="1"/>
    <col min="8965" max="8965" width="11.28515625" style="456" bestFit="1" customWidth="1"/>
    <col min="8966" max="8966" width="10.7109375" style="456" bestFit="1" customWidth="1"/>
    <col min="8967" max="9216" width="9.140625" style="456"/>
    <col min="9217" max="9217" width="3.42578125" style="456" customWidth="1"/>
    <col min="9218" max="9218" width="52.7109375" style="456" bestFit="1" customWidth="1"/>
    <col min="9219" max="9220" width="9.7109375" style="456" customWidth="1"/>
    <col min="9221" max="9221" width="11.28515625" style="456" bestFit="1" customWidth="1"/>
    <col min="9222" max="9222" width="10.7109375" style="456" bestFit="1" customWidth="1"/>
    <col min="9223" max="9472" width="9.140625" style="456"/>
    <col min="9473" max="9473" width="3.42578125" style="456" customWidth="1"/>
    <col min="9474" max="9474" width="52.7109375" style="456" bestFit="1" customWidth="1"/>
    <col min="9475" max="9476" width="9.7109375" style="456" customWidth="1"/>
    <col min="9477" max="9477" width="11.28515625" style="456" bestFit="1" customWidth="1"/>
    <col min="9478" max="9478" width="10.7109375" style="456" bestFit="1" customWidth="1"/>
    <col min="9479" max="9728" width="9.140625" style="456"/>
    <col min="9729" max="9729" width="3.42578125" style="456" customWidth="1"/>
    <col min="9730" max="9730" width="52.7109375" style="456" bestFit="1" customWidth="1"/>
    <col min="9731" max="9732" width="9.7109375" style="456" customWidth="1"/>
    <col min="9733" max="9733" width="11.28515625" style="456" bestFit="1" customWidth="1"/>
    <col min="9734" max="9734" width="10.7109375" style="456" bestFit="1" customWidth="1"/>
    <col min="9735" max="9984" width="9.140625" style="456"/>
    <col min="9985" max="9985" width="3.42578125" style="456" customWidth="1"/>
    <col min="9986" max="9986" width="52.7109375" style="456" bestFit="1" customWidth="1"/>
    <col min="9987" max="9988" width="9.7109375" style="456" customWidth="1"/>
    <col min="9989" max="9989" width="11.28515625" style="456" bestFit="1" customWidth="1"/>
    <col min="9990" max="9990" width="10.7109375" style="456" bestFit="1" customWidth="1"/>
    <col min="9991" max="10240" width="9.140625" style="456"/>
    <col min="10241" max="10241" width="3.42578125" style="456" customWidth="1"/>
    <col min="10242" max="10242" width="52.7109375" style="456" bestFit="1" customWidth="1"/>
    <col min="10243" max="10244" width="9.7109375" style="456" customWidth="1"/>
    <col min="10245" max="10245" width="11.28515625" style="456" bestFit="1" customWidth="1"/>
    <col min="10246" max="10246" width="10.7109375" style="456" bestFit="1" customWidth="1"/>
    <col min="10247" max="10496" width="9.140625" style="456"/>
    <col min="10497" max="10497" width="3.42578125" style="456" customWidth="1"/>
    <col min="10498" max="10498" width="52.7109375" style="456" bestFit="1" customWidth="1"/>
    <col min="10499" max="10500" width="9.7109375" style="456" customWidth="1"/>
    <col min="10501" max="10501" width="11.28515625" style="456" bestFit="1" customWidth="1"/>
    <col min="10502" max="10502" width="10.7109375" style="456" bestFit="1" customWidth="1"/>
    <col min="10503" max="10752" width="9.140625" style="456"/>
    <col min="10753" max="10753" width="3.42578125" style="456" customWidth="1"/>
    <col min="10754" max="10754" width="52.7109375" style="456" bestFit="1" customWidth="1"/>
    <col min="10755" max="10756" width="9.7109375" style="456" customWidth="1"/>
    <col min="10757" max="10757" width="11.28515625" style="456" bestFit="1" customWidth="1"/>
    <col min="10758" max="10758" width="10.7109375" style="456" bestFit="1" customWidth="1"/>
    <col min="10759" max="11008" width="9.140625" style="456"/>
    <col min="11009" max="11009" width="3.42578125" style="456" customWidth="1"/>
    <col min="11010" max="11010" width="52.7109375" style="456" bestFit="1" customWidth="1"/>
    <col min="11011" max="11012" width="9.7109375" style="456" customWidth="1"/>
    <col min="11013" max="11013" width="11.28515625" style="456" bestFit="1" customWidth="1"/>
    <col min="11014" max="11014" width="10.7109375" style="456" bestFit="1" customWidth="1"/>
    <col min="11015" max="11264" width="9.140625" style="456"/>
    <col min="11265" max="11265" width="3.42578125" style="456" customWidth="1"/>
    <col min="11266" max="11266" width="52.7109375" style="456" bestFit="1" customWidth="1"/>
    <col min="11267" max="11268" width="9.7109375" style="456" customWidth="1"/>
    <col min="11269" max="11269" width="11.28515625" style="456" bestFit="1" customWidth="1"/>
    <col min="11270" max="11270" width="10.7109375" style="456" bestFit="1" customWidth="1"/>
    <col min="11271" max="11520" width="9.140625" style="456"/>
    <col min="11521" max="11521" width="3.42578125" style="456" customWidth="1"/>
    <col min="11522" max="11522" width="52.7109375" style="456" bestFit="1" customWidth="1"/>
    <col min="11523" max="11524" width="9.7109375" style="456" customWidth="1"/>
    <col min="11525" max="11525" width="11.28515625" style="456" bestFit="1" customWidth="1"/>
    <col min="11526" max="11526" width="10.7109375" style="456" bestFit="1" customWidth="1"/>
    <col min="11527" max="11776" width="9.140625" style="456"/>
    <col min="11777" max="11777" width="3.42578125" style="456" customWidth="1"/>
    <col min="11778" max="11778" width="52.7109375" style="456" bestFit="1" customWidth="1"/>
    <col min="11779" max="11780" width="9.7109375" style="456" customWidth="1"/>
    <col min="11781" max="11781" width="11.28515625" style="456" bestFit="1" customWidth="1"/>
    <col min="11782" max="11782" width="10.7109375" style="456" bestFit="1" customWidth="1"/>
    <col min="11783" max="12032" width="9.140625" style="456"/>
    <col min="12033" max="12033" width="3.42578125" style="456" customWidth="1"/>
    <col min="12034" max="12034" width="52.7109375" style="456" bestFit="1" customWidth="1"/>
    <col min="12035" max="12036" width="9.7109375" style="456" customWidth="1"/>
    <col min="12037" max="12037" width="11.28515625" style="456" bestFit="1" customWidth="1"/>
    <col min="12038" max="12038" width="10.7109375" style="456" bestFit="1" customWidth="1"/>
    <col min="12039" max="12288" width="9.140625" style="456"/>
    <col min="12289" max="12289" width="3.42578125" style="456" customWidth="1"/>
    <col min="12290" max="12290" width="52.7109375" style="456" bestFit="1" customWidth="1"/>
    <col min="12291" max="12292" width="9.7109375" style="456" customWidth="1"/>
    <col min="12293" max="12293" width="11.28515625" style="456" bestFit="1" customWidth="1"/>
    <col min="12294" max="12294" width="10.7109375" style="456" bestFit="1" customWidth="1"/>
    <col min="12295" max="12544" width="9.140625" style="456"/>
    <col min="12545" max="12545" width="3.42578125" style="456" customWidth="1"/>
    <col min="12546" max="12546" width="52.7109375" style="456" bestFit="1" customWidth="1"/>
    <col min="12547" max="12548" width="9.7109375" style="456" customWidth="1"/>
    <col min="12549" max="12549" width="11.28515625" style="456" bestFit="1" customWidth="1"/>
    <col min="12550" max="12550" width="10.7109375" style="456" bestFit="1" customWidth="1"/>
    <col min="12551" max="12800" width="9.140625" style="456"/>
    <col min="12801" max="12801" width="3.42578125" style="456" customWidth="1"/>
    <col min="12802" max="12802" width="52.7109375" style="456" bestFit="1" customWidth="1"/>
    <col min="12803" max="12804" width="9.7109375" style="456" customWidth="1"/>
    <col min="12805" max="12805" width="11.28515625" style="456" bestFit="1" customWidth="1"/>
    <col min="12806" max="12806" width="10.7109375" style="456" bestFit="1" customWidth="1"/>
    <col min="12807" max="13056" width="9.140625" style="456"/>
    <col min="13057" max="13057" width="3.42578125" style="456" customWidth="1"/>
    <col min="13058" max="13058" width="52.7109375" style="456" bestFit="1" customWidth="1"/>
    <col min="13059" max="13060" width="9.7109375" style="456" customWidth="1"/>
    <col min="13061" max="13061" width="11.28515625" style="456" bestFit="1" customWidth="1"/>
    <col min="13062" max="13062" width="10.7109375" style="456" bestFit="1" customWidth="1"/>
    <col min="13063" max="13312" width="9.140625" style="456"/>
    <col min="13313" max="13313" width="3.42578125" style="456" customWidth="1"/>
    <col min="13314" max="13314" width="52.7109375" style="456" bestFit="1" customWidth="1"/>
    <col min="13315" max="13316" width="9.7109375" style="456" customWidth="1"/>
    <col min="13317" max="13317" width="11.28515625" style="456" bestFit="1" customWidth="1"/>
    <col min="13318" max="13318" width="10.7109375" style="456" bestFit="1" customWidth="1"/>
    <col min="13319" max="13568" width="9.140625" style="456"/>
    <col min="13569" max="13569" width="3.42578125" style="456" customWidth="1"/>
    <col min="13570" max="13570" width="52.7109375" style="456" bestFit="1" customWidth="1"/>
    <col min="13571" max="13572" width="9.7109375" style="456" customWidth="1"/>
    <col min="13573" max="13573" width="11.28515625" style="456" bestFit="1" customWidth="1"/>
    <col min="13574" max="13574" width="10.7109375" style="456" bestFit="1" customWidth="1"/>
    <col min="13575" max="13824" width="9.140625" style="456"/>
    <col min="13825" max="13825" width="3.42578125" style="456" customWidth="1"/>
    <col min="13826" max="13826" width="52.7109375" style="456" bestFit="1" customWidth="1"/>
    <col min="13827" max="13828" width="9.7109375" style="456" customWidth="1"/>
    <col min="13829" max="13829" width="11.28515625" style="456" bestFit="1" customWidth="1"/>
    <col min="13830" max="13830" width="10.7109375" style="456" bestFit="1" customWidth="1"/>
    <col min="13831" max="14080" width="9.140625" style="456"/>
    <col min="14081" max="14081" width="3.42578125" style="456" customWidth="1"/>
    <col min="14082" max="14082" width="52.7109375" style="456" bestFit="1" customWidth="1"/>
    <col min="14083" max="14084" width="9.7109375" style="456" customWidth="1"/>
    <col min="14085" max="14085" width="11.28515625" style="456" bestFit="1" customWidth="1"/>
    <col min="14086" max="14086" width="10.7109375" style="456" bestFit="1" customWidth="1"/>
    <col min="14087" max="14336" width="9.140625" style="456"/>
    <col min="14337" max="14337" width="3.42578125" style="456" customWidth="1"/>
    <col min="14338" max="14338" width="52.7109375" style="456" bestFit="1" customWidth="1"/>
    <col min="14339" max="14340" width="9.7109375" style="456" customWidth="1"/>
    <col min="14341" max="14341" width="11.28515625" style="456" bestFit="1" customWidth="1"/>
    <col min="14342" max="14342" width="10.7109375" style="456" bestFit="1" customWidth="1"/>
    <col min="14343" max="14592" width="9.140625" style="456"/>
    <col min="14593" max="14593" width="3.42578125" style="456" customWidth="1"/>
    <col min="14594" max="14594" width="52.7109375" style="456" bestFit="1" customWidth="1"/>
    <col min="14595" max="14596" width="9.7109375" style="456" customWidth="1"/>
    <col min="14597" max="14597" width="11.28515625" style="456" bestFit="1" customWidth="1"/>
    <col min="14598" max="14598" width="10.7109375" style="456" bestFit="1" customWidth="1"/>
    <col min="14599" max="14848" width="9.140625" style="456"/>
    <col min="14849" max="14849" width="3.42578125" style="456" customWidth="1"/>
    <col min="14850" max="14850" width="52.7109375" style="456" bestFit="1" customWidth="1"/>
    <col min="14851" max="14852" width="9.7109375" style="456" customWidth="1"/>
    <col min="14853" max="14853" width="11.28515625" style="456" bestFit="1" customWidth="1"/>
    <col min="14854" max="14854" width="10.7109375" style="456" bestFit="1" customWidth="1"/>
    <col min="14855" max="15104" width="9.140625" style="456"/>
    <col min="15105" max="15105" width="3.42578125" style="456" customWidth="1"/>
    <col min="15106" max="15106" width="52.7109375" style="456" bestFit="1" customWidth="1"/>
    <col min="15107" max="15108" width="9.7109375" style="456" customWidth="1"/>
    <col min="15109" max="15109" width="11.28515625" style="456" bestFit="1" customWidth="1"/>
    <col min="15110" max="15110" width="10.7109375" style="456" bestFit="1" customWidth="1"/>
    <col min="15111" max="15360" width="9.140625" style="456"/>
    <col min="15361" max="15361" width="3.42578125" style="456" customWidth="1"/>
    <col min="15362" max="15362" width="52.7109375" style="456" bestFit="1" customWidth="1"/>
    <col min="15363" max="15364" width="9.7109375" style="456" customWidth="1"/>
    <col min="15365" max="15365" width="11.28515625" style="456" bestFit="1" customWidth="1"/>
    <col min="15366" max="15366" width="10.7109375" style="456" bestFit="1" customWidth="1"/>
    <col min="15367" max="15616" width="9.140625" style="456"/>
    <col min="15617" max="15617" width="3.42578125" style="456" customWidth="1"/>
    <col min="15618" max="15618" width="52.7109375" style="456" bestFit="1" customWidth="1"/>
    <col min="15619" max="15620" width="9.7109375" style="456" customWidth="1"/>
    <col min="15621" max="15621" width="11.28515625" style="456" bestFit="1" customWidth="1"/>
    <col min="15622" max="15622" width="10.7109375" style="456" bestFit="1" customWidth="1"/>
    <col min="15623" max="15872" width="9.140625" style="456"/>
    <col min="15873" max="15873" width="3.42578125" style="456" customWidth="1"/>
    <col min="15874" max="15874" width="52.7109375" style="456" bestFit="1" customWidth="1"/>
    <col min="15875" max="15876" width="9.7109375" style="456" customWidth="1"/>
    <col min="15877" max="15877" width="11.28515625" style="456" bestFit="1" customWidth="1"/>
    <col min="15878" max="15878" width="10.7109375" style="456" bestFit="1" customWidth="1"/>
    <col min="15879" max="16128" width="9.140625" style="456"/>
    <col min="16129" max="16129" width="3.42578125" style="456" customWidth="1"/>
    <col min="16130" max="16130" width="52.7109375" style="456" bestFit="1" customWidth="1"/>
    <col min="16131" max="16132" width="9.7109375" style="456" customWidth="1"/>
    <col min="16133" max="16133" width="11.28515625" style="456" bestFit="1" customWidth="1"/>
    <col min="16134" max="16134" width="10.7109375" style="456" bestFit="1" customWidth="1"/>
    <col min="16135" max="16384" width="9.140625" style="456"/>
  </cols>
  <sheetData>
    <row r="1" spans="1:250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2"/>
      <c r="H1" s="2"/>
      <c r="I1" s="2"/>
      <c r="J1" s="2"/>
      <c r="K1" s="2"/>
      <c r="L1" s="2"/>
      <c r="M1" s="2"/>
    </row>
    <row r="2" spans="1:250" ht="6.75" customHeight="1" x14ac:dyDescent="0.2">
      <c r="A2" s="494"/>
      <c r="B2" s="493"/>
      <c r="C2" s="492"/>
      <c r="D2" s="492"/>
      <c r="E2" s="492"/>
      <c r="F2" s="492"/>
      <c r="G2" s="492"/>
    </row>
    <row r="3" spans="1:250" ht="15" customHeight="1" x14ac:dyDescent="0.2">
      <c r="A3" s="985" t="s">
        <v>1565</v>
      </c>
      <c r="B3" s="985"/>
      <c r="C3" s="985"/>
      <c r="D3" s="985"/>
      <c r="E3" s="985"/>
      <c r="F3" s="985"/>
      <c r="G3" s="491"/>
    </row>
    <row r="4" spans="1:250" ht="15" customHeight="1" x14ac:dyDescent="0.2">
      <c r="A4" s="986" t="s">
        <v>1564</v>
      </c>
      <c r="B4" s="986"/>
      <c r="C4" s="986"/>
      <c r="D4" s="986"/>
      <c r="E4" s="986"/>
      <c r="F4" s="986"/>
      <c r="G4" s="490"/>
    </row>
    <row r="5" spans="1:250" ht="5.25" customHeight="1" x14ac:dyDescent="0.2">
      <c r="A5" s="476"/>
      <c r="B5" s="483"/>
      <c r="C5" s="484"/>
      <c r="D5" s="484"/>
    </row>
    <row r="6" spans="1:250" ht="11.25" customHeight="1" x14ac:dyDescent="0.2">
      <c r="A6" s="476"/>
      <c r="B6" s="483"/>
      <c r="C6" s="484"/>
      <c r="D6" s="484"/>
    </row>
    <row r="7" spans="1:250" ht="15" customHeight="1" x14ac:dyDescent="0.2">
      <c r="A7" s="476"/>
      <c r="B7" s="483"/>
      <c r="C7" s="979" t="s">
        <v>1563</v>
      </c>
      <c r="D7" s="979"/>
      <c r="E7" s="979"/>
      <c r="F7" s="979"/>
    </row>
    <row r="8" spans="1:250" ht="15" customHeight="1" x14ac:dyDescent="0.2">
      <c r="A8" s="984" t="s">
        <v>1557</v>
      </c>
      <c r="B8" s="984"/>
      <c r="C8" s="979" t="s">
        <v>18</v>
      </c>
      <c r="D8" s="979"/>
      <c r="E8" s="979" t="s">
        <v>161</v>
      </c>
      <c r="F8" s="979"/>
    </row>
    <row r="9" spans="1:250" ht="15" customHeight="1" x14ac:dyDescent="0.25">
      <c r="A9" s="982" t="s">
        <v>1556</v>
      </c>
      <c r="B9" s="982"/>
      <c r="C9" s="482">
        <v>2020</v>
      </c>
      <c r="D9" s="482">
        <v>2021</v>
      </c>
      <c r="E9" s="482">
        <v>2020</v>
      </c>
      <c r="F9" s="482">
        <v>2021</v>
      </c>
    </row>
    <row r="10" spans="1:250" ht="4.5" customHeight="1" thickBot="1" x14ac:dyDescent="0.3">
      <c r="A10" s="983"/>
      <c r="B10" s="983"/>
      <c r="C10" s="427"/>
      <c r="D10" s="427"/>
      <c r="E10" s="427"/>
      <c r="F10" s="427"/>
    </row>
    <row r="11" spans="1:250" ht="9.9499999999999993" customHeight="1" x14ac:dyDescent="0.25">
      <c r="A11" s="481"/>
      <c r="B11" s="481"/>
      <c r="C11" s="478"/>
      <c r="D11" s="478"/>
    </row>
    <row r="12" spans="1:250" ht="15" customHeight="1" x14ac:dyDescent="0.25">
      <c r="A12" s="445" t="s">
        <v>1555</v>
      </c>
      <c r="B12" s="445" t="s">
        <v>1554</v>
      </c>
      <c r="C12" s="96">
        <v>80941.254000000001</v>
      </c>
      <c r="D12" s="96">
        <v>91383.384999999995</v>
      </c>
      <c r="E12" s="96">
        <v>881642.03300000005</v>
      </c>
      <c r="F12" s="96">
        <v>962470.24</v>
      </c>
      <c r="K12" s="463"/>
      <c r="L12" s="474"/>
      <c r="M12" s="474"/>
      <c r="N12" s="474"/>
      <c r="O12" s="474"/>
      <c r="P12" s="474"/>
      <c r="Q12" s="474"/>
      <c r="R12" s="474"/>
      <c r="S12" s="474"/>
      <c r="T12" s="474"/>
      <c r="U12" s="474"/>
      <c r="V12" s="474"/>
      <c r="W12" s="474"/>
      <c r="X12" s="474"/>
      <c r="Y12" s="474"/>
      <c r="Z12" s="474"/>
      <c r="AA12" s="474"/>
      <c r="AB12" s="474"/>
      <c r="AC12" s="474"/>
      <c r="AD12" s="474"/>
      <c r="AE12" s="474"/>
      <c r="AF12" s="474"/>
      <c r="AG12" s="474"/>
      <c r="AH12" s="474"/>
      <c r="AI12" s="474"/>
      <c r="AJ12" s="474"/>
      <c r="AK12" s="474"/>
      <c r="AL12" s="474"/>
      <c r="AM12" s="474"/>
      <c r="AN12" s="474"/>
      <c r="AO12" s="474"/>
      <c r="AP12" s="474"/>
      <c r="AQ12" s="474"/>
      <c r="AR12" s="474"/>
      <c r="AS12" s="474"/>
      <c r="AT12" s="474"/>
      <c r="AU12" s="474"/>
      <c r="AV12" s="474"/>
      <c r="AW12" s="474"/>
      <c r="AX12" s="474"/>
      <c r="AY12" s="474"/>
      <c r="AZ12" s="474"/>
      <c r="BA12" s="474"/>
      <c r="BB12" s="474"/>
      <c r="BC12" s="474"/>
      <c r="BD12" s="474"/>
      <c r="BE12" s="474"/>
      <c r="BF12" s="474"/>
      <c r="BG12" s="474"/>
      <c r="BH12" s="474"/>
      <c r="BI12" s="474"/>
      <c r="BJ12" s="474"/>
      <c r="BK12" s="474"/>
      <c r="BL12" s="474"/>
      <c r="BM12" s="474"/>
      <c r="BN12" s="474"/>
      <c r="BO12" s="474"/>
      <c r="BP12" s="474"/>
      <c r="BQ12" s="474"/>
      <c r="BR12" s="474"/>
      <c r="BS12" s="474"/>
      <c r="BT12" s="474"/>
      <c r="BU12" s="474"/>
      <c r="BV12" s="474"/>
      <c r="BW12" s="474"/>
      <c r="BX12" s="474"/>
      <c r="BY12" s="474"/>
      <c r="BZ12" s="474"/>
      <c r="CA12" s="474"/>
      <c r="CB12" s="474"/>
      <c r="CC12" s="474"/>
      <c r="CD12" s="474"/>
      <c r="CE12" s="474"/>
      <c r="CF12" s="474"/>
      <c r="CG12" s="474"/>
      <c r="CH12" s="474"/>
      <c r="CI12" s="474"/>
      <c r="CJ12" s="474"/>
      <c r="CK12" s="474"/>
      <c r="CL12" s="474"/>
      <c r="CM12" s="474"/>
      <c r="CN12" s="474"/>
      <c r="CO12" s="474"/>
      <c r="CP12" s="474"/>
      <c r="CQ12" s="474"/>
      <c r="CR12" s="474"/>
      <c r="CS12" s="474"/>
      <c r="CT12" s="474"/>
      <c r="CU12" s="474"/>
      <c r="CV12" s="474"/>
      <c r="CW12" s="474"/>
      <c r="CX12" s="474"/>
      <c r="CY12" s="474"/>
      <c r="CZ12" s="474"/>
      <c r="DA12" s="474"/>
      <c r="DB12" s="474"/>
      <c r="DC12" s="474"/>
      <c r="DD12" s="474"/>
      <c r="DE12" s="474"/>
      <c r="DF12" s="474"/>
      <c r="DG12" s="474"/>
      <c r="DH12" s="474"/>
      <c r="DI12" s="474"/>
      <c r="DJ12" s="474"/>
      <c r="DK12" s="474"/>
      <c r="DL12" s="474"/>
      <c r="DM12" s="474"/>
      <c r="DN12" s="474"/>
      <c r="DO12" s="474"/>
      <c r="DP12" s="474"/>
      <c r="DQ12" s="474"/>
      <c r="DR12" s="474"/>
      <c r="DS12" s="474"/>
      <c r="DT12" s="474"/>
      <c r="DU12" s="474"/>
      <c r="DV12" s="474"/>
      <c r="DW12" s="474"/>
      <c r="DX12" s="474"/>
      <c r="DY12" s="474"/>
      <c r="DZ12" s="474"/>
      <c r="EA12" s="474"/>
      <c r="EB12" s="474"/>
      <c r="EC12" s="474"/>
      <c r="ED12" s="474"/>
      <c r="EE12" s="474"/>
      <c r="EF12" s="474"/>
      <c r="EG12" s="474"/>
      <c r="EH12" s="474"/>
      <c r="EI12" s="474"/>
      <c r="EJ12" s="474"/>
      <c r="EK12" s="474"/>
      <c r="EL12" s="474"/>
      <c r="EM12" s="474"/>
      <c r="EN12" s="474"/>
      <c r="EO12" s="474"/>
      <c r="EP12" s="474"/>
      <c r="EQ12" s="474"/>
      <c r="ER12" s="474"/>
      <c r="ES12" s="474"/>
      <c r="ET12" s="474"/>
      <c r="EU12" s="474"/>
      <c r="EV12" s="474"/>
      <c r="EW12" s="474"/>
      <c r="EX12" s="474"/>
      <c r="EY12" s="474"/>
      <c r="EZ12" s="474"/>
      <c r="FA12" s="474"/>
      <c r="FB12" s="474"/>
      <c r="FC12" s="474"/>
      <c r="FD12" s="474"/>
      <c r="FE12" s="474"/>
      <c r="FF12" s="474"/>
      <c r="FG12" s="474"/>
      <c r="FH12" s="474"/>
      <c r="FI12" s="474"/>
      <c r="FJ12" s="474"/>
      <c r="FK12" s="474"/>
      <c r="FL12" s="474"/>
      <c r="FM12" s="474"/>
      <c r="FN12" s="474"/>
      <c r="FO12" s="474"/>
      <c r="FP12" s="474"/>
      <c r="FQ12" s="474"/>
      <c r="FR12" s="474"/>
      <c r="FS12" s="474"/>
      <c r="FT12" s="474"/>
      <c r="FU12" s="474"/>
      <c r="FV12" s="474"/>
      <c r="FW12" s="474"/>
      <c r="FX12" s="474"/>
      <c r="FY12" s="474"/>
      <c r="FZ12" s="474"/>
      <c r="GA12" s="474"/>
      <c r="GB12" s="474"/>
      <c r="GC12" s="474"/>
      <c r="GD12" s="474"/>
      <c r="GE12" s="474"/>
      <c r="GF12" s="474"/>
      <c r="GG12" s="474"/>
      <c r="GH12" s="474"/>
      <c r="GI12" s="474"/>
      <c r="GJ12" s="474"/>
      <c r="GK12" s="474"/>
      <c r="GL12" s="474"/>
      <c r="GM12" s="474"/>
      <c r="GN12" s="474"/>
      <c r="GO12" s="474"/>
      <c r="GP12" s="474"/>
      <c r="GQ12" s="474"/>
      <c r="GR12" s="474"/>
      <c r="GS12" s="474"/>
      <c r="GT12" s="474"/>
      <c r="GU12" s="474"/>
      <c r="GV12" s="474"/>
      <c r="GW12" s="474"/>
      <c r="GX12" s="474"/>
      <c r="GY12" s="474"/>
      <c r="GZ12" s="474"/>
      <c r="HA12" s="474"/>
      <c r="HB12" s="474"/>
      <c r="HC12" s="474"/>
      <c r="HD12" s="474"/>
      <c r="HE12" s="474"/>
      <c r="HF12" s="474"/>
      <c r="HG12" s="474"/>
      <c r="HH12" s="474"/>
      <c r="HI12" s="474"/>
      <c r="HJ12" s="474"/>
      <c r="HK12" s="474"/>
      <c r="HL12" s="474"/>
      <c r="HM12" s="474"/>
      <c r="HN12" s="474"/>
      <c r="HO12" s="474"/>
      <c r="HP12" s="474"/>
      <c r="HQ12" s="474"/>
      <c r="HR12" s="474"/>
      <c r="HS12" s="474"/>
      <c r="HT12" s="474"/>
      <c r="HU12" s="474"/>
      <c r="HV12" s="474"/>
      <c r="HW12" s="474"/>
      <c r="HX12" s="474"/>
      <c r="HY12" s="474"/>
      <c r="HZ12" s="474"/>
      <c r="IA12" s="474"/>
      <c r="IB12" s="474"/>
      <c r="IC12" s="474"/>
      <c r="ID12" s="474"/>
      <c r="IE12" s="474"/>
      <c r="IF12" s="474"/>
      <c r="IG12" s="474"/>
      <c r="IH12" s="474"/>
      <c r="II12" s="474"/>
      <c r="IJ12" s="474"/>
      <c r="IK12" s="474"/>
      <c r="IL12" s="474"/>
      <c r="IM12" s="474"/>
      <c r="IN12" s="474"/>
      <c r="IO12" s="474"/>
      <c r="IP12" s="474"/>
    </row>
    <row r="13" spans="1:250" s="471" customFormat="1" ht="15" customHeight="1" x14ac:dyDescent="0.25">
      <c r="A13" s="445"/>
      <c r="B13" s="444" t="s">
        <v>776</v>
      </c>
      <c r="C13" s="96"/>
      <c r="D13" s="96"/>
      <c r="E13" s="96"/>
      <c r="F13" s="456"/>
      <c r="K13" s="472"/>
      <c r="L13" s="475"/>
      <c r="M13" s="475"/>
      <c r="N13" s="475"/>
      <c r="O13" s="475"/>
      <c r="P13" s="475"/>
      <c r="Q13" s="475"/>
      <c r="R13" s="475"/>
      <c r="S13" s="475"/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  <c r="DJ13" s="475"/>
      <c r="DK13" s="475"/>
      <c r="DL13" s="475"/>
      <c r="DM13" s="475"/>
      <c r="DN13" s="475"/>
      <c r="DO13" s="475"/>
      <c r="DP13" s="475"/>
      <c r="DQ13" s="475"/>
      <c r="DR13" s="475"/>
      <c r="DS13" s="475"/>
      <c r="DT13" s="475"/>
      <c r="DU13" s="475"/>
      <c r="DV13" s="475"/>
      <c r="DW13" s="475"/>
      <c r="DX13" s="475"/>
      <c r="DY13" s="475"/>
      <c r="DZ13" s="475"/>
      <c r="EA13" s="475"/>
      <c r="EB13" s="475"/>
      <c r="EC13" s="475"/>
      <c r="ED13" s="475"/>
      <c r="EE13" s="475"/>
      <c r="EF13" s="475"/>
      <c r="EG13" s="475"/>
      <c r="EH13" s="475"/>
      <c r="EI13" s="475"/>
      <c r="EJ13" s="475"/>
      <c r="EK13" s="475"/>
      <c r="EL13" s="475"/>
      <c r="EM13" s="475"/>
      <c r="EN13" s="475"/>
      <c r="EO13" s="475"/>
      <c r="EP13" s="475"/>
      <c r="EQ13" s="475"/>
      <c r="ER13" s="475"/>
      <c r="ES13" s="475"/>
      <c r="ET13" s="475"/>
      <c r="EU13" s="475"/>
      <c r="EV13" s="475"/>
      <c r="EW13" s="475"/>
      <c r="EX13" s="475"/>
      <c r="EY13" s="475"/>
      <c r="EZ13" s="475"/>
      <c r="FA13" s="475"/>
      <c r="FB13" s="475"/>
      <c r="FC13" s="475"/>
      <c r="FD13" s="475"/>
      <c r="FE13" s="475"/>
      <c r="FF13" s="475"/>
      <c r="FG13" s="475"/>
      <c r="FH13" s="475"/>
      <c r="FI13" s="475"/>
      <c r="FJ13" s="475"/>
      <c r="FK13" s="475"/>
      <c r="FL13" s="475"/>
      <c r="FM13" s="475"/>
      <c r="FN13" s="475"/>
      <c r="FO13" s="475"/>
      <c r="FP13" s="475"/>
      <c r="FQ13" s="475"/>
      <c r="FR13" s="475"/>
      <c r="FS13" s="475"/>
      <c r="FT13" s="475"/>
      <c r="FU13" s="475"/>
      <c r="FV13" s="475"/>
      <c r="FW13" s="475"/>
      <c r="FX13" s="475"/>
      <c r="FY13" s="475"/>
      <c r="FZ13" s="475"/>
      <c r="GA13" s="475"/>
      <c r="GB13" s="475"/>
      <c r="GC13" s="475"/>
      <c r="GD13" s="475"/>
      <c r="GE13" s="475"/>
      <c r="GF13" s="475"/>
      <c r="GG13" s="475"/>
      <c r="GH13" s="475"/>
      <c r="GI13" s="475"/>
      <c r="GJ13" s="475"/>
      <c r="GK13" s="475"/>
      <c r="GL13" s="475"/>
      <c r="GM13" s="475"/>
      <c r="GN13" s="475"/>
      <c r="GO13" s="475"/>
      <c r="GP13" s="475"/>
      <c r="GQ13" s="475"/>
      <c r="GR13" s="475"/>
      <c r="GS13" s="475"/>
      <c r="GT13" s="475"/>
      <c r="GU13" s="475"/>
      <c r="GV13" s="475"/>
      <c r="GW13" s="475"/>
      <c r="GX13" s="475"/>
      <c r="GY13" s="475"/>
      <c r="GZ13" s="475"/>
      <c r="HA13" s="475"/>
      <c r="HB13" s="475"/>
      <c r="HC13" s="475"/>
      <c r="HD13" s="475"/>
      <c r="HE13" s="475"/>
      <c r="HF13" s="475"/>
      <c r="HG13" s="475"/>
      <c r="HH13" s="475"/>
      <c r="HI13" s="475"/>
      <c r="HJ13" s="475"/>
      <c r="HK13" s="475"/>
      <c r="HL13" s="475"/>
      <c r="HM13" s="475"/>
      <c r="HN13" s="475"/>
      <c r="HO13" s="475"/>
      <c r="HP13" s="475"/>
      <c r="HQ13" s="475"/>
      <c r="HR13" s="475"/>
      <c r="HS13" s="475"/>
      <c r="HT13" s="475"/>
      <c r="HU13" s="475"/>
      <c r="HV13" s="475"/>
      <c r="HW13" s="475"/>
      <c r="HX13" s="475"/>
      <c r="HY13" s="475"/>
      <c r="HZ13" s="475"/>
      <c r="IA13" s="475"/>
      <c r="IB13" s="475"/>
      <c r="IC13" s="475"/>
      <c r="ID13" s="475"/>
      <c r="IE13" s="475"/>
      <c r="IF13" s="475"/>
      <c r="IG13" s="475"/>
      <c r="IH13" s="475"/>
      <c r="II13" s="475"/>
      <c r="IJ13" s="475"/>
      <c r="IK13" s="475"/>
      <c r="IL13" s="475"/>
      <c r="IM13" s="475"/>
      <c r="IN13" s="475"/>
      <c r="IO13" s="475"/>
      <c r="IP13" s="475"/>
    </row>
    <row r="14" spans="1:250" ht="9.9499999999999993" customHeight="1" x14ac:dyDescent="0.25">
      <c r="A14" s="445"/>
      <c r="B14" s="445"/>
      <c r="C14" s="96"/>
      <c r="D14" s="96"/>
      <c r="E14" s="96"/>
      <c r="K14" s="463"/>
      <c r="L14" s="474"/>
      <c r="M14" s="474"/>
      <c r="N14" s="474"/>
      <c r="O14" s="474"/>
      <c r="P14" s="474"/>
      <c r="Q14" s="474"/>
      <c r="R14" s="474"/>
      <c r="S14" s="474"/>
      <c r="T14" s="474"/>
      <c r="U14" s="474"/>
      <c r="V14" s="474"/>
      <c r="W14" s="474"/>
      <c r="X14" s="474"/>
      <c r="Y14" s="474"/>
      <c r="Z14" s="474"/>
      <c r="AA14" s="474"/>
      <c r="AB14" s="474"/>
      <c r="AC14" s="474"/>
      <c r="AD14" s="474"/>
      <c r="AE14" s="474"/>
      <c r="AF14" s="474"/>
      <c r="AG14" s="474"/>
      <c r="AH14" s="474"/>
      <c r="AI14" s="474"/>
      <c r="AJ14" s="474"/>
      <c r="AK14" s="474"/>
      <c r="AL14" s="474"/>
      <c r="AM14" s="474"/>
      <c r="AN14" s="474"/>
      <c r="AO14" s="474"/>
      <c r="AP14" s="474"/>
      <c r="AQ14" s="474"/>
      <c r="AR14" s="474"/>
      <c r="AS14" s="474"/>
      <c r="AT14" s="474"/>
      <c r="AU14" s="474"/>
      <c r="AV14" s="474"/>
      <c r="AW14" s="474"/>
      <c r="AX14" s="474"/>
      <c r="AY14" s="474"/>
      <c r="AZ14" s="474"/>
      <c r="BA14" s="474"/>
      <c r="BB14" s="474"/>
      <c r="BC14" s="474"/>
      <c r="BD14" s="474"/>
      <c r="BE14" s="474"/>
      <c r="BF14" s="474"/>
      <c r="BG14" s="474"/>
      <c r="BH14" s="474"/>
      <c r="BI14" s="474"/>
      <c r="BJ14" s="474"/>
      <c r="BK14" s="474"/>
      <c r="BL14" s="474"/>
      <c r="BM14" s="474"/>
      <c r="BN14" s="474"/>
      <c r="BO14" s="474"/>
      <c r="BP14" s="474"/>
      <c r="BQ14" s="474"/>
      <c r="BR14" s="474"/>
      <c r="BS14" s="474"/>
      <c r="BT14" s="474"/>
      <c r="BU14" s="474"/>
      <c r="BV14" s="474"/>
      <c r="BW14" s="474"/>
      <c r="BX14" s="474"/>
      <c r="BY14" s="474"/>
      <c r="BZ14" s="474"/>
      <c r="CA14" s="474"/>
      <c r="CB14" s="474"/>
      <c r="CC14" s="474"/>
      <c r="CD14" s="474"/>
      <c r="CE14" s="474"/>
      <c r="CF14" s="474"/>
      <c r="CG14" s="474"/>
      <c r="CH14" s="474"/>
      <c r="CI14" s="474"/>
      <c r="CJ14" s="474"/>
      <c r="CK14" s="474"/>
      <c r="CL14" s="474"/>
      <c r="CM14" s="474"/>
      <c r="CN14" s="474"/>
      <c r="CO14" s="474"/>
      <c r="CP14" s="474"/>
      <c r="CQ14" s="474"/>
      <c r="CR14" s="474"/>
      <c r="CS14" s="474"/>
      <c r="CT14" s="474"/>
      <c r="CU14" s="474"/>
      <c r="CV14" s="474"/>
      <c r="CW14" s="474"/>
      <c r="CX14" s="474"/>
      <c r="CY14" s="474"/>
      <c r="CZ14" s="474"/>
      <c r="DA14" s="474"/>
      <c r="DB14" s="474"/>
      <c r="DC14" s="474"/>
      <c r="DD14" s="474"/>
      <c r="DE14" s="474"/>
      <c r="DF14" s="474"/>
      <c r="DG14" s="474"/>
      <c r="DH14" s="474"/>
      <c r="DI14" s="474"/>
      <c r="DJ14" s="474"/>
      <c r="DK14" s="474"/>
      <c r="DL14" s="474"/>
      <c r="DM14" s="474"/>
      <c r="DN14" s="474"/>
      <c r="DO14" s="474"/>
      <c r="DP14" s="474"/>
      <c r="DQ14" s="474"/>
      <c r="DR14" s="474"/>
      <c r="DS14" s="474"/>
      <c r="DT14" s="474"/>
      <c r="DU14" s="474"/>
      <c r="DV14" s="474"/>
      <c r="DW14" s="474"/>
      <c r="DX14" s="474"/>
      <c r="DY14" s="474"/>
      <c r="DZ14" s="474"/>
      <c r="EA14" s="474"/>
      <c r="EB14" s="474"/>
      <c r="EC14" s="474"/>
      <c r="ED14" s="474"/>
      <c r="EE14" s="474"/>
      <c r="EF14" s="474"/>
      <c r="EG14" s="474"/>
      <c r="EH14" s="474"/>
      <c r="EI14" s="474"/>
      <c r="EJ14" s="474"/>
      <c r="EK14" s="474"/>
      <c r="EL14" s="474"/>
      <c r="EM14" s="474"/>
      <c r="EN14" s="474"/>
      <c r="EO14" s="474"/>
      <c r="EP14" s="474"/>
      <c r="EQ14" s="474"/>
      <c r="ER14" s="474"/>
      <c r="ES14" s="474"/>
      <c r="ET14" s="474"/>
      <c r="EU14" s="474"/>
      <c r="EV14" s="474"/>
      <c r="EW14" s="474"/>
      <c r="EX14" s="474"/>
      <c r="EY14" s="474"/>
      <c r="EZ14" s="474"/>
      <c r="FA14" s="474"/>
      <c r="FB14" s="474"/>
      <c r="FC14" s="474"/>
      <c r="FD14" s="474"/>
      <c r="FE14" s="474"/>
      <c r="FF14" s="474"/>
      <c r="FG14" s="474"/>
      <c r="FH14" s="474"/>
      <c r="FI14" s="474"/>
      <c r="FJ14" s="474"/>
      <c r="FK14" s="474"/>
      <c r="FL14" s="474"/>
      <c r="FM14" s="474"/>
      <c r="FN14" s="474"/>
      <c r="FO14" s="474"/>
      <c r="FP14" s="474"/>
      <c r="FQ14" s="474"/>
      <c r="FR14" s="474"/>
      <c r="FS14" s="474"/>
      <c r="FT14" s="474"/>
      <c r="FU14" s="474"/>
      <c r="FV14" s="474"/>
      <c r="FW14" s="474"/>
      <c r="FX14" s="474"/>
      <c r="FY14" s="474"/>
      <c r="FZ14" s="474"/>
      <c r="GA14" s="474"/>
      <c r="GB14" s="474"/>
      <c r="GC14" s="474"/>
      <c r="GD14" s="474"/>
      <c r="GE14" s="474"/>
      <c r="GF14" s="474"/>
      <c r="GG14" s="474"/>
      <c r="GH14" s="474"/>
      <c r="GI14" s="474"/>
      <c r="GJ14" s="474"/>
      <c r="GK14" s="474"/>
      <c r="GL14" s="474"/>
      <c r="GM14" s="474"/>
      <c r="GN14" s="474"/>
      <c r="GO14" s="474"/>
      <c r="GP14" s="474"/>
      <c r="GQ14" s="474"/>
      <c r="GR14" s="474"/>
      <c r="GS14" s="474"/>
      <c r="GT14" s="474"/>
      <c r="GU14" s="474"/>
      <c r="GV14" s="474"/>
      <c r="GW14" s="474"/>
      <c r="GX14" s="474"/>
      <c r="GY14" s="474"/>
      <c r="GZ14" s="474"/>
      <c r="HA14" s="474"/>
      <c r="HB14" s="474"/>
      <c r="HC14" s="474"/>
      <c r="HD14" s="474"/>
      <c r="HE14" s="474"/>
      <c r="HF14" s="474"/>
      <c r="HG14" s="474"/>
      <c r="HH14" s="474"/>
      <c r="HI14" s="474"/>
      <c r="HJ14" s="474"/>
      <c r="HK14" s="474"/>
      <c r="HL14" s="474"/>
      <c r="HM14" s="474"/>
      <c r="HN14" s="474"/>
      <c r="HO14" s="474"/>
      <c r="HP14" s="474"/>
      <c r="HQ14" s="474"/>
      <c r="HR14" s="474"/>
      <c r="HS14" s="474"/>
      <c r="HT14" s="474"/>
      <c r="HU14" s="474"/>
      <c r="HV14" s="474"/>
      <c r="HW14" s="474"/>
      <c r="HX14" s="474"/>
      <c r="HY14" s="474"/>
      <c r="HZ14" s="474"/>
      <c r="IA14" s="474"/>
      <c r="IB14" s="474"/>
      <c r="IC14" s="474"/>
      <c r="ID14" s="474"/>
      <c r="IE14" s="474"/>
      <c r="IF14" s="474"/>
      <c r="IG14" s="474"/>
      <c r="IH14" s="474"/>
      <c r="II14" s="474"/>
      <c r="IJ14" s="474"/>
      <c r="IK14" s="474"/>
      <c r="IL14" s="474"/>
      <c r="IM14" s="474"/>
      <c r="IN14" s="474"/>
      <c r="IO14" s="474"/>
      <c r="IP14" s="474"/>
    </row>
    <row r="15" spans="1:250" ht="15" customHeight="1" x14ac:dyDescent="0.25">
      <c r="A15" s="445" t="s">
        <v>1553</v>
      </c>
      <c r="B15" s="445" t="s">
        <v>1552</v>
      </c>
      <c r="C15" s="96">
        <v>63782.192999999999</v>
      </c>
      <c r="D15" s="96">
        <v>96235.884999999995</v>
      </c>
      <c r="E15" s="96">
        <v>648696.23300000001</v>
      </c>
      <c r="F15" s="96">
        <v>893684.75</v>
      </c>
      <c r="K15" s="463"/>
      <c r="L15" s="474"/>
      <c r="M15" s="474"/>
      <c r="N15" s="474"/>
      <c r="O15" s="474"/>
      <c r="P15" s="474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  <c r="AE15" s="474"/>
      <c r="AF15" s="474"/>
      <c r="AG15" s="474"/>
      <c r="AH15" s="474"/>
      <c r="AI15" s="474"/>
      <c r="AJ15" s="474"/>
      <c r="AK15" s="474"/>
      <c r="AL15" s="474"/>
      <c r="AM15" s="474"/>
      <c r="AN15" s="474"/>
      <c r="AO15" s="474"/>
      <c r="AP15" s="474"/>
      <c r="AQ15" s="474"/>
      <c r="AR15" s="474"/>
      <c r="AS15" s="474"/>
      <c r="AT15" s="474"/>
      <c r="AU15" s="474"/>
      <c r="AV15" s="474"/>
      <c r="AW15" s="474"/>
      <c r="AX15" s="474"/>
      <c r="AY15" s="474"/>
      <c r="AZ15" s="474"/>
      <c r="BA15" s="474"/>
      <c r="BB15" s="474"/>
      <c r="BC15" s="474"/>
      <c r="BD15" s="474"/>
      <c r="BE15" s="474"/>
      <c r="BF15" s="474"/>
      <c r="BG15" s="474"/>
      <c r="BH15" s="474"/>
      <c r="BI15" s="474"/>
      <c r="BJ15" s="474"/>
      <c r="BK15" s="474"/>
      <c r="BL15" s="474"/>
      <c r="BM15" s="474"/>
      <c r="BN15" s="474"/>
      <c r="BO15" s="474"/>
      <c r="BP15" s="474"/>
      <c r="BQ15" s="474"/>
      <c r="BR15" s="474"/>
      <c r="BS15" s="474"/>
      <c r="BT15" s="474"/>
      <c r="BU15" s="474"/>
      <c r="BV15" s="474"/>
      <c r="BW15" s="474"/>
      <c r="BX15" s="474"/>
      <c r="BY15" s="474"/>
      <c r="BZ15" s="474"/>
      <c r="CA15" s="474"/>
      <c r="CB15" s="474"/>
      <c r="CC15" s="474"/>
      <c r="CD15" s="474"/>
      <c r="CE15" s="474"/>
      <c r="CF15" s="474"/>
      <c r="CG15" s="474"/>
      <c r="CH15" s="474"/>
      <c r="CI15" s="474"/>
      <c r="CJ15" s="474"/>
      <c r="CK15" s="474"/>
      <c r="CL15" s="474"/>
      <c r="CM15" s="474"/>
      <c r="CN15" s="474"/>
      <c r="CO15" s="474"/>
      <c r="CP15" s="474"/>
      <c r="CQ15" s="474"/>
      <c r="CR15" s="474"/>
      <c r="CS15" s="474"/>
      <c r="CT15" s="474"/>
      <c r="CU15" s="474"/>
      <c r="CV15" s="474"/>
      <c r="CW15" s="474"/>
      <c r="CX15" s="474"/>
      <c r="CY15" s="474"/>
      <c r="CZ15" s="474"/>
      <c r="DA15" s="474"/>
      <c r="DB15" s="474"/>
      <c r="DC15" s="474"/>
      <c r="DD15" s="474"/>
      <c r="DE15" s="474"/>
      <c r="DF15" s="474"/>
      <c r="DG15" s="474"/>
      <c r="DH15" s="474"/>
      <c r="DI15" s="474"/>
      <c r="DJ15" s="474"/>
      <c r="DK15" s="474"/>
      <c r="DL15" s="474"/>
      <c r="DM15" s="474"/>
      <c r="DN15" s="474"/>
      <c r="DO15" s="474"/>
      <c r="DP15" s="474"/>
      <c r="DQ15" s="474"/>
      <c r="DR15" s="474"/>
      <c r="DS15" s="474"/>
      <c r="DT15" s="474"/>
      <c r="DU15" s="474"/>
      <c r="DV15" s="474"/>
      <c r="DW15" s="474"/>
      <c r="DX15" s="474"/>
      <c r="DY15" s="474"/>
      <c r="DZ15" s="474"/>
      <c r="EA15" s="474"/>
      <c r="EB15" s="474"/>
      <c r="EC15" s="474"/>
      <c r="ED15" s="474"/>
      <c r="EE15" s="474"/>
      <c r="EF15" s="474"/>
      <c r="EG15" s="474"/>
      <c r="EH15" s="474"/>
      <c r="EI15" s="474"/>
      <c r="EJ15" s="474"/>
      <c r="EK15" s="474"/>
      <c r="EL15" s="474"/>
      <c r="EM15" s="474"/>
      <c r="EN15" s="474"/>
      <c r="EO15" s="474"/>
      <c r="EP15" s="474"/>
      <c r="EQ15" s="474"/>
      <c r="ER15" s="474"/>
      <c r="ES15" s="474"/>
      <c r="ET15" s="474"/>
      <c r="EU15" s="474"/>
      <c r="EV15" s="474"/>
      <c r="EW15" s="474"/>
      <c r="EX15" s="474"/>
      <c r="EY15" s="474"/>
      <c r="EZ15" s="474"/>
      <c r="FA15" s="474"/>
      <c r="FB15" s="474"/>
      <c r="FC15" s="474"/>
      <c r="FD15" s="474"/>
      <c r="FE15" s="474"/>
      <c r="FF15" s="474"/>
      <c r="FG15" s="474"/>
      <c r="FH15" s="474"/>
      <c r="FI15" s="474"/>
      <c r="FJ15" s="474"/>
      <c r="FK15" s="474"/>
      <c r="FL15" s="474"/>
      <c r="FM15" s="474"/>
      <c r="FN15" s="474"/>
      <c r="FO15" s="474"/>
      <c r="FP15" s="474"/>
      <c r="FQ15" s="474"/>
      <c r="FR15" s="474"/>
      <c r="FS15" s="474"/>
      <c r="FT15" s="474"/>
      <c r="FU15" s="474"/>
      <c r="FV15" s="474"/>
      <c r="FW15" s="474"/>
      <c r="FX15" s="474"/>
      <c r="FY15" s="474"/>
      <c r="FZ15" s="474"/>
      <c r="GA15" s="474"/>
      <c r="GB15" s="474"/>
      <c r="GC15" s="474"/>
      <c r="GD15" s="474"/>
      <c r="GE15" s="474"/>
      <c r="GF15" s="474"/>
      <c r="GG15" s="474"/>
      <c r="GH15" s="474"/>
      <c r="GI15" s="474"/>
      <c r="GJ15" s="474"/>
      <c r="GK15" s="474"/>
      <c r="GL15" s="474"/>
      <c r="GM15" s="474"/>
      <c r="GN15" s="474"/>
      <c r="GO15" s="474"/>
      <c r="GP15" s="474"/>
      <c r="GQ15" s="474"/>
      <c r="GR15" s="474"/>
      <c r="GS15" s="474"/>
      <c r="GT15" s="474"/>
      <c r="GU15" s="474"/>
      <c r="GV15" s="474"/>
      <c r="GW15" s="474"/>
      <c r="GX15" s="474"/>
      <c r="GY15" s="474"/>
      <c r="GZ15" s="474"/>
      <c r="HA15" s="474"/>
      <c r="HB15" s="474"/>
      <c r="HC15" s="474"/>
      <c r="HD15" s="474"/>
      <c r="HE15" s="474"/>
      <c r="HF15" s="474"/>
      <c r="HG15" s="474"/>
      <c r="HH15" s="474"/>
      <c r="HI15" s="474"/>
      <c r="HJ15" s="474"/>
      <c r="HK15" s="474"/>
      <c r="HL15" s="474"/>
      <c r="HM15" s="474"/>
      <c r="HN15" s="474"/>
      <c r="HO15" s="474"/>
      <c r="HP15" s="474"/>
      <c r="HQ15" s="474"/>
      <c r="HR15" s="474"/>
      <c r="HS15" s="474"/>
      <c r="HT15" s="474"/>
      <c r="HU15" s="474"/>
      <c r="HV15" s="474"/>
      <c r="HW15" s="474"/>
      <c r="HX15" s="474"/>
      <c r="HY15" s="474"/>
      <c r="HZ15" s="474"/>
      <c r="IA15" s="474"/>
      <c r="IB15" s="474"/>
      <c r="IC15" s="474"/>
      <c r="ID15" s="474"/>
      <c r="IE15" s="474"/>
      <c r="IF15" s="474"/>
      <c r="IG15" s="474"/>
      <c r="IH15" s="474"/>
      <c r="II15" s="474"/>
      <c r="IJ15" s="474"/>
      <c r="IK15" s="474"/>
      <c r="IL15" s="474"/>
      <c r="IM15" s="474"/>
      <c r="IN15" s="474"/>
      <c r="IO15" s="474"/>
      <c r="IP15" s="474"/>
    </row>
    <row r="16" spans="1:250" s="471" customFormat="1" ht="15" customHeight="1" x14ac:dyDescent="0.25">
      <c r="A16" s="445"/>
      <c r="B16" s="444" t="s">
        <v>1293</v>
      </c>
      <c r="C16" s="96"/>
      <c r="D16" s="96"/>
      <c r="E16" s="96"/>
      <c r="F16" s="96"/>
      <c r="K16" s="472"/>
      <c r="L16" s="475"/>
      <c r="M16" s="475"/>
      <c r="N16" s="475"/>
      <c r="O16" s="475"/>
      <c r="P16" s="475"/>
      <c r="Q16" s="475"/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  <c r="DJ16" s="475"/>
      <c r="DK16" s="475"/>
      <c r="DL16" s="475"/>
      <c r="DM16" s="475"/>
      <c r="DN16" s="475"/>
      <c r="DO16" s="475"/>
      <c r="DP16" s="475"/>
      <c r="DQ16" s="475"/>
      <c r="DR16" s="475"/>
      <c r="DS16" s="475"/>
      <c r="DT16" s="475"/>
      <c r="DU16" s="475"/>
      <c r="DV16" s="475"/>
      <c r="DW16" s="475"/>
      <c r="DX16" s="475"/>
      <c r="DY16" s="475"/>
      <c r="DZ16" s="475"/>
      <c r="EA16" s="475"/>
      <c r="EB16" s="475"/>
      <c r="EC16" s="475"/>
      <c r="ED16" s="475"/>
      <c r="EE16" s="475"/>
      <c r="EF16" s="475"/>
      <c r="EG16" s="475"/>
      <c r="EH16" s="475"/>
      <c r="EI16" s="475"/>
      <c r="EJ16" s="475"/>
      <c r="EK16" s="475"/>
      <c r="EL16" s="475"/>
      <c r="EM16" s="475"/>
      <c r="EN16" s="475"/>
      <c r="EO16" s="475"/>
      <c r="EP16" s="475"/>
      <c r="EQ16" s="475"/>
      <c r="ER16" s="475"/>
      <c r="ES16" s="475"/>
      <c r="ET16" s="475"/>
      <c r="EU16" s="475"/>
      <c r="EV16" s="475"/>
      <c r="EW16" s="475"/>
      <c r="EX16" s="475"/>
      <c r="EY16" s="475"/>
      <c r="EZ16" s="475"/>
      <c r="FA16" s="475"/>
      <c r="FB16" s="475"/>
      <c r="FC16" s="475"/>
      <c r="FD16" s="475"/>
      <c r="FE16" s="475"/>
      <c r="FF16" s="475"/>
      <c r="FG16" s="475"/>
      <c r="FH16" s="475"/>
      <c r="FI16" s="475"/>
      <c r="FJ16" s="475"/>
      <c r="FK16" s="475"/>
      <c r="FL16" s="475"/>
      <c r="FM16" s="475"/>
      <c r="FN16" s="475"/>
      <c r="FO16" s="475"/>
      <c r="FP16" s="475"/>
      <c r="FQ16" s="475"/>
      <c r="FR16" s="475"/>
      <c r="FS16" s="475"/>
      <c r="FT16" s="475"/>
      <c r="FU16" s="475"/>
      <c r="FV16" s="475"/>
      <c r="FW16" s="475"/>
      <c r="FX16" s="475"/>
      <c r="FY16" s="475"/>
      <c r="FZ16" s="475"/>
      <c r="GA16" s="475"/>
      <c r="GB16" s="475"/>
      <c r="GC16" s="475"/>
      <c r="GD16" s="475"/>
      <c r="GE16" s="475"/>
      <c r="GF16" s="475"/>
      <c r="GG16" s="475"/>
      <c r="GH16" s="475"/>
      <c r="GI16" s="475"/>
      <c r="GJ16" s="475"/>
      <c r="GK16" s="475"/>
      <c r="GL16" s="475"/>
      <c r="GM16" s="475"/>
      <c r="GN16" s="475"/>
      <c r="GO16" s="475"/>
      <c r="GP16" s="475"/>
      <c r="GQ16" s="475"/>
      <c r="GR16" s="475"/>
      <c r="GS16" s="475"/>
      <c r="GT16" s="475"/>
      <c r="GU16" s="475"/>
      <c r="GV16" s="475"/>
      <c r="GW16" s="475"/>
      <c r="GX16" s="475"/>
      <c r="GY16" s="475"/>
      <c r="GZ16" s="475"/>
      <c r="HA16" s="475"/>
      <c r="HB16" s="475"/>
      <c r="HC16" s="475"/>
      <c r="HD16" s="475"/>
      <c r="HE16" s="475"/>
      <c r="HF16" s="475"/>
      <c r="HG16" s="475"/>
      <c r="HH16" s="475"/>
      <c r="HI16" s="475"/>
      <c r="HJ16" s="475"/>
      <c r="HK16" s="475"/>
      <c r="HL16" s="475"/>
      <c r="HM16" s="475"/>
      <c r="HN16" s="475"/>
      <c r="HO16" s="475"/>
      <c r="HP16" s="475"/>
      <c r="HQ16" s="475"/>
      <c r="HR16" s="475"/>
      <c r="HS16" s="475"/>
      <c r="HT16" s="475"/>
      <c r="HU16" s="475"/>
      <c r="HV16" s="475"/>
      <c r="HW16" s="475"/>
      <c r="HX16" s="475"/>
      <c r="HY16" s="475"/>
      <c r="HZ16" s="475"/>
      <c r="IA16" s="475"/>
      <c r="IB16" s="475"/>
      <c r="IC16" s="475"/>
      <c r="ID16" s="475"/>
      <c r="IE16" s="475"/>
      <c r="IF16" s="475"/>
      <c r="IG16" s="475"/>
      <c r="IH16" s="475"/>
      <c r="II16" s="475"/>
      <c r="IJ16" s="475"/>
      <c r="IK16" s="475"/>
      <c r="IL16" s="475"/>
      <c r="IM16" s="475"/>
      <c r="IN16" s="475"/>
      <c r="IO16" s="475"/>
      <c r="IP16" s="475"/>
    </row>
    <row r="17" spans="1:250" ht="9.9499999999999993" customHeight="1" x14ac:dyDescent="0.2">
      <c r="A17" s="445"/>
      <c r="B17" s="445"/>
      <c r="C17" s="96"/>
      <c r="D17" s="96"/>
      <c r="E17" s="96"/>
      <c r="F17" s="96"/>
      <c r="I17" s="477"/>
      <c r="K17" s="463"/>
      <c r="L17" s="474"/>
      <c r="M17" s="474"/>
      <c r="N17" s="474"/>
      <c r="O17" s="474"/>
      <c r="P17" s="474"/>
      <c r="Q17" s="474"/>
      <c r="R17" s="474"/>
      <c r="S17" s="474"/>
      <c r="T17" s="474"/>
      <c r="U17" s="474"/>
      <c r="V17" s="474"/>
      <c r="W17" s="474"/>
      <c r="X17" s="474"/>
      <c r="Y17" s="474"/>
      <c r="Z17" s="474"/>
      <c r="AA17" s="474"/>
      <c r="AB17" s="474"/>
      <c r="AC17" s="474"/>
      <c r="AD17" s="474"/>
      <c r="AE17" s="474"/>
      <c r="AF17" s="474"/>
      <c r="AG17" s="474"/>
      <c r="AH17" s="474"/>
      <c r="AI17" s="474"/>
      <c r="AJ17" s="474"/>
      <c r="AK17" s="474"/>
      <c r="AL17" s="474"/>
      <c r="AM17" s="474"/>
      <c r="AN17" s="474"/>
      <c r="AO17" s="474"/>
      <c r="AP17" s="474"/>
      <c r="AQ17" s="474"/>
      <c r="AR17" s="474"/>
      <c r="AS17" s="474"/>
      <c r="AT17" s="474"/>
      <c r="AU17" s="474"/>
      <c r="AV17" s="474"/>
      <c r="AW17" s="474"/>
      <c r="AX17" s="474"/>
      <c r="AY17" s="474"/>
      <c r="AZ17" s="474"/>
      <c r="BA17" s="474"/>
      <c r="BB17" s="474"/>
      <c r="BC17" s="474"/>
      <c r="BD17" s="474"/>
      <c r="BE17" s="474"/>
      <c r="BF17" s="474"/>
      <c r="BG17" s="474"/>
      <c r="BH17" s="474"/>
      <c r="BI17" s="474"/>
      <c r="BJ17" s="474"/>
      <c r="BK17" s="474"/>
      <c r="BL17" s="474"/>
      <c r="BM17" s="474"/>
      <c r="BN17" s="474"/>
      <c r="BO17" s="474"/>
      <c r="BP17" s="474"/>
      <c r="BQ17" s="474"/>
      <c r="BR17" s="474"/>
      <c r="BS17" s="474"/>
      <c r="BT17" s="474"/>
      <c r="BU17" s="474"/>
      <c r="BV17" s="474"/>
      <c r="BW17" s="474"/>
      <c r="BX17" s="474"/>
      <c r="BY17" s="474"/>
      <c r="BZ17" s="474"/>
      <c r="CA17" s="474"/>
      <c r="CB17" s="474"/>
      <c r="CC17" s="474"/>
      <c r="CD17" s="474"/>
      <c r="CE17" s="474"/>
      <c r="CF17" s="474"/>
      <c r="CG17" s="474"/>
      <c r="CH17" s="474"/>
      <c r="CI17" s="474"/>
      <c r="CJ17" s="474"/>
      <c r="CK17" s="474"/>
      <c r="CL17" s="474"/>
      <c r="CM17" s="474"/>
      <c r="CN17" s="474"/>
      <c r="CO17" s="474"/>
      <c r="CP17" s="474"/>
      <c r="CQ17" s="474"/>
      <c r="CR17" s="474"/>
      <c r="CS17" s="474"/>
      <c r="CT17" s="474"/>
      <c r="CU17" s="474"/>
      <c r="CV17" s="474"/>
      <c r="CW17" s="474"/>
      <c r="CX17" s="474"/>
      <c r="CY17" s="474"/>
      <c r="CZ17" s="474"/>
      <c r="DA17" s="474"/>
      <c r="DB17" s="474"/>
      <c r="DC17" s="474"/>
      <c r="DD17" s="474"/>
      <c r="DE17" s="474"/>
      <c r="DF17" s="474"/>
      <c r="DG17" s="474"/>
      <c r="DH17" s="474"/>
      <c r="DI17" s="474"/>
      <c r="DJ17" s="474"/>
      <c r="DK17" s="474"/>
      <c r="DL17" s="474"/>
      <c r="DM17" s="474"/>
      <c r="DN17" s="474"/>
      <c r="DO17" s="474"/>
      <c r="DP17" s="474"/>
      <c r="DQ17" s="474"/>
      <c r="DR17" s="474"/>
      <c r="DS17" s="474"/>
      <c r="DT17" s="474"/>
      <c r="DU17" s="474"/>
      <c r="DV17" s="474"/>
      <c r="DW17" s="474"/>
      <c r="DX17" s="474"/>
      <c r="DY17" s="474"/>
      <c r="DZ17" s="474"/>
      <c r="EA17" s="474"/>
      <c r="EB17" s="474"/>
      <c r="EC17" s="474"/>
      <c r="ED17" s="474"/>
      <c r="EE17" s="474"/>
      <c r="EF17" s="474"/>
      <c r="EG17" s="474"/>
      <c r="EH17" s="474"/>
      <c r="EI17" s="474"/>
      <c r="EJ17" s="474"/>
      <c r="EK17" s="474"/>
      <c r="EL17" s="474"/>
      <c r="EM17" s="474"/>
      <c r="EN17" s="474"/>
      <c r="EO17" s="474"/>
      <c r="EP17" s="474"/>
      <c r="EQ17" s="474"/>
      <c r="ER17" s="474"/>
      <c r="ES17" s="474"/>
      <c r="ET17" s="474"/>
      <c r="EU17" s="474"/>
      <c r="EV17" s="474"/>
      <c r="EW17" s="474"/>
      <c r="EX17" s="474"/>
      <c r="EY17" s="474"/>
      <c r="EZ17" s="474"/>
      <c r="FA17" s="474"/>
      <c r="FB17" s="474"/>
      <c r="FC17" s="474"/>
      <c r="FD17" s="474"/>
      <c r="FE17" s="474"/>
      <c r="FF17" s="474"/>
      <c r="FG17" s="474"/>
      <c r="FH17" s="474"/>
      <c r="FI17" s="474"/>
      <c r="FJ17" s="474"/>
      <c r="FK17" s="474"/>
      <c r="FL17" s="474"/>
      <c r="FM17" s="474"/>
      <c r="FN17" s="474"/>
      <c r="FO17" s="474"/>
      <c r="FP17" s="474"/>
      <c r="FQ17" s="474"/>
      <c r="FR17" s="474"/>
      <c r="FS17" s="474"/>
      <c r="FT17" s="474"/>
      <c r="FU17" s="474"/>
      <c r="FV17" s="474"/>
      <c r="FW17" s="474"/>
      <c r="FX17" s="474"/>
      <c r="FY17" s="474"/>
      <c r="FZ17" s="474"/>
      <c r="GA17" s="474"/>
      <c r="GB17" s="474"/>
      <c r="GC17" s="474"/>
      <c r="GD17" s="474"/>
      <c r="GE17" s="474"/>
      <c r="GF17" s="474"/>
      <c r="GG17" s="474"/>
      <c r="GH17" s="474"/>
      <c r="GI17" s="474"/>
      <c r="GJ17" s="474"/>
      <c r="GK17" s="474"/>
      <c r="GL17" s="474"/>
      <c r="GM17" s="474"/>
      <c r="GN17" s="474"/>
      <c r="GO17" s="474"/>
      <c r="GP17" s="474"/>
      <c r="GQ17" s="474"/>
      <c r="GR17" s="474"/>
      <c r="GS17" s="474"/>
      <c r="GT17" s="474"/>
      <c r="GU17" s="474"/>
      <c r="GV17" s="474"/>
      <c r="GW17" s="474"/>
      <c r="GX17" s="474"/>
      <c r="GY17" s="474"/>
      <c r="GZ17" s="474"/>
      <c r="HA17" s="474"/>
      <c r="HB17" s="474"/>
      <c r="HC17" s="474"/>
      <c r="HD17" s="474"/>
      <c r="HE17" s="474"/>
      <c r="HF17" s="474"/>
      <c r="HG17" s="474"/>
      <c r="HH17" s="474"/>
      <c r="HI17" s="474"/>
      <c r="HJ17" s="474"/>
      <c r="HK17" s="474"/>
      <c r="HL17" s="474"/>
      <c r="HM17" s="474"/>
      <c r="HN17" s="474"/>
      <c r="HO17" s="474"/>
      <c r="HP17" s="474"/>
      <c r="HQ17" s="474"/>
      <c r="HR17" s="474"/>
      <c r="HS17" s="474"/>
      <c r="HT17" s="474"/>
      <c r="HU17" s="474"/>
      <c r="HV17" s="474"/>
      <c r="HW17" s="474"/>
      <c r="HX17" s="474"/>
      <c r="HY17" s="474"/>
      <c r="HZ17" s="474"/>
      <c r="IA17" s="474"/>
      <c r="IB17" s="474"/>
      <c r="IC17" s="474"/>
      <c r="ID17" s="474"/>
      <c r="IE17" s="474"/>
      <c r="IF17" s="474"/>
      <c r="IG17" s="474"/>
      <c r="IH17" s="474"/>
      <c r="II17" s="474"/>
      <c r="IJ17" s="474"/>
      <c r="IK17" s="474"/>
      <c r="IL17" s="474"/>
      <c r="IM17" s="474"/>
      <c r="IN17" s="474"/>
      <c r="IO17" s="474"/>
      <c r="IP17" s="474"/>
    </row>
    <row r="18" spans="1:250" ht="15" customHeight="1" x14ac:dyDescent="0.2">
      <c r="A18" s="445" t="s">
        <v>1551</v>
      </c>
      <c r="B18" s="445" t="s">
        <v>1550</v>
      </c>
      <c r="C18" s="96">
        <v>138183.245</v>
      </c>
      <c r="D18" s="96">
        <v>122689.49</v>
      </c>
      <c r="E18" s="96">
        <v>1791809.318</v>
      </c>
      <c r="F18" s="96">
        <v>1698648.3859999999</v>
      </c>
      <c r="I18" s="476"/>
      <c r="K18" s="463"/>
      <c r="L18" s="474"/>
      <c r="M18" s="474"/>
      <c r="N18" s="474"/>
      <c r="O18" s="474"/>
      <c r="P18" s="474"/>
      <c r="Q18" s="474"/>
      <c r="R18" s="474"/>
      <c r="S18" s="474"/>
      <c r="T18" s="474"/>
      <c r="U18" s="474"/>
      <c r="V18" s="474"/>
      <c r="W18" s="474"/>
      <c r="X18" s="474"/>
      <c r="Y18" s="474"/>
      <c r="Z18" s="474"/>
      <c r="AA18" s="474"/>
      <c r="AB18" s="474"/>
      <c r="AC18" s="474"/>
      <c r="AD18" s="474"/>
      <c r="AE18" s="474"/>
      <c r="AF18" s="474"/>
      <c r="AG18" s="474"/>
      <c r="AH18" s="474"/>
      <c r="AI18" s="474"/>
      <c r="AJ18" s="474"/>
      <c r="AK18" s="474"/>
      <c r="AL18" s="474"/>
      <c r="AM18" s="474"/>
      <c r="AN18" s="474"/>
      <c r="AO18" s="474"/>
      <c r="AP18" s="474"/>
      <c r="AQ18" s="474"/>
      <c r="AR18" s="474"/>
      <c r="AS18" s="474"/>
      <c r="AT18" s="474"/>
      <c r="AU18" s="474"/>
      <c r="AV18" s="474"/>
      <c r="AW18" s="474"/>
      <c r="AX18" s="474"/>
      <c r="AY18" s="474"/>
      <c r="AZ18" s="474"/>
      <c r="BA18" s="474"/>
      <c r="BB18" s="474"/>
      <c r="BC18" s="474"/>
      <c r="BD18" s="474"/>
      <c r="BE18" s="474"/>
      <c r="BF18" s="474"/>
      <c r="BG18" s="474"/>
      <c r="BH18" s="474"/>
      <c r="BI18" s="474"/>
      <c r="BJ18" s="474"/>
      <c r="BK18" s="474"/>
      <c r="BL18" s="474"/>
      <c r="BM18" s="474"/>
      <c r="BN18" s="474"/>
      <c r="BO18" s="474"/>
      <c r="BP18" s="474"/>
      <c r="BQ18" s="474"/>
      <c r="BR18" s="474"/>
      <c r="BS18" s="474"/>
      <c r="BT18" s="474"/>
      <c r="BU18" s="474"/>
      <c r="BV18" s="474"/>
      <c r="BW18" s="474"/>
      <c r="BX18" s="474"/>
      <c r="BY18" s="474"/>
      <c r="BZ18" s="474"/>
      <c r="CA18" s="474"/>
      <c r="CB18" s="474"/>
      <c r="CC18" s="474"/>
      <c r="CD18" s="474"/>
      <c r="CE18" s="474"/>
      <c r="CF18" s="474"/>
      <c r="CG18" s="474"/>
      <c r="CH18" s="474"/>
      <c r="CI18" s="474"/>
      <c r="CJ18" s="474"/>
      <c r="CK18" s="474"/>
      <c r="CL18" s="474"/>
      <c r="CM18" s="474"/>
      <c r="CN18" s="474"/>
      <c r="CO18" s="474"/>
      <c r="CP18" s="474"/>
      <c r="CQ18" s="474"/>
      <c r="CR18" s="474"/>
      <c r="CS18" s="474"/>
      <c r="CT18" s="474"/>
      <c r="CU18" s="474"/>
      <c r="CV18" s="474"/>
      <c r="CW18" s="474"/>
      <c r="CX18" s="474"/>
      <c r="CY18" s="474"/>
      <c r="CZ18" s="474"/>
      <c r="DA18" s="474"/>
      <c r="DB18" s="474"/>
      <c r="DC18" s="474"/>
      <c r="DD18" s="474"/>
      <c r="DE18" s="474"/>
      <c r="DF18" s="474"/>
      <c r="DG18" s="474"/>
      <c r="DH18" s="474"/>
      <c r="DI18" s="474"/>
      <c r="DJ18" s="474"/>
      <c r="DK18" s="474"/>
      <c r="DL18" s="474"/>
      <c r="DM18" s="474"/>
      <c r="DN18" s="474"/>
      <c r="DO18" s="474"/>
      <c r="DP18" s="474"/>
      <c r="DQ18" s="474"/>
      <c r="DR18" s="474"/>
      <c r="DS18" s="474"/>
      <c r="DT18" s="474"/>
      <c r="DU18" s="474"/>
      <c r="DV18" s="474"/>
      <c r="DW18" s="474"/>
      <c r="DX18" s="474"/>
      <c r="DY18" s="474"/>
      <c r="DZ18" s="474"/>
      <c r="EA18" s="474"/>
      <c r="EB18" s="474"/>
      <c r="EC18" s="474"/>
      <c r="ED18" s="474"/>
      <c r="EE18" s="474"/>
      <c r="EF18" s="474"/>
      <c r="EG18" s="474"/>
      <c r="EH18" s="474"/>
      <c r="EI18" s="474"/>
      <c r="EJ18" s="474"/>
      <c r="EK18" s="474"/>
      <c r="EL18" s="474"/>
      <c r="EM18" s="474"/>
      <c r="EN18" s="474"/>
      <c r="EO18" s="474"/>
      <c r="EP18" s="474"/>
      <c r="EQ18" s="474"/>
      <c r="ER18" s="474"/>
      <c r="ES18" s="474"/>
      <c r="ET18" s="474"/>
      <c r="EU18" s="474"/>
      <c r="EV18" s="474"/>
      <c r="EW18" s="474"/>
      <c r="EX18" s="474"/>
      <c r="EY18" s="474"/>
      <c r="EZ18" s="474"/>
      <c r="FA18" s="474"/>
      <c r="FB18" s="474"/>
      <c r="FC18" s="474"/>
      <c r="FD18" s="474"/>
      <c r="FE18" s="474"/>
      <c r="FF18" s="474"/>
      <c r="FG18" s="474"/>
      <c r="FH18" s="474"/>
      <c r="FI18" s="474"/>
      <c r="FJ18" s="474"/>
      <c r="FK18" s="474"/>
      <c r="FL18" s="474"/>
      <c r="FM18" s="474"/>
      <c r="FN18" s="474"/>
      <c r="FO18" s="474"/>
      <c r="FP18" s="474"/>
      <c r="FQ18" s="474"/>
      <c r="FR18" s="474"/>
      <c r="FS18" s="474"/>
      <c r="FT18" s="474"/>
      <c r="FU18" s="474"/>
      <c r="FV18" s="474"/>
      <c r="FW18" s="474"/>
      <c r="FX18" s="474"/>
      <c r="FY18" s="474"/>
      <c r="FZ18" s="474"/>
      <c r="GA18" s="474"/>
      <c r="GB18" s="474"/>
      <c r="GC18" s="474"/>
      <c r="GD18" s="474"/>
      <c r="GE18" s="474"/>
      <c r="GF18" s="474"/>
      <c r="GG18" s="474"/>
      <c r="GH18" s="474"/>
      <c r="GI18" s="474"/>
      <c r="GJ18" s="474"/>
      <c r="GK18" s="474"/>
      <c r="GL18" s="474"/>
      <c r="GM18" s="474"/>
      <c r="GN18" s="474"/>
      <c r="GO18" s="474"/>
      <c r="GP18" s="474"/>
      <c r="GQ18" s="474"/>
      <c r="GR18" s="474"/>
      <c r="GS18" s="474"/>
      <c r="GT18" s="474"/>
      <c r="GU18" s="474"/>
      <c r="GV18" s="474"/>
      <c r="GW18" s="474"/>
      <c r="GX18" s="474"/>
      <c r="GY18" s="474"/>
      <c r="GZ18" s="474"/>
      <c r="HA18" s="474"/>
      <c r="HB18" s="474"/>
      <c r="HC18" s="474"/>
      <c r="HD18" s="474"/>
      <c r="HE18" s="474"/>
      <c r="HF18" s="474"/>
      <c r="HG18" s="474"/>
      <c r="HH18" s="474"/>
      <c r="HI18" s="474"/>
      <c r="HJ18" s="474"/>
      <c r="HK18" s="474"/>
      <c r="HL18" s="474"/>
      <c r="HM18" s="474"/>
      <c r="HN18" s="474"/>
      <c r="HO18" s="474"/>
      <c r="HP18" s="474"/>
      <c r="HQ18" s="474"/>
      <c r="HR18" s="474"/>
      <c r="HS18" s="474"/>
      <c r="HT18" s="474"/>
      <c r="HU18" s="474"/>
      <c r="HV18" s="474"/>
      <c r="HW18" s="474"/>
      <c r="HX18" s="474"/>
      <c r="HY18" s="474"/>
      <c r="HZ18" s="474"/>
      <c r="IA18" s="474"/>
      <c r="IB18" s="474"/>
      <c r="IC18" s="474"/>
      <c r="ID18" s="474"/>
      <c r="IE18" s="474"/>
      <c r="IF18" s="474"/>
      <c r="IG18" s="474"/>
      <c r="IH18" s="474"/>
      <c r="II18" s="474"/>
      <c r="IJ18" s="474"/>
      <c r="IK18" s="474"/>
      <c r="IL18" s="474"/>
      <c r="IM18" s="474"/>
      <c r="IN18" s="474"/>
      <c r="IO18" s="474"/>
      <c r="IP18" s="474"/>
    </row>
    <row r="19" spans="1:250" s="471" customFormat="1" ht="15" customHeight="1" x14ac:dyDescent="0.25">
      <c r="A19" s="445"/>
      <c r="B19" s="444" t="s">
        <v>1295</v>
      </c>
      <c r="C19" s="96"/>
      <c r="D19" s="96"/>
      <c r="E19" s="96"/>
      <c r="F19" s="96"/>
      <c r="K19" s="472"/>
      <c r="L19" s="475"/>
      <c r="M19" s="475"/>
      <c r="N19" s="475"/>
      <c r="O19" s="475"/>
      <c r="P19" s="475"/>
      <c r="Q19" s="475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  <c r="DJ19" s="475"/>
      <c r="DK19" s="475"/>
      <c r="DL19" s="475"/>
      <c r="DM19" s="475"/>
      <c r="DN19" s="475"/>
      <c r="DO19" s="475"/>
      <c r="DP19" s="475"/>
      <c r="DQ19" s="475"/>
      <c r="DR19" s="475"/>
      <c r="DS19" s="475"/>
      <c r="DT19" s="475"/>
      <c r="DU19" s="475"/>
      <c r="DV19" s="475"/>
      <c r="DW19" s="475"/>
      <c r="DX19" s="475"/>
      <c r="DY19" s="475"/>
      <c r="DZ19" s="475"/>
      <c r="EA19" s="475"/>
      <c r="EB19" s="475"/>
      <c r="EC19" s="475"/>
      <c r="ED19" s="475"/>
      <c r="EE19" s="475"/>
      <c r="EF19" s="475"/>
      <c r="EG19" s="475"/>
      <c r="EH19" s="475"/>
      <c r="EI19" s="475"/>
      <c r="EJ19" s="475"/>
      <c r="EK19" s="475"/>
      <c r="EL19" s="475"/>
      <c r="EM19" s="475"/>
      <c r="EN19" s="475"/>
      <c r="EO19" s="475"/>
      <c r="EP19" s="475"/>
      <c r="EQ19" s="475"/>
      <c r="ER19" s="475"/>
      <c r="ES19" s="475"/>
      <c r="ET19" s="475"/>
      <c r="EU19" s="475"/>
      <c r="EV19" s="475"/>
      <c r="EW19" s="475"/>
      <c r="EX19" s="475"/>
      <c r="EY19" s="475"/>
      <c r="EZ19" s="475"/>
      <c r="FA19" s="475"/>
      <c r="FB19" s="475"/>
      <c r="FC19" s="475"/>
      <c r="FD19" s="475"/>
      <c r="FE19" s="475"/>
      <c r="FF19" s="475"/>
      <c r="FG19" s="475"/>
      <c r="FH19" s="475"/>
      <c r="FI19" s="475"/>
      <c r="FJ19" s="475"/>
      <c r="FK19" s="475"/>
      <c r="FL19" s="475"/>
      <c r="FM19" s="475"/>
      <c r="FN19" s="475"/>
      <c r="FO19" s="475"/>
      <c r="FP19" s="475"/>
      <c r="FQ19" s="475"/>
      <c r="FR19" s="475"/>
      <c r="FS19" s="475"/>
      <c r="FT19" s="475"/>
      <c r="FU19" s="475"/>
      <c r="FV19" s="475"/>
      <c r="FW19" s="475"/>
      <c r="FX19" s="475"/>
      <c r="FY19" s="475"/>
      <c r="FZ19" s="475"/>
      <c r="GA19" s="475"/>
      <c r="GB19" s="475"/>
      <c r="GC19" s="475"/>
      <c r="GD19" s="475"/>
      <c r="GE19" s="475"/>
      <c r="GF19" s="475"/>
      <c r="GG19" s="475"/>
      <c r="GH19" s="475"/>
      <c r="GI19" s="475"/>
      <c r="GJ19" s="475"/>
      <c r="GK19" s="475"/>
      <c r="GL19" s="475"/>
      <c r="GM19" s="475"/>
      <c r="GN19" s="475"/>
      <c r="GO19" s="475"/>
      <c r="GP19" s="475"/>
      <c r="GQ19" s="475"/>
      <c r="GR19" s="475"/>
      <c r="GS19" s="475"/>
      <c r="GT19" s="475"/>
      <c r="GU19" s="475"/>
      <c r="GV19" s="475"/>
      <c r="GW19" s="475"/>
      <c r="GX19" s="475"/>
      <c r="GY19" s="475"/>
      <c r="GZ19" s="475"/>
      <c r="HA19" s="475"/>
      <c r="HB19" s="475"/>
      <c r="HC19" s="475"/>
      <c r="HD19" s="475"/>
      <c r="HE19" s="475"/>
      <c r="HF19" s="475"/>
      <c r="HG19" s="475"/>
      <c r="HH19" s="475"/>
      <c r="HI19" s="475"/>
      <c r="HJ19" s="475"/>
      <c r="HK19" s="475"/>
      <c r="HL19" s="475"/>
      <c r="HM19" s="475"/>
      <c r="HN19" s="475"/>
      <c r="HO19" s="475"/>
      <c r="HP19" s="475"/>
      <c r="HQ19" s="475"/>
      <c r="HR19" s="475"/>
      <c r="HS19" s="475"/>
      <c r="HT19" s="475"/>
      <c r="HU19" s="475"/>
      <c r="HV19" s="475"/>
      <c r="HW19" s="475"/>
      <c r="HX19" s="475"/>
      <c r="HY19" s="475"/>
      <c r="HZ19" s="475"/>
      <c r="IA19" s="475"/>
      <c r="IB19" s="475"/>
      <c r="IC19" s="475"/>
      <c r="ID19" s="475"/>
      <c r="IE19" s="475"/>
      <c r="IF19" s="475"/>
      <c r="IG19" s="475"/>
      <c r="IH19" s="475"/>
      <c r="II19" s="475"/>
      <c r="IJ19" s="475"/>
      <c r="IK19" s="475"/>
      <c r="IL19" s="475"/>
      <c r="IM19" s="475"/>
      <c r="IN19" s="475"/>
      <c r="IO19" s="475"/>
      <c r="IP19" s="475"/>
    </row>
    <row r="20" spans="1:250" ht="9.9499999999999993" customHeight="1" x14ac:dyDescent="0.25">
      <c r="A20" s="445"/>
      <c r="B20" s="445"/>
      <c r="C20" s="96"/>
      <c r="D20" s="96"/>
      <c r="E20" s="96"/>
      <c r="F20" s="96"/>
      <c r="K20" s="463"/>
      <c r="L20" s="474"/>
      <c r="M20" s="474"/>
      <c r="N20" s="474"/>
      <c r="O20" s="474"/>
      <c r="P20" s="474"/>
      <c r="Q20" s="474"/>
      <c r="R20" s="474"/>
      <c r="S20" s="474"/>
      <c r="T20" s="474"/>
      <c r="U20" s="474"/>
      <c r="V20" s="474"/>
      <c r="W20" s="474"/>
      <c r="X20" s="474"/>
      <c r="Y20" s="474"/>
      <c r="Z20" s="474"/>
      <c r="AA20" s="474"/>
      <c r="AB20" s="474"/>
      <c r="AC20" s="474"/>
      <c r="AD20" s="474"/>
      <c r="AE20" s="474"/>
      <c r="AF20" s="474"/>
      <c r="AG20" s="474"/>
      <c r="AH20" s="474"/>
      <c r="AI20" s="474"/>
      <c r="AJ20" s="474"/>
      <c r="AK20" s="474"/>
      <c r="AL20" s="474"/>
      <c r="AM20" s="474"/>
      <c r="AN20" s="474"/>
      <c r="AO20" s="474"/>
      <c r="AP20" s="474"/>
      <c r="AQ20" s="474"/>
      <c r="AR20" s="474"/>
      <c r="AS20" s="474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  <c r="BR20" s="474"/>
      <c r="BS20" s="474"/>
      <c r="BT20" s="474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74"/>
      <c r="CK20" s="474"/>
      <c r="CL20" s="474"/>
      <c r="CM20" s="474"/>
      <c r="CN20" s="474"/>
      <c r="CO20" s="474"/>
      <c r="CP20" s="474"/>
      <c r="CQ20" s="474"/>
      <c r="CR20" s="474"/>
      <c r="CS20" s="474"/>
      <c r="CT20" s="474"/>
      <c r="CU20" s="474"/>
      <c r="CV20" s="474"/>
      <c r="CW20" s="474"/>
      <c r="CX20" s="474"/>
      <c r="CY20" s="474"/>
      <c r="CZ20" s="474"/>
      <c r="DA20" s="474"/>
      <c r="DB20" s="474"/>
      <c r="DC20" s="474"/>
      <c r="DD20" s="474"/>
      <c r="DE20" s="474"/>
      <c r="DF20" s="474"/>
      <c r="DG20" s="474"/>
      <c r="DH20" s="474"/>
      <c r="DI20" s="474"/>
      <c r="DJ20" s="474"/>
      <c r="DK20" s="474"/>
      <c r="DL20" s="474"/>
      <c r="DM20" s="474"/>
      <c r="DN20" s="474"/>
      <c r="DO20" s="474"/>
      <c r="DP20" s="474"/>
      <c r="DQ20" s="474"/>
      <c r="DR20" s="474"/>
      <c r="DS20" s="474"/>
      <c r="DT20" s="474"/>
      <c r="DU20" s="474"/>
      <c r="DV20" s="474"/>
      <c r="DW20" s="474"/>
      <c r="DX20" s="474"/>
      <c r="DY20" s="474"/>
      <c r="DZ20" s="474"/>
      <c r="EA20" s="474"/>
      <c r="EB20" s="474"/>
      <c r="EC20" s="474"/>
      <c r="ED20" s="474"/>
      <c r="EE20" s="474"/>
      <c r="EF20" s="474"/>
      <c r="EG20" s="474"/>
      <c r="EH20" s="474"/>
      <c r="EI20" s="474"/>
      <c r="EJ20" s="474"/>
      <c r="EK20" s="474"/>
      <c r="EL20" s="474"/>
      <c r="EM20" s="474"/>
      <c r="EN20" s="474"/>
      <c r="EO20" s="474"/>
      <c r="EP20" s="474"/>
      <c r="EQ20" s="474"/>
      <c r="ER20" s="474"/>
      <c r="ES20" s="474"/>
      <c r="ET20" s="474"/>
      <c r="EU20" s="474"/>
      <c r="EV20" s="474"/>
      <c r="EW20" s="474"/>
      <c r="EX20" s="474"/>
      <c r="EY20" s="474"/>
      <c r="EZ20" s="474"/>
      <c r="FA20" s="474"/>
      <c r="FB20" s="474"/>
      <c r="FC20" s="474"/>
      <c r="FD20" s="474"/>
      <c r="FE20" s="474"/>
      <c r="FF20" s="474"/>
      <c r="FG20" s="474"/>
      <c r="FH20" s="474"/>
      <c r="FI20" s="474"/>
      <c r="FJ20" s="474"/>
      <c r="FK20" s="474"/>
      <c r="FL20" s="474"/>
      <c r="FM20" s="474"/>
      <c r="FN20" s="474"/>
      <c r="FO20" s="474"/>
      <c r="FP20" s="474"/>
      <c r="FQ20" s="474"/>
      <c r="FR20" s="474"/>
      <c r="FS20" s="474"/>
      <c r="FT20" s="474"/>
      <c r="FU20" s="474"/>
      <c r="FV20" s="474"/>
      <c r="FW20" s="474"/>
      <c r="FX20" s="474"/>
      <c r="FY20" s="474"/>
      <c r="FZ20" s="474"/>
      <c r="GA20" s="474"/>
      <c r="GB20" s="474"/>
      <c r="GC20" s="474"/>
      <c r="GD20" s="474"/>
      <c r="GE20" s="474"/>
      <c r="GF20" s="474"/>
      <c r="GG20" s="474"/>
      <c r="GH20" s="474"/>
      <c r="GI20" s="474"/>
      <c r="GJ20" s="474"/>
      <c r="GK20" s="474"/>
      <c r="GL20" s="474"/>
      <c r="GM20" s="474"/>
      <c r="GN20" s="474"/>
      <c r="GO20" s="474"/>
      <c r="GP20" s="474"/>
      <c r="GQ20" s="474"/>
      <c r="GR20" s="474"/>
      <c r="GS20" s="474"/>
      <c r="GT20" s="474"/>
      <c r="GU20" s="474"/>
      <c r="GV20" s="474"/>
      <c r="GW20" s="474"/>
      <c r="GX20" s="474"/>
      <c r="GY20" s="474"/>
      <c r="GZ20" s="474"/>
      <c r="HA20" s="474"/>
      <c r="HB20" s="474"/>
      <c r="HC20" s="474"/>
      <c r="HD20" s="474"/>
      <c r="HE20" s="474"/>
      <c r="HF20" s="474"/>
      <c r="HG20" s="474"/>
      <c r="HH20" s="474"/>
      <c r="HI20" s="474"/>
      <c r="HJ20" s="474"/>
      <c r="HK20" s="474"/>
      <c r="HL20" s="474"/>
      <c r="HM20" s="474"/>
      <c r="HN20" s="474"/>
      <c r="HO20" s="474"/>
      <c r="HP20" s="474"/>
      <c r="HQ20" s="474"/>
      <c r="HR20" s="474"/>
      <c r="HS20" s="474"/>
      <c r="HT20" s="474"/>
      <c r="HU20" s="474"/>
      <c r="HV20" s="474"/>
      <c r="HW20" s="474"/>
      <c r="HX20" s="474"/>
      <c r="HY20" s="474"/>
      <c r="HZ20" s="474"/>
      <c r="IA20" s="474"/>
      <c r="IB20" s="474"/>
      <c r="IC20" s="474"/>
      <c r="ID20" s="474"/>
      <c r="IE20" s="474"/>
      <c r="IF20" s="474"/>
      <c r="IG20" s="474"/>
      <c r="IH20" s="474"/>
      <c r="II20" s="474"/>
      <c r="IJ20" s="474"/>
      <c r="IK20" s="474"/>
      <c r="IL20" s="474"/>
      <c r="IM20" s="474"/>
      <c r="IN20" s="474"/>
      <c r="IO20" s="474"/>
      <c r="IP20" s="474"/>
    </row>
    <row r="21" spans="1:250" ht="13.5" customHeight="1" x14ac:dyDescent="0.25">
      <c r="A21" s="445" t="s">
        <v>1549</v>
      </c>
      <c r="B21" s="445" t="s">
        <v>1548</v>
      </c>
      <c r="C21" s="96">
        <v>290459.17300000001</v>
      </c>
      <c r="D21" s="96">
        <v>387934.38799999998</v>
      </c>
      <c r="E21" s="96">
        <v>3259473.5359999998</v>
      </c>
      <c r="F21" s="96">
        <v>3586880.3870000001</v>
      </c>
      <c r="K21" s="463"/>
      <c r="L21" s="474"/>
      <c r="M21" s="474"/>
      <c r="N21" s="474"/>
      <c r="O21" s="474"/>
      <c r="P21" s="474"/>
      <c r="Q21" s="474"/>
      <c r="R21" s="474"/>
      <c r="S21" s="474"/>
      <c r="T21" s="474"/>
      <c r="U21" s="474"/>
      <c r="V21" s="474"/>
      <c r="W21" s="474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  <c r="BR21" s="474"/>
      <c r="BS21" s="474"/>
      <c r="BT21" s="474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74"/>
      <c r="CK21" s="474"/>
      <c r="CL21" s="474"/>
      <c r="CM21" s="474"/>
      <c r="CN21" s="474"/>
      <c r="CO21" s="474"/>
      <c r="CP21" s="474"/>
      <c r="CQ21" s="474"/>
      <c r="CR21" s="474"/>
      <c r="CS21" s="474"/>
      <c r="CT21" s="474"/>
      <c r="CU21" s="474"/>
      <c r="CV21" s="474"/>
      <c r="CW21" s="474"/>
      <c r="CX21" s="474"/>
      <c r="CY21" s="474"/>
      <c r="CZ21" s="474"/>
      <c r="DA21" s="474"/>
      <c r="DB21" s="474"/>
      <c r="DC21" s="474"/>
      <c r="DD21" s="474"/>
      <c r="DE21" s="474"/>
      <c r="DF21" s="474"/>
      <c r="DG21" s="474"/>
      <c r="DH21" s="474"/>
      <c r="DI21" s="474"/>
      <c r="DJ21" s="474"/>
      <c r="DK21" s="474"/>
      <c r="DL21" s="474"/>
      <c r="DM21" s="474"/>
      <c r="DN21" s="474"/>
      <c r="DO21" s="474"/>
      <c r="DP21" s="474"/>
      <c r="DQ21" s="474"/>
      <c r="DR21" s="474"/>
      <c r="DS21" s="474"/>
      <c r="DT21" s="474"/>
      <c r="DU21" s="474"/>
      <c r="DV21" s="474"/>
      <c r="DW21" s="474"/>
      <c r="DX21" s="474"/>
      <c r="DY21" s="474"/>
      <c r="DZ21" s="474"/>
      <c r="EA21" s="474"/>
      <c r="EB21" s="474"/>
      <c r="EC21" s="474"/>
      <c r="ED21" s="474"/>
      <c r="EE21" s="474"/>
      <c r="EF21" s="474"/>
      <c r="EG21" s="474"/>
      <c r="EH21" s="474"/>
      <c r="EI21" s="474"/>
      <c r="EJ21" s="474"/>
      <c r="EK21" s="474"/>
      <c r="EL21" s="474"/>
      <c r="EM21" s="474"/>
      <c r="EN21" s="474"/>
      <c r="EO21" s="474"/>
      <c r="EP21" s="474"/>
      <c r="EQ21" s="474"/>
      <c r="ER21" s="474"/>
      <c r="ES21" s="474"/>
      <c r="ET21" s="474"/>
      <c r="EU21" s="474"/>
      <c r="EV21" s="474"/>
      <c r="EW21" s="474"/>
      <c r="EX21" s="474"/>
      <c r="EY21" s="474"/>
      <c r="EZ21" s="474"/>
      <c r="FA21" s="474"/>
      <c r="FB21" s="474"/>
      <c r="FC21" s="474"/>
      <c r="FD21" s="474"/>
      <c r="FE21" s="474"/>
      <c r="FF21" s="474"/>
      <c r="FG21" s="474"/>
      <c r="FH21" s="474"/>
      <c r="FI21" s="474"/>
      <c r="FJ21" s="474"/>
      <c r="FK21" s="474"/>
      <c r="FL21" s="474"/>
      <c r="FM21" s="474"/>
      <c r="FN21" s="474"/>
      <c r="FO21" s="474"/>
      <c r="FP21" s="474"/>
      <c r="FQ21" s="474"/>
      <c r="FR21" s="474"/>
      <c r="FS21" s="474"/>
      <c r="FT21" s="474"/>
      <c r="FU21" s="474"/>
      <c r="FV21" s="474"/>
      <c r="FW21" s="474"/>
      <c r="FX21" s="474"/>
      <c r="FY21" s="474"/>
      <c r="FZ21" s="474"/>
      <c r="GA21" s="474"/>
      <c r="GB21" s="474"/>
      <c r="GC21" s="474"/>
      <c r="GD21" s="474"/>
      <c r="GE21" s="474"/>
      <c r="GF21" s="474"/>
      <c r="GG21" s="474"/>
      <c r="GH21" s="474"/>
      <c r="GI21" s="474"/>
      <c r="GJ21" s="474"/>
      <c r="GK21" s="474"/>
      <c r="GL21" s="474"/>
      <c r="GM21" s="474"/>
      <c r="GN21" s="474"/>
      <c r="GO21" s="474"/>
      <c r="GP21" s="474"/>
      <c r="GQ21" s="474"/>
      <c r="GR21" s="474"/>
      <c r="GS21" s="474"/>
      <c r="GT21" s="474"/>
      <c r="GU21" s="474"/>
      <c r="GV21" s="474"/>
      <c r="GW21" s="474"/>
      <c r="GX21" s="474"/>
      <c r="GY21" s="474"/>
      <c r="GZ21" s="474"/>
      <c r="HA21" s="474"/>
      <c r="HB21" s="474"/>
      <c r="HC21" s="474"/>
      <c r="HD21" s="474"/>
      <c r="HE21" s="474"/>
      <c r="HF21" s="474"/>
      <c r="HG21" s="474"/>
      <c r="HH21" s="474"/>
      <c r="HI21" s="474"/>
      <c r="HJ21" s="474"/>
      <c r="HK21" s="474"/>
      <c r="HL21" s="474"/>
      <c r="HM21" s="474"/>
      <c r="HN21" s="474"/>
      <c r="HO21" s="474"/>
      <c r="HP21" s="474"/>
      <c r="HQ21" s="474"/>
      <c r="HR21" s="474"/>
      <c r="HS21" s="474"/>
      <c r="HT21" s="474"/>
      <c r="HU21" s="474"/>
      <c r="HV21" s="474"/>
      <c r="HW21" s="474"/>
      <c r="HX21" s="474"/>
      <c r="HY21" s="474"/>
      <c r="HZ21" s="474"/>
      <c r="IA21" s="474"/>
      <c r="IB21" s="474"/>
      <c r="IC21" s="474"/>
      <c r="ID21" s="474"/>
      <c r="IE21" s="474"/>
      <c r="IF21" s="474"/>
      <c r="IG21" s="474"/>
      <c r="IH21" s="474"/>
      <c r="II21" s="474"/>
      <c r="IJ21" s="474"/>
      <c r="IK21" s="474"/>
      <c r="IL21" s="474"/>
      <c r="IM21" s="474"/>
      <c r="IN21" s="474"/>
      <c r="IO21" s="474"/>
      <c r="IP21" s="474"/>
    </row>
    <row r="22" spans="1:250" s="471" customFormat="1" ht="24" customHeight="1" x14ac:dyDescent="0.25">
      <c r="A22" s="445"/>
      <c r="B22" s="444" t="s">
        <v>1297</v>
      </c>
      <c r="C22" s="96"/>
      <c r="D22" s="96"/>
      <c r="E22" s="96"/>
      <c r="F22" s="96"/>
      <c r="K22" s="472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5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  <c r="DJ22" s="475"/>
      <c r="DK22" s="475"/>
      <c r="DL22" s="475"/>
      <c r="DM22" s="475"/>
      <c r="DN22" s="475"/>
      <c r="DO22" s="475"/>
      <c r="DP22" s="475"/>
      <c r="DQ22" s="475"/>
      <c r="DR22" s="475"/>
      <c r="DS22" s="475"/>
      <c r="DT22" s="475"/>
      <c r="DU22" s="475"/>
      <c r="DV22" s="475"/>
      <c r="DW22" s="475"/>
      <c r="DX22" s="475"/>
      <c r="DY22" s="475"/>
      <c r="DZ22" s="475"/>
      <c r="EA22" s="475"/>
      <c r="EB22" s="475"/>
      <c r="EC22" s="475"/>
      <c r="ED22" s="475"/>
      <c r="EE22" s="475"/>
      <c r="EF22" s="475"/>
      <c r="EG22" s="475"/>
      <c r="EH22" s="475"/>
      <c r="EI22" s="475"/>
      <c r="EJ22" s="475"/>
      <c r="EK22" s="475"/>
      <c r="EL22" s="475"/>
      <c r="EM22" s="475"/>
      <c r="EN22" s="475"/>
      <c r="EO22" s="475"/>
      <c r="EP22" s="475"/>
      <c r="EQ22" s="475"/>
      <c r="ER22" s="475"/>
      <c r="ES22" s="475"/>
      <c r="ET22" s="475"/>
      <c r="EU22" s="475"/>
      <c r="EV22" s="475"/>
      <c r="EW22" s="475"/>
      <c r="EX22" s="475"/>
      <c r="EY22" s="475"/>
      <c r="EZ22" s="475"/>
      <c r="FA22" s="475"/>
      <c r="FB22" s="475"/>
      <c r="FC22" s="475"/>
      <c r="FD22" s="475"/>
      <c r="FE22" s="475"/>
      <c r="FF22" s="475"/>
      <c r="FG22" s="475"/>
      <c r="FH22" s="475"/>
      <c r="FI22" s="475"/>
      <c r="FJ22" s="475"/>
      <c r="FK22" s="475"/>
      <c r="FL22" s="475"/>
      <c r="FM22" s="475"/>
      <c r="FN22" s="475"/>
      <c r="FO22" s="475"/>
      <c r="FP22" s="475"/>
      <c r="FQ22" s="475"/>
      <c r="FR22" s="475"/>
      <c r="FS22" s="475"/>
      <c r="FT22" s="475"/>
      <c r="FU22" s="475"/>
      <c r="FV22" s="475"/>
      <c r="FW22" s="475"/>
      <c r="FX22" s="475"/>
      <c r="FY22" s="475"/>
      <c r="FZ22" s="475"/>
      <c r="GA22" s="475"/>
      <c r="GB22" s="475"/>
      <c r="GC22" s="475"/>
      <c r="GD22" s="475"/>
      <c r="GE22" s="475"/>
      <c r="GF22" s="475"/>
      <c r="GG22" s="475"/>
      <c r="GH22" s="475"/>
      <c r="GI22" s="475"/>
      <c r="GJ22" s="475"/>
      <c r="GK22" s="475"/>
      <c r="GL22" s="475"/>
      <c r="GM22" s="475"/>
      <c r="GN22" s="475"/>
      <c r="GO22" s="475"/>
      <c r="GP22" s="475"/>
      <c r="GQ22" s="475"/>
      <c r="GR22" s="475"/>
      <c r="GS22" s="475"/>
      <c r="GT22" s="475"/>
      <c r="GU22" s="475"/>
      <c r="GV22" s="475"/>
      <c r="GW22" s="475"/>
      <c r="GX22" s="475"/>
      <c r="GY22" s="475"/>
      <c r="GZ22" s="475"/>
      <c r="HA22" s="475"/>
      <c r="HB22" s="475"/>
      <c r="HC22" s="475"/>
      <c r="HD22" s="475"/>
      <c r="HE22" s="475"/>
      <c r="HF22" s="475"/>
      <c r="HG22" s="475"/>
      <c r="HH22" s="475"/>
      <c r="HI22" s="475"/>
      <c r="HJ22" s="475"/>
      <c r="HK22" s="475"/>
      <c r="HL22" s="475"/>
      <c r="HM22" s="475"/>
      <c r="HN22" s="475"/>
      <c r="HO22" s="475"/>
      <c r="HP22" s="475"/>
      <c r="HQ22" s="475"/>
      <c r="HR22" s="475"/>
      <c r="HS22" s="475"/>
      <c r="HT22" s="475"/>
      <c r="HU22" s="475"/>
      <c r="HV22" s="475"/>
      <c r="HW22" s="475"/>
      <c r="HX22" s="475"/>
      <c r="HY22" s="475"/>
      <c r="HZ22" s="475"/>
      <c r="IA22" s="475"/>
      <c r="IB22" s="475"/>
      <c r="IC22" s="475"/>
      <c r="ID22" s="475"/>
      <c r="IE22" s="475"/>
      <c r="IF22" s="475"/>
      <c r="IG22" s="475"/>
      <c r="IH22" s="475"/>
      <c r="II22" s="475"/>
      <c r="IJ22" s="475"/>
      <c r="IK22" s="475"/>
      <c r="IL22" s="475"/>
      <c r="IM22" s="475"/>
      <c r="IN22" s="475"/>
      <c r="IO22" s="475"/>
      <c r="IP22" s="475"/>
    </row>
    <row r="23" spans="1:250" ht="15" customHeight="1" x14ac:dyDescent="0.25">
      <c r="A23" s="445" t="s">
        <v>1547</v>
      </c>
      <c r="B23" s="445" t="s">
        <v>1546</v>
      </c>
      <c r="C23" s="96">
        <v>281204.57900000003</v>
      </c>
      <c r="D23" s="96">
        <v>405462.39199999999</v>
      </c>
      <c r="E23" s="96">
        <v>2781046.4580000001</v>
      </c>
      <c r="F23" s="96">
        <v>3664948.361</v>
      </c>
      <c r="K23" s="463"/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474"/>
      <c r="BS23" s="474"/>
      <c r="BT23" s="474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74"/>
      <c r="CM23" s="474"/>
      <c r="CN23" s="474"/>
      <c r="CO23" s="474"/>
      <c r="CP23" s="474"/>
      <c r="CQ23" s="474"/>
      <c r="CR23" s="474"/>
      <c r="CS23" s="474"/>
      <c r="CT23" s="474"/>
      <c r="CU23" s="474"/>
      <c r="CV23" s="474"/>
      <c r="CW23" s="474"/>
      <c r="CX23" s="474"/>
      <c r="CY23" s="474"/>
      <c r="CZ23" s="474"/>
      <c r="DA23" s="474"/>
      <c r="DB23" s="474"/>
      <c r="DC23" s="474"/>
      <c r="DD23" s="474"/>
      <c r="DE23" s="474"/>
      <c r="DF23" s="474"/>
      <c r="DG23" s="474"/>
      <c r="DH23" s="474"/>
      <c r="DI23" s="474"/>
      <c r="DJ23" s="474"/>
      <c r="DK23" s="474"/>
      <c r="DL23" s="474"/>
      <c r="DM23" s="474"/>
      <c r="DN23" s="474"/>
      <c r="DO23" s="474"/>
      <c r="DP23" s="474"/>
      <c r="DQ23" s="474"/>
      <c r="DR23" s="474"/>
      <c r="DS23" s="474"/>
      <c r="DT23" s="474"/>
      <c r="DU23" s="474"/>
      <c r="DV23" s="474"/>
      <c r="DW23" s="474"/>
      <c r="DX23" s="474"/>
      <c r="DY23" s="474"/>
      <c r="DZ23" s="474"/>
      <c r="EA23" s="474"/>
      <c r="EB23" s="474"/>
      <c r="EC23" s="474"/>
      <c r="ED23" s="474"/>
      <c r="EE23" s="474"/>
      <c r="EF23" s="474"/>
      <c r="EG23" s="474"/>
      <c r="EH23" s="474"/>
      <c r="EI23" s="474"/>
      <c r="EJ23" s="474"/>
      <c r="EK23" s="474"/>
      <c r="EL23" s="474"/>
      <c r="EM23" s="474"/>
      <c r="EN23" s="474"/>
      <c r="EO23" s="474"/>
      <c r="EP23" s="474"/>
      <c r="EQ23" s="474"/>
      <c r="ER23" s="474"/>
      <c r="ES23" s="474"/>
      <c r="ET23" s="474"/>
      <c r="EU23" s="474"/>
      <c r="EV23" s="474"/>
      <c r="EW23" s="474"/>
      <c r="EX23" s="474"/>
      <c r="EY23" s="474"/>
      <c r="EZ23" s="474"/>
      <c r="FA23" s="474"/>
      <c r="FB23" s="474"/>
      <c r="FC23" s="474"/>
      <c r="FD23" s="474"/>
      <c r="FE23" s="474"/>
      <c r="FF23" s="474"/>
      <c r="FG23" s="474"/>
      <c r="FH23" s="474"/>
      <c r="FI23" s="474"/>
      <c r="FJ23" s="474"/>
      <c r="FK23" s="474"/>
      <c r="FL23" s="474"/>
      <c r="FM23" s="474"/>
      <c r="FN23" s="474"/>
      <c r="FO23" s="474"/>
      <c r="FP23" s="474"/>
      <c r="FQ23" s="474"/>
      <c r="FR23" s="474"/>
      <c r="FS23" s="474"/>
      <c r="FT23" s="474"/>
      <c r="FU23" s="474"/>
      <c r="FV23" s="474"/>
      <c r="FW23" s="474"/>
      <c r="FX23" s="474"/>
      <c r="FY23" s="474"/>
      <c r="FZ23" s="474"/>
      <c r="GA23" s="474"/>
      <c r="GB23" s="474"/>
      <c r="GC23" s="474"/>
      <c r="GD23" s="474"/>
      <c r="GE23" s="474"/>
      <c r="GF23" s="474"/>
      <c r="GG23" s="474"/>
      <c r="GH23" s="474"/>
      <c r="GI23" s="474"/>
      <c r="GJ23" s="474"/>
      <c r="GK23" s="474"/>
      <c r="GL23" s="474"/>
      <c r="GM23" s="474"/>
      <c r="GN23" s="474"/>
      <c r="GO23" s="474"/>
      <c r="GP23" s="474"/>
      <c r="GQ23" s="474"/>
      <c r="GR23" s="474"/>
      <c r="GS23" s="474"/>
      <c r="GT23" s="474"/>
      <c r="GU23" s="474"/>
      <c r="GV23" s="474"/>
      <c r="GW23" s="474"/>
      <c r="GX23" s="474"/>
      <c r="GY23" s="474"/>
      <c r="GZ23" s="474"/>
      <c r="HA23" s="474"/>
      <c r="HB23" s="474"/>
      <c r="HC23" s="474"/>
      <c r="HD23" s="474"/>
      <c r="HE23" s="474"/>
      <c r="HF23" s="474"/>
      <c r="HG23" s="474"/>
      <c r="HH23" s="474"/>
      <c r="HI23" s="474"/>
      <c r="HJ23" s="474"/>
      <c r="HK23" s="474"/>
      <c r="HL23" s="474"/>
      <c r="HM23" s="474"/>
      <c r="HN23" s="474"/>
      <c r="HO23" s="474"/>
      <c r="HP23" s="474"/>
      <c r="HQ23" s="474"/>
      <c r="HR23" s="474"/>
      <c r="HS23" s="474"/>
      <c r="HT23" s="474"/>
      <c r="HU23" s="474"/>
      <c r="HV23" s="474"/>
      <c r="HW23" s="474"/>
      <c r="HX23" s="474"/>
      <c r="HY23" s="474"/>
      <c r="HZ23" s="474"/>
      <c r="IA23" s="474"/>
      <c r="IB23" s="474"/>
      <c r="IC23" s="474"/>
      <c r="ID23" s="474"/>
      <c r="IE23" s="474"/>
      <c r="IF23" s="474"/>
      <c r="IG23" s="474"/>
      <c r="IH23" s="474"/>
      <c r="II23" s="474"/>
      <c r="IJ23" s="474"/>
      <c r="IK23" s="474"/>
      <c r="IL23" s="474"/>
      <c r="IM23" s="474"/>
      <c r="IN23" s="474"/>
      <c r="IO23" s="474"/>
      <c r="IP23" s="474"/>
    </row>
    <row r="24" spans="1:250" s="471" customFormat="1" ht="15" customHeight="1" x14ac:dyDescent="0.25">
      <c r="A24" s="445"/>
      <c r="B24" s="444" t="s">
        <v>1299</v>
      </c>
      <c r="C24" s="96"/>
      <c r="D24" s="96"/>
      <c r="E24" s="96"/>
      <c r="F24" s="96"/>
      <c r="K24" s="472"/>
      <c r="L24" s="475"/>
      <c r="M24" s="475"/>
      <c r="N24" s="475"/>
      <c r="O24" s="475"/>
      <c r="P24" s="475"/>
      <c r="Q24" s="475"/>
      <c r="R24" s="475"/>
      <c r="S24" s="475"/>
      <c r="T24" s="475"/>
      <c r="U24" s="475"/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  <c r="DJ24" s="475"/>
      <c r="DK24" s="475"/>
      <c r="DL24" s="475"/>
      <c r="DM24" s="475"/>
      <c r="DN24" s="475"/>
      <c r="DO24" s="475"/>
      <c r="DP24" s="475"/>
      <c r="DQ24" s="475"/>
      <c r="DR24" s="475"/>
      <c r="DS24" s="475"/>
      <c r="DT24" s="475"/>
      <c r="DU24" s="475"/>
      <c r="DV24" s="475"/>
      <c r="DW24" s="475"/>
      <c r="DX24" s="475"/>
      <c r="DY24" s="475"/>
      <c r="DZ24" s="475"/>
      <c r="EA24" s="475"/>
      <c r="EB24" s="475"/>
      <c r="EC24" s="475"/>
      <c r="ED24" s="475"/>
      <c r="EE24" s="475"/>
      <c r="EF24" s="475"/>
      <c r="EG24" s="475"/>
      <c r="EH24" s="475"/>
      <c r="EI24" s="475"/>
      <c r="EJ24" s="475"/>
      <c r="EK24" s="475"/>
      <c r="EL24" s="475"/>
      <c r="EM24" s="475"/>
      <c r="EN24" s="475"/>
      <c r="EO24" s="475"/>
      <c r="EP24" s="475"/>
      <c r="EQ24" s="475"/>
      <c r="ER24" s="475"/>
      <c r="ES24" s="475"/>
      <c r="ET24" s="475"/>
      <c r="EU24" s="475"/>
      <c r="EV24" s="475"/>
      <c r="EW24" s="475"/>
      <c r="EX24" s="475"/>
      <c r="EY24" s="475"/>
      <c r="EZ24" s="475"/>
      <c r="FA24" s="475"/>
      <c r="FB24" s="475"/>
      <c r="FC24" s="475"/>
      <c r="FD24" s="475"/>
      <c r="FE24" s="475"/>
      <c r="FF24" s="475"/>
      <c r="FG24" s="475"/>
      <c r="FH24" s="475"/>
      <c r="FI24" s="475"/>
      <c r="FJ24" s="475"/>
      <c r="FK24" s="475"/>
      <c r="FL24" s="475"/>
      <c r="FM24" s="475"/>
      <c r="FN24" s="475"/>
      <c r="FO24" s="475"/>
      <c r="FP24" s="475"/>
      <c r="FQ24" s="475"/>
      <c r="FR24" s="475"/>
      <c r="FS24" s="475"/>
      <c r="FT24" s="475"/>
      <c r="FU24" s="475"/>
      <c r="FV24" s="475"/>
      <c r="FW24" s="475"/>
      <c r="FX24" s="475"/>
      <c r="FY24" s="475"/>
      <c r="FZ24" s="475"/>
      <c r="GA24" s="475"/>
      <c r="GB24" s="475"/>
      <c r="GC24" s="475"/>
      <c r="GD24" s="475"/>
      <c r="GE24" s="475"/>
      <c r="GF24" s="475"/>
      <c r="GG24" s="475"/>
      <c r="GH24" s="475"/>
      <c r="GI24" s="475"/>
      <c r="GJ24" s="475"/>
      <c r="GK24" s="475"/>
      <c r="GL24" s="475"/>
      <c r="GM24" s="475"/>
      <c r="GN24" s="475"/>
      <c r="GO24" s="475"/>
      <c r="GP24" s="475"/>
      <c r="GQ24" s="475"/>
      <c r="GR24" s="475"/>
      <c r="GS24" s="475"/>
      <c r="GT24" s="475"/>
      <c r="GU24" s="475"/>
      <c r="GV24" s="475"/>
      <c r="GW24" s="475"/>
      <c r="GX24" s="475"/>
      <c r="GY24" s="475"/>
      <c r="GZ24" s="475"/>
      <c r="HA24" s="475"/>
      <c r="HB24" s="475"/>
      <c r="HC24" s="475"/>
      <c r="HD24" s="475"/>
      <c r="HE24" s="475"/>
      <c r="HF24" s="475"/>
      <c r="HG24" s="475"/>
      <c r="HH24" s="475"/>
      <c r="HI24" s="475"/>
      <c r="HJ24" s="475"/>
      <c r="HK24" s="475"/>
      <c r="HL24" s="475"/>
      <c r="HM24" s="475"/>
      <c r="HN24" s="475"/>
      <c r="HO24" s="475"/>
      <c r="HP24" s="475"/>
      <c r="HQ24" s="475"/>
      <c r="HR24" s="475"/>
      <c r="HS24" s="475"/>
      <c r="HT24" s="475"/>
      <c r="HU24" s="475"/>
      <c r="HV24" s="475"/>
      <c r="HW24" s="475"/>
      <c r="HX24" s="475"/>
      <c r="HY24" s="475"/>
      <c r="HZ24" s="475"/>
      <c r="IA24" s="475"/>
      <c r="IB24" s="475"/>
      <c r="IC24" s="475"/>
      <c r="ID24" s="475"/>
      <c r="IE24" s="475"/>
      <c r="IF24" s="475"/>
      <c r="IG24" s="475"/>
      <c r="IH24" s="475"/>
      <c r="II24" s="475"/>
      <c r="IJ24" s="475"/>
      <c r="IK24" s="475"/>
      <c r="IL24" s="475"/>
      <c r="IM24" s="475"/>
      <c r="IN24" s="475"/>
      <c r="IO24" s="475"/>
      <c r="IP24" s="475"/>
    </row>
    <row r="25" spans="1:250" ht="9.9499999999999993" customHeight="1" x14ac:dyDescent="0.25">
      <c r="A25" s="445"/>
      <c r="B25" s="445"/>
      <c r="C25" s="96"/>
      <c r="D25" s="96"/>
      <c r="E25" s="96"/>
      <c r="F25" s="96"/>
      <c r="K25" s="463"/>
      <c r="L25" s="474"/>
      <c r="M25" s="474"/>
      <c r="N25" s="474"/>
      <c r="O25" s="474"/>
      <c r="P25" s="474"/>
      <c r="Q25" s="474"/>
      <c r="R25" s="474"/>
      <c r="S25" s="474"/>
      <c r="T25" s="474"/>
      <c r="U25" s="474"/>
      <c r="V25" s="474"/>
      <c r="W25" s="474"/>
      <c r="X25" s="474"/>
      <c r="Y25" s="474"/>
      <c r="Z25" s="474"/>
      <c r="AA25" s="474"/>
      <c r="AB25" s="474"/>
      <c r="AC25" s="474"/>
      <c r="AD25" s="474"/>
      <c r="AE25" s="474"/>
      <c r="AF25" s="474"/>
      <c r="AG25" s="474"/>
      <c r="AH25" s="474"/>
      <c r="AI25" s="474"/>
      <c r="AJ25" s="474"/>
      <c r="AK25" s="474"/>
      <c r="AL25" s="474"/>
      <c r="AM25" s="474"/>
      <c r="AN25" s="474"/>
      <c r="AO25" s="474"/>
      <c r="AP25" s="474"/>
      <c r="AQ25" s="474"/>
      <c r="AR25" s="474"/>
      <c r="AS25" s="474"/>
      <c r="AT25" s="474"/>
      <c r="AU25" s="474"/>
      <c r="AV25" s="474"/>
      <c r="AW25" s="474"/>
      <c r="AX25" s="474"/>
      <c r="AY25" s="474"/>
      <c r="AZ25" s="474"/>
      <c r="BA25" s="474"/>
      <c r="BB25" s="474"/>
      <c r="BC25" s="474"/>
      <c r="BD25" s="474"/>
      <c r="BE25" s="474"/>
      <c r="BF25" s="474"/>
      <c r="BG25" s="474"/>
      <c r="BH25" s="474"/>
      <c r="BI25" s="474"/>
      <c r="BJ25" s="474"/>
      <c r="BK25" s="474"/>
      <c r="BL25" s="474"/>
      <c r="BM25" s="474"/>
      <c r="BN25" s="474"/>
      <c r="BO25" s="474"/>
      <c r="BP25" s="474"/>
      <c r="BQ25" s="474"/>
      <c r="BR25" s="474"/>
      <c r="BS25" s="474"/>
      <c r="BT25" s="474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74"/>
      <c r="CL25" s="474"/>
      <c r="CM25" s="474"/>
      <c r="CN25" s="474"/>
      <c r="CO25" s="474"/>
      <c r="CP25" s="474"/>
      <c r="CQ25" s="474"/>
      <c r="CR25" s="474"/>
      <c r="CS25" s="474"/>
      <c r="CT25" s="474"/>
      <c r="CU25" s="474"/>
      <c r="CV25" s="474"/>
      <c r="CW25" s="474"/>
      <c r="CX25" s="474"/>
      <c r="CY25" s="474"/>
      <c r="CZ25" s="474"/>
      <c r="DA25" s="474"/>
      <c r="DB25" s="474"/>
      <c r="DC25" s="474"/>
      <c r="DD25" s="474"/>
      <c r="DE25" s="474"/>
      <c r="DF25" s="474"/>
      <c r="DG25" s="474"/>
      <c r="DH25" s="474"/>
      <c r="DI25" s="474"/>
      <c r="DJ25" s="474"/>
      <c r="DK25" s="474"/>
      <c r="DL25" s="474"/>
      <c r="DM25" s="474"/>
      <c r="DN25" s="474"/>
      <c r="DO25" s="474"/>
      <c r="DP25" s="474"/>
      <c r="DQ25" s="474"/>
      <c r="DR25" s="474"/>
      <c r="DS25" s="474"/>
      <c r="DT25" s="474"/>
      <c r="DU25" s="474"/>
      <c r="DV25" s="474"/>
      <c r="DW25" s="474"/>
      <c r="DX25" s="474"/>
      <c r="DY25" s="474"/>
      <c r="DZ25" s="474"/>
      <c r="EA25" s="474"/>
      <c r="EB25" s="474"/>
      <c r="EC25" s="474"/>
      <c r="ED25" s="474"/>
      <c r="EE25" s="474"/>
      <c r="EF25" s="474"/>
      <c r="EG25" s="474"/>
      <c r="EH25" s="474"/>
      <c r="EI25" s="474"/>
      <c r="EJ25" s="474"/>
      <c r="EK25" s="474"/>
      <c r="EL25" s="474"/>
      <c r="EM25" s="474"/>
      <c r="EN25" s="474"/>
      <c r="EO25" s="474"/>
      <c r="EP25" s="474"/>
      <c r="EQ25" s="474"/>
      <c r="ER25" s="474"/>
      <c r="ES25" s="474"/>
      <c r="ET25" s="474"/>
      <c r="EU25" s="474"/>
      <c r="EV25" s="474"/>
      <c r="EW25" s="474"/>
      <c r="EX25" s="474"/>
      <c r="EY25" s="474"/>
      <c r="EZ25" s="474"/>
      <c r="FA25" s="474"/>
      <c r="FB25" s="474"/>
      <c r="FC25" s="474"/>
      <c r="FD25" s="474"/>
      <c r="FE25" s="474"/>
      <c r="FF25" s="474"/>
      <c r="FG25" s="474"/>
      <c r="FH25" s="474"/>
      <c r="FI25" s="474"/>
      <c r="FJ25" s="474"/>
      <c r="FK25" s="474"/>
      <c r="FL25" s="474"/>
      <c r="FM25" s="474"/>
      <c r="FN25" s="474"/>
      <c r="FO25" s="474"/>
      <c r="FP25" s="474"/>
      <c r="FQ25" s="474"/>
      <c r="FR25" s="474"/>
      <c r="FS25" s="474"/>
      <c r="FT25" s="474"/>
      <c r="FU25" s="474"/>
      <c r="FV25" s="474"/>
      <c r="FW25" s="474"/>
      <c r="FX25" s="474"/>
      <c r="FY25" s="474"/>
      <c r="FZ25" s="474"/>
      <c r="GA25" s="474"/>
      <c r="GB25" s="474"/>
      <c r="GC25" s="474"/>
      <c r="GD25" s="474"/>
      <c r="GE25" s="474"/>
      <c r="GF25" s="474"/>
      <c r="GG25" s="474"/>
      <c r="GH25" s="474"/>
      <c r="GI25" s="474"/>
      <c r="GJ25" s="474"/>
      <c r="GK25" s="474"/>
      <c r="GL25" s="474"/>
      <c r="GM25" s="474"/>
      <c r="GN25" s="474"/>
      <c r="GO25" s="474"/>
      <c r="GP25" s="474"/>
      <c r="GQ25" s="474"/>
      <c r="GR25" s="474"/>
      <c r="GS25" s="474"/>
      <c r="GT25" s="474"/>
      <c r="GU25" s="474"/>
      <c r="GV25" s="474"/>
      <c r="GW25" s="474"/>
      <c r="GX25" s="474"/>
      <c r="GY25" s="474"/>
      <c r="GZ25" s="474"/>
      <c r="HA25" s="474"/>
      <c r="HB25" s="474"/>
      <c r="HC25" s="474"/>
      <c r="HD25" s="474"/>
      <c r="HE25" s="474"/>
      <c r="HF25" s="474"/>
      <c r="HG25" s="474"/>
      <c r="HH25" s="474"/>
      <c r="HI25" s="474"/>
      <c r="HJ25" s="474"/>
      <c r="HK25" s="474"/>
      <c r="HL25" s="474"/>
      <c r="HM25" s="474"/>
      <c r="HN25" s="474"/>
      <c r="HO25" s="474"/>
      <c r="HP25" s="474"/>
      <c r="HQ25" s="474"/>
      <c r="HR25" s="474"/>
      <c r="HS25" s="474"/>
      <c r="HT25" s="474"/>
      <c r="HU25" s="474"/>
      <c r="HV25" s="474"/>
      <c r="HW25" s="474"/>
      <c r="HX25" s="474"/>
      <c r="HY25" s="474"/>
      <c r="HZ25" s="474"/>
      <c r="IA25" s="474"/>
      <c r="IB25" s="474"/>
      <c r="IC25" s="474"/>
      <c r="ID25" s="474"/>
      <c r="IE25" s="474"/>
      <c r="IF25" s="474"/>
      <c r="IG25" s="474"/>
      <c r="IH25" s="474"/>
      <c r="II25" s="474"/>
      <c r="IJ25" s="474"/>
      <c r="IK25" s="474"/>
      <c r="IL25" s="474"/>
      <c r="IM25" s="474"/>
      <c r="IN25" s="474"/>
      <c r="IO25" s="474"/>
      <c r="IP25" s="474"/>
    </row>
    <row r="26" spans="1:250" ht="15" customHeight="1" x14ac:dyDescent="0.25">
      <c r="A26" s="445" t="s">
        <v>1545</v>
      </c>
      <c r="B26" s="445" t="s">
        <v>1544</v>
      </c>
      <c r="C26" s="96">
        <v>191834.58600000001</v>
      </c>
      <c r="D26" s="96">
        <v>279258.07699999999</v>
      </c>
      <c r="E26" s="96">
        <v>2388987.4989999998</v>
      </c>
      <c r="F26" s="96">
        <v>3034867.62</v>
      </c>
      <c r="K26" s="463"/>
      <c r="L26" s="474"/>
      <c r="M26" s="474"/>
      <c r="N26" s="474"/>
      <c r="O26" s="474"/>
      <c r="P26" s="474"/>
      <c r="Q26" s="474"/>
      <c r="R26" s="474"/>
      <c r="S26" s="474"/>
      <c r="T26" s="474"/>
      <c r="U26" s="474"/>
      <c r="V26" s="474"/>
      <c r="W26" s="474"/>
      <c r="X26" s="474"/>
      <c r="Y26" s="474"/>
      <c r="Z26" s="474"/>
      <c r="AA26" s="474"/>
      <c r="AB26" s="474"/>
      <c r="AC26" s="474"/>
      <c r="AD26" s="474"/>
      <c r="AE26" s="474"/>
      <c r="AF26" s="474"/>
      <c r="AG26" s="474"/>
      <c r="AH26" s="474"/>
      <c r="AI26" s="474"/>
      <c r="AJ26" s="474"/>
      <c r="AK26" s="474"/>
      <c r="AL26" s="474"/>
      <c r="AM26" s="474"/>
      <c r="AN26" s="474"/>
      <c r="AO26" s="474"/>
      <c r="AP26" s="474"/>
      <c r="AQ26" s="474"/>
      <c r="AR26" s="474"/>
      <c r="AS26" s="474"/>
      <c r="AT26" s="474"/>
      <c r="AU26" s="474"/>
      <c r="AV26" s="474"/>
      <c r="AW26" s="474"/>
      <c r="AX26" s="474"/>
      <c r="AY26" s="474"/>
      <c r="AZ26" s="474"/>
      <c r="BA26" s="474"/>
      <c r="BB26" s="474"/>
      <c r="BC26" s="474"/>
      <c r="BD26" s="474"/>
      <c r="BE26" s="474"/>
      <c r="BF26" s="474"/>
      <c r="BG26" s="474"/>
      <c r="BH26" s="474"/>
      <c r="BI26" s="474"/>
      <c r="BJ26" s="474"/>
      <c r="BK26" s="474"/>
      <c r="BL26" s="474"/>
      <c r="BM26" s="474"/>
      <c r="BN26" s="474"/>
      <c r="BO26" s="474"/>
      <c r="BP26" s="474"/>
      <c r="BQ26" s="474"/>
      <c r="BR26" s="474"/>
      <c r="BS26" s="474"/>
      <c r="BT26" s="474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474"/>
      <c r="CN26" s="474"/>
      <c r="CO26" s="474"/>
      <c r="CP26" s="474"/>
      <c r="CQ26" s="474"/>
      <c r="CR26" s="474"/>
      <c r="CS26" s="474"/>
      <c r="CT26" s="474"/>
      <c r="CU26" s="474"/>
      <c r="CV26" s="474"/>
      <c r="CW26" s="474"/>
      <c r="CX26" s="474"/>
      <c r="CY26" s="474"/>
      <c r="CZ26" s="474"/>
      <c r="DA26" s="474"/>
      <c r="DB26" s="474"/>
      <c r="DC26" s="474"/>
      <c r="DD26" s="474"/>
      <c r="DE26" s="474"/>
      <c r="DF26" s="474"/>
      <c r="DG26" s="474"/>
      <c r="DH26" s="474"/>
      <c r="DI26" s="474"/>
      <c r="DJ26" s="474"/>
      <c r="DK26" s="474"/>
      <c r="DL26" s="474"/>
      <c r="DM26" s="474"/>
      <c r="DN26" s="474"/>
      <c r="DO26" s="474"/>
      <c r="DP26" s="474"/>
      <c r="DQ26" s="474"/>
      <c r="DR26" s="474"/>
      <c r="DS26" s="474"/>
      <c r="DT26" s="474"/>
      <c r="DU26" s="474"/>
      <c r="DV26" s="474"/>
      <c r="DW26" s="474"/>
      <c r="DX26" s="474"/>
      <c r="DY26" s="474"/>
      <c r="DZ26" s="474"/>
      <c r="EA26" s="474"/>
      <c r="EB26" s="474"/>
      <c r="EC26" s="474"/>
      <c r="ED26" s="474"/>
      <c r="EE26" s="474"/>
      <c r="EF26" s="474"/>
      <c r="EG26" s="474"/>
      <c r="EH26" s="474"/>
      <c r="EI26" s="474"/>
      <c r="EJ26" s="474"/>
      <c r="EK26" s="474"/>
      <c r="EL26" s="474"/>
      <c r="EM26" s="474"/>
      <c r="EN26" s="474"/>
      <c r="EO26" s="474"/>
      <c r="EP26" s="474"/>
      <c r="EQ26" s="474"/>
      <c r="ER26" s="474"/>
      <c r="ES26" s="474"/>
      <c r="ET26" s="474"/>
      <c r="EU26" s="474"/>
      <c r="EV26" s="474"/>
      <c r="EW26" s="474"/>
      <c r="EX26" s="474"/>
      <c r="EY26" s="474"/>
      <c r="EZ26" s="474"/>
      <c r="FA26" s="474"/>
      <c r="FB26" s="474"/>
      <c r="FC26" s="474"/>
      <c r="FD26" s="474"/>
      <c r="FE26" s="474"/>
      <c r="FF26" s="474"/>
      <c r="FG26" s="474"/>
      <c r="FH26" s="474"/>
      <c r="FI26" s="474"/>
      <c r="FJ26" s="474"/>
      <c r="FK26" s="474"/>
      <c r="FL26" s="474"/>
      <c r="FM26" s="474"/>
      <c r="FN26" s="474"/>
      <c r="FO26" s="474"/>
      <c r="FP26" s="474"/>
      <c r="FQ26" s="474"/>
      <c r="FR26" s="474"/>
      <c r="FS26" s="474"/>
      <c r="FT26" s="474"/>
      <c r="FU26" s="474"/>
      <c r="FV26" s="474"/>
      <c r="FW26" s="474"/>
      <c r="FX26" s="474"/>
      <c r="FY26" s="474"/>
      <c r="FZ26" s="474"/>
      <c r="GA26" s="474"/>
      <c r="GB26" s="474"/>
      <c r="GC26" s="474"/>
      <c r="GD26" s="474"/>
      <c r="GE26" s="474"/>
      <c r="GF26" s="474"/>
      <c r="GG26" s="474"/>
      <c r="GH26" s="474"/>
      <c r="GI26" s="474"/>
      <c r="GJ26" s="474"/>
      <c r="GK26" s="474"/>
      <c r="GL26" s="474"/>
      <c r="GM26" s="474"/>
      <c r="GN26" s="474"/>
      <c r="GO26" s="474"/>
      <c r="GP26" s="474"/>
      <c r="GQ26" s="474"/>
      <c r="GR26" s="474"/>
      <c r="GS26" s="474"/>
      <c r="GT26" s="474"/>
      <c r="GU26" s="474"/>
      <c r="GV26" s="474"/>
      <c r="GW26" s="474"/>
      <c r="GX26" s="474"/>
      <c r="GY26" s="474"/>
      <c r="GZ26" s="474"/>
      <c r="HA26" s="474"/>
      <c r="HB26" s="474"/>
      <c r="HC26" s="474"/>
      <c r="HD26" s="474"/>
      <c r="HE26" s="474"/>
      <c r="HF26" s="474"/>
      <c r="HG26" s="474"/>
      <c r="HH26" s="474"/>
      <c r="HI26" s="474"/>
      <c r="HJ26" s="474"/>
      <c r="HK26" s="474"/>
      <c r="HL26" s="474"/>
      <c r="HM26" s="474"/>
      <c r="HN26" s="474"/>
      <c r="HO26" s="474"/>
      <c r="HP26" s="474"/>
      <c r="HQ26" s="474"/>
      <c r="HR26" s="474"/>
      <c r="HS26" s="474"/>
      <c r="HT26" s="474"/>
      <c r="HU26" s="474"/>
      <c r="HV26" s="474"/>
      <c r="HW26" s="474"/>
      <c r="HX26" s="474"/>
      <c r="HY26" s="474"/>
      <c r="HZ26" s="474"/>
      <c r="IA26" s="474"/>
      <c r="IB26" s="474"/>
      <c r="IC26" s="474"/>
      <c r="ID26" s="474"/>
      <c r="IE26" s="474"/>
      <c r="IF26" s="474"/>
      <c r="IG26" s="474"/>
      <c r="IH26" s="474"/>
      <c r="II26" s="474"/>
      <c r="IJ26" s="474"/>
      <c r="IK26" s="474"/>
      <c r="IL26" s="474"/>
      <c r="IM26" s="474"/>
      <c r="IN26" s="474"/>
      <c r="IO26" s="474"/>
      <c r="IP26" s="474"/>
    </row>
    <row r="27" spans="1:250" s="471" customFormat="1" ht="15" customHeight="1" x14ac:dyDescent="0.25">
      <c r="A27" s="445"/>
      <c r="B27" s="444" t="s">
        <v>1301</v>
      </c>
      <c r="C27" s="96"/>
      <c r="D27" s="96"/>
      <c r="E27" s="96"/>
      <c r="F27" s="96"/>
      <c r="K27" s="472"/>
      <c r="L27" s="475"/>
      <c r="M27" s="475"/>
      <c r="N27" s="475"/>
      <c r="O27" s="475"/>
      <c r="P27" s="475"/>
      <c r="Q27" s="475"/>
      <c r="R27" s="475"/>
      <c r="S27" s="475"/>
      <c r="T27" s="475"/>
      <c r="U27" s="475"/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  <c r="DJ27" s="475"/>
      <c r="DK27" s="475"/>
      <c r="DL27" s="475"/>
      <c r="DM27" s="475"/>
      <c r="DN27" s="475"/>
      <c r="DO27" s="475"/>
      <c r="DP27" s="475"/>
      <c r="DQ27" s="475"/>
      <c r="DR27" s="475"/>
      <c r="DS27" s="475"/>
      <c r="DT27" s="475"/>
      <c r="DU27" s="475"/>
      <c r="DV27" s="475"/>
      <c r="DW27" s="475"/>
      <c r="DX27" s="475"/>
      <c r="DY27" s="475"/>
      <c r="DZ27" s="475"/>
      <c r="EA27" s="475"/>
      <c r="EB27" s="475"/>
      <c r="EC27" s="475"/>
      <c r="ED27" s="475"/>
      <c r="EE27" s="475"/>
      <c r="EF27" s="475"/>
      <c r="EG27" s="475"/>
      <c r="EH27" s="475"/>
      <c r="EI27" s="475"/>
      <c r="EJ27" s="475"/>
      <c r="EK27" s="475"/>
      <c r="EL27" s="475"/>
      <c r="EM27" s="475"/>
      <c r="EN27" s="475"/>
      <c r="EO27" s="475"/>
      <c r="EP27" s="475"/>
      <c r="EQ27" s="475"/>
      <c r="ER27" s="475"/>
      <c r="ES27" s="475"/>
      <c r="ET27" s="475"/>
      <c r="EU27" s="475"/>
      <c r="EV27" s="475"/>
      <c r="EW27" s="475"/>
      <c r="EX27" s="475"/>
      <c r="EY27" s="475"/>
      <c r="EZ27" s="475"/>
      <c r="FA27" s="475"/>
      <c r="FB27" s="475"/>
      <c r="FC27" s="475"/>
      <c r="FD27" s="475"/>
      <c r="FE27" s="475"/>
      <c r="FF27" s="475"/>
      <c r="FG27" s="475"/>
      <c r="FH27" s="475"/>
      <c r="FI27" s="475"/>
      <c r="FJ27" s="475"/>
      <c r="FK27" s="475"/>
      <c r="FL27" s="475"/>
      <c r="FM27" s="475"/>
      <c r="FN27" s="475"/>
      <c r="FO27" s="475"/>
      <c r="FP27" s="475"/>
      <c r="FQ27" s="475"/>
      <c r="FR27" s="475"/>
      <c r="FS27" s="475"/>
      <c r="FT27" s="475"/>
      <c r="FU27" s="475"/>
      <c r="FV27" s="475"/>
      <c r="FW27" s="475"/>
      <c r="FX27" s="475"/>
      <c r="FY27" s="475"/>
      <c r="FZ27" s="475"/>
      <c r="GA27" s="475"/>
      <c r="GB27" s="475"/>
      <c r="GC27" s="475"/>
      <c r="GD27" s="475"/>
      <c r="GE27" s="475"/>
      <c r="GF27" s="475"/>
      <c r="GG27" s="475"/>
      <c r="GH27" s="475"/>
      <c r="GI27" s="475"/>
      <c r="GJ27" s="475"/>
      <c r="GK27" s="475"/>
      <c r="GL27" s="475"/>
      <c r="GM27" s="475"/>
      <c r="GN27" s="475"/>
      <c r="GO27" s="475"/>
      <c r="GP27" s="475"/>
      <c r="GQ27" s="475"/>
      <c r="GR27" s="475"/>
      <c r="GS27" s="475"/>
      <c r="GT27" s="475"/>
      <c r="GU27" s="475"/>
      <c r="GV27" s="475"/>
      <c r="GW27" s="475"/>
      <c r="GX27" s="475"/>
      <c r="GY27" s="475"/>
      <c r="GZ27" s="475"/>
      <c r="HA27" s="475"/>
      <c r="HB27" s="475"/>
      <c r="HC27" s="475"/>
      <c r="HD27" s="475"/>
      <c r="HE27" s="475"/>
      <c r="HF27" s="475"/>
      <c r="HG27" s="475"/>
      <c r="HH27" s="475"/>
      <c r="HI27" s="475"/>
      <c r="HJ27" s="475"/>
      <c r="HK27" s="475"/>
      <c r="HL27" s="475"/>
      <c r="HM27" s="475"/>
      <c r="HN27" s="475"/>
      <c r="HO27" s="475"/>
      <c r="HP27" s="475"/>
      <c r="HQ27" s="475"/>
      <c r="HR27" s="475"/>
      <c r="HS27" s="475"/>
      <c r="HT27" s="475"/>
      <c r="HU27" s="475"/>
      <c r="HV27" s="475"/>
      <c r="HW27" s="475"/>
      <c r="HX27" s="475"/>
      <c r="HY27" s="475"/>
      <c r="HZ27" s="475"/>
      <c r="IA27" s="475"/>
      <c r="IB27" s="475"/>
      <c r="IC27" s="475"/>
      <c r="ID27" s="475"/>
      <c r="IE27" s="475"/>
      <c r="IF27" s="475"/>
      <c r="IG27" s="475"/>
      <c r="IH27" s="475"/>
      <c r="II27" s="475"/>
      <c r="IJ27" s="475"/>
      <c r="IK27" s="475"/>
      <c r="IL27" s="475"/>
      <c r="IM27" s="475"/>
      <c r="IN27" s="475"/>
      <c r="IO27" s="475"/>
      <c r="IP27" s="475"/>
    </row>
    <row r="28" spans="1:250" ht="9.9499999999999993" customHeight="1" x14ac:dyDescent="0.25">
      <c r="A28" s="445"/>
      <c r="B28" s="445"/>
      <c r="C28" s="96"/>
      <c r="D28" s="96"/>
      <c r="E28" s="96"/>
      <c r="F28" s="96"/>
      <c r="K28" s="463"/>
      <c r="L28" s="474"/>
      <c r="M28" s="474"/>
      <c r="N28" s="474"/>
      <c r="O28" s="474"/>
      <c r="P28" s="474"/>
      <c r="Q28" s="474"/>
      <c r="R28" s="474"/>
      <c r="S28" s="474"/>
      <c r="T28" s="474"/>
      <c r="U28" s="474"/>
      <c r="V28" s="474"/>
      <c r="W28" s="474"/>
      <c r="X28" s="474"/>
      <c r="Y28" s="474"/>
      <c r="Z28" s="474"/>
      <c r="AA28" s="474"/>
      <c r="AB28" s="474"/>
      <c r="AC28" s="474"/>
      <c r="AD28" s="474"/>
      <c r="AE28" s="474"/>
      <c r="AF28" s="474"/>
      <c r="AG28" s="474"/>
      <c r="AH28" s="474"/>
      <c r="AI28" s="474"/>
      <c r="AJ28" s="474"/>
      <c r="AK28" s="474"/>
      <c r="AL28" s="474"/>
      <c r="AM28" s="474"/>
      <c r="AN28" s="474"/>
      <c r="AO28" s="474"/>
      <c r="AP28" s="474"/>
      <c r="AQ28" s="474"/>
      <c r="AR28" s="474"/>
      <c r="AS28" s="474"/>
      <c r="AT28" s="474"/>
      <c r="AU28" s="474"/>
      <c r="AV28" s="474"/>
      <c r="AW28" s="474"/>
      <c r="AX28" s="474"/>
      <c r="AY28" s="474"/>
      <c r="AZ28" s="474"/>
      <c r="BA28" s="474"/>
      <c r="BB28" s="474"/>
      <c r="BC28" s="474"/>
      <c r="BD28" s="474"/>
      <c r="BE28" s="474"/>
      <c r="BF28" s="474"/>
      <c r="BG28" s="474"/>
      <c r="BH28" s="474"/>
      <c r="BI28" s="474"/>
      <c r="BJ28" s="474"/>
      <c r="BK28" s="474"/>
      <c r="BL28" s="474"/>
      <c r="BM28" s="474"/>
      <c r="BN28" s="474"/>
      <c r="BO28" s="474"/>
      <c r="BP28" s="474"/>
      <c r="BQ28" s="474"/>
      <c r="BR28" s="474"/>
      <c r="BS28" s="474"/>
      <c r="BT28" s="474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4"/>
      <c r="CI28" s="474"/>
      <c r="CJ28" s="474"/>
      <c r="CK28" s="474"/>
      <c r="CL28" s="474"/>
      <c r="CM28" s="474"/>
      <c r="CN28" s="474"/>
      <c r="CO28" s="474"/>
      <c r="CP28" s="474"/>
      <c r="CQ28" s="474"/>
      <c r="CR28" s="474"/>
      <c r="CS28" s="474"/>
      <c r="CT28" s="474"/>
      <c r="CU28" s="474"/>
      <c r="CV28" s="474"/>
      <c r="CW28" s="474"/>
      <c r="CX28" s="474"/>
      <c r="CY28" s="474"/>
      <c r="CZ28" s="474"/>
      <c r="DA28" s="474"/>
      <c r="DB28" s="474"/>
      <c r="DC28" s="474"/>
      <c r="DD28" s="474"/>
      <c r="DE28" s="474"/>
      <c r="DF28" s="474"/>
      <c r="DG28" s="474"/>
      <c r="DH28" s="474"/>
      <c r="DI28" s="474"/>
      <c r="DJ28" s="474"/>
      <c r="DK28" s="474"/>
      <c r="DL28" s="474"/>
      <c r="DM28" s="474"/>
      <c r="DN28" s="474"/>
      <c r="DO28" s="474"/>
      <c r="DP28" s="474"/>
      <c r="DQ28" s="474"/>
      <c r="DR28" s="474"/>
      <c r="DS28" s="474"/>
      <c r="DT28" s="474"/>
      <c r="DU28" s="474"/>
      <c r="DV28" s="474"/>
      <c r="DW28" s="474"/>
      <c r="DX28" s="474"/>
      <c r="DY28" s="474"/>
      <c r="DZ28" s="474"/>
      <c r="EA28" s="474"/>
      <c r="EB28" s="474"/>
      <c r="EC28" s="474"/>
      <c r="ED28" s="474"/>
      <c r="EE28" s="474"/>
      <c r="EF28" s="474"/>
      <c r="EG28" s="474"/>
      <c r="EH28" s="474"/>
      <c r="EI28" s="474"/>
      <c r="EJ28" s="474"/>
      <c r="EK28" s="474"/>
      <c r="EL28" s="474"/>
      <c r="EM28" s="474"/>
      <c r="EN28" s="474"/>
      <c r="EO28" s="474"/>
      <c r="EP28" s="474"/>
      <c r="EQ28" s="474"/>
      <c r="ER28" s="474"/>
      <c r="ES28" s="474"/>
      <c r="ET28" s="474"/>
      <c r="EU28" s="474"/>
      <c r="EV28" s="474"/>
      <c r="EW28" s="474"/>
      <c r="EX28" s="474"/>
      <c r="EY28" s="474"/>
      <c r="EZ28" s="474"/>
      <c r="FA28" s="474"/>
      <c r="FB28" s="474"/>
      <c r="FC28" s="474"/>
      <c r="FD28" s="474"/>
      <c r="FE28" s="474"/>
      <c r="FF28" s="474"/>
      <c r="FG28" s="474"/>
      <c r="FH28" s="474"/>
      <c r="FI28" s="474"/>
      <c r="FJ28" s="474"/>
      <c r="FK28" s="474"/>
      <c r="FL28" s="474"/>
      <c r="FM28" s="474"/>
      <c r="FN28" s="474"/>
      <c r="FO28" s="474"/>
      <c r="FP28" s="474"/>
      <c r="FQ28" s="474"/>
      <c r="FR28" s="474"/>
      <c r="FS28" s="474"/>
      <c r="FT28" s="474"/>
      <c r="FU28" s="474"/>
      <c r="FV28" s="474"/>
      <c r="FW28" s="474"/>
      <c r="FX28" s="474"/>
      <c r="FY28" s="474"/>
      <c r="FZ28" s="474"/>
      <c r="GA28" s="474"/>
      <c r="GB28" s="474"/>
      <c r="GC28" s="474"/>
      <c r="GD28" s="474"/>
      <c r="GE28" s="474"/>
      <c r="GF28" s="474"/>
      <c r="GG28" s="474"/>
      <c r="GH28" s="474"/>
      <c r="GI28" s="474"/>
      <c r="GJ28" s="474"/>
      <c r="GK28" s="474"/>
      <c r="GL28" s="474"/>
      <c r="GM28" s="474"/>
      <c r="GN28" s="474"/>
      <c r="GO28" s="474"/>
      <c r="GP28" s="474"/>
      <c r="GQ28" s="474"/>
      <c r="GR28" s="474"/>
      <c r="GS28" s="474"/>
      <c r="GT28" s="474"/>
      <c r="GU28" s="474"/>
      <c r="GV28" s="474"/>
      <c r="GW28" s="474"/>
      <c r="GX28" s="474"/>
      <c r="GY28" s="474"/>
      <c r="GZ28" s="474"/>
      <c r="HA28" s="474"/>
      <c r="HB28" s="474"/>
      <c r="HC28" s="474"/>
      <c r="HD28" s="474"/>
      <c r="HE28" s="474"/>
      <c r="HF28" s="474"/>
      <c r="HG28" s="474"/>
      <c r="HH28" s="474"/>
      <c r="HI28" s="474"/>
      <c r="HJ28" s="474"/>
      <c r="HK28" s="474"/>
      <c r="HL28" s="474"/>
      <c r="HM28" s="474"/>
      <c r="HN28" s="474"/>
      <c r="HO28" s="474"/>
      <c r="HP28" s="474"/>
      <c r="HQ28" s="474"/>
      <c r="HR28" s="474"/>
      <c r="HS28" s="474"/>
      <c r="HT28" s="474"/>
      <c r="HU28" s="474"/>
      <c r="HV28" s="474"/>
      <c r="HW28" s="474"/>
      <c r="HX28" s="474"/>
      <c r="HY28" s="474"/>
      <c r="HZ28" s="474"/>
      <c r="IA28" s="474"/>
      <c r="IB28" s="474"/>
      <c r="IC28" s="474"/>
      <c r="ID28" s="474"/>
      <c r="IE28" s="474"/>
      <c r="IF28" s="474"/>
      <c r="IG28" s="474"/>
      <c r="IH28" s="474"/>
      <c r="II28" s="474"/>
      <c r="IJ28" s="474"/>
      <c r="IK28" s="474"/>
      <c r="IL28" s="474"/>
      <c r="IM28" s="474"/>
      <c r="IN28" s="474"/>
      <c r="IO28" s="474"/>
      <c r="IP28" s="474"/>
    </row>
    <row r="29" spans="1:250" ht="15" customHeight="1" x14ac:dyDescent="0.25">
      <c r="A29" s="445" t="s">
        <v>1543</v>
      </c>
      <c r="B29" s="445" t="s">
        <v>1542</v>
      </c>
      <c r="C29" s="96">
        <v>109540.965</v>
      </c>
      <c r="D29" s="96">
        <v>149772.774</v>
      </c>
      <c r="E29" s="96">
        <v>1106440.851</v>
      </c>
      <c r="F29" s="96">
        <v>1233103.2879999999</v>
      </c>
      <c r="K29" s="463"/>
      <c r="L29" s="474"/>
      <c r="M29" s="474"/>
      <c r="N29" s="474"/>
      <c r="O29" s="474"/>
      <c r="P29" s="474"/>
      <c r="Q29" s="474"/>
      <c r="R29" s="474"/>
      <c r="S29" s="474"/>
      <c r="T29" s="474"/>
      <c r="U29" s="474"/>
      <c r="V29" s="474"/>
      <c r="W29" s="474"/>
      <c r="X29" s="474"/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474"/>
      <c r="BC29" s="474"/>
      <c r="BD29" s="474"/>
      <c r="BE29" s="474"/>
      <c r="BF29" s="474"/>
      <c r="BG29" s="474"/>
      <c r="BH29" s="474"/>
      <c r="BI29" s="474"/>
      <c r="BJ29" s="474"/>
      <c r="BK29" s="474"/>
      <c r="BL29" s="474"/>
      <c r="BM29" s="474"/>
      <c r="BN29" s="474"/>
      <c r="BO29" s="474"/>
      <c r="BP29" s="474"/>
      <c r="BQ29" s="474"/>
      <c r="BR29" s="474"/>
      <c r="BS29" s="474"/>
      <c r="BT29" s="474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  <c r="CF29" s="474"/>
      <c r="CG29" s="474"/>
      <c r="CH29" s="474"/>
      <c r="CI29" s="474"/>
      <c r="CJ29" s="474"/>
      <c r="CK29" s="474"/>
      <c r="CL29" s="474"/>
      <c r="CM29" s="474"/>
      <c r="CN29" s="474"/>
      <c r="CO29" s="474"/>
      <c r="CP29" s="474"/>
      <c r="CQ29" s="474"/>
      <c r="CR29" s="474"/>
      <c r="CS29" s="474"/>
      <c r="CT29" s="474"/>
      <c r="CU29" s="474"/>
      <c r="CV29" s="474"/>
      <c r="CW29" s="474"/>
      <c r="CX29" s="474"/>
      <c r="CY29" s="474"/>
      <c r="CZ29" s="474"/>
      <c r="DA29" s="474"/>
      <c r="DB29" s="474"/>
      <c r="DC29" s="474"/>
      <c r="DD29" s="474"/>
      <c r="DE29" s="474"/>
      <c r="DF29" s="474"/>
      <c r="DG29" s="474"/>
      <c r="DH29" s="474"/>
      <c r="DI29" s="474"/>
      <c r="DJ29" s="474"/>
      <c r="DK29" s="474"/>
      <c r="DL29" s="474"/>
      <c r="DM29" s="474"/>
      <c r="DN29" s="474"/>
      <c r="DO29" s="474"/>
      <c r="DP29" s="474"/>
      <c r="DQ29" s="474"/>
      <c r="DR29" s="474"/>
      <c r="DS29" s="474"/>
      <c r="DT29" s="474"/>
      <c r="DU29" s="474"/>
      <c r="DV29" s="474"/>
      <c r="DW29" s="474"/>
      <c r="DX29" s="474"/>
      <c r="DY29" s="474"/>
      <c r="DZ29" s="474"/>
      <c r="EA29" s="474"/>
      <c r="EB29" s="474"/>
      <c r="EC29" s="474"/>
      <c r="ED29" s="474"/>
      <c r="EE29" s="474"/>
      <c r="EF29" s="474"/>
      <c r="EG29" s="474"/>
      <c r="EH29" s="474"/>
      <c r="EI29" s="474"/>
      <c r="EJ29" s="474"/>
      <c r="EK29" s="474"/>
      <c r="EL29" s="474"/>
      <c r="EM29" s="474"/>
      <c r="EN29" s="474"/>
      <c r="EO29" s="474"/>
      <c r="EP29" s="474"/>
      <c r="EQ29" s="474"/>
      <c r="ER29" s="474"/>
      <c r="ES29" s="474"/>
      <c r="ET29" s="474"/>
      <c r="EU29" s="474"/>
      <c r="EV29" s="474"/>
      <c r="EW29" s="474"/>
      <c r="EX29" s="474"/>
      <c r="EY29" s="474"/>
      <c r="EZ29" s="474"/>
      <c r="FA29" s="474"/>
      <c r="FB29" s="474"/>
      <c r="FC29" s="474"/>
      <c r="FD29" s="474"/>
      <c r="FE29" s="474"/>
      <c r="FF29" s="474"/>
      <c r="FG29" s="474"/>
      <c r="FH29" s="474"/>
      <c r="FI29" s="474"/>
      <c r="FJ29" s="474"/>
      <c r="FK29" s="474"/>
      <c r="FL29" s="474"/>
      <c r="FM29" s="474"/>
      <c r="FN29" s="474"/>
      <c r="FO29" s="474"/>
      <c r="FP29" s="474"/>
      <c r="FQ29" s="474"/>
      <c r="FR29" s="474"/>
      <c r="FS29" s="474"/>
      <c r="FT29" s="474"/>
      <c r="FU29" s="474"/>
      <c r="FV29" s="474"/>
      <c r="FW29" s="474"/>
      <c r="FX29" s="474"/>
      <c r="FY29" s="474"/>
      <c r="FZ29" s="474"/>
      <c r="GA29" s="474"/>
      <c r="GB29" s="474"/>
      <c r="GC29" s="474"/>
      <c r="GD29" s="474"/>
      <c r="GE29" s="474"/>
      <c r="GF29" s="474"/>
      <c r="GG29" s="474"/>
      <c r="GH29" s="474"/>
      <c r="GI29" s="474"/>
      <c r="GJ29" s="474"/>
      <c r="GK29" s="474"/>
      <c r="GL29" s="474"/>
      <c r="GM29" s="474"/>
      <c r="GN29" s="474"/>
      <c r="GO29" s="474"/>
      <c r="GP29" s="474"/>
      <c r="GQ29" s="474"/>
      <c r="GR29" s="474"/>
      <c r="GS29" s="474"/>
      <c r="GT29" s="474"/>
      <c r="GU29" s="474"/>
      <c r="GV29" s="474"/>
      <c r="GW29" s="474"/>
      <c r="GX29" s="474"/>
      <c r="GY29" s="474"/>
      <c r="GZ29" s="474"/>
      <c r="HA29" s="474"/>
      <c r="HB29" s="474"/>
      <c r="HC29" s="474"/>
      <c r="HD29" s="474"/>
      <c r="HE29" s="474"/>
      <c r="HF29" s="474"/>
      <c r="HG29" s="474"/>
      <c r="HH29" s="474"/>
      <c r="HI29" s="474"/>
      <c r="HJ29" s="474"/>
      <c r="HK29" s="474"/>
      <c r="HL29" s="474"/>
      <c r="HM29" s="474"/>
      <c r="HN29" s="474"/>
      <c r="HO29" s="474"/>
      <c r="HP29" s="474"/>
      <c r="HQ29" s="474"/>
      <c r="HR29" s="474"/>
      <c r="HS29" s="474"/>
      <c r="HT29" s="474"/>
      <c r="HU29" s="474"/>
      <c r="HV29" s="474"/>
      <c r="HW29" s="474"/>
      <c r="HX29" s="474"/>
      <c r="HY29" s="474"/>
      <c r="HZ29" s="474"/>
      <c r="IA29" s="474"/>
      <c r="IB29" s="474"/>
      <c r="IC29" s="474"/>
      <c r="ID29" s="474"/>
      <c r="IE29" s="474"/>
      <c r="IF29" s="474"/>
      <c r="IG29" s="474"/>
      <c r="IH29" s="474"/>
      <c r="II29" s="474"/>
      <c r="IJ29" s="474"/>
      <c r="IK29" s="474"/>
      <c r="IL29" s="474"/>
      <c r="IM29" s="474"/>
      <c r="IN29" s="474"/>
      <c r="IO29" s="474"/>
      <c r="IP29" s="474"/>
    </row>
    <row r="30" spans="1:250" s="471" customFormat="1" ht="15" customHeight="1" x14ac:dyDescent="0.25">
      <c r="A30" s="445"/>
      <c r="B30" s="444" t="s">
        <v>1303</v>
      </c>
      <c r="C30" s="96"/>
      <c r="D30" s="96"/>
      <c r="E30" s="96"/>
      <c r="F30" s="96"/>
      <c r="K30" s="472"/>
      <c r="L30" s="475"/>
      <c r="M30" s="475"/>
      <c r="N30" s="475"/>
      <c r="O30" s="475"/>
      <c r="P30" s="475"/>
      <c r="Q30" s="475"/>
      <c r="R30" s="475"/>
      <c r="S30" s="475"/>
      <c r="T30" s="475"/>
      <c r="U30" s="475"/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  <c r="DJ30" s="475"/>
      <c r="DK30" s="475"/>
      <c r="DL30" s="475"/>
      <c r="DM30" s="475"/>
      <c r="DN30" s="475"/>
      <c r="DO30" s="475"/>
      <c r="DP30" s="475"/>
      <c r="DQ30" s="475"/>
      <c r="DR30" s="475"/>
      <c r="DS30" s="475"/>
      <c r="DT30" s="475"/>
      <c r="DU30" s="475"/>
      <c r="DV30" s="475"/>
      <c r="DW30" s="475"/>
      <c r="DX30" s="475"/>
      <c r="DY30" s="475"/>
      <c r="DZ30" s="475"/>
      <c r="EA30" s="475"/>
      <c r="EB30" s="475"/>
      <c r="EC30" s="475"/>
      <c r="ED30" s="475"/>
      <c r="EE30" s="475"/>
      <c r="EF30" s="475"/>
      <c r="EG30" s="475"/>
      <c r="EH30" s="475"/>
      <c r="EI30" s="475"/>
      <c r="EJ30" s="475"/>
      <c r="EK30" s="475"/>
      <c r="EL30" s="475"/>
      <c r="EM30" s="475"/>
      <c r="EN30" s="475"/>
      <c r="EO30" s="475"/>
      <c r="EP30" s="475"/>
      <c r="EQ30" s="475"/>
      <c r="ER30" s="475"/>
      <c r="ES30" s="475"/>
      <c r="ET30" s="475"/>
      <c r="EU30" s="475"/>
      <c r="EV30" s="475"/>
      <c r="EW30" s="475"/>
      <c r="EX30" s="475"/>
      <c r="EY30" s="475"/>
      <c r="EZ30" s="475"/>
      <c r="FA30" s="475"/>
      <c r="FB30" s="475"/>
      <c r="FC30" s="475"/>
      <c r="FD30" s="475"/>
      <c r="FE30" s="475"/>
      <c r="FF30" s="475"/>
      <c r="FG30" s="475"/>
      <c r="FH30" s="475"/>
      <c r="FI30" s="475"/>
      <c r="FJ30" s="475"/>
      <c r="FK30" s="475"/>
      <c r="FL30" s="475"/>
      <c r="FM30" s="475"/>
      <c r="FN30" s="475"/>
      <c r="FO30" s="475"/>
      <c r="FP30" s="475"/>
      <c r="FQ30" s="475"/>
      <c r="FR30" s="475"/>
      <c r="FS30" s="475"/>
      <c r="FT30" s="475"/>
      <c r="FU30" s="475"/>
      <c r="FV30" s="475"/>
      <c r="FW30" s="475"/>
      <c r="FX30" s="475"/>
      <c r="FY30" s="475"/>
      <c r="FZ30" s="475"/>
      <c r="GA30" s="475"/>
      <c r="GB30" s="475"/>
      <c r="GC30" s="475"/>
      <c r="GD30" s="475"/>
      <c r="GE30" s="475"/>
      <c r="GF30" s="475"/>
      <c r="GG30" s="475"/>
      <c r="GH30" s="475"/>
      <c r="GI30" s="475"/>
      <c r="GJ30" s="475"/>
      <c r="GK30" s="475"/>
      <c r="GL30" s="475"/>
      <c r="GM30" s="475"/>
      <c r="GN30" s="475"/>
      <c r="GO30" s="475"/>
      <c r="GP30" s="475"/>
      <c r="GQ30" s="475"/>
      <c r="GR30" s="475"/>
      <c r="GS30" s="475"/>
      <c r="GT30" s="475"/>
      <c r="GU30" s="475"/>
      <c r="GV30" s="475"/>
      <c r="GW30" s="475"/>
      <c r="GX30" s="475"/>
      <c r="GY30" s="475"/>
      <c r="GZ30" s="475"/>
      <c r="HA30" s="475"/>
      <c r="HB30" s="475"/>
      <c r="HC30" s="475"/>
      <c r="HD30" s="475"/>
      <c r="HE30" s="475"/>
      <c r="HF30" s="475"/>
      <c r="HG30" s="475"/>
      <c r="HH30" s="475"/>
      <c r="HI30" s="475"/>
      <c r="HJ30" s="475"/>
      <c r="HK30" s="475"/>
      <c r="HL30" s="475"/>
      <c r="HM30" s="475"/>
      <c r="HN30" s="475"/>
      <c r="HO30" s="475"/>
      <c r="HP30" s="475"/>
      <c r="HQ30" s="475"/>
      <c r="HR30" s="475"/>
      <c r="HS30" s="475"/>
      <c r="HT30" s="475"/>
      <c r="HU30" s="475"/>
      <c r="HV30" s="475"/>
      <c r="HW30" s="475"/>
      <c r="HX30" s="475"/>
      <c r="HY30" s="475"/>
      <c r="HZ30" s="475"/>
      <c r="IA30" s="475"/>
      <c r="IB30" s="475"/>
      <c r="IC30" s="475"/>
      <c r="ID30" s="475"/>
      <c r="IE30" s="475"/>
      <c r="IF30" s="475"/>
      <c r="IG30" s="475"/>
      <c r="IH30" s="475"/>
      <c r="II30" s="475"/>
      <c r="IJ30" s="475"/>
      <c r="IK30" s="475"/>
      <c r="IL30" s="475"/>
      <c r="IM30" s="475"/>
      <c r="IN30" s="475"/>
      <c r="IO30" s="475"/>
      <c r="IP30" s="475"/>
    </row>
    <row r="31" spans="1:250" ht="9.9499999999999993" customHeight="1" x14ac:dyDescent="0.25">
      <c r="A31" s="445"/>
      <c r="B31" s="445"/>
      <c r="C31" s="96"/>
      <c r="D31" s="96"/>
      <c r="E31" s="96"/>
      <c r="F31" s="96"/>
      <c r="K31" s="463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474"/>
      <c r="AB31" s="474"/>
      <c r="AC31" s="474"/>
      <c r="AD31" s="474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474"/>
      <c r="BC31" s="474"/>
      <c r="BD31" s="474"/>
      <c r="BE31" s="474"/>
      <c r="BF31" s="474"/>
      <c r="BG31" s="474"/>
      <c r="BH31" s="474"/>
      <c r="BI31" s="474"/>
      <c r="BJ31" s="474"/>
      <c r="BK31" s="474"/>
      <c r="BL31" s="474"/>
      <c r="BM31" s="474"/>
      <c r="BN31" s="474"/>
      <c r="BO31" s="474"/>
      <c r="BP31" s="474"/>
      <c r="BQ31" s="474"/>
      <c r="BR31" s="474"/>
      <c r="BS31" s="474"/>
      <c r="BT31" s="474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4"/>
      <c r="CI31" s="474"/>
      <c r="CJ31" s="474"/>
      <c r="CK31" s="474"/>
      <c r="CL31" s="474"/>
      <c r="CM31" s="474"/>
      <c r="CN31" s="474"/>
      <c r="CO31" s="474"/>
      <c r="CP31" s="474"/>
      <c r="CQ31" s="474"/>
      <c r="CR31" s="474"/>
      <c r="CS31" s="474"/>
      <c r="CT31" s="474"/>
      <c r="CU31" s="474"/>
      <c r="CV31" s="474"/>
      <c r="CW31" s="474"/>
      <c r="CX31" s="474"/>
      <c r="CY31" s="474"/>
      <c r="CZ31" s="474"/>
      <c r="DA31" s="474"/>
      <c r="DB31" s="474"/>
      <c r="DC31" s="474"/>
      <c r="DD31" s="474"/>
      <c r="DE31" s="474"/>
      <c r="DF31" s="474"/>
      <c r="DG31" s="474"/>
      <c r="DH31" s="474"/>
      <c r="DI31" s="474"/>
      <c r="DJ31" s="474"/>
      <c r="DK31" s="474"/>
      <c r="DL31" s="474"/>
      <c r="DM31" s="474"/>
      <c r="DN31" s="474"/>
      <c r="DO31" s="474"/>
      <c r="DP31" s="474"/>
      <c r="DQ31" s="474"/>
      <c r="DR31" s="474"/>
      <c r="DS31" s="474"/>
      <c r="DT31" s="474"/>
      <c r="DU31" s="474"/>
      <c r="DV31" s="474"/>
      <c r="DW31" s="474"/>
      <c r="DX31" s="474"/>
      <c r="DY31" s="474"/>
      <c r="DZ31" s="474"/>
      <c r="EA31" s="474"/>
      <c r="EB31" s="474"/>
      <c r="EC31" s="474"/>
      <c r="ED31" s="474"/>
      <c r="EE31" s="474"/>
      <c r="EF31" s="474"/>
      <c r="EG31" s="474"/>
      <c r="EH31" s="474"/>
      <c r="EI31" s="474"/>
      <c r="EJ31" s="474"/>
      <c r="EK31" s="474"/>
      <c r="EL31" s="474"/>
      <c r="EM31" s="474"/>
      <c r="EN31" s="474"/>
      <c r="EO31" s="474"/>
      <c r="EP31" s="474"/>
      <c r="EQ31" s="474"/>
      <c r="ER31" s="474"/>
      <c r="ES31" s="474"/>
      <c r="ET31" s="474"/>
      <c r="EU31" s="474"/>
      <c r="EV31" s="474"/>
      <c r="EW31" s="474"/>
      <c r="EX31" s="474"/>
      <c r="EY31" s="474"/>
      <c r="EZ31" s="474"/>
      <c r="FA31" s="474"/>
      <c r="FB31" s="474"/>
      <c r="FC31" s="474"/>
      <c r="FD31" s="474"/>
      <c r="FE31" s="474"/>
      <c r="FF31" s="474"/>
      <c r="FG31" s="474"/>
      <c r="FH31" s="474"/>
      <c r="FI31" s="474"/>
      <c r="FJ31" s="474"/>
      <c r="FK31" s="474"/>
      <c r="FL31" s="474"/>
      <c r="FM31" s="474"/>
      <c r="FN31" s="474"/>
      <c r="FO31" s="474"/>
      <c r="FP31" s="474"/>
      <c r="FQ31" s="474"/>
      <c r="FR31" s="474"/>
      <c r="FS31" s="474"/>
      <c r="FT31" s="474"/>
      <c r="FU31" s="474"/>
      <c r="FV31" s="474"/>
      <c r="FW31" s="474"/>
      <c r="FX31" s="474"/>
      <c r="FY31" s="474"/>
      <c r="FZ31" s="474"/>
      <c r="GA31" s="474"/>
      <c r="GB31" s="474"/>
      <c r="GC31" s="474"/>
      <c r="GD31" s="474"/>
      <c r="GE31" s="474"/>
      <c r="GF31" s="474"/>
      <c r="GG31" s="474"/>
      <c r="GH31" s="474"/>
      <c r="GI31" s="474"/>
      <c r="GJ31" s="474"/>
      <c r="GK31" s="474"/>
      <c r="GL31" s="474"/>
      <c r="GM31" s="474"/>
      <c r="GN31" s="474"/>
      <c r="GO31" s="474"/>
      <c r="GP31" s="474"/>
      <c r="GQ31" s="474"/>
      <c r="GR31" s="474"/>
      <c r="GS31" s="474"/>
      <c r="GT31" s="474"/>
      <c r="GU31" s="474"/>
      <c r="GV31" s="474"/>
      <c r="GW31" s="474"/>
      <c r="GX31" s="474"/>
      <c r="GY31" s="474"/>
      <c r="GZ31" s="474"/>
      <c r="HA31" s="474"/>
      <c r="HB31" s="474"/>
      <c r="HC31" s="474"/>
      <c r="HD31" s="474"/>
      <c r="HE31" s="474"/>
      <c r="HF31" s="474"/>
      <c r="HG31" s="474"/>
      <c r="HH31" s="474"/>
      <c r="HI31" s="474"/>
      <c r="HJ31" s="474"/>
      <c r="HK31" s="474"/>
      <c r="HL31" s="474"/>
      <c r="HM31" s="474"/>
      <c r="HN31" s="474"/>
      <c r="HO31" s="474"/>
      <c r="HP31" s="474"/>
      <c r="HQ31" s="474"/>
      <c r="HR31" s="474"/>
      <c r="HS31" s="474"/>
      <c r="HT31" s="474"/>
      <c r="HU31" s="474"/>
      <c r="HV31" s="474"/>
      <c r="HW31" s="474"/>
      <c r="HX31" s="474"/>
      <c r="HY31" s="474"/>
      <c r="HZ31" s="474"/>
      <c r="IA31" s="474"/>
      <c r="IB31" s="474"/>
      <c r="IC31" s="474"/>
      <c r="ID31" s="474"/>
      <c r="IE31" s="474"/>
      <c r="IF31" s="474"/>
      <c r="IG31" s="474"/>
      <c r="IH31" s="474"/>
      <c r="II31" s="474"/>
      <c r="IJ31" s="474"/>
      <c r="IK31" s="474"/>
      <c r="IL31" s="474"/>
      <c r="IM31" s="474"/>
      <c r="IN31" s="474"/>
      <c r="IO31" s="474"/>
      <c r="IP31" s="474"/>
    </row>
    <row r="32" spans="1:250" ht="15" customHeight="1" x14ac:dyDescent="0.25">
      <c r="A32" s="445" t="s">
        <v>1541</v>
      </c>
      <c r="B32" s="445" t="s">
        <v>1540</v>
      </c>
      <c r="C32" s="96">
        <v>549335.1</v>
      </c>
      <c r="D32" s="96">
        <v>664828.22199999995</v>
      </c>
      <c r="E32" s="96">
        <v>6309395.4460000005</v>
      </c>
      <c r="F32" s="96">
        <v>6901904.0779999997</v>
      </c>
      <c r="K32" s="463"/>
      <c r="L32" s="474"/>
      <c r="M32" s="474"/>
      <c r="N32" s="474"/>
      <c r="O32" s="474"/>
      <c r="P32" s="474"/>
      <c r="Q32" s="474"/>
      <c r="R32" s="474"/>
      <c r="S32" s="474"/>
      <c r="T32" s="474"/>
      <c r="U32" s="474"/>
      <c r="V32" s="474"/>
      <c r="W32" s="474"/>
      <c r="X32" s="474"/>
      <c r="Y32" s="474"/>
      <c r="Z32" s="474"/>
      <c r="AA32" s="474"/>
      <c r="AB32" s="474"/>
      <c r="AC32" s="474"/>
      <c r="AD32" s="474"/>
      <c r="AE32" s="474"/>
      <c r="AF32" s="474"/>
      <c r="AG32" s="474"/>
      <c r="AH32" s="474"/>
      <c r="AI32" s="474"/>
      <c r="AJ32" s="474"/>
      <c r="AK32" s="474"/>
      <c r="AL32" s="474"/>
      <c r="AM32" s="474"/>
      <c r="AN32" s="474"/>
      <c r="AO32" s="474"/>
      <c r="AP32" s="474"/>
      <c r="AQ32" s="474"/>
      <c r="AR32" s="474"/>
      <c r="AS32" s="474"/>
      <c r="AT32" s="474"/>
      <c r="AU32" s="474"/>
      <c r="AV32" s="474"/>
      <c r="AW32" s="474"/>
      <c r="AX32" s="474"/>
      <c r="AY32" s="474"/>
      <c r="AZ32" s="474"/>
      <c r="BA32" s="474"/>
      <c r="BB32" s="474"/>
      <c r="BC32" s="474"/>
      <c r="BD32" s="474"/>
      <c r="BE32" s="474"/>
      <c r="BF32" s="474"/>
      <c r="BG32" s="474"/>
      <c r="BH32" s="474"/>
      <c r="BI32" s="474"/>
      <c r="BJ32" s="474"/>
      <c r="BK32" s="474"/>
      <c r="BL32" s="474"/>
      <c r="BM32" s="474"/>
      <c r="BN32" s="474"/>
      <c r="BO32" s="474"/>
      <c r="BP32" s="474"/>
      <c r="BQ32" s="474"/>
      <c r="BR32" s="474"/>
      <c r="BS32" s="474"/>
      <c r="BT32" s="474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4"/>
      <c r="CI32" s="474"/>
      <c r="CJ32" s="474"/>
      <c r="CK32" s="474"/>
      <c r="CL32" s="474"/>
      <c r="CM32" s="474"/>
      <c r="CN32" s="474"/>
      <c r="CO32" s="474"/>
      <c r="CP32" s="474"/>
      <c r="CQ32" s="474"/>
      <c r="CR32" s="474"/>
      <c r="CS32" s="474"/>
      <c r="CT32" s="474"/>
      <c r="CU32" s="474"/>
      <c r="CV32" s="474"/>
      <c r="CW32" s="474"/>
      <c r="CX32" s="474"/>
      <c r="CY32" s="474"/>
      <c r="CZ32" s="474"/>
      <c r="DA32" s="474"/>
      <c r="DB32" s="474"/>
      <c r="DC32" s="474"/>
      <c r="DD32" s="474"/>
      <c r="DE32" s="474"/>
      <c r="DF32" s="474"/>
      <c r="DG32" s="474"/>
      <c r="DH32" s="474"/>
      <c r="DI32" s="474"/>
      <c r="DJ32" s="474"/>
      <c r="DK32" s="474"/>
      <c r="DL32" s="474"/>
      <c r="DM32" s="474"/>
      <c r="DN32" s="474"/>
      <c r="DO32" s="474"/>
      <c r="DP32" s="474"/>
      <c r="DQ32" s="474"/>
      <c r="DR32" s="474"/>
      <c r="DS32" s="474"/>
      <c r="DT32" s="474"/>
      <c r="DU32" s="474"/>
      <c r="DV32" s="474"/>
      <c r="DW32" s="474"/>
      <c r="DX32" s="474"/>
      <c r="DY32" s="474"/>
      <c r="DZ32" s="474"/>
      <c r="EA32" s="474"/>
      <c r="EB32" s="474"/>
      <c r="EC32" s="474"/>
      <c r="ED32" s="474"/>
      <c r="EE32" s="474"/>
      <c r="EF32" s="474"/>
      <c r="EG32" s="474"/>
      <c r="EH32" s="474"/>
      <c r="EI32" s="474"/>
      <c r="EJ32" s="474"/>
      <c r="EK32" s="474"/>
      <c r="EL32" s="474"/>
      <c r="EM32" s="474"/>
      <c r="EN32" s="474"/>
      <c r="EO32" s="474"/>
      <c r="EP32" s="474"/>
      <c r="EQ32" s="474"/>
      <c r="ER32" s="474"/>
      <c r="ES32" s="474"/>
      <c r="ET32" s="474"/>
      <c r="EU32" s="474"/>
      <c r="EV32" s="474"/>
      <c r="EW32" s="474"/>
      <c r="EX32" s="474"/>
      <c r="EY32" s="474"/>
      <c r="EZ32" s="474"/>
      <c r="FA32" s="474"/>
      <c r="FB32" s="474"/>
      <c r="FC32" s="474"/>
      <c r="FD32" s="474"/>
      <c r="FE32" s="474"/>
      <c r="FF32" s="474"/>
      <c r="FG32" s="474"/>
      <c r="FH32" s="474"/>
      <c r="FI32" s="474"/>
      <c r="FJ32" s="474"/>
      <c r="FK32" s="474"/>
      <c r="FL32" s="474"/>
      <c r="FM32" s="474"/>
      <c r="FN32" s="474"/>
      <c r="FO32" s="474"/>
      <c r="FP32" s="474"/>
      <c r="FQ32" s="474"/>
      <c r="FR32" s="474"/>
      <c r="FS32" s="474"/>
      <c r="FT32" s="474"/>
      <c r="FU32" s="474"/>
      <c r="FV32" s="474"/>
      <c r="FW32" s="474"/>
      <c r="FX32" s="474"/>
      <c r="FY32" s="474"/>
      <c r="FZ32" s="474"/>
      <c r="GA32" s="474"/>
      <c r="GB32" s="474"/>
      <c r="GC32" s="474"/>
      <c r="GD32" s="474"/>
      <c r="GE32" s="474"/>
      <c r="GF32" s="474"/>
      <c r="GG32" s="474"/>
      <c r="GH32" s="474"/>
      <c r="GI32" s="474"/>
      <c r="GJ32" s="474"/>
      <c r="GK32" s="474"/>
      <c r="GL32" s="474"/>
      <c r="GM32" s="474"/>
      <c r="GN32" s="474"/>
      <c r="GO32" s="474"/>
      <c r="GP32" s="474"/>
      <c r="GQ32" s="474"/>
      <c r="GR32" s="474"/>
      <c r="GS32" s="474"/>
      <c r="GT32" s="474"/>
      <c r="GU32" s="474"/>
      <c r="GV32" s="474"/>
      <c r="GW32" s="474"/>
      <c r="GX32" s="474"/>
      <c r="GY32" s="474"/>
      <c r="GZ32" s="474"/>
      <c r="HA32" s="474"/>
      <c r="HB32" s="474"/>
      <c r="HC32" s="474"/>
      <c r="HD32" s="474"/>
      <c r="HE32" s="474"/>
      <c r="HF32" s="474"/>
      <c r="HG32" s="474"/>
      <c r="HH32" s="474"/>
      <c r="HI32" s="474"/>
      <c r="HJ32" s="474"/>
      <c r="HK32" s="474"/>
      <c r="HL32" s="474"/>
      <c r="HM32" s="474"/>
      <c r="HN32" s="474"/>
      <c r="HO32" s="474"/>
      <c r="HP32" s="474"/>
      <c r="HQ32" s="474"/>
      <c r="HR32" s="474"/>
      <c r="HS32" s="474"/>
      <c r="HT32" s="474"/>
      <c r="HU32" s="474"/>
      <c r="HV32" s="474"/>
      <c r="HW32" s="474"/>
      <c r="HX32" s="474"/>
      <c r="HY32" s="474"/>
      <c r="HZ32" s="474"/>
      <c r="IA32" s="474"/>
      <c r="IB32" s="474"/>
      <c r="IC32" s="474"/>
      <c r="ID32" s="474"/>
      <c r="IE32" s="474"/>
      <c r="IF32" s="474"/>
      <c r="IG32" s="474"/>
      <c r="IH32" s="474"/>
      <c r="II32" s="474"/>
      <c r="IJ32" s="474"/>
      <c r="IK32" s="474"/>
      <c r="IL32" s="474"/>
      <c r="IM32" s="474"/>
      <c r="IN32" s="474"/>
      <c r="IO32" s="474"/>
      <c r="IP32" s="474"/>
    </row>
    <row r="33" spans="1:250" s="471" customFormat="1" ht="27.75" customHeight="1" x14ac:dyDescent="0.25">
      <c r="A33" s="445"/>
      <c r="B33" s="444" t="s">
        <v>1539</v>
      </c>
      <c r="C33" s="96"/>
      <c r="D33" s="96"/>
      <c r="E33" s="96"/>
      <c r="F33" s="96"/>
      <c r="K33" s="472"/>
      <c r="L33" s="475"/>
      <c r="M33" s="475"/>
      <c r="N33" s="475"/>
      <c r="O33" s="475"/>
      <c r="P33" s="475"/>
      <c r="Q33" s="475"/>
      <c r="R33" s="475"/>
      <c r="S33" s="475"/>
      <c r="T33" s="475"/>
      <c r="U33" s="475"/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  <c r="DJ33" s="475"/>
      <c r="DK33" s="475"/>
      <c r="DL33" s="475"/>
      <c r="DM33" s="475"/>
      <c r="DN33" s="475"/>
      <c r="DO33" s="475"/>
      <c r="DP33" s="475"/>
      <c r="DQ33" s="475"/>
      <c r="DR33" s="475"/>
      <c r="DS33" s="475"/>
      <c r="DT33" s="475"/>
      <c r="DU33" s="475"/>
      <c r="DV33" s="475"/>
      <c r="DW33" s="475"/>
      <c r="DX33" s="475"/>
      <c r="DY33" s="475"/>
      <c r="DZ33" s="475"/>
      <c r="EA33" s="475"/>
      <c r="EB33" s="475"/>
      <c r="EC33" s="475"/>
      <c r="ED33" s="475"/>
      <c r="EE33" s="475"/>
      <c r="EF33" s="475"/>
      <c r="EG33" s="475"/>
      <c r="EH33" s="475"/>
      <c r="EI33" s="475"/>
      <c r="EJ33" s="475"/>
      <c r="EK33" s="475"/>
      <c r="EL33" s="475"/>
      <c r="EM33" s="475"/>
      <c r="EN33" s="475"/>
      <c r="EO33" s="475"/>
      <c r="EP33" s="475"/>
      <c r="EQ33" s="475"/>
      <c r="ER33" s="475"/>
      <c r="ES33" s="475"/>
      <c r="ET33" s="475"/>
      <c r="EU33" s="475"/>
      <c r="EV33" s="475"/>
      <c r="EW33" s="475"/>
      <c r="EX33" s="475"/>
      <c r="EY33" s="475"/>
      <c r="EZ33" s="475"/>
      <c r="FA33" s="475"/>
      <c r="FB33" s="475"/>
      <c r="FC33" s="475"/>
      <c r="FD33" s="475"/>
      <c r="FE33" s="475"/>
      <c r="FF33" s="475"/>
      <c r="FG33" s="475"/>
      <c r="FH33" s="475"/>
      <c r="FI33" s="475"/>
      <c r="FJ33" s="475"/>
      <c r="FK33" s="475"/>
      <c r="FL33" s="475"/>
      <c r="FM33" s="475"/>
      <c r="FN33" s="475"/>
      <c r="FO33" s="475"/>
      <c r="FP33" s="475"/>
      <c r="FQ33" s="475"/>
      <c r="FR33" s="475"/>
      <c r="FS33" s="475"/>
      <c r="FT33" s="475"/>
      <c r="FU33" s="475"/>
      <c r="FV33" s="475"/>
      <c r="FW33" s="475"/>
      <c r="FX33" s="475"/>
      <c r="FY33" s="475"/>
      <c r="FZ33" s="475"/>
      <c r="GA33" s="475"/>
      <c r="GB33" s="475"/>
      <c r="GC33" s="475"/>
      <c r="GD33" s="475"/>
      <c r="GE33" s="475"/>
      <c r="GF33" s="475"/>
      <c r="GG33" s="475"/>
      <c r="GH33" s="475"/>
      <c r="GI33" s="475"/>
      <c r="GJ33" s="475"/>
      <c r="GK33" s="475"/>
      <c r="GL33" s="475"/>
      <c r="GM33" s="475"/>
      <c r="GN33" s="475"/>
      <c r="GO33" s="475"/>
      <c r="GP33" s="475"/>
      <c r="GQ33" s="475"/>
      <c r="GR33" s="475"/>
      <c r="GS33" s="475"/>
      <c r="GT33" s="475"/>
      <c r="GU33" s="475"/>
      <c r="GV33" s="475"/>
      <c r="GW33" s="475"/>
      <c r="GX33" s="475"/>
      <c r="GY33" s="475"/>
      <c r="GZ33" s="475"/>
      <c r="HA33" s="475"/>
      <c r="HB33" s="475"/>
      <c r="HC33" s="475"/>
      <c r="HD33" s="475"/>
      <c r="HE33" s="475"/>
      <c r="HF33" s="475"/>
      <c r="HG33" s="475"/>
      <c r="HH33" s="475"/>
      <c r="HI33" s="475"/>
      <c r="HJ33" s="475"/>
      <c r="HK33" s="475"/>
      <c r="HL33" s="475"/>
      <c r="HM33" s="475"/>
      <c r="HN33" s="475"/>
      <c r="HO33" s="475"/>
      <c r="HP33" s="475"/>
      <c r="HQ33" s="475"/>
      <c r="HR33" s="475"/>
      <c r="HS33" s="475"/>
      <c r="HT33" s="475"/>
      <c r="HU33" s="475"/>
      <c r="HV33" s="475"/>
      <c r="HW33" s="475"/>
      <c r="HX33" s="475"/>
      <c r="HY33" s="475"/>
      <c r="HZ33" s="475"/>
      <c r="IA33" s="475"/>
      <c r="IB33" s="475"/>
      <c r="IC33" s="475"/>
      <c r="ID33" s="475"/>
      <c r="IE33" s="475"/>
      <c r="IF33" s="475"/>
      <c r="IG33" s="475"/>
      <c r="IH33" s="475"/>
      <c r="II33" s="475"/>
      <c r="IJ33" s="475"/>
      <c r="IK33" s="475"/>
      <c r="IL33" s="475"/>
      <c r="IM33" s="475"/>
      <c r="IN33" s="475"/>
      <c r="IO33" s="475"/>
      <c r="IP33" s="475"/>
    </row>
    <row r="34" spans="1:250" ht="24.75" customHeight="1" x14ac:dyDescent="0.25">
      <c r="A34" s="445" t="s">
        <v>1538</v>
      </c>
      <c r="B34" s="445" t="s">
        <v>1537</v>
      </c>
      <c r="C34" s="96">
        <v>207707.67</v>
      </c>
      <c r="D34" s="96">
        <v>245240.48499999999</v>
      </c>
      <c r="E34" s="96">
        <v>2652472.824</v>
      </c>
      <c r="F34" s="96">
        <v>2917830.9530000002</v>
      </c>
      <c r="K34" s="463"/>
      <c r="L34" s="474"/>
      <c r="M34" s="474"/>
      <c r="N34" s="474"/>
      <c r="O34" s="474"/>
      <c r="P34" s="474"/>
      <c r="Q34" s="474"/>
      <c r="R34" s="474"/>
      <c r="S34" s="474"/>
      <c r="T34" s="474"/>
      <c r="U34" s="474"/>
      <c r="V34" s="474"/>
      <c r="W34" s="474"/>
      <c r="X34" s="474"/>
      <c r="Y34" s="474"/>
      <c r="Z34" s="474"/>
      <c r="AA34" s="474"/>
      <c r="AB34" s="474"/>
      <c r="AC34" s="474"/>
      <c r="AD34" s="474"/>
      <c r="AE34" s="474"/>
      <c r="AF34" s="474"/>
      <c r="AG34" s="474"/>
      <c r="AH34" s="474"/>
      <c r="AI34" s="474"/>
      <c r="AJ34" s="474"/>
      <c r="AK34" s="474"/>
      <c r="AL34" s="474"/>
      <c r="AM34" s="474"/>
      <c r="AN34" s="474"/>
      <c r="AO34" s="474"/>
      <c r="AP34" s="474"/>
      <c r="AQ34" s="474"/>
      <c r="AR34" s="474"/>
      <c r="AS34" s="474"/>
      <c r="AT34" s="474"/>
      <c r="AU34" s="474"/>
      <c r="AV34" s="474"/>
      <c r="AW34" s="474"/>
      <c r="AX34" s="474"/>
      <c r="AY34" s="474"/>
      <c r="AZ34" s="474"/>
      <c r="BA34" s="474"/>
      <c r="BB34" s="474"/>
      <c r="BC34" s="474"/>
      <c r="BD34" s="474"/>
      <c r="BE34" s="474"/>
      <c r="BF34" s="474"/>
      <c r="BG34" s="474"/>
      <c r="BH34" s="474"/>
      <c r="BI34" s="474"/>
      <c r="BJ34" s="474"/>
      <c r="BK34" s="474"/>
      <c r="BL34" s="474"/>
      <c r="BM34" s="474"/>
      <c r="BN34" s="474"/>
      <c r="BO34" s="474"/>
      <c r="BP34" s="474"/>
      <c r="BQ34" s="474"/>
      <c r="BR34" s="474"/>
      <c r="BS34" s="474"/>
      <c r="BT34" s="474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4"/>
      <c r="CI34" s="474"/>
      <c r="CJ34" s="474"/>
      <c r="CK34" s="474"/>
      <c r="CL34" s="474"/>
      <c r="CM34" s="474"/>
      <c r="CN34" s="474"/>
      <c r="CO34" s="474"/>
      <c r="CP34" s="474"/>
      <c r="CQ34" s="474"/>
      <c r="CR34" s="474"/>
      <c r="CS34" s="474"/>
      <c r="CT34" s="474"/>
      <c r="CU34" s="474"/>
      <c r="CV34" s="474"/>
      <c r="CW34" s="474"/>
      <c r="CX34" s="474"/>
      <c r="CY34" s="474"/>
      <c r="CZ34" s="474"/>
      <c r="DA34" s="474"/>
      <c r="DB34" s="474"/>
      <c r="DC34" s="474"/>
      <c r="DD34" s="474"/>
      <c r="DE34" s="474"/>
      <c r="DF34" s="474"/>
      <c r="DG34" s="474"/>
      <c r="DH34" s="474"/>
      <c r="DI34" s="474"/>
      <c r="DJ34" s="474"/>
      <c r="DK34" s="474"/>
      <c r="DL34" s="474"/>
      <c r="DM34" s="474"/>
      <c r="DN34" s="474"/>
      <c r="DO34" s="474"/>
      <c r="DP34" s="474"/>
      <c r="DQ34" s="474"/>
      <c r="DR34" s="474"/>
      <c r="DS34" s="474"/>
      <c r="DT34" s="474"/>
      <c r="DU34" s="474"/>
      <c r="DV34" s="474"/>
      <c r="DW34" s="474"/>
      <c r="DX34" s="474"/>
      <c r="DY34" s="474"/>
      <c r="DZ34" s="474"/>
      <c r="EA34" s="474"/>
      <c r="EB34" s="474"/>
      <c r="EC34" s="474"/>
      <c r="ED34" s="474"/>
      <c r="EE34" s="474"/>
      <c r="EF34" s="474"/>
      <c r="EG34" s="474"/>
      <c r="EH34" s="474"/>
      <c r="EI34" s="474"/>
      <c r="EJ34" s="474"/>
      <c r="EK34" s="474"/>
      <c r="EL34" s="474"/>
      <c r="EM34" s="474"/>
      <c r="EN34" s="474"/>
      <c r="EO34" s="474"/>
      <c r="EP34" s="474"/>
      <c r="EQ34" s="474"/>
      <c r="ER34" s="474"/>
      <c r="ES34" s="474"/>
      <c r="ET34" s="474"/>
      <c r="EU34" s="474"/>
      <c r="EV34" s="474"/>
      <c r="EW34" s="474"/>
      <c r="EX34" s="474"/>
      <c r="EY34" s="474"/>
      <c r="EZ34" s="474"/>
      <c r="FA34" s="474"/>
      <c r="FB34" s="474"/>
      <c r="FC34" s="474"/>
      <c r="FD34" s="474"/>
      <c r="FE34" s="474"/>
      <c r="FF34" s="474"/>
      <c r="FG34" s="474"/>
      <c r="FH34" s="474"/>
      <c r="FI34" s="474"/>
      <c r="FJ34" s="474"/>
      <c r="FK34" s="474"/>
      <c r="FL34" s="474"/>
      <c r="FM34" s="474"/>
      <c r="FN34" s="474"/>
      <c r="FO34" s="474"/>
      <c r="FP34" s="474"/>
      <c r="FQ34" s="474"/>
      <c r="FR34" s="474"/>
      <c r="FS34" s="474"/>
      <c r="FT34" s="474"/>
      <c r="FU34" s="474"/>
      <c r="FV34" s="474"/>
      <c r="FW34" s="474"/>
      <c r="FX34" s="474"/>
      <c r="FY34" s="474"/>
      <c r="FZ34" s="474"/>
      <c r="GA34" s="474"/>
      <c r="GB34" s="474"/>
      <c r="GC34" s="474"/>
      <c r="GD34" s="474"/>
      <c r="GE34" s="474"/>
      <c r="GF34" s="474"/>
      <c r="GG34" s="474"/>
      <c r="GH34" s="474"/>
      <c r="GI34" s="474"/>
      <c r="GJ34" s="474"/>
      <c r="GK34" s="474"/>
      <c r="GL34" s="474"/>
      <c r="GM34" s="474"/>
      <c r="GN34" s="474"/>
      <c r="GO34" s="474"/>
      <c r="GP34" s="474"/>
      <c r="GQ34" s="474"/>
      <c r="GR34" s="474"/>
      <c r="GS34" s="474"/>
      <c r="GT34" s="474"/>
      <c r="GU34" s="474"/>
      <c r="GV34" s="474"/>
      <c r="GW34" s="474"/>
      <c r="GX34" s="474"/>
      <c r="GY34" s="474"/>
      <c r="GZ34" s="474"/>
      <c r="HA34" s="474"/>
      <c r="HB34" s="474"/>
      <c r="HC34" s="474"/>
      <c r="HD34" s="474"/>
      <c r="HE34" s="474"/>
      <c r="HF34" s="474"/>
      <c r="HG34" s="474"/>
      <c r="HH34" s="474"/>
      <c r="HI34" s="474"/>
      <c r="HJ34" s="474"/>
      <c r="HK34" s="474"/>
      <c r="HL34" s="474"/>
      <c r="HM34" s="474"/>
      <c r="HN34" s="474"/>
      <c r="HO34" s="474"/>
      <c r="HP34" s="474"/>
      <c r="HQ34" s="474"/>
      <c r="HR34" s="474"/>
      <c r="HS34" s="474"/>
      <c r="HT34" s="474"/>
      <c r="HU34" s="474"/>
      <c r="HV34" s="474"/>
      <c r="HW34" s="474"/>
      <c r="HX34" s="474"/>
      <c r="HY34" s="474"/>
      <c r="HZ34" s="474"/>
      <c r="IA34" s="474"/>
      <c r="IB34" s="474"/>
      <c r="IC34" s="474"/>
      <c r="ID34" s="474"/>
      <c r="IE34" s="474"/>
      <c r="IF34" s="474"/>
      <c r="IG34" s="474"/>
      <c r="IH34" s="474"/>
      <c r="II34" s="474"/>
      <c r="IJ34" s="474"/>
      <c r="IK34" s="474"/>
      <c r="IL34" s="474"/>
      <c r="IM34" s="474"/>
      <c r="IN34" s="474"/>
      <c r="IO34" s="474"/>
      <c r="IP34" s="474"/>
    </row>
    <row r="35" spans="1:250" s="471" customFormat="1" ht="28.5" customHeight="1" x14ac:dyDescent="0.25">
      <c r="A35" s="445"/>
      <c r="B35" s="444" t="s">
        <v>842</v>
      </c>
      <c r="C35" s="96"/>
      <c r="D35" s="96"/>
      <c r="E35" s="96"/>
      <c r="F35" s="96"/>
      <c r="K35" s="472"/>
      <c r="L35" s="475"/>
      <c r="M35" s="475"/>
      <c r="N35" s="475"/>
      <c r="O35" s="475"/>
      <c r="P35" s="475"/>
      <c r="Q35" s="475"/>
      <c r="R35" s="475"/>
      <c r="S35" s="475"/>
      <c r="T35" s="475"/>
      <c r="U35" s="475"/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  <c r="DJ35" s="475"/>
      <c r="DK35" s="475"/>
      <c r="DL35" s="475"/>
      <c r="DM35" s="475"/>
      <c r="DN35" s="475"/>
      <c r="DO35" s="475"/>
      <c r="DP35" s="475"/>
      <c r="DQ35" s="475"/>
      <c r="DR35" s="475"/>
      <c r="DS35" s="475"/>
      <c r="DT35" s="475"/>
      <c r="DU35" s="475"/>
      <c r="DV35" s="475"/>
      <c r="DW35" s="475"/>
      <c r="DX35" s="475"/>
      <c r="DY35" s="475"/>
      <c r="DZ35" s="475"/>
      <c r="EA35" s="475"/>
      <c r="EB35" s="475"/>
      <c r="EC35" s="475"/>
      <c r="ED35" s="475"/>
      <c r="EE35" s="475"/>
      <c r="EF35" s="475"/>
      <c r="EG35" s="475"/>
      <c r="EH35" s="475"/>
      <c r="EI35" s="475"/>
      <c r="EJ35" s="475"/>
      <c r="EK35" s="475"/>
      <c r="EL35" s="475"/>
      <c r="EM35" s="475"/>
      <c r="EN35" s="475"/>
      <c r="EO35" s="475"/>
      <c r="EP35" s="475"/>
      <c r="EQ35" s="475"/>
      <c r="ER35" s="475"/>
      <c r="ES35" s="475"/>
      <c r="ET35" s="475"/>
      <c r="EU35" s="475"/>
      <c r="EV35" s="475"/>
      <c r="EW35" s="475"/>
      <c r="EX35" s="475"/>
      <c r="EY35" s="475"/>
      <c r="EZ35" s="475"/>
      <c r="FA35" s="475"/>
      <c r="FB35" s="475"/>
      <c r="FC35" s="475"/>
      <c r="FD35" s="475"/>
      <c r="FE35" s="475"/>
      <c r="FF35" s="475"/>
      <c r="FG35" s="475"/>
      <c r="FH35" s="475"/>
      <c r="FI35" s="475"/>
      <c r="FJ35" s="475"/>
      <c r="FK35" s="475"/>
      <c r="FL35" s="475"/>
      <c r="FM35" s="475"/>
      <c r="FN35" s="475"/>
      <c r="FO35" s="475"/>
      <c r="FP35" s="475"/>
      <c r="FQ35" s="475"/>
      <c r="FR35" s="475"/>
      <c r="FS35" s="475"/>
      <c r="FT35" s="475"/>
      <c r="FU35" s="475"/>
      <c r="FV35" s="475"/>
      <c r="FW35" s="475"/>
      <c r="FX35" s="475"/>
      <c r="FY35" s="475"/>
      <c r="FZ35" s="475"/>
      <c r="GA35" s="475"/>
      <c r="GB35" s="475"/>
      <c r="GC35" s="475"/>
      <c r="GD35" s="475"/>
      <c r="GE35" s="475"/>
      <c r="GF35" s="475"/>
      <c r="GG35" s="475"/>
      <c r="GH35" s="475"/>
      <c r="GI35" s="475"/>
      <c r="GJ35" s="475"/>
      <c r="GK35" s="475"/>
      <c r="GL35" s="475"/>
      <c r="GM35" s="475"/>
      <c r="GN35" s="475"/>
      <c r="GO35" s="475"/>
      <c r="GP35" s="475"/>
      <c r="GQ35" s="475"/>
      <c r="GR35" s="475"/>
      <c r="GS35" s="475"/>
      <c r="GT35" s="475"/>
      <c r="GU35" s="475"/>
      <c r="GV35" s="475"/>
      <c r="GW35" s="475"/>
      <c r="GX35" s="475"/>
      <c r="GY35" s="475"/>
      <c r="GZ35" s="475"/>
      <c r="HA35" s="475"/>
      <c r="HB35" s="475"/>
      <c r="HC35" s="475"/>
      <c r="HD35" s="475"/>
      <c r="HE35" s="475"/>
      <c r="HF35" s="475"/>
      <c r="HG35" s="475"/>
      <c r="HH35" s="475"/>
      <c r="HI35" s="475"/>
      <c r="HJ35" s="475"/>
      <c r="HK35" s="475"/>
      <c r="HL35" s="475"/>
      <c r="HM35" s="475"/>
      <c r="HN35" s="475"/>
      <c r="HO35" s="475"/>
      <c r="HP35" s="475"/>
      <c r="HQ35" s="475"/>
      <c r="HR35" s="475"/>
      <c r="HS35" s="475"/>
      <c r="HT35" s="475"/>
      <c r="HU35" s="475"/>
      <c r="HV35" s="475"/>
      <c r="HW35" s="475"/>
      <c r="HX35" s="475"/>
      <c r="HY35" s="475"/>
      <c r="HZ35" s="475"/>
      <c r="IA35" s="475"/>
      <c r="IB35" s="475"/>
      <c r="IC35" s="475"/>
      <c r="ID35" s="475"/>
      <c r="IE35" s="475"/>
      <c r="IF35" s="475"/>
      <c r="IG35" s="475"/>
      <c r="IH35" s="475"/>
      <c r="II35" s="475"/>
      <c r="IJ35" s="475"/>
      <c r="IK35" s="475"/>
      <c r="IL35" s="475"/>
      <c r="IM35" s="475"/>
      <c r="IN35" s="475"/>
      <c r="IO35" s="475"/>
      <c r="IP35" s="475"/>
    </row>
    <row r="36" spans="1:250" ht="27" customHeight="1" x14ac:dyDescent="0.25">
      <c r="A36" s="445" t="s">
        <v>1536</v>
      </c>
      <c r="B36" s="445" t="s">
        <v>1535</v>
      </c>
      <c r="C36" s="96">
        <v>805616.57299999997</v>
      </c>
      <c r="D36" s="96">
        <v>1004104.879</v>
      </c>
      <c r="E36" s="96">
        <v>8426202.3589999992</v>
      </c>
      <c r="F36" s="96">
        <v>10002705.103</v>
      </c>
      <c r="K36" s="463"/>
      <c r="L36" s="474"/>
      <c r="M36" s="474"/>
      <c r="N36" s="474"/>
      <c r="O36" s="474"/>
      <c r="P36" s="474"/>
      <c r="Q36" s="474"/>
      <c r="R36" s="474"/>
      <c r="S36" s="474"/>
      <c r="T36" s="474"/>
      <c r="U36" s="474"/>
      <c r="V36" s="474"/>
      <c r="W36" s="474"/>
      <c r="X36" s="474"/>
      <c r="Y36" s="474"/>
      <c r="Z36" s="474"/>
      <c r="AA36" s="474"/>
      <c r="AB36" s="474"/>
      <c r="AC36" s="474"/>
      <c r="AD36" s="474"/>
      <c r="AE36" s="474"/>
      <c r="AF36" s="474"/>
      <c r="AG36" s="474"/>
      <c r="AH36" s="474"/>
      <c r="AI36" s="474"/>
      <c r="AJ36" s="474"/>
      <c r="AK36" s="474"/>
      <c r="AL36" s="474"/>
      <c r="AM36" s="474"/>
      <c r="AN36" s="474"/>
      <c r="AO36" s="474"/>
      <c r="AP36" s="474"/>
      <c r="AQ36" s="474"/>
      <c r="AR36" s="474"/>
      <c r="AS36" s="474"/>
      <c r="AT36" s="474"/>
      <c r="AU36" s="474"/>
      <c r="AV36" s="474"/>
      <c r="AW36" s="474"/>
      <c r="AX36" s="474"/>
      <c r="AY36" s="474"/>
      <c r="AZ36" s="474"/>
      <c r="BA36" s="474"/>
      <c r="BB36" s="474"/>
      <c r="BC36" s="474"/>
      <c r="BD36" s="474"/>
      <c r="BE36" s="474"/>
      <c r="BF36" s="474"/>
      <c r="BG36" s="474"/>
      <c r="BH36" s="474"/>
      <c r="BI36" s="474"/>
      <c r="BJ36" s="474"/>
      <c r="BK36" s="474"/>
      <c r="BL36" s="474"/>
      <c r="BM36" s="474"/>
      <c r="BN36" s="474"/>
      <c r="BO36" s="474"/>
      <c r="BP36" s="474"/>
      <c r="BQ36" s="474"/>
      <c r="BR36" s="474"/>
      <c r="BS36" s="474"/>
      <c r="BT36" s="474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74"/>
      <c r="CI36" s="474"/>
      <c r="CJ36" s="474"/>
      <c r="CK36" s="474"/>
      <c r="CL36" s="474"/>
      <c r="CM36" s="474"/>
      <c r="CN36" s="474"/>
      <c r="CO36" s="474"/>
      <c r="CP36" s="474"/>
      <c r="CQ36" s="474"/>
      <c r="CR36" s="474"/>
      <c r="CS36" s="474"/>
      <c r="CT36" s="474"/>
      <c r="CU36" s="474"/>
      <c r="CV36" s="474"/>
      <c r="CW36" s="474"/>
      <c r="CX36" s="474"/>
      <c r="CY36" s="474"/>
      <c r="CZ36" s="474"/>
      <c r="DA36" s="474"/>
      <c r="DB36" s="474"/>
      <c r="DC36" s="474"/>
      <c r="DD36" s="474"/>
      <c r="DE36" s="474"/>
      <c r="DF36" s="474"/>
      <c r="DG36" s="474"/>
      <c r="DH36" s="474"/>
      <c r="DI36" s="474"/>
      <c r="DJ36" s="474"/>
      <c r="DK36" s="474"/>
      <c r="DL36" s="474"/>
      <c r="DM36" s="474"/>
      <c r="DN36" s="474"/>
      <c r="DO36" s="474"/>
      <c r="DP36" s="474"/>
      <c r="DQ36" s="474"/>
      <c r="DR36" s="474"/>
      <c r="DS36" s="474"/>
      <c r="DT36" s="474"/>
      <c r="DU36" s="474"/>
      <c r="DV36" s="474"/>
      <c r="DW36" s="474"/>
      <c r="DX36" s="474"/>
      <c r="DY36" s="474"/>
      <c r="DZ36" s="474"/>
      <c r="EA36" s="474"/>
      <c r="EB36" s="474"/>
      <c r="EC36" s="474"/>
      <c r="ED36" s="474"/>
      <c r="EE36" s="474"/>
      <c r="EF36" s="474"/>
      <c r="EG36" s="474"/>
      <c r="EH36" s="474"/>
      <c r="EI36" s="474"/>
      <c r="EJ36" s="474"/>
      <c r="EK36" s="474"/>
      <c r="EL36" s="474"/>
      <c r="EM36" s="474"/>
      <c r="EN36" s="474"/>
      <c r="EO36" s="474"/>
      <c r="EP36" s="474"/>
      <c r="EQ36" s="474"/>
      <c r="ER36" s="474"/>
      <c r="ES36" s="474"/>
      <c r="ET36" s="474"/>
      <c r="EU36" s="474"/>
      <c r="EV36" s="474"/>
      <c r="EW36" s="474"/>
      <c r="EX36" s="474"/>
      <c r="EY36" s="474"/>
      <c r="EZ36" s="474"/>
      <c r="FA36" s="474"/>
      <c r="FB36" s="474"/>
      <c r="FC36" s="474"/>
      <c r="FD36" s="474"/>
      <c r="FE36" s="474"/>
      <c r="FF36" s="474"/>
      <c r="FG36" s="474"/>
      <c r="FH36" s="474"/>
      <c r="FI36" s="474"/>
      <c r="FJ36" s="474"/>
      <c r="FK36" s="474"/>
      <c r="FL36" s="474"/>
      <c r="FM36" s="474"/>
      <c r="FN36" s="474"/>
      <c r="FO36" s="474"/>
      <c r="FP36" s="474"/>
      <c r="FQ36" s="474"/>
      <c r="FR36" s="474"/>
      <c r="FS36" s="474"/>
      <c r="FT36" s="474"/>
      <c r="FU36" s="474"/>
      <c r="FV36" s="474"/>
      <c r="FW36" s="474"/>
      <c r="FX36" s="474"/>
      <c r="FY36" s="474"/>
      <c r="FZ36" s="474"/>
      <c r="GA36" s="474"/>
      <c r="GB36" s="474"/>
      <c r="GC36" s="474"/>
      <c r="GD36" s="474"/>
      <c r="GE36" s="474"/>
      <c r="GF36" s="474"/>
      <c r="GG36" s="474"/>
      <c r="GH36" s="474"/>
      <c r="GI36" s="474"/>
      <c r="GJ36" s="474"/>
      <c r="GK36" s="474"/>
      <c r="GL36" s="474"/>
      <c r="GM36" s="474"/>
      <c r="GN36" s="474"/>
      <c r="GO36" s="474"/>
      <c r="GP36" s="474"/>
      <c r="GQ36" s="474"/>
      <c r="GR36" s="474"/>
      <c r="GS36" s="474"/>
      <c r="GT36" s="474"/>
      <c r="GU36" s="474"/>
      <c r="GV36" s="474"/>
      <c r="GW36" s="474"/>
      <c r="GX36" s="474"/>
      <c r="GY36" s="474"/>
      <c r="GZ36" s="474"/>
      <c r="HA36" s="474"/>
      <c r="HB36" s="474"/>
      <c r="HC36" s="474"/>
      <c r="HD36" s="474"/>
      <c r="HE36" s="474"/>
      <c r="HF36" s="474"/>
      <c r="HG36" s="474"/>
      <c r="HH36" s="474"/>
      <c r="HI36" s="474"/>
      <c r="HJ36" s="474"/>
      <c r="HK36" s="474"/>
      <c r="HL36" s="474"/>
      <c r="HM36" s="474"/>
      <c r="HN36" s="474"/>
      <c r="HO36" s="474"/>
      <c r="HP36" s="474"/>
      <c r="HQ36" s="474"/>
      <c r="HR36" s="474"/>
      <c r="HS36" s="474"/>
      <c r="HT36" s="474"/>
      <c r="HU36" s="474"/>
      <c r="HV36" s="474"/>
      <c r="HW36" s="474"/>
      <c r="HX36" s="474"/>
      <c r="HY36" s="474"/>
      <c r="HZ36" s="474"/>
      <c r="IA36" s="474"/>
      <c r="IB36" s="474"/>
      <c r="IC36" s="474"/>
      <c r="ID36" s="474"/>
      <c r="IE36" s="474"/>
      <c r="IF36" s="474"/>
      <c r="IG36" s="474"/>
      <c r="IH36" s="474"/>
      <c r="II36" s="474"/>
      <c r="IJ36" s="474"/>
      <c r="IK36" s="474"/>
      <c r="IL36" s="474"/>
      <c r="IM36" s="474"/>
      <c r="IN36" s="474"/>
      <c r="IO36" s="474"/>
      <c r="IP36" s="474"/>
    </row>
    <row r="37" spans="1:250" s="471" customFormat="1" ht="27" customHeight="1" x14ac:dyDescent="0.25">
      <c r="A37" s="445"/>
      <c r="B37" s="444" t="s">
        <v>1308</v>
      </c>
      <c r="C37" s="96"/>
      <c r="D37" s="96"/>
      <c r="E37" s="96"/>
      <c r="F37" s="96"/>
      <c r="K37" s="472"/>
      <c r="L37" s="475"/>
      <c r="M37" s="475"/>
      <c r="N37" s="475"/>
      <c r="O37" s="475"/>
      <c r="P37" s="475"/>
      <c r="Q37" s="475"/>
      <c r="R37" s="475"/>
      <c r="S37" s="475"/>
      <c r="T37" s="475"/>
      <c r="U37" s="475"/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  <c r="DJ37" s="475"/>
      <c r="DK37" s="475"/>
      <c r="DL37" s="475"/>
      <c r="DM37" s="475"/>
      <c r="DN37" s="475"/>
      <c r="DO37" s="475"/>
      <c r="DP37" s="475"/>
      <c r="DQ37" s="475"/>
      <c r="DR37" s="475"/>
      <c r="DS37" s="475"/>
      <c r="DT37" s="475"/>
      <c r="DU37" s="475"/>
      <c r="DV37" s="475"/>
      <c r="DW37" s="475"/>
      <c r="DX37" s="475"/>
      <c r="DY37" s="475"/>
      <c r="DZ37" s="475"/>
      <c r="EA37" s="475"/>
      <c r="EB37" s="475"/>
      <c r="EC37" s="475"/>
      <c r="ED37" s="475"/>
      <c r="EE37" s="475"/>
      <c r="EF37" s="475"/>
      <c r="EG37" s="475"/>
      <c r="EH37" s="475"/>
      <c r="EI37" s="475"/>
      <c r="EJ37" s="475"/>
      <c r="EK37" s="475"/>
      <c r="EL37" s="475"/>
      <c r="EM37" s="475"/>
      <c r="EN37" s="475"/>
      <c r="EO37" s="475"/>
      <c r="EP37" s="475"/>
      <c r="EQ37" s="475"/>
      <c r="ER37" s="475"/>
      <c r="ES37" s="475"/>
      <c r="ET37" s="475"/>
      <c r="EU37" s="475"/>
      <c r="EV37" s="475"/>
      <c r="EW37" s="475"/>
      <c r="EX37" s="475"/>
      <c r="EY37" s="475"/>
      <c r="EZ37" s="475"/>
      <c r="FA37" s="475"/>
      <c r="FB37" s="475"/>
      <c r="FC37" s="475"/>
      <c r="FD37" s="475"/>
      <c r="FE37" s="475"/>
      <c r="FF37" s="475"/>
      <c r="FG37" s="475"/>
      <c r="FH37" s="475"/>
      <c r="FI37" s="475"/>
      <c r="FJ37" s="475"/>
      <c r="FK37" s="475"/>
      <c r="FL37" s="475"/>
      <c r="FM37" s="475"/>
      <c r="FN37" s="475"/>
      <c r="FO37" s="475"/>
      <c r="FP37" s="475"/>
      <c r="FQ37" s="475"/>
      <c r="FR37" s="475"/>
      <c r="FS37" s="475"/>
      <c r="FT37" s="475"/>
      <c r="FU37" s="475"/>
      <c r="FV37" s="475"/>
      <c r="FW37" s="475"/>
      <c r="FX37" s="475"/>
      <c r="FY37" s="475"/>
      <c r="FZ37" s="475"/>
      <c r="GA37" s="475"/>
      <c r="GB37" s="475"/>
      <c r="GC37" s="475"/>
      <c r="GD37" s="475"/>
      <c r="GE37" s="475"/>
      <c r="GF37" s="475"/>
      <c r="GG37" s="475"/>
      <c r="GH37" s="475"/>
      <c r="GI37" s="475"/>
      <c r="GJ37" s="475"/>
      <c r="GK37" s="475"/>
      <c r="GL37" s="475"/>
      <c r="GM37" s="475"/>
      <c r="GN37" s="475"/>
      <c r="GO37" s="475"/>
      <c r="GP37" s="475"/>
      <c r="GQ37" s="475"/>
      <c r="GR37" s="475"/>
      <c r="GS37" s="475"/>
      <c r="GT37" s="475"/>
      <c r="GU37" s="475"/>
      <c r="GV37" s="475"/>
      <c r="GW37" s="475"/>
      <c r="GX37" s="475"/>
      <c r="GY37" s="475"/>
      <c r="GZ37" s="475"/>
      <c r="HA37" s="475"/>
      <c r="HB37" s="475"/>
      <c r="HC37" s="475"/>
      <c r="HD37" s="475"/>
      <c r="HE37" s="475"/>
      <c r="HF37" s="475"/>
      <c r="HG37" s="475"/>
      <c r="HH37" s="475"/>
      <c r="HI37" s="475"/>
      <c r="HJ37" s="475"/>
      <c r="HK37" s="475"/>
      <c r="HL37" s="475"/>
      <c r="HM37" s="475"/>
      <c r="HN37" s="475"/>
      <c r="HO37" s="475"/>
      <c r="HP37" s="475"/>
      <c r="HQ37" s="475"/>
      <c r="HR37" s="475"/>
      <c r="HS37" s="475"/>
      <c r="HT37" s="475"/>
      <c r="HU37" s="475"/>
      <c r="HV37" s="475"/>
      <c r="HW37" s="475"/>
      <c r="HX37" s="475"/>
      <c r="HY37" s="475"/>
      <c r="HZ37" s="475"/>
      <c r="IA37" s="475"/>
      <c r="IB37" s="475"/>
      <c r="IC37" s="475"/>
      <c r="ID37" s="475"/>
      <c r="IE37" s="475"/>
      <c r="IF37" s="475"/>
      <c r="IG37" s="475"/>
      <c r="IH37" s="475"/>
      <c r="II37" s="475"/>
      <c r="IJ37" s="475"/>
      <c r="IK37" s="475"/>
      <c r="IL37" s="475"/>
      <c r="IM37" s="475"/>
      <c r="IN37" s="475"/>
      <c r="IO37" s="475"/>
      <c r="IP37" s="475"/>
    </row>
    <row r="38" spans="1:250" ht="15" customHeight="1" x14ac:dyDescent="0.25">
      <c r="A38" s="445">
        <v>11</v>
      </c>
      <c r="B38" s="445" t="s">
        <v>1534</v>
      </c>
      <c r="C38" s="96">
        <v>139066.50899999999</v>
      </c>
      <c r="D38" s="96">
        <v>153760.58300000001</v>
      </c>
      <c r="E38" s="96">
        <v>1450831.43</v>
      </c>
      <c r="F38" s="96">
        <v>1465397.443</v>
      </c>
      <c r="K38" s="463"/>
      <c r="L38" s="474"/>
      <c r="M38" s="474"/>
      <c r="N38" s="474"/>
      <c r="O38" s="474"/>
      <c r="P38" s="474"/>
      <c r="Q38" s="474"/>
      <c r="R38" s="474"/>
      <c r="S38" s="474"/>
      <c r="T38" s="474"/>
      <c r="U38" s="474"/>
      <c r="V38" s="474"/>
      <c r="W38" s="474"/>
      <c r="X38" s="474"/>
      <c r="Y38" s="474"/>
      <c r="Z38" s="474"/>
      <c r="AA38" s="474"/>
      <c r="AB38" s="474"/>
      <c r="AC38" s="474"/>
      <c r="AD38" s="474"/>
      <c r="AE38" s="474"/>
      <c r="AF38" s="474"/>
      <c r="AG38" s="474"/>
      <c r="AH38" s="474"/>
      <c r="AI38" s="474"/>
      <c r="AJ38" s="474"/>
      <c r="AK38" s="474"/>
      <c r="AL38" s="474"/>
      <c r="AM38" s="474"/>
      <c r="AN38" s="474"/>
      <c r="AO38" s="474"/>
      <c r="AP38" s="474"/>
      <c r="AQ38" s="474"/>
      <c r="AR38" s="474"/>
      <c r="AS38" s="474"/>
      <c r="AT38" s="474"/>
      <c r="AU38" s="474"/>
      <c r="AV38" s="474"/>
      <c r="AW38" s="474"/>
      <c r="AX38" s="474"/>
      <c r="AY38" s="474"/>
      <c r="AZ38" s="474"/>
      <c r="BA38" s="474"/>
      <c r="BB38" s="474"/>
      <c r="BC38" s="474"/>
      <c r="BD38" s="474"/>
      <c r="BE38" s="474"/>
      <c r="BF38" s="474"/>
      <c r="BG38" s="474"/>
      <c r="BH38" s="474"/>
      <c r="BI38" s="474"/>
      <c r="BJ38" s="474"/>
      <c r="BK38" s="474"/>
      <c r="BL38" s="474"/>
      <c r="BM38" s="474"/>
      <c r="BN38" s="474"/>
      <c r="BO38" s="474"/>
      <c r="BP38" s="474"/>
      <c r="BQ38" s="474"/>
      <c r="BR38" s="474"/>
      <c r="BS38" s="474"/>
      <c r="BT38" s="474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  <c r="CF38" s="474"/>
      <c r="CG38" s="474"/>
      <c r="CH38" s="474"/>
      <c r="CI38" s="474"/>
      <c r="CJ38" s="474"/>
      <c r="CK38" s="474"/>
      <c r="CL38" s="474"/>
      <c r="CM38" s="474"/>
      <c r="CN38" s="474"/>
      <c r="CO38" s="474"/>
      <c r="CP38" s="474"/>
      <c r="CQ38" s="474"/>
      <c r="CR38" s="474"/>
      <c r="CS38" s="474"/>
      <c r="CT38" s="474"/>
      <c r="CU38" s="474"/>
      <c r="CV38" s="474"/>
      <c r="CW38" s="474"/>
      <c r="CX38" s="474"/>
      <c r="CY38" s="474"/>
      <c r="CZ38" s="474"/>
      <c r="DA38" s="474"/>
      <c r="DB38" s="474"/>
      <c r="DC38" s="474"/>
      <c r="DD38" s="474"/>
      <c r="DE38" s="474"/>
      <c r="DF38" s="474"/>
      <c r="DG38" s="474"/>
      <c r="DH38" s="474"/>
      <c r="DI38" s="474"/>
      <c r="DJ38" s="474"/>
      <c r="DK38" s="474"/>
      <c r="DL38" s="474"/>
      <c r="DM38" s="474"/>
      <c r="DN38" s="474"/>
      <c r="DO38" s="474"/>
      <c r="DP38" s="474"/>
      <c r="DQ38" s="474"/>
      <c r="DR38" s="474"/>
      <c r="DS38" s="474"/>
      <c r="DT38" s="474"/>
      <c r="DU38" s="474"/>
      <c r="DV38" s="474"/>
      <c r="DW38" s="474"/>
      <c r="DX38" s="474"/>
      <c r="DY38" s="474"/>
      <c r="DZ38" s="474"/>
      <c r="EA38" s="474"/>
      <c r="EB38" s="474"/>
      <c r="EC38" s="474"/>
      <c r="ED38" s="474"/>
      <c r="EE38" s="474"/>
      <c r="EF38" s="474"/>
      <c r="EG38" s="474"/>
      <c r="EH38" s="474"/>
      <c r="EI38" s="474"/>
      <c r="EJ38" s="474"/>
      <c r="EK38" s="474"/>
      <c r="EL38" s="474"/>
      <c r="EM38" s="474"/>
      <c r="EN38" s="474"/>
      <c r="EO38" s="474"/>
      <c r="EP38" s="474"/>
      <c r="EQ38" s="474"/>
      <c r="ER38" s="474"/>
      <c r="ES38" s="474"/>
      <c r="ET38" s="474"/>
      <c r="EU38" s="474"/>
      <c r="EV38" s="474"/>
      <c r="EW38" s="474"/>
      <c r="EX38" s="474"/>
      <c r="EY38" s="474"/>
      <c r="EZ38" s="474"/>
      <c r="FA38" s="474"/>
      <c r="FB38" s="474"/>
      <c r="FC38" s="474"/>
      <c r="FD38" s="474"/>
      <c r="FE38" s="474"/>
      <c r="FF38" s="474"/>
      <c r="FG38" s="474"/>
      <c r="FH38" s="474"/>
      <c r="FI38" s="474"/>
      <c r="FJ38" s="474"/>
      <c r="FK38" s="474"/>
      <c r="FL38" s="474"/>
      <c r="FM38" s="474"/>
      <c r="FN38" s="474"/>
      <c r="FO38" s="474"/>
      <c r="FP38" s="474"/>
      <c r="FQ38" s="474"/>
      <c r="FR38" s="474"/>
      <c r="FS38" s="474"/>
      <c r="FT38" s="474"/>
      <c r="FU38" s="474"/>
      <c r="FV38" s="474"/>
      <c r="FW38" s="474"/>
      <c r="FX38" s="474"/>
      <c r="FY38" s="474"/>
      <c r="FZ38" s="474"/>
      <c r="GA38" s="474"/>
      <c r="GB38" s="474"/>
      <c r="GC38" s="474"/>
      <c r="GD38" s="474"/>
      <c r="GE38" s="474"/>
      <c r="GF38" s="474"/>
      <c r="GG38" s="474"/>
      <c r="GH38" s="474"/>
      <c r="GI38" s="474"/>
      <c r="GJ38" s="474"/>
      <c r="GK38" s="474"/>
      <c r="GL38" s="474"/>
      <c r="GM38" s="474"/>
      <c r="GN38" s="474"/>
      <c r="GO38" s="474"/>
      <c r="GP38" s="474"/>
      <c r="GQ38" s="474"/>
      <c r="GR38" s="474"/>
      <c r="GS38" s="474"/>
      <c r="GT38" s="474"/>
      <c r="GU38" s="474"/>
      <c r="GV38" s="474"/>
      <c r="GW38" s="474"/>
      <c r="GX38" s="474"/>
      <c r="GY38" s="474"/>
      <c r="GZ38" s="474"/>
      <c r="HA38" s="474"/>
      <c r="HB38" s="474"/>
      <c r="HC38" s="474"/>
      <c r="HD38" s="474"/>
      <c r="HE38" s="474"/>
      <c r="HF38" s="474"/>
      <c r="HG38" s="474"/>
      <c r="HH38" s="474"/>
      <c r="HI38" s="474"/>
      <c r="HJ38" s="474"/>
      <c r="HK38" s="474"/>
      <c r="HL38" s="474"/>
      <c r="HM38" s="474"/>
      <c r="HN38" s="474"/>
      <c r="HO38" s="474"/>
      <c r="HP38" s="474"/>
      <c r="HQ38" s="474"/>
      <c r="HR38" s="474"/>
      <c r="HS38" s="474"/>
      <c r="HT38" s="474"/>
      <c r="HU38" s="474"/>
      <c r="HV38" s="474"/>
      <c r="HW38" s="474"/>
      <c r="HX38" s="474"/>
      <c r="HY38" s="474"/>
      <c r="HZ38" s="474"/>
      <c r="IA38" s="474"/>
      <c r="IB38" s="474"/>
      <c r="IC38" s="474"/>
      <c r="ID38" s="474"/>
      <c r="IE38" s="474"/>
      <c r="IF38" s="474"/>
      <c r="IG38" s="474"/>
      <c r="IH38" s="474"/>
      <c r="II38" s="474"/>
      <c r="IJ38" s="474"/>
      <c r="IK38" s="474"/>
      <c r="IL38" s="474"/>
      <c r="IM38" s="474"/>
      <c r="IN38" s="474"/>
      <c r="IO38" s="474"/>
      <c r="IP38" s="474"/>
    </row>
    <row r="39" spans="1:250" s="471" customFormat="1" ht="15" customHeight="1" x14ac:dyDescent="0.25">
      <c r="A39" s="445"/>
      <c r="B39" s="444" t="s">
        <v>1310</v>
      </c>
      <c r="C39" s="96"/>
      <c r="D39" s="96"/>
      <c r="E39" s="96"/>
      <c r="F39" s="96"/>
      <c r="K39" s="472"/>
      <c r="L39" s="475"/>
      <c r="M39" s="475"/>
      <c r="N39" s="475"/>
      <c r="O39" s="475"/>
      <c r="P39" s="475"/>
      <c r="Q39" s="475"/>
      <c r="R39" s="475"/>
      <c r="S39" s="475"/>
      <c r="T39" s="475"/>
      <c r="U39" s="475"/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  <c r="DJ39" s="475"/>
      <c r="DK39" s="475"/>
      <c r="DL39" s="475"/>
      <c r="DM39" s="475"/>
      <c r="DN39" s="475"/>
      <c r="DO39" s="475"/>
      <c r="DP39" s="475"/>
      <c r="DQ39" s="475"/>
      <c r="DR39" s="475"/>
      <c r="DS39" s="475"/>
      <c r="DT39" s="475"/>
      <c r="DU39" s="475"/>
      <c r="DV39" s="475"/>
      <c r="DW39" s="475"/>
      <c r="DX39" s="475"/>
      <c r="DY39" s="475"/>
      <c r="DZ39" s="475"/>
      <c r="EA39" s="475"/>
      <c r="EB39" s="475"/>
      <c r="EC39" s="475"/>
      <c r="ED39" s="475"/>
      <c r="EE39" s="475"/>
      <c r="EF39" s="475"/>
      <c r="EG39" s="475"/>
      <c r="EH39" s="475"/>
      <c r="EI39" s="475"/>
      <c r="EJ39" s="475"/>
      <c r="EK39" s="475"/>
      <c r="EL39" s="475"/>
      <c r="EM39" s="475"/>
      <c r="EN39" s="475"/>
      <c r="EO39" s="475"/>
      <c r="EP39" s="475"/>
      <c r="EQ39" s="475"/>
      <c r="ER39" s="475"/>
      <c r="ES39" s="475"/>
      <c r="ET39" s="475"/>
      <c r="EU39" s="475"/>
      <c r="EV39" s="475"/>
      <c r="EW39" s="475"/>
      <c r="EX39" s="475"/>
      <c r="EY39" s="475"/>
      <c r="EZ39" s="475"/>
      <c r="FA39" s="475"/>
      <c r="FB39" s="475"/>
      <c r="FC39" s="475"/>
      <c r="FD39" s="475"/>
      <c r="FE39" s="475"/>
      <c r="FF39" s="475"/>
      <c r="FG39" s="475"/>
      <c r="FH39" s="475"/>
      <c r="FI39" s="475"/>
      <c r="FJ39" s="475"/>
      <c r="FK39" s="475"/>
      <c r="FL39" s="475"/>
      <c r="FM39" s="475"/>
      <c r="FN39" s="475"/>
      <c r="FO39" s="475"/>
      <c r="FP39" s="475"/>
      <c r="FQ39" s="475"/>
      <c r="FR39" s="475"/>
      <c r="FS39" s="475"/>
      <c r="FT39" s="475"/>
      <c r="FU39" s="475"/>
      <c r="FV39" s="475"/>
      <c r="FW39" s="475"/>
      <c r="FX39" s="475"/>
      <c r="FY39" s="475"/>
      <c r="FZ39" s="475"/>
      <c r="GA39" s="475"/>
      <c r="GB39" s="475"/>
      <c r="GC39" s="475"/>
      <c r="GD39" s="475"/>
      <c r="GE39" s="475"/>
      <c r="GF39" s="475"/>
      <c r="GG39" s="475"/>
      <c r="GH39" s="475"/>
      <c r="GI39" s="475"/>
      <c r="GJ39" s="475"/>
      <c r="GK39" s="475"/>
      <c r="GL39" s="475"/>
      <c r="GM39" s="475"/>
      <c r="GN39" s="475"/>
      <c r="GO39" s="475"/>
      <c r="GP39" s="475"/>
      <c r="GQ39" s="475"/>
      <c r="GR39" s="475"/>
      <c r="GS39" s="475"/>
      <c r="GT39" s="475"/>
      <c r="GU39" s="475"/>
      <c r="GV39" s="475"/>
      <c r="GW39" s="475"/>
      <c r="GX39" s="475"/>
      <c r="GY39" s="475"/>
      <c r="GZ39" s="475"/>
      <c r="HA39" s="475"/>
      <c r="HB39" s="475"/>
      <c r="HC39" s="475"/>
      <c r="HD39" s="475"/>
      <c r="HE39" s="475"/>
      <c r="HF39" s="475"/>
      <c r="HG39" s="475"/>
      <c r="HH39" s="475"/>
      <c r="HI39" s="475"/>
      <c r="HJ39" s="475"/>
      <c r="HK39" s="475"/>
      <c r="HL39" s="475"/>
      <c r="HM39" s="475"/>
      <c r="HN39" s="475"/>
      <c r="HO39" s="475"/>
      <c r="HP39" s="475"/>
      <c r="HQ39" s="475"/>
      <c r="HR39" s="475"/>
      <c r="HS39" s="475"/>
      <c r="HT39" s="475"/>
      <c r="HU39" s="475"/>
      <c r="HV39" s="475"/>
      <c r="HW39" s="475"/>
      <c r="HX39" s="475"/>
      <c r="HY39" s="475"/>
      <c r="HZ39" s="475"/>
      <c r="IA39" s="475"/>
      <c r="IB39" s="475"/>
      <c r="IC39" s="475"/>
      <c r="ID39" s="475"/>
      <c r="IE39" s="475"/>
      <c r="IF39" s="475"/>
      <c r="IG39" s="475"/>
      <c r="IH39" s="475"/>
      <c r="II39" s="475"/>
      <c r="IJ39" s="475"/>
      <c r="IK39" s="475"/>
      <c r="IL39" s="475"/>
      <c r="IM39" s="475"/>
      <c r="IN39" s="475"/>
      <c r="IO39" s="475"/>
      <c r="IP39" s="475"/>
    </row>
    <row r="40" spans="1:250" ht="9.9499999999999993" customHeight="1" x14ac:dyDescent="0.25">
      <c r="A40" s="445"/>
      <c r="B40" s="445"/>
      <c r="C40" s="96"/>
      <c r="D40" s="96"/>
      <c r="E40" s="96"/>
      <c r="F40" s="96"/>
      <c r="K40" s="463"/>
      <c r="L40" s="474"/>
      <c r="M40" s="474"/>
      <c r="N40" s="474"/>
      <c r="O40" s="474"/>
      <c r="P40" s="474"/>
      <c r="Q40" s="474"/>
      <c r="R40" s="474"/>
      <c r="S40" s="474"/>
      <c r="T40" s="474"/>
      <c r="U40" s="474"/>
      <c r="V40" s="474"/>
      <c r="W40" s="474"/>
      <c r="X40" s="474"/>
      <c r="Y40" s="474"/>
      <c r="Z40" s="474"/>
      <c r="AA40" s="474"/>
      <c r="AB40" s="474"/>
      <c r="AC40" s="474"/>
      <c r="AD40" s="474"/>
      <c r="AE40" s="474"/>
      <c r="AF40" s="474"/>
      <c r="AG40" s="474"/>
      <c r="AH40" s="474"/>
      <c r="AI40" s="474"/>
      <c r="AJ40" s="474"/>
      <c r="AK40" s="474"/>
      <c r="AL40" s="474"/>
      <c r="AM40" s="474"/>
      <c r="AN40" s="474"/>
      <c r="AO40" s="474"/>
      <c r="AP40" s="474"/>
      <c r="AQ40" s="474"/>
      <c r="AR40" s="474"/>
      <c r="AS40" s="474"/>
      <c r="AT40" s="474"/>
      <c r="AU40" s="474"/>
      <c r="AV40" s="474"/>
      <c r="AW40" s="474"/>
      <c r="AX40" s="474"/>
      <c r="AY40" s="474"/>
      <c r="AZ40" s="474"/>
      <c r="BA40" s="474"/>
      <c r="BB40" s="474"/>
      <c r="BC40" s="474"/>
      <c r="BD40" s="474"/>
      <c r="BE40" s="474"/>
      <c r="BF40" s="474"/>
      <c r="BG40" s="474"/>
      <c r="BH40" s="474"/>
      <c r="BI40" s="474"/>
      <c r="BJ40" s="474"/>
      <c r="BK40" s="474"/>
      <c r="BL40" s="474"/>
      <c r="BM40" s="474"/>
      <c r="BN40" s="474"/>
      <c r="BO40" s="474"/>
      <c r="BP40" s="474"/>
      <c r="BQ40" s="474"/>
      <c r="BR40" s="474"/>
      <c r="BS40" s="474"/>
      <c r="BT40" s="474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  <c r="CF40" s="474"/>
      <c r="CG40" s="474"/>
      <c r="CH40" s="474"/>
      <c r="CI40" s="474"/>
      <c r="CJ40" s="474"/>
      <c r="CK40" s="474"/>
      <c r="CL40" s="474"/>
      <c r="CM40" s="474"/>
      <c r="CN40" s="474"/>
      <c r="CO40" s="474"/>
      <c r="CP40" s="474"/>
      <c r="CQ40" s="474"/>
      <c r="CR40" s="474"/>
      <c r="CS40" s="474"/>
      <c r="CT40" s="474"/>
      <c r="CU40" s="474"/>
      <c r="CV40" s="474"/>
      <c r="CW40" s="474"/>
      <c r="CX40" s="474"/>
      <c r="CY40" s="474"/>
      <c r="CZ40" s="474"/>
      <c r="DA40" s="474"/>
      <c r="DB40" s="474"/>
      <c r="DC40" s="474"/>
      <c r="DD40" s="474"/>
      <c r="DE40" s="474"/>
      <c r="DF40" s="474"/>
      <c r="DG40" s="474"/>
      <c r="DH40" s="474"/>
      <c r="DI40" s="474"/>
      <c r="DJ40" s="474"/>
      <c r="DK40" s="474"/>
      <c r="DL40" s="474"/>
      <c r="DM40" s="474"/>
      <c r="DN40" s="474"/>
      <c r="DO40" s="474"/>
      <c r="DP40" s="474"/>
      <c r="DQ40" s="474"/>
      <c r="DR40" s="474"/>
      <c r="DS40" s="474"/>
      <c r="DT40" s="474"/>
      <c r="DU40" s="474"/>
      <c r="DV40" s="474"/>
      <c r="DW40" s="474"/>
      <c r="DX40" s="474"/>
      <c r="DY40" s="474"/>
      <c r="DZ40" s="474"/>
      <c r="EA40" s="474"/>
      <c r="EB40" s="474"/>
      <c r="EC40" s="474"/>
      <c r="ED40" s="474"/>
      <c r="EE40" s="474"/>
      <c r="EF40" s="474"/>
      <c r="EG40" s="474"/>
      <c r="EH40" s="474"/>
      <c r="EI40" s="474"/>
      <c r="EJ40" s="474"/>
      <c r="EK40" s="474"/>
      <c r="EL40" s="474"/>
      <c r="EM40" s="474"/>
      <c r="EN40" s="474"/>
      <c r="EO40" s="474"/>
      <c r="EP40" s="474"/>
      <c r="EQ40" s="474"/>
      <c r="ER40" s="474"/>
      <c r="ES40" s="474"/>
      <c r="ET40" s="474"/>
      <c r="EU40" s="474"/>
      <c r="EV40" s="474"/>
      <c r="EW40" s="474"/>
      <c r="EX40" s="474"/>
      <c r="EY40" s="474"/>
      <c r="EZ40" s="474"/>
      <c r="FA40" s="474"/>
      <c r="FB40" s="474"/>
      <c r="FC40" s="474"/>
      <c r="FD40" s="474"/>
      <c r="FE40" s="474"/>
      <c r="FF40" s="474"/>
      <c r="FG40" s="474"/>
      <c r="FH40" s="474"/>
      <c r="FI40" s="474"/>
      <c r="FJ40" s="474"/>
      <c r="FK40" s="474"/>
      <c r="FL40" s="474"/>
      <c r="FM40" s="474"/>
      <c r="FN40" s="474"/>
      <c r="FO40" s="474"/>
      <c r="FP40" s="474"/>
      <c r="FQ40" s="474"/>
      <c r="FR40" s="474"/>
      <c r="FS40" s="474"/>
      <c r="FT40" s="474"/>
      <c r="FU40" s="474"/>
      <c r="FV40" s="474"/>
      <c r="FW40" s="474"/>
      <c r="FX40" s="474"/>
      <c r="FY40" s="474"/>
      <c r="FZ40" s="474"/>
      <c r="GA40" s="474"/>
      <c r="GB40" s="474"/>
      <c r="GC40" s="474"/>
      <c r="GD40" s="474"/>
      <c r="GE40" s="474"/>
      <c r="GF40" s="474"/>
      <c r="GG40" s="474"/>
      <c r="GH40" s="474"/>
      <c r="GI40" s="474"/>
      <c r="GJ40" s="474"/>
      <c r="GK40" s="474"/>
      <c r="GL40" s="474"/>
      <c r="GM40" s="474"/>
      <c r="GN40" s="474"/>
      <c r="GO40" s="474"/>
      <c r="GP40" s="474"/>
      <c r="GQ40" s="474"/>
      <c r="GR40" s="474"/>
      <c r="GS40" s="474"/>
      <c r="GT40" s="474"/>
      <c r="GU40" s="474"/>
      <c r="GV40" s="474"/>
      <c r="GW40" s="474"/>
      <c r="GX40" s="474"/>
      <c r="GY40" s="474"/>
      <c r="GZ40" s="474"/>
      <c r="HA40" s="474"/>
      <c r="HB40" s="474"/>
      <c r="HC40" s="474"/>
      <c r="HD40" s="474"/>
      <c r="HE40" s="474"/>
      <c r="HF40" s="474"/>
      <c r="HG40" s="474"/>
      <c r="HH40" s="474"/>
      <c r="HI40" s="474"/>
      <c r="HJ40" s="474"/>
      <c r="HK40" s="474"/>
      <c r="HL40" s="474"/>
      <c r="HM40" s="474"/>
      <c r="HN40" s="474"/>
      <c r="HO40" s="474"/>
      <c r="HP40" s="474"/>
      <c r="HQ40" s="474"/>
      <c r="HR40" s="474"/>
      <c r="HS40" s="474"/>
      <c r="HT40" s="474"/>
      <c r="HU40" s="474"/>
      <c r="HV40" s="474"/>
      <c r="HW40" s="474"/>
      <c r="HX40" s="474"/>
      <c r="HY40" s="474"/>
      <c r="HZ40" s="474"/>
      <c r="IA40" s="474"/>
      <c r="IB40" s="474"/>
      <c r="IC40" s="474"/>
      <c r="ID40" s="474"/>
      <c r="IE40" s="474"/>
      <c r="IF40" s="474"/>
      <c r="IG40" s="474"/>
      <c r="IH40" s="474"/>
      <c r="II40" s="474"/>
      <c r="IJ40" s="474"/>
      <c r="IK40" s="474"/>
      <c r="IL40" s="474"/>
      <c r="IM40" s="474"/>
      <c r="IN40" s="474"/>
      <c r="IO40" s="474"/>
      <c r="IP40" s="474"/>
    </row>
    <row r="41" spans="1:250" ht="15" customHeight="1" x14ac:dyDescent="0.25">
      <c r="A41" s="445">
        <v>12</v>
      </c>
      <c r="B41" s="445" t="s">
        <v>1533</v>
      </c>
      <c r="C41" s="96">
        <v>12186.066999999999</v>
      </c>
      <c r="D41" s="96">
        <v>27308.096000000001</v>
      </c>
      <c r="E41" s="96">
        <v>144963.00700000001</v>
      </c>
      <c r="F41" s="96">
        <v>152721.402</v>
      </c>
      <c r="K41" s="463"/>
      <c r="L41" s="474"/>
      <c r="M41" s="474"/>
      <c r="N41" s="474"/>
      <c r="O41" s="474"/>
      <c r="P41" s="474"/>
      <c r="Q41" s="474"/>
      <c r="R41" s="474"/>
      <c r="S41" s="474"/>
      <c r="T41" s="474"/>
      <c r="U41" s="474"/>
      <c r="V41" s="474"/>
      <c r="W41" s="474"/>
      <c r="X41" s="474"/>
      <c r="Y41" s="474"/>
      <c r="Z41" s="474"/>
      <c r="AA41" s="474"/>
      <c r="AB41" s="474"/>
      <c r="AC41" s="474"/>
      <c r="AD41" s="474"/>
      <c r="AE41" s="474"/>
      <c r="AF41" s="474"/>
      <c r="AG41" s="474"/>
      <c r="AH41" s="474"/>
      <c r="AI41" s="474"/>
      <c r="AJ41" s="474"/>
      <c r="AK41" s="474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4"/>
      <c r="BG41" s="474"/>
      <c r="BH41" s="474"/>
      <c r="BI41" s="474"/>
      <c r="BJ41" s="474"/>
      <c r="BK41" s="474"/>
      <c r="BL41" s="474"/>
      <c r="BM41" s="474"/>
      <c r="BN41" s="474"/>
      <c r="BO41" s="474"/>
      <c r="BP41" s="474"/>
      <c r="BQ41" s="474"/>
      <c r="BR41" s="474"/>
      <c r="BS41" s="474"/>
      <c r="BT41" s="474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  <c r="CF41" s="474"/>
      <c r="CG41" s="474"/>
      <c r="CH41" s="474"/>
      <c r="CI41" s="474"/>
      <c r="CJ41" s="474"/>
      <c r="CK41" s="474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474"/>
      <c r="CW41" s="474"/>
      <c r="CX41" s="474"/>
      <c r="CY41" s="474"/>
      <c r="CZ41" s="474"/>
      <c r="DA41" s="474"/>
      <c r="DB41" s="474"/>
      <c r="DC41" s="474"/>
      <c r="DD41" s="474"/>
      <c r="DE41" s="474"/>
      <c r="DF41" s="474"/>
      <c r="DG41" s="474"/>
      <c r="DH41" s="474"/>
      <c r="DI41" s="474"/>
      <c r="DJ41" s="474"/>
      <c r="DK41" s="474"/>
      <c r="DL41" s="474"/>
      <c r="DM41" s="474"/>
      <c r="DN41" s="474"/>
      <c r="DO41" s="474"/>
      <c r="DP41" s="474"/>
      <c r="DQ41" s="474"/>
      <c r="DR41" s="474"/>
      <c r="DS41" s="474"/>
      <c r="DT41" s="474"/>
      <c r="DU41" s="474"/>
      <c r="DV41" s="474"/>
      <c r="DW41" s="474"/>
      <c r="DX41" s="474"/>
      <c r="DY41" s="474"/>
      <c r="DZ41" s="474"/>
      <c r="EA41" s="474"/>
      <c r="EB41" s="474"/>
      <c r="EC41" s="474"/>
      <c r="ED41" s="474"/>
      <c r="EE41" s="474"/>
      <c r="EF41" s="474"/>
      <c r="EG41" s="474"/>
      <c r="EH41" s="474"/>
      <c r="EI41" s="474"/>
      <c r="EJ41" s="474"/>
      <c r="EK41" s="474"/>
      <c r="EL41" s="474"/>
      <c r="EM41" s="474"/>
      <c r="EN41" s="474"/>
      <c r="EO41" s="474"/>
      <c r="EP41" s="474"/>
      <c r="EQ41" s="474"/>
      <c r="ER41" s="474"/>
      <c r="ES41" s="474"/>
      <c r="ET41" s="474"/>
      <c r="EU41" s="474"/>
      <c r="EV41" s="474"/>
      <c r="EW41" s="474"/>
      <c r="EX41" s="474"/>
      <c r="EY41" s="474"/>
      <c r="EZ41" s="474"/>
      <c r="FA41" s="474"/>
      <c r="FB41" s="474"/>
      <c r="FC41" s="474"/>
      <c r="FD41" s="474"/>
      <c r="FE41" s="474"/>
      <c r="FF41" s="474"/>
      <c r="FG41" s="474"/>
      <c r="FH41" s="474"/>
      <c r="FI41" s="474"/>
      <c r="FJ41" s="474"/>
      <c r="FK41" s="474"/>
      <c r="FL41" s="474"/>
      <c r="FM41" s="474"/>
      <c r="FN41" s="474"/>
      <c r="FO41" s="474"/>
      <c r="FP41" s="474"/>
      <c r="FQ41" s="474"/>
      <c r="FR41" s="474"/>
      <c r="FS41" s="474"/>
      <c r="FT41" s="474"/>
      <c r="FU41" s="474"/>
      <c r="FV41" s="474"/>
      <c r="FW41" s="474"/>
      <c r="FX41" s="474"/>
      <c r="FY41" s="474"/>
      <c r="FZ41" s="474"/>
      <c r="GA41" s="474"/>
      <c r="GB41" s="474"/>
      <c r="GC41" s="474"/>
      <c r="GD41" s="474"/>
      <c r="GE41" s="474"/>
      <c r="GF41" s="474"/>
      <c r="GG41" s="474"/>
      <c r="GH41" s="474"/>
      <c r="GI41" s="474"/>
      <c r="GJ41" s="474"/>
      <c r="GK41" s="474"/>
      <c r="GL41" s="474"/>
      <c r="GM41" s="474"/>
      <c r="GN41" s="474"/>
      <c r="GO41" s="474"/>
      <c r="GP41" s="474"/>
      <c r="GQ41" s="474"/>
      <c r="GR41" s="474"/>
      <c r="GS41" s="474"/>
      <c r="GT41" s="474"/>
      <c r="GU41" s="474"/>
      <c r="GV41" s="474"/>
      <c r="GW41" s="474"/>
      <c r="GX41" s="474"/>
      <c r="GY41" s="474"/>
      <c r="GZ41" s="474"/>
      <c r="HA41" s="474"/>
      <c r="HB41" s="474"/>
      <c r="HC41" s="474"/>
      <c r="HD41" s="474"/>
      <c r="HE41" s="474"/>
      <c r="HF41" s="474"/>
      <c r="HG41" s="474"/>
      <c r="HH41" s="474"/>
      <c r="HI41" s="474"/>
      <c r="HJ41" s="474"/>
      <c r="HK41" s="474"/>
      <c r="HL41" s="474"/>
      <c r="HM41" s="474"/>
      <c r="HN41" s="474"/>
      <c r="HO41" s="474"/>
      <c r="HP41" s="474"/>
      <c r="HQ41" s="474"/>
      <c r="HR41" s="474"/>
      <c r="HS41" s="474"/>
      <c r="HT41" s="474"/>
      <c r="HU41" s="474"/>
      <c r="HV41" s="474"/>
      <c r="HW41" s="474"/>
      <c r="HX41" s="474"/>
      <c r="HY41" s="474"/>
      <c r="HZ41" s="474"/>
      <c r="IA41" s="474"/>
      <c r="IB41" s="474"/>
      <c r="IC41" s="474"/>
      <c r="ID41" s="474"/>
      <c r="IE41" s="474"/>
      <c r="IF41" s="474"/>
      <c r="IG41" s="474"/>
      <c r="IH41" s="474"/>
      <c r="II41" s="474"/>
      <c r="IJ41" s="474"/>
      <c r="IK41" s="474"/>
      <c r="IL41" s="474"/>
      <c r="IM41" s="474"/>
      <c r="IN41" s="474"/>
      <c r="IO41" s="474"/>
      <c r="IP41" s="474"/>
    </row>
    <row r="42" spans="1:250" s="471" customFormat="1" ht="15" customHeight="1" x14ac:dyDescent="0.25">
      <c r="A42" s="445"/>
      <c r="B42" s="444" t="s">
        <v>1312</v>
      </c>
      <c r="C42" s="96"/>
      <c r="D42" s="96"/>
      <c r="E42" s="96"/>
      <c r="F42" s="96"/>
      <c r="K42" s="472"/>
      <c r="L42" s="475"/>
      <c r="M42" s="475"/>
      <c r="N42" s="475"/>
      <c r="O42" s="475"/>
      <c r="P42" s="475"/>
      <c r="Q42" s="475"/>
      <c r="R42" s="475"/>
      <c r="S42" s="475"/>
      <c r="T42" s="475"/>
      <c r="U42" s="475"/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  <c r="DJ42" s="475"/>
      <c r="DK42" s="475"/>
      <c r="DL42" s="475"/>
      <c r="DM42" s="475"/>
      <c r="DN42" s="475"/>
      <c r="DO42" s="475"/>
      <c r="DP42" s="475"/>
      <c r="DQ42" s="475"/>
      <c r="DR42" s="475"/>
      <c r="DS42" s="475"/>
      <c r="DT42" s="475"/>
      <c r="DU42" s="475"/>
      <c r="DV42" s="475"/>
      <c r="DW42" s="475"/>
      <c r="DX42" s="475"/>
      <c r="DY42" s="475"/>
      <c r="DZ42" s="475"/>
      <c r="EA42" s="475"/>
      <c r="EB42" s="475"/>
      <c r="EC42" s="475"/>
      <c r="ED42" s="475"/>
      <c r="EE42" s="475"/>
      <c r="EF42" s="475"/>
      <c r="EG42" s="475"/>
      <c r="EH42" s="475"/>
      <c r="EI42" s="475"/>
      <c r="EJ42" s="475"/>
      <c r="EK42" s="475"/>
      <c r="EL42" s="475"/>
      <c r="EM42" s="475"/>
      <c r="EN42" s="475"/>
      <c r="EO42" s="475"/>
      <c r="EP42" s="475"/>
      <c r="EQ42" s="475"/>
      <c r="ER42" s="475"/>
      <c r="ES42" s="475"/>
      <c r="ET42" s="475"/>
      <c r="EU42" s="475"/>
      <c r="EV42" s="475"/>
      <c r="EW42" s="475"/>
      <c r="EX42" s="475"/>
      <c r="EY42" s="475"/>
      <c r="EZ42" s="475"/>
      <c r="FA42" s="475"/>
      <c r="FB42" s="475"/>
      <c r="FC42" s="475"/>
      <c r="FD42" s="475"/>
      <c r="FE42" s="475"/>
      <c r="FF42" s="475"/>
      <c r="FG42" s="475"/>
      <c r="FH42" s="475"/>
      <c r="FI42" s="475"/>
      <c r="FJ42" s="475"/>
      <c r="FK42" s="475"/>
      <c r="FL42" s="475"/>
      <c r="FM42" s="475"/>
      <c r="FN42" s="475"/>
      <c r="FO42" s="475"/>
      <c r="FP42" s="475"/>
      <c r="FQ42" s="475"/>
      <c r="FR42" s="475"/>
      <c r="FS42" s="475"/>
      <c r="FT42" s="475"/>
      <c r="FU42" s="475"/>
      <c r="FV42" s="475"/>
      <c r="FW42" s="475"/>
      <c r="FX42" s="475"/>
      <c r="FY42" s="475"/>
      <c r="FZ42" s="475"/>
      <c r="GA42" s="475"/>
      <c r="GB42" s="475"/>
      <c r="GC42" s="475"/>
      <c r="GD42" s="475"/>
      <c r="GE42" s="475"/>
      <c r="GF42" s="475"/>
      <c r="GG42" s="475"/>
      <c r="GH42" s="475"/>
      <c r="GI42" s="475"/>
      <c r="GJ42" s="475"/>
      <c r="GK42" s="475"/>
      <c r="GL42" s="475"/>
      <c r="GM42" s="475"/>
      <c r="GN42" s="475"/>
      <c r="GO42" s="475"/>
      <c r="GP42" s="475"/>
      <c r="GQ42" s="475"/>
      <c r="GR42" s="475"/>
      <c r="GS42" s="475"/>
      <c r="GT42" s="475"/>
      <c r="GU42" s="475"/>
      <c r="GV42" s="475"/>
      <c r="GW42" s="475"/>
      <c r="GX42" s="475"/>
      <c r="GY42" s="475"/>
      <c r="GZ42" s="475"/>
      <c r="HA42" s="475"/>
      <c r="HB42" s="475"/>
      <c r="HC42" s="475"/>
      <c r="HD42" s="475"/>
      <c r="HE42" s="475"/>
      <c r="HF42" s="475"/>
      <c r="HG42" s="475"/>
      <c r="HH42" s="475"/>
      <c r="HI42" s="475"/>
      <c r="HJ42" s="475"/>
      <c r="HK42" s="475"/>
      <c r="HL42" s="475"/>
      <c r="HM42" s="475"/>
      <c r="HN42" s="475"/>
      <c r="HO42" s="475"/>
      <c r="HP42" s="475"/>
      <c r="HQ42" s="475"/>
      <c r="HR42" s="475"/>
      <c r="HS42" s="475"/>
      <c r="HT42" s="475"/>
      <c r="HU42" s="475"/>
      <c r="HV42" s="475"/>
      <c r="HW42" s="475"/>
      <c r="HX42" s="475"/>
      <c r="HY42" s="475"/>
      <c r="HZ42" s="475"/>
      <c r="IA42" s="475"/>
      <c r="IB42" s="475"/>
      <c r="IC42" s="475"/>
      <c r="ID42" s="475"/>
      <c r="IE42" s="475"/>
      <c r="IF42" s="475"/>
      <c r="IG42" s="475"/>
      <c r="IH42" s="475"/>
      <c r="II42" s="475"/>
      <c r="IJ42" s="475"/>
      <c r="IK42" s="475"/>
      <c r="IL42" s="475"/>
      <c r="IM42" s="475"/>
      <c r="IN42" s="475"/>
      <c r="IO42" s="475"/>
      <c r="IP42" s="475"/>
    </row>
    <row r="43" spans="1:250" ht="9.9499999999999993" customHeight="1" x14ac:dyDescent="0.25">
      <c r="A43" s="445"/>
      <c r="B43" s="445"/>
      <c r="C43" s="96"/>
      <c r="D43" s="96"/>
      <c r="E43" s="96"/>
      <c r="F43" s="96"/>
      <c r="K43" s="463"/>
      <c r="L43" s="474"/>
      <c r="M43" s="474"/>
      <c r="N43" s="474"/>
      <c r="O43" s="474"/>
      <c r="P43" s="474"/>
      <c r="Q43" s="474"/>
      <c r="R43" s="474"/>
      <c r="S43" s="474"/>
      <c r="T43" s="474"/>
      <c r="U43" s="474"/>
      <c r="V43" s="474"/>
      <c r="W43" s="474"/>
      <c r="X43" s="474"/>
      <c r="Y43" s="474"/>
      <c r="Z43" s="474"/>
      <c r="AA43" s="474"/>
      <c r="AB43" s="474"/>
      <c r="AC43" s="474"/>
      <c r="AD43" s="474"/>
      <c r="AE43" s="474"/>
      <c r="AF43" s="474"/>
      <c r="AG43" s="474"/>
      <c r="AH43" s="474"/>
      <c r="AI43" s="474"/>
      <c r="AJ43" s="474"/>
      <c r="AK43" s="474"/>
      <c r="AL43" s="474"/>
      <c r="AM43" s="474"/>
      <c r="AN43" s="474"/>
      <c r="AO43" s="474"/>
      <c r="AP43" s="474"/>
      <c r="AQ43" s="474"/>
      <c r="AR43" s="474"/>
      <c r="AS43" s="474"/>
      <c r="AT43" s="474"/>
      <c r="AU43" s="474"/>
      <c r="AV43" s="474"/>
      <c r="AW43" s="474"/>
      <c r="AX43" s="474"/>
      <c r="AY43" s="474"/>
      <c r="AZ43" s="474"/>
      <c r="BA43" s="474"/>
      <c r="BB43" s="474"/>
      <c r="BC43" s="474"/>
      <c r="BD43" s="474"/>
      <c r="BE43" s="474"/>
      <c r="BF43" s="474"/>
      <c r="BG43" s="474"/>
      <c r="BH43" s="474"/>
      <c r="BI43" s="474"/>
      <c r="BJ43" s="474"/>
      <c r="BK43" s="474"/>
      <c r="BL43" s="474"/>
      <c r="BM43" s="474"/>
      <c r="BN43" s="474"/>
      <c r="BO43" s="474"/>
      <c r="BP43" s="474"/>
      <c r="BQ43" s="474"/>
      <c r="BR43" s="474"/>
      <c r="BS43" s="474"/>
      <c r="BT43" s="474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  <c r="CF43" s="474"/>
      <c r="CG43" s="474"/>
      <c r="CH43" s="474"/>
      <c r="CI43" s="474"/>
      <c r="CJ43" s="474"/>
      <c r="CK43" s="474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474"/>
      <c r="CW43" s="474"/>
      <c r="CX43" s="474"/>
      <c r="CY43" s="474"/>
      <c r="CZ43" s="474"/>
      <c r="DA43" s="474"/>
      <c r="DB43" s="474"/>
      <c r="DC43" s="474"/>
      <c r="DD43" s="474"/>
      <c r="DE43" s="474"/>
      <c r="DF43" s="474"/>
      <c r="DG43" s="474"/>
      <c r="DH43" s="474"/>
      <c r="DI43" s="474"/>
      <c r="DJ43" s="474"/>
      <c r="DK43" s="474"/>
      <c r="DL43" s="474"/>
      <c r="DM43" s="474"/>
      <c r="DN43" s="474"/>
      <c r="DO43" s="474"/>
      <c r="DP43" s="474"/>
      <c r="DQ43" s="474"/>
      <c r="DR43" s="474"/>
      <c r="DS43" s="474"/>
      <c r="DT43" s="474"/>
      <c r="DU43" s="474"/>
      <c r="DV43" s="474"/>
      <c r="DW43" s="474"/>
      <c r="DX43" s="474"/>
      <c r="DY43" s="474"/>
      <c r="DZ43" s="474"/>
      <c r="EA43" s="474"/>
      <c r="EB43" s="474"/>
      <c r="EC43" s="474"/>
      <c r="ED43" s="474"/>
      <c r="EE43" s="474"/>
      <c r="EF43" s="474"/>
      <c r="EG43" s="474"/>
      <c r="EH43" s="474"/>
      <c r="EI43" s="474"/>
      <c r="EJ43" s="474"/>
      <c r="EK43" s="474"/>
      <c r="EL43" s="474"/>
      <c r="EM43" s="474"/>
      <c r="EN43" s="474"/>
      <c r="EO43" s="474"/>
      <c r="EP43" s="474"/>
      <c r="EQ43" s="474"/>
      <c r="ER43" s="474"/>
      <c r="ES43" s="474"/>
      <c r="ET43" s="474"/>
      <c r="EU43" s="474"/>
      <c r="EV43" s="474"/>
      <c r="EW43" s="474"/>
      <c r="EX43" s="474"/>
      <c r="EY43" s="474"/>
      <c r="EZ43" s="474"/>
      <c r="FA43" s="474"/>
      <c r="FB43" s="474"/>
      <c r="FC43" s="474"/>
      <c r="FD43" s="474"/>
      <c r="FE43" s="474"/>
      <c r="FF43" s="474"/>
      <c r="FG43" s="474"/>
      <c r="FH43" s="474"/>
      <c r="FI43" s="474"/>
      <c r="FJ43" s="474"/>
      <c r="FK43" s="474"/>
      <c r="FL43" s="474"/>
      <c r="FM43" s="474"/>
      <c r="FN43" s="474"/>
      <c r="FO43" s="474"/>
      <c r="FP43" s="474"/>
      <c r="FQ43" s="474"/>
      <c r="FR43" s="474"/>
      <c r="FS43" s="474"/>
      <c r="FT43" s="474"/>
      <c r="FU43" s="474"/>
      <c r="FV43" s="474"/>
      <c r="FW43" s="474"/>
      <c r="FX43" s="474"/>
      <c r="FY43" s="474"/>
      <c r="FZ43" s="474"/>
      <c r="GA43" s="474"/>
      <c r="GB43" s="474"/>
      <c r="GC43" s="474"/>
      <c r="GD43" s="474"/>
      <c r="GE43" s="474"/>
      <c r="GF43" s="474"/>
      <c r="GG43" s="474"/>
      <c r="GH43" s="474"/>
      <c r="GI43" s="474"/>
      <c r="GJ43" s="474"/>
      <c r="GK43" s="474"/>
      <c r="GL43" s="474"/>
      <c r="GM43" s="474"/>
      <c r="GN43" s="474"/>
      <c r="GO43" s="474"/>
      <c r="GP43" s="474"/>
      <c r="GQ43" s="474"/>
      <c r="GR43" s="474"/>
      <c r="GS43" s="474"/>
      <c r="GT43" s="474"/>
      <c r="GU43" s="474"/>
      <c r="GV43" s="474"/>
      <c r="GW43" s="474"/>
      <c r="GX43" s="474"/>
      <c r="GY43" s="474"/>
      <c r="GZ43" s="474"/>
      <c r="HA43" s="474"/>
      <c r="HB43" s="474"/>
      <c r="HC43" s="474"/>
      <c r="HD43" s="474"/>
      <c r="HE43" s="474"/>
      <c r="HF43" s="474"/>
      <c r="HG43" s="474"/>
      <c r="HH43" s="474"/>
      <c r="HI43" s="474"/>
      <c r="HJ43" s="474"/>
      <c r="HK43" s="474"/>
      <c r="HL43" s="474"/>
      <c r="HM43" s="474"/>
      <c r="HN43" s="474"/>
      <c r="HO43" s="474"/>
      <c r="HP43" s="474"/>
      <c r="HQ43" s="474"/>
      <c r="HR43" s="474"/>
      <c r="HS43" s="474"/>
      <c r="HT43" s="474"/>
      <c r="HU43" s="474"/>
      <c r="HV43" s="474"/>
      <c r="HW43" s="474"/>
      <c r="HX43" s="474"/>
      <c r="HY43" s="474"/>
      <c r="HZ43" s="474"/>
      <c r="IA43" s="474"/>
      <c r="IB43" s="474"/>
      <c r="IC43" s="474"/>
      <c r="ID43" s="474"/>
      <c r="IE43" s="474"/>
      <c r="IF43" s="474"/>
      <c r="IG43" s="474"/>
      <c r="IH43" s="474"/>
      <c r="II43" s="474"/>
      <c r="IJ43" s="474"/>
      <c r="IK43" s="474"/>
      <c r="IL43" s="474"/>
      <c r="IM43" s="474"/>
      <c r="IN43" s="474"/>
      <c r="IO43" s="474"/>
      <c r="IP43" s="474"/>
    </row>
    <row r="44" spans="1:250" ht="15" customHeight="1" x14ac:dyDescent="0.25">
      <c r="A44" s="445">
        <v>21</v>
      </c>
      <c r="B44" s="445" t="s">
        <v>1532</v>
      </c>
      <c r="C44" s="96">
        <v>1151.8989999999999</v>
      </c>
      <c r="D44" s="96">
        <v>1450.973</v>
      </c>
      <c r="E44" s="96">
        <v>10391.216</v>
      </c>
      <c r="F44" s="96">
        <v>13608.276</v>
      </c>
      <c r="K44" s="463"/>
      <c r="L44" s="474"/>
      <c r="M44" s="474"/>
      <c r="N44" s="474"/>
      <c r="O44" s="474"/>
      <c r="P44" s="474"/>
      <c r="Q44" s="474"/>
      <c r="R44" s="474"/>
      <c r="S44" s="474"/>
      <c r="T44" s="474"/>
      <c r="U44" s="474"/>
      <c r="V44" s="474"/>
      <c r="W44" s="474"/>
      <c r="X44" s="474"/>
      <c r="Y44" s="474"/>
      <c r="Z44" s="474"/>
      <c r="AA44" s="474"/>
      <c r="AB44" s="474"/>
      <c r="AC44" s="474"/>
      <c r="AD44" s="474"/>
      <c r="AE44" s="474"/>
      <c r="AF44" s="474"/>
      <c r="AG44" s="474"/>
      <c r="AH44" s="474"/>
      <c r="AI44" s="474"/>
      <c r="AJ44" s="474"/>
      <c r="AK44" s="474"/>
      <c r="AL44" s="474"/>
      <c r="AM44" s="474"/>
      <c r="AN44" s="474"/>
      <c r="AO44" s="474"/>
      <c r="AP44" s="474"/>
      <c r="AQ44" s="474"/>
      <c r="AR44" s="474"/>
      <c r="AS44" s="474"/>
      <c r="AT44" s="474"/>
      <c r="AU44" s="474"/>
      <c r="AV44" s="474"/>
      <c r="AW44" s="474"/>
      <c r="AX44" s="474"/>
      <c r="AY44" s="474"/>
      <c r="AZ44" s="474"/>
      <c r="BA44" s="474"/>
      <c r="BB44" s="474"/>
      <c r="BC44" s="474"/>
      <c r="BD44" s="474"/>
      <c r="BE44" s="474"/>
      <c r="BF44" s="474"/>
      <c r="BG44" s="474"/>
      <c r="BH44" s="474"/>
      <c r="BI44" s="474"/>
      <c r="BJ44" s="474"/>
      <c r="BK44" s="474"/>
      <c r="BL44" s="474"/>
      <c r="BM44" s="474"/>
      <c r="BN44" s="474"/>
      <c r="BO44" s="474"/>
      <c r="BP44" s="474"/>
      <c r="BQ44" s="474"/>
      <c r="BR44" s="474"/>
      <c r="BS44" s="474"/>
      <c r="BT44" s="474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  <c r="CF44" s="474"/>
      <c r="CG44" s="474"/>
      <c r="CH44" s="474"/>
      <c r="CI44" s="474"/>
      <c r="CJ44" s="474"/>
      <c r="CK44" s="474"/>
      <c r="CL44" s="474"/>
      <c r="CM44" s="474"/>
      <c r="CN44" s="474"/>
      <c r="CO44" s="474"/>
      <c r="CP44" s="474"/>
      <c r="CQ44" s="474"/>
      <c r="CR44" s="474"/>
      <c r="CS44" s="474"/>
      <c r="CT44" s="474"/>
      <c r="CU44" s="474"/>
      <c r="CV44" s="474"/>
      <c r="CW44" s="474"/>
      <c r="CX44" s="474"/>
      <c r="CY44" s="474"/>
      <c r="CZ44" s="474"/>
      <c r="DA44" s="474"/>
      <c r="DB44" s="474"/>
      <c r="DC44" s="474"/>
      <c r="DD44" s="474"/>
      <c r="DE44" s="474"/>
      <c r="DF44" s="474"/>
      <c r="DG44" s="474"/>
      <c r="DH44" s="474"/>
      <c r="DI44" s="474"/>
      <c r="DJ44" s="474"/>
      <c r="DK44" s="474"/>
      <c r="DL44" s="474"/>
      <c r="DM44" s="474"/>
      <c r="DN44" s="474"/>
      <c r="DO44" s="474"/>
      <c r="DP44" s="474"/>
      <c r="DQ44" s="474"/>
      <c r="DR44" s="474"/>
      <c r="DS44" s="474"/>
      <c r="DT44" s="474"/>
      <c r="DU44" s="474"/>
      <c r="DV44" s="474"/>
      <c r="DW44" s="474"/>
      <c r="DX44" s="474"/>
      <c r="DY44" s="474"/>
      <c r="DZ44" s="474"/>
      <c r="EA44" s="474"/>
      <c r="EB44" s="474"/>
      <c r="EC44" s="474"/>
      <c r="ED44" s="474"/>
      <c r="EE44" s="474"/>
      <c r="EF44" s="474"/>
      <c r="EG44" s="474"/>
      <c r="EH44" s="474"/>
      <c r="EI44" s="474"/>
      <c r="EJ44" s="474"/>
      <c r="EK44" s="474"/>
      <c r="EL44" s="474"/>
      <c r="EM44" s="474"/>
      <c r="EN44" s="474"/>
      <c r="EO44" s="474"/>
      <c r="EP44" s="474"/>
      <c r="EQ44" s="474"/>
      <c r="ER44" s="474"/>
      <c r="ES44" s="474"/>
      <c r="ET44" s="474"/>
      <c r="EU44" s="474"/>
      <c r="EV44" s="474"/>
      <c r="EW44" s="474"/>
      <c r="EX44" s="474"/>
      <c r="EY44" s="474"/>
      <c r="EZ44" s="474"/>
      <c r="FA44" s="474"/>
      <c r="FB44" s="474"/>
      <c r="FC44" s="474"/>
      <c r="FD44" s="474"/>
      <c r="FE44" s="474"/>
      <c r="FF44" s="474"/>
      <c r="FG44" s="474"/>
      <c r="FH44" s="474"/>
      <c r="FI44" s="474"/>
      <c r="FJ44" s="474"/>
      <c r="FK44" s="474"/>
      <c r="FL44" s="474"/>
      <c r="FM44" s="474"/>
      <c r="FN44" s="474"/>
      <c r="FO44" s="474"/>
      <c r="FP44" s="474"/>
      <c r="FQ44" s="474"/>
      <c r="FR44" s="474"/>
      <c r="FS44" s="474"/>
      <c r="FT44" s="474"/>
      <c r="FU44" s="474"/>
      <c r="FV44" s="474"/>
      <c r="FW44" s="474"/>
      <c r="FX44" s="474"/>
      <c r="FY44" s="474"/>
      <c r="FZ44" s="474"/>
      <c r="GA44" s="474"/>
      <c r="GB44" s="474"/>
      <c r="GC44" s="474"/>
      <c r="GD44" s="474"/>
      <c r="GE44" s="474"/>
      <c r="GF44" s="474"/>
      <c r="GG44" s="474"/>
      <c r="GH44" s="474"/>
      <c r="GI44" s="474"/>
      <c r="GJ44" s="474"/>
      <c r="GK44" s="474"/>
      <c r="GL44" s="474"/>
      <c r="GM44" s="474"/>
      <c r="GN44" s="474"/>
      <c r="GO44" s="474"/>
      <c r="GP44" s="474"/>
      <c r="GQ44" s="474"/>
      <c r="GR44" s="474"/>
      <c r="GS44" s="474"/>
      <c r="GT44" s="474"/>
      <c r="GU44" s="474"/>
      <c r="GV44" s="474"/>
      <c r="GW44" s="474"/>
      <c r="GX44" s="474"/>
      <c r="GY44" s="474"/>
      <c r="GZ44" s="474"/>
      <c r="HA44" s="474"/>
      <c r="HB44" s="474"/>
      <c r="HC44" s="474"/>
      <c r="HD44" s="474"/>
      <c r="HE44" s="474"/>
      <c r="HF44" s="474"/>
      <c r="HG44" s="474"/>
      <c r="HH44" s="474"/>
      <c r="HI44" s="474"/>
      <c r="HJ44" s="474"/>
      <c r="HK44" s="474"/>
      <c r="HL44" s="474"/>
      <c r="HM44" s="474"/>
      <c r="HN44" s="474"/>
      <c r="HO44" s="474"/>
      <c r="HP44" s="474"/>
      <c r="HQ44" s="474"/>
      <c r="HR44" s="474"/>
      <c r="HS44" s="474"/>
      <c r="HT44" s="474"/>
      <c r="HU44" s="474"/>
      <c r="HV44" s="474"/>
      <c r="HW44" s="474"/>
      <c r="HX44" s="474"/>
      <c r="HY44" s="474"/>
      <c r="HZ44" s="474"/>
      <c r="IA44" s="474"/>
      <c r="IB44" s="474"/>
      <c r="IC44" s="474"/>
      <c r="ID44" s="474"/>
      <c r="IE44" s="474"/>
      <c r="IF44" s="474"/>
      <c r="IG44" s="474"/>
      <c r="IH44" s="474"/>
      <c r="II44" s="474"/>
      <c r="IJ44" s="474"/>
      <c r="IK44" s="474"/>
      <c r="IL44" s="474"/>
      <c r="IM44" s="474"/>
      <c r="IN44" s="474"/>
      <c r="IO44" s="474"/>
      <c r="IP44" s="474"/>
    </row>
    <row r="45" spans="1:250" s="471" customFormat="1" x14ac:dyDescent="0.25">
      <c r="A45" s="445"/>
      <c r="B45" s="444" t="s">
        <v>1314</v>
      </c>
      <c r="C45" s="96"/>
      <c r="D45" s="96"/>
      <c r="E45" s="96"/>
      <c r="F45" s="96"/>
      <c r="K45" s="472"/>
      <c r="L45" s="475"/>
      <c r="M45" s="475"/>
      <c r="N45" s="475"/>
      <c r="O45" s="475"/>
      <c r="P45" s="475"/>
      <c r="Q45" s="475"/>
      <c r="R45" s="475"/>
      <c r="S45" s="475"/>
      <c r="T45" s="475"/>
      <c r="U45" s="475"/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  <c r="DJ45" s="475"/>
      <c r="DK45" s="475"/>
      <c r="DL45" s="475"/>
      <c r="DM45" s="475"/>
      <c r="DN45" s="475"/>
      <c r="DO45" s="475"/>
      <c r="DP45" s="475"/>
      <c r="DQ45" s="475"/>
      <c r="DR45" s="475"/>
      <c r="DS45" s="475"/>
      <c r="DT45" s="475"/>
      <c r="DU45" s="475"/>
      <c r="DV45" s="475"/>
      <c r="DW45" s="475"/>
      <c r="DX45" s="475"/>
      <c r="DY45" s="475"/>
      <c r="DZ45" s="475"/>
      <c r="EA45" s="475"/>
      <c r="EB45" s="475"/>
      <c r="EC45" s="475"/>
      <c r="ED45" s="475"/>
      <c r="EE45" s="475"/>
      <c r="EF45" s="475"/>
      <c r="EG45" s="475"/>
      <c r="EH45" s="475"/>
      <c r="EI45" s="475"/>
      <c r="EJ45" s="475"/>
      <c r="EK45" s="475"/>
      <c r="EL45" s="475"/>
      <c r="EM45" s="475"/>
      <c r="EN45" s="475"/>
      <c r="EO45" s="475"/>
      <c r="EP45" s="475"/>
      <c r="EQ45" s="475"/>
      <c r="ER45" s="475"/>
      <c r="ES45" s="475"/>
      <c r="ET45" s="475"/>
      <c r="EU45" s="475"/>
      <c r="EV45" s="475"/>
      <c r="EW45" s="475"/>
      <c r="EX45" s="475"/>
      <c r="EY45" s="475"/>
      <c r="EZ45" s="475"/>
      <c r="FA45" s="475"/>
      <c r="FB45" s="475"/>
      <c r="FC45" s="475"/>
      <c r="FD45" s="475"/>
      <c r="FE45" s="475"/>
      <c r="FF45" s="475"/>
      <c r="FG45" s="475"/>
      <c r="FH45" s="475"/>
      <c r="FI45" s="475"/>
      <c r="FJ45" s="475"/>
      <c r="FK45" s="475"/>
      <c r="FL45" s="475"/>
      <c r="FM45" s="475"/>
      <c r="FN45" s="475"/>
      <c r="FO45" s="475"/>
      <c r="FP45" s="475"/>
      <c r="FQ45" s="475"/>
      <c r="FR45" s="475"/>
      <c r="FS45" s="475"/>
      <c r="FT45" s="475"/>
      <c r="FU45" s="475"/>
      <c r="FV45" s="475"/>
      <c r="FW45" s="475"/>
      <c r="FX45" s="475"/>
      <c r="FY45" s="475"/>
      <c r="FZ45" s="475"/>
      <c r="GA45" s="475"/>
      <c r="GB45" s="475"/>
      <c r="GC45" s="475"/>
      <c r="GD45" s="475"/>
      <c r="GE45" s="475"/>
      <c r="GF45" s="475"/>
      <c r="GG45" s="475"/>
      <c r="GH45" s="475"/>
      <c r="GI45" s="475"/>
      <c r="GJ45" s="475"/>
      <c r="GK45" s="475"/>
      <c r="GL45" s="475"/>
      <c r="GM45" s="475"/>
      <c r="GN45" s="475"/>
      <c r="GO45" s="475"/>
      <c r="GP45" s="475"/>
      <c r="GQ45" s="475"/>
      <c r="GR45" s="475"/>
      <c r="GS45" s="475"/>
      <c r="GT45" s="475"/>
      <c r="GU45" s="475"/>
      <c r="GV45" s="475"/>
      <c r="GW45" s="475"/>
      <c r="GX45" s="475"/>
      <c r="GY45" s="475"/>
      <c r="GZ45" s="475"/>
      <c r="HA45" s="475"/>
      <c r="HB45" s="475"/>
      <c r="HC45" s="475"/>
      <c r="HD45" s="475"/>
      <c r="HE45" s="475"/>
      <c r="HF45" s="475"/>
      <c r="HG45" s="475"/>
      <c r="HH45" s="475"/>
      <c r="HI45" s="475"/>
      <c r="HJ45" s="475"/>
      <c r="HK45" s="475"/>
      <c r="HL45" s="475"/>
      <c r="HM45" s="475"/>
      <c r="HN45" s="475"/>
      <c r="HO45" s="475"/>
      <c r="HP45" s="475"/>
      <c r="HQ45" s="475"/>
      <c r="HR45" s="475"/>
      <c r="HS45" s="475"/>
      <c r="HT45" s="475"/>
      <c r="HU45" s="475"/>
      <c r="HV45" s="475"/>
      <c r="HW45" s="475"/>
      <c r="HX45" s="475"/>
      <c r="HY45" s="475"/>
      <c r="HZ45" s="475"/>
      <c r="IA45" s="475"/>
      <c r="IB45" s="475"/>
      <c r="IC45" s="475"/>
      <c r="ID45" s="475"/>
      <c r="IE45" s="475"/>
      <c r="IF45" s="475"/>
      <c r="IG45" s="475"/>
      <c r="IH45" s="475"/>
      <c r="II45" s="475"/>
      <c r="IJ45" s="475"/>
      <c r="IK45" s="475"/>
      <c r="IL45" s="475"/>
      <c r="IM45" s="475"/>
      <c r="IN45" s="475"/>
      <c r="IO45" s="475"/>
      <c r="IP45" s="475"/>
    </row>
    <row r="46" spans="1:250" ht="9.9499999999999993" customHeight="1" x14ac:dyDescent="0.25">
      <c r="A46" s="445"/>
      <c r="B46" s="445"/>
      <c r="C46" s="96"/>
      <c r="D46" s="96"/>
      <c r="E46" s="96"/>
      <c r="F46" s="96"/>
      <c r="K46" s="463"/>
      <c r="L46" s="474"/>
      <c r="M46" s="474"/>
      <c r="N46" s="474"/>
      <c r="O46" s="474"/>
      <c r="P46" s="474"/>
      <c r="Q46" s="474"/>
      <c r="R46" s="474"/>
      <c r="S46" s="474"/>
      <c r="T46" s="474"/>
      <c r="U46" s="474"/>
      <c r="V46" s="474"/>
      <c r="W46" s="474"/>
      <c r="X46" s="474"/>
      <c r="Y46" s="474"/>
      <c r="Z46" s="474"/>
      <c r="AA46" s="474"/>
      <c r="AB46" s="474"/>
      <c r="AC46" s="474"/>
      <c r="AD46" s="474"/>
      <c r="AE46" s="474"/>
      <c r="AF46" s="474"/>
      <c r="AG46" s="474"/>
      <c r="AH46" s="474"/>
      <c r="AI46" s="474"/>
      <c r="AJ46" s="474"/>
      <c r="AK46" s="474"/>
      <c r="AL46" s="474"/>
      <c r="AM46" s="474"/>
      <c r="AN46" s="474"/>
      <c r="AO46" s="474"/>
      <c r="AP46" s="474"/>
      <c r="AQ46" s="474"/>
      <c r="AR46" s="474"/>
      <c r="AS46" s="474"/>
      <c r="AT46" s="474"/>
      <c r="AU46" s="474"/>
      <c r="AV46" s="474"/>
      <c r="AW46" s="474"/>
      <c r="AX46" s="474"/>
      <c r="AY46" s="474"/>
      <c r="AZ46" s="474"/>
      <c r="BA46" s="474"/>
      <c r="BB46" s="474"/>
      <c r="BC46" s="474"/>
      <c r="BD46" s="474"/>
      <c r="BE46" s="474"/>
      <c r="BF46" s="474"/>
      <c r="BG46" s="474"/>
      <c r="BH46" s="474"/>
      <c r="BI46" s="474"/>
      <c r="BJ46" s="474"/>
      <c r="BK46" s="474"/>
      <c r="BL46" s="474"/>
      <c r="BM46" s="474"/>
      <c r="BN46" s="474"/>
      <c r="BO46" s="474"/>
      <c r="BP46" s="474"/>
      <c r="BQ46" s="474"/>
      <c r="BR46" s="474"/>
      <c r="BS46" s="474"/>
      <c r="BT46" s="474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  <c r="CF46" s="474"/>
      <c r="CG46" s="474"/>
      <c r="CH46" s="474"/>
      <c r="CI46" s="474"/>
      <c r="CJ46" s="474"/>
      <c r="CK46" s="474"/>
      <c r="CL46" s="474"/>
      <c r="CM46" s="474"/>
      <c r="CN46" s="474"/>
      <c r="CO46" s="474"/>
      <c r="CP46" s="474"/>
      <c r="CQ46" s="474"/>
      <c r="CR46" s="474"/>
      <c r="CS46" s="474"/>
      <c r="CT46" s="474"/>
      <c r="CU46" s="474"/>
      <c r="CV46" s="474"/>
      <c r="CW46" s="474"/>
      <c r="CX46" s="474"/>
      <c r="CY46" s="474"/>
      <c r="CZ46" s="474"/>
      <c r="DA46" s="474"/>
      <c r="DB46" s="474"/>
      <c r="DC46" s="474"/>
      <c r="DD46" s="474"/>
      <c r="DE46" s="474"/>
      <c r="DF46" s="474"/>
      <c r="DG46" s="474"/>
      <c r="DH46" s="474"/>
      <c r="DI46" s="474"/>
      <c r="DJ46" s="474"/>
      <c r="DK46" s="474"/>
      <c r="DL46" s="474"/>
      <c r="DM46" s="474"/>
      <c r="DN46" s="474"/>
      <c r="DO46" s="474"/>
      <c r="DP46" s="474"/>
      <c r="DQ46" s="474"/>
      <c r="DR46" s="474"/>
      <c r="DS46" s="474"/>
      <c r="DT46" s="474"/>
      <c r="DU46" s="474"/>
      <c r="DV46" s="474"/>
      <c r="DW46" s="474"/>
      <c r="DX46" s="474"/>
      <c r="DY46" s="474"/>
      <c r="DZ46" s="474"/>
      <c r="EA46" s="474"/>
      <c r="EB46" s="474"/>
      <c r="EC46" s="474"/>
      <c r="ED46" s="474"/>
      <c r="EE46" s="474"/>
      <c r="EF46" s="474"/>
      <c r="EG46" s="474"/>
      <c r="EH46" s="474"/>
      <c r="EI46" s="474"/>
      <c r="EJ46" s="474"/>
      <c r="EK46" s="474"/>
      <c r="EL46" s="474"/>
      <c r="EM46" s="474"/>
      <c r="EN46" s="474"/>
      <c r="EO46" s="474"/>
      <c r="EP46" s="474"/>
      <c r="EQ46" s="474"/>
      <c r="ER46" s="474"/>
      <c r="ES46" s="474"/>
      <c r="ET46" s="474"/>
      <c r="EU46" s="474"/>
      <c r="EV46" s="474"/>
      <c r="EW46" s="474"/>
      <c r="EX46" s="474"/>
      <c r="EY46" s="474"/>
      <c r="EZ46" s="474"/>
      <c r="FA46" s="474"/>
      <c r="FB46" s="474"/>
      <c r="FC46" s="474"/>
      <c r="FD46" s="474"/>
      <c r="FE46" s="474"/>
      <c r="FF46" s="474"/>
      <c r="FG46" s="474"/>
      <c r="FH46" s="474"/>
      <c r="FI46" s="474"/>
      <c r="FJ46" s="474"/>
      <c r="FK46" s="474"/>
      <c r="FL46" s="474"/>
      <c r="FM46" s="474"/>
      <c r="FN46" s="474"/>
      <c r="FO46" s="474"/>
      <c r="FP46" s="474"/>
      <c r="FQ46" s="474"/>
      <c r="FR46" s="474"/>
      <c r="FS46" s="474"/>
      <c r="FT46" s="474"/>
      <c r="FU46" s="474"/>
      <c r="FV46" s="474"/>
      <c r="FW46" s="474"/>
      <c r="FX46" s="474"/>
      <c r="FY46" s="474"/>
      <c r="FZ46" s="474"/>
      <c r="GA46" s="474"/>
      <c r="GB46" s="474"/>
      <c r="GC46" s="474"/>
      <c r="GD46" s="474"/>
      <c r="GE46" s="474"/>
      <c r="GF46" s="474"/>
      <c r="GG46" s="474"/>
      <c r="GH46" s="474"/>
      <c r="GI46" s="474"/>
      <c r="GJ46" s="474"/>
      <c r="GK46" s="474"/>
      <c r="GL46" s="474"/>
      <c r="GM46" s="474"/>
      <c r="GN46" s="474"/>
      <c r="GO46" s="474"/>
      <c r="GP46" s="474"/>
      <c r="GQ46" s="474"/>
      <c r="GR46" s="474"/>
      <c r="GS46" s="474"/>
      <c r="GT46" s="474"/>
      <c r="GU46" s="474"/>
      <c r="GV46" s="474"/>
      <c r="GW46" s="474"/>
      <c r="GX46" s="474"/>
      <c r="GY46" s="474"/>
      <c r="GZ46" s="474"/>
      <c r="HA46" s="474"/>
      <c r="HB46" s="474"/>
      <c r="HC46" s="474"/>
      <c r="HD46" s="474"/>
      <c r="HE46" s="474"/>
      <c r="HF46" s="474"/>
      <c r="HG46" s="474"/>
      <c r="HH46" s="474"/>
      <c r="HI46" s="474"/>
      <c r="HJ46" s="474"/>
      <c r="HK46" s="474"/>
      <c r="HL46" s="474"/>
      <c r="HM46" s="474"/>
      <c r="HN46" s="474"/>
      <c r="HO46" s="474"/>
      <c r="HP46" s="474"/>
      <c r="HQ46" s="474"/>
      <c r="HR46" s="474"/>
      <c r="HS46" s="474"/>
      <c r="HT46" s="474"/>
      <c r="HU46" s="474"/>
      <c r="HV46" s="474"/>
      <c r="HW46" s="474"/>
      <c r="HX46" s="474"/>
      <c r="HY46" s="474"/>
      <c r="HZ46" s="474"/>
      <c r="IA46" s="474"/>
      <c r="IB46" s="474"/>
      <c r="IC46" s="474"/>
      <c r="ID46" s="474"/>
      <c r="IE46" s="474"/>
      <c r="IF46" s="474"/>
      <c r="IG46" s="474"/>
      <c r="IH46" s="474"/>
      <c r="II46" s="474"/>
      <c r="IJ46" s="474"/>
      <c r="IK46" s="474"/>
      <c r="IL46" s="474"/>
      <c r="IM46" s="474"/>
      <c r="IN46" s="474"/>
      <c r="IO46" s="474"/>
      <c r="IP46" s="474"/>
    </row>
    <row r="47" spans="1:250" ht="17.25" customHeight="1" x14ac:dyDescent="0.25">
      <c r="A47" s="445">
        <v>22</v>
      </c>
      <c r="B47" s="445" t="s">
        <v>1531</v>
      </c>
      <c r="C47" s="96">
        <v>7729.31</v>
      </c>
      <c r="D47" s="96">
        <v>7520.6210000000001</v>
      </c>
      <c r="E47" s="96">
        <v>85938.686000000002</v>
      </c>
      <c r="F47" s="96">
        <v>59545.538</v>
      </c>
      <c r="K47" s="463"/>
      <c r="L47" s="474"/>
      <c r="M47" s="474"/>
      <c r="N47" s="474"/>
      <c r="O47" s="474"/>
      <c r="P47" s="474"/>
      <c r="Q47" s="474"/>
      <c r="R47" s="474"/>
      <c r="S47" s="474"/>
      <c r="T47" s="474"/>
      <c r="U47" s="474"/>
      <c r="V47" s="474"/>
      <c r="W47" s="474"/>
      <c r="X47" s="474"/>
      <c r="Y47" s="474"/>
      <c r="Z47" s="474"/>
      <c r="AA47" s="474"/>
      <c r="AB47" s="474"/>
      <c r="AC47" s="474"/>
      <c r="AD47" s="474"/>
      <c r="AE47" s="474"/>
      <c r="AF47" s="474"/>
      <c r="AG47" s="474"/>
      <c r="AH47" s="474"/>
      <c r="AI47" s="474"/>
      <c r="AJ47" s="474"/>
      <c r="AK47" s="474"/>
      <c r="AL47" s="474"/>
      <c r="AM47" s="474"/>
      <c r="AN47" s="474"/>
      <c r="AO47" s="474"/>
      <c r="AP47" s="474"/>
      <c r="AQ47" s="474"/>
      <c r="AR47" s="474"/>
      <c r="AS47" s="474"/>
      <c r="AT47" s="474"/>
      <c r="AU47" s="474"/>
      <c r="AV47" s="474"/>
      <c r="AW47" s="474"/>
      <c r="AX47" s="474"/>
      <c r="AY47" s="474"/>
      <c r="AZ47" s="474"/>
      <c r="BA47" s="474"/>
      <c r="BB47" s="474"/>
      <c r="BC47" s="474"/>
      <c r="BD47" s="474"/>
      <c r="BE47" s="474"/>
      <c r="BF47" s="474"/>
      <c r="BG47" s="474"/>
      <c r="BH47" s="474"/>
      <c r="BI47" s="474"/>
      <c r="BJ47" s="474"/>
      <c r="BK47" s="474"/>
      <c r="BL47" s="474"/>
      <c r="BM47" s="474"/>
      <c r="BN47" s="474"/>
      <c r="BO47" s="474"/>
      <c r="BP47" s="474"/>
      <c r="BQ47" s="474"/>
      <c r="BR47" s="474"/>
      <c r="BS47" s="474"/>
      <c r="BT47" s="474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  <c r="CF47" s="474"/>
      <c r="CG47" s="474"/>
      <c r="CH47" s="474"/>
      <c r="CI47" s="474"/>
      <c r="CJ47" s="474"/>
      <c r="CK47" s="474"/>
      <c r="CL47" s="474"/>
      <c r="CM47" s="474"/>
      <c r="CN47" s="474"/>
      <c r="CO47" s="474"/>
      <c r="CP47" s="474"/>
      <c r="CQ47" s="474"/>
      <c r="CR47" s="474"/>
      <c r="CS47" s="474"/>
      <c r="CT47" s="474"/>
      <c r="CU47" s="474"/>
      <c r="CV47" s="474"/>
      <c r="CW47" s="474"/>
      <c r="CX47" s="474"/>
      <c r="CY47" s="474"/>
      <c r="CZ47" s="474"/>
      <c r="DA47" s="474"/>
      <c r="DB47" s="474"/>
      <c r="DC47" s="474"/>
      <c r="DD47" s="474"/>
      <c r="DE47" s="474"/>
      <c r="DF47" s="474"/>
      <c r="DG47" s="474"/>
      <c r="DH47" s="474"/>
      <c r="DI47" s="474"/>
      <c r="DJ47" s="474"/>
      <c r="DK47" s="474"/>
      <c r="DL47" s="474"/>
      <c r="DM47" s="474"/>
      <c r="DN47" s="474"/>
      <c r="DO47" s="474"/>
      <c r="DP47" s="474"/>
      <c r="DQ47" s="474"/>
      <c r="DR47" s="474"/>
      <c r="DS47" s="474"/>
      <c r="DT47" s="474"/>
      <c r="DU47" s="474"/>
      <c r="DV47" s="474"/>
      <c r="DW47" s="474"/>
      <c r="DX47" s="474"/>
      <c r="DY47" s="474"/>
      <c r="DZ47" s="474"/>
      <c r="EA47" s="474"/>
      <c r="EB47" s="474"/>
      <c r="EC47" s="474"/>
      <c r="ED47" s="474"/>
      <c r="EE47" s="474"/>
      <c r="EF47" s="474"/>
      <c r="EG47" s="474"/>
      <c r="EH47" s="474"/>
      <c r="EI47" s="474"/>
      <c r="EJ47" s="474"/>
      <c r="EK47" s="474"/>
      <c r="EL47" s="474"/>
      <c r="EM47" s="474"/>
      <c r="EN47" s="474"/>
      <c r="EO47" s="474"/>
      <c r="EP47" s="474"/>
      <c r="EQ47" s="474"/>
      <c r="ER47" s="474"/>
      <c r="ES47" s="474"/>
      <c r="ET47" s="474"/>
      <c r="EU47" s="474"/>
      <c r="EV47" s="474"/>
      <c r="EW47" s="474"/>
      <c r="EX47" s="474"/>
      <c r="EY47" s="474"/>
      <c r="EZ47" s="474"/>
      <c r="FA47" s="474"/>
      <c r="FB47" s="474"/>
      <c r="FC47" s="474"/>
      <c r="FD47" s="474"/>
      <c r="FE47" s="474"/>
      <c r="FF47" s="474"/>
      <c r="FG47" s="474"/>
      <c r="FH47" s="474"/>
      <c r="FI47" s="474"/>
      <c r="FJ47" s="474"/>
      <c r="FK47" s="474"/>
      <c r="FL47" s="474"/>
      <c r="FM47" s="474"/>
      <c r="FN47" s="474"/>
      <c r="FO47" s="474"/>
      <c r="FP47" s="474"/>
      <c r="FQ47" s="474"/>
      <c r="FR47" s="474"/>
      <c r="FS47" s="474"/>
      <c r="FT47" s="474"/>
      <c r="FU47" s="474"/>
      <c r="FV47" s="474"/>
      <c r="FW47" s="474"/>
      <c r="FX47" s="474"/>
      <c r="FY47" s="474"/>
      <c r="FZ47" s="474"/>
      <c r="GA47" s="474"/>
      <c r="GB47" s="474"/>
      <c r="GC47" s="474"/>
      <c r="GD47" s="474"/>
      <c r="GE47" s="474"/>
      <c r="GF47" s="474"/>
      <c r="GG47" s="474"/>
      <c r="GH47" s="474"/>
      <c r="GI47" s="474"/>
      <c r="GJ47" s="474"/>
      <c r="GK47" s="474"/>
      <c r="GL47" s="474"/>
      <c r="GM47" s="474"/>
      <c r="GN47" s="474"/>
      <c r="GO47" s="474"/>
      <c r="GP47" s="474"/>
      <c r="GQ47" s="474"/>
      <c r="GR47" s="474"/>
      <c r="GS47" s="474"/>
      <c r="GT47" s="474"/>
      <c r="GU47" s="474"/>
      <c r="GV47" s="474"/>
      <c r="GW47" s="474"/>
      <c r="GX47" s="474"/>
      <c r="GY47" s="474"/>
      <c r="GZ47" s="474"/>
      <c r="HA47" s="474"/>
      <c r="HB47" s="474"/>
      <c r="HC47" s="474"/>
      <c r="HD47" s="474"/>
      <c r="HE47" s="474"/>
      <c r="HF47" s="474"/>
      <c r="HG47" s="474"/>
      <c r="HH47" s="474"/>
      <c r="HI47" s="474"/>
      <c r="HJ47" s="474"/>
      <c r="HK47" s="474"/>
      <c r="HL47" s="474"/>
      <c r="HM47" s="474"/>
      <c r="HN47" s="474"/>
      <c r="HO47" s="474"/>
      <c r="HP47" s="474"/>
      <c r="HQ47" s="474"/>
      <c r="HR47" s="474"/>
      <c r="HS47" s="474"/>
      <c r="HT47" s="474"/>
      <c r="HU47" s="474"/>
      <c r="HV47" s="474"/>
      <c r="HW47" s="474"/>
      <c r="HX47" s="474"/>
      <c r="HY47" s="474"/>
      <c r="HZ47" s="474"/>
      <c r="IA47" s="474"/>
      <c r="IB47" s="474"/>
      <c r="IC47" s="474"/>
      <c r="ID47" s="474"/>
      <c r="IE47" s="474"/>
      <c r="IF47" s="474"/>
      <c r="IG47" s="474"/>
      <c r="IH47" s="474"/>
      <c r="II47" s="474"/>
      <c r="IJ47" s="474"/>
      <c r="IK47" s="474"/>
      <c r="IL47" s="474"/>
      <c r="IM47" s="474"/>
      <c r="IN47" s="474"/>
      <c r="IO47" s="474"/>
      <c r="IP47" s="474"/>
    </row>
    <row r="48" spans="1:250" s="471" customFormat="1" ht="15" customHeight="1" x14ac:dyDescent="0.25">
      <c r="A48" s="445"/>
      <c r="B48" s="444" t="s">
        <v>1316</v>
      </c>
      <c r="C48" s="96"/>
      <c r="D48" s="96"/>
      <c r="E48" s="96"/>
      <c r="F48" s="96"/>
      <c r="K48" s="472"/>
      <c r="L48" s="475"/>
      <c r="M48" s="475"/>
      <c r="N48" s="475"/>
      <c r="O48" s="475"/>
      <c r="P48" s="475"/>
      <c r="Q48" s="475"/>
      <c r="R48" s="475"/>
      <c r="S48" s="475"/>
      <c r="T48" s="475"/>
      <c r="U48" s="475"/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  <c r="DJ48" s="475"/>
      <c r="DK48" s="475"/>
      <c r="DL48" s="475"/>
      <c r="DM48" s="475"/>
      <c r="DN48" s="475"/>
      <c r="DO48" s="475"/>
      <c r="DP48" s="475"/>
      <c r="DQ48" s="475"/>
      <c r="DR48" s="475"/>
      <c r="DS48" s="475"/>
      <c r="DT48" s="475"/>
      <c r="DU48" s="475"/>
      <c r="DV48" s="475"/>
      <c r="DW48" s="475"/>
      <c r="DX48" s="475"/>
      <c r="DY48" s="475"/>
      <c r="DZ48" s="475"/>
      <c r="EA48" s="475"/>
      <c r="EB48" s="475"/>
      <c r="EC48" s="475"/>
      <c r="ED48" s="475"/>
      <c r="EE48" s="475"/>
      <c r="EF48" s="475"/>
      <c r="EG48" s="475"/>
      <c r="EH48" s="475"/>
      <c r="EI48" s="475"/>
      <c r="EJ48" s="475"/>
      <c r="EK48" s="475"/>
      <c r="EL48" s="475"/>
      <c r="EM48" s="475"/>
      <c r="EN48" s="475"/>
      <c r="EO48" s="475"/>
      <c r="EP48" s="475"/>
      <c r="EQ48" s="475"/>
      <c r="ER48" s="475"/>
      <c r="ES48" s="475"/>
      <c r="ET48" s="475"/>
      <c r="EU48" s="475"/>
      <c r="EV48" s="475"/>
      <c r="EW48" s="475"/>
      <c r="EX48" s="475"/>
      <c r="EY48" s="475"/>
      <c r="EZ48" s="475"/>
      <c r="FA48" s="475"/>
      <c r="FB48" s="475"/>
      <c r="FC48" s="475"/>
      <c r="FD48" s="475"/>
      <c r="FE48" s="475"/>
      <c r="FF48" s="475"/>
      <c r="FG48" s="475"/>
      <c r="FH48" s="475"/>
      <c r="FI48" s="475"/>
      <c r="FJ48" s="475"/>
      <c r="FK48" s="475"/>
      <c r="FL48" s="475"/>
      <c r="FM48" s="475"/>
      <c r="FN48" s="475"/>
      <c r="FO48" s="475"/>
      <c r="FP48" s="475"/>
      <c r="FQ48" s="475"/>
      <c r="FR48" s="475"/>
      <c r="FS48" s="475"/>
      <c r="FT48" s="475"/>
      <c r="FU48" s="475"/>
      <c r="FV48" s="475"/>
      <c r="FW48" s="475"/>
      <c r="FX48" s="475"/>
      <c r="FY48" s="475"/>
      <c r="FZ48" s="475"/>
      <c r="GA48" s="475"/>
      <c r="GB48" s="475"/>
      <c r="GC48" s="475"/>
      <c r="GD48" s="475"/>
      <c r="GE48" s="475"/>
      <c r="GF48" s="475"/>
      <c r="GG48" s="475"/>
      <c r="GH48" s="475"/>
      <c r="GI48" s="475"/>
      <c r="GJ48" s="475"/>
      <c r="GK48" s="475"/>
      <c r="GL48" s="475"/>
      <c r="GM48" s="475"/>
      <c r="GN48" s="475"/>
      <c r="GO48" s="475"/>
      <c r="GP48" s="475"/>
      <c r="GQ48" s="475"/>
      <c r="GR48" s="475"/>
      <c r="GS48" s="475"/>
      <c r="GT48" s="475"/>
      <c r="GU48" s="475"/>
      <c r="GV48" s="475"/>
      <c r="GW48" s="475"/>
      <c r="GX48" s="475"/>
      <c r="GY48" s="475"/>
      <c r="GZ48" s="475"/>
      <c r="HA48" s="475"/>
      <c r="HB48" s="475"/>
      <c r="HC48" s="475"/>
      <c r="HD48" s="475"/>
      <c r="HE48" s="475"/>
      <c r="HF48" s="475"/>
      <c r="HG48" s="475"/>
      <c r="HH48" s="475"/>
      <c r="HI48" s="475"/>
      <c r="HJ48" s="475"/>
      <c r="HK48" s="475"/>
      <c r="HL48" s="475"/>
      <c r="HM48" s="475"/>
      <c r="HN48" s="475"/>
      <c r="HO48" s="475"/>
      <c r="HP48" s="475"/>
      <c r="HQ48" s="475"/>
      <c r="HR48" s="475"/>
      <c r="HS48" s="475"/>
      <c r="HT48" s="475"/>
      <c r="HU48" s="475"/>
      <c r="HV48" s="475"/>
      <c r="HW48" s="475"/>
      <c r="HX48" s="475"/>
      <c r="HY48" s="475"/>
      <c r="HZ48" s="475"/>
      <c r="IA48" s="475"/>
      <c r="IB48" s="475"/>
      <c r="IC48" s="475"/>
      <c r="ID48" s="475"/>
      <c r="IE48" s="475"/>
      <c r="IF48" s="475"/>
      <c r="IG48" s="475"/>
      <c r="IH48" s="475"/>
      <c r="II48" s="475"/>
      <c r="IJ48" s="475"/>
      <c r="IK48" s="475"/>
      <c r="IL48" s="475"/>
      <c r="IM48" s="475"/>
      <c r="IN48" s="475"/>
      <c r="IO48" s="475"/>
      <c r="IP48" s="475"/>
    </row>
    <row r="49" spans="1:250" ht="9.9499999999999993" customHeight="1" x14ac:dyDescent="0.25">
      <c r="A49" s="445"/>
      <c r="B49" s="445"/>
      <c r="C49" s="96"/>
      <c r="D49" s="96"/>
      <c r="E49" s="96"/>
      <c r="F49" s="96"/>
      <c r="K49" s="463"/>
      <c r="L49" s="474"/>
      <c r="M49" s="474"/>
      <c r="N49" s="474"/>
      <c r="O49" s="474"/>
      <c r="P49" s="474"/>
      <c r="Q49" s="474"/>
      <c r="R49" s="474"/>
      <c r="S49" s="474"/>
      <c r="T49" s="474"/>
      <c r="U49" s="474"/>
      <c r="V49" s="474"/>
      <c r="W49" s="474"/>
      <c r="X49" s="474"/>
      <c r="Y49" s="474"/>
      <c r="Z49" s="474"/>
      <c r="AA49" s="474"/>
      <c r="AB49" s="474"/>
      <c r="AC49" s="474"/>
      <c r="AD49" s="474"/>
      <c r="AE49" s="474"/>
      <c r="AF49" s="474"/>
      <c r="AG49" s="474"/>
      <c r="AH49" s="474"/>
      <c r="AI49" s="474"/>
      <c r="AJ49" s="474"/>
      <c r="AK49" s="474"/>
      <c r="AL49" s="474"/>
      <c r="AM49" s="474"/>
      <c r="AN49" s="474"/>
      <c r="AO49" s="474"/>
      <c r="AP49" s="474"/>
      <c r="AQ49" s="474"/>
      <c r="AR49" s="474"/>
      <c r="AS49" s="474"/>
      <c r="AT49" s="474"/>
      <c r="AU49" s="474"/>
      <c r="AV49" s="474"/>
      <c r="AW49" s="474"/>
      <c r="AX49" s="474"/>
      <c r="AY49" s="474"/>
      <c r="AZ49" s="474"/>
      <c r="BA49" s="474"/>
      <c r="BB49" s="474"/>
      <c r="BC49" s="474"/>
      <c r="BD49" s="474"/>
      <c r="BE49" s="474"/>
      <c r="BF49" s="474"/>
      <c r="BG49" s="474"/>
      <c r="BH49" s="474"/>
      <c r="BI49" s="474"/>
      <c r="BJ49" s="474"/>
      <c r="BK49" s="474"/>
      <c r="BL49" s="474"/>
      <c r="BM49" s="474"/>
      <c r="BN49" s="474"/>
      <c r="BO49" s="474"/>
      <c r="BP49" s="474"/>
      <c r="BQ49" s="474"/>
      <c r="BR49" s="474"/>
      <c r="BS49" s="474"/>
      <c r="BT49" s="474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  <c r="CF49" s="474"/>
      <c r="CG49" s="474"/>
      <c r="CH49" s="474"/>
      <c r="CI49" s="474"/>
      <c r="CJ49" s="474"/>
      <c r="CK49" s="474"/>
      <c r="CL49" s="474"/>
      <c r="CM49" s="474"/>
      <c r="CN49" s="474"/>
      <c r="CO49" s="474"/>
      <c r="CP49" s="474"/>
      <c r="CQ49" s="474"/>
      <c r="CR49" s="474"/>
      <c r="CS49" s="474"/>
      <c r="CT49" s="474"/>
      <c r="CU49" s="474"/>
      <c r="CV49" s="474"/>
      <c r="CW49" s="474"/>
      <c r="CX49" s="474"/>
      <c r="CY49" s="474"/>
      <c r="CZ49" s="474"/>
      <c r="DA49" s="474"/>
      <c r="DB49" s="474"/>
      <c r="DC49" s="474"/>
      <c r="DD49" s="474"/>
      <c r="DE49" s="474"/>
      <c r="DF49" s="474"/>
      <c r="DG49" s="474"/>
      <c r="DH49" s="474"/>
      <c r="DI49" s="474"/>
      <c r="DJ49" s="474"/>
      <c r="DK49" s="474"/>
      <c r="DL49" s="474"/>
      <c r="DM49" s="474"/>
      <c r="DN49" s="474"/>
      <c r="DO49" s="474"/>
      <c r="DP49" s="474"/>
      <c r="DQ49" s="474"/>
      <c r="DR49" s="474"/>
      <c r="DS49" s="474"/>
      <c r="DT49" s="474"/>
      <c r="DU49" s="474"/>
      <c r="DV49" s="474"/>
      <c r="DW49" s="474"/>
      <c r="DX49" s="474"/>
      <c r="DY49" s="474"/>
      <c r="DZ49" s="474"/>
      <c r="EA49" s="474"/>
      <c r="EB49" s="474"/>
      <c r="EC49" s="474"/>
      <c r="ED49" s="474"/>
      <c r="EE49" s="474"/>
      <c r="EF49" s="474"/>
      <c r="EG49" s="474"/>
      <c r="EH49" s="474"/>
      <c r="EI49" s="474"/>
      <c r="EJ49" s="474"/>
      <c r="EK49" s="474"/>
      <c r="EL49" s="474"/>
      <c r="EM49" s="474"/>
      <c r="EN49" s="474"/>
      <c r="EO49" s="474"/>
      <c r="EP49" s="474"/>
      <c r="EQ49" s="474"/>
      <c r="ER49" s="474"/>
      <c r="ES49" s="474"/>
      <c r="ET49" s="474"/>
      <c r="EU49" s="474"/>
      <c r="EV49" s="474"/>
      <c r="EW49" s="474"/>
      <c r="EX49" s="474"/>
      <c r="EY49" s="474"/>
      <c r="EZ49" s="474"/>
      <c r="FA49" s="474"/>
      <c r="FB49" s="474"/>
      <c r="FC49" s="474"/>
      <c r="FD49" s="474"/>
      <c r="FE49" s="474"/>
      <c r="FF49" s="474"/>
      <c r="FG49" s="474"/>
      <c r="FH49" s="474"/>
      <c r="FI49" s="474"/>
      <c r="FJ49" s="474"/>
      <c r="FK49" s="474"/>
      <c r="FL49" s="474"/>
      <c r="FM49" s="474"/>
      <c r="FN49" s="474"/>
      <c r="FO49" s="474"/>
      <c r="FP49" s="474"/>
      <c r="FQ49" s="474"/>
      <c r="FR49" s="474"/>
      <c r="FS49" s="474"/>
      <c r="FT49" s="474"/>
      <c r="FU49" s="474"/>
      <c r="FV49" s="474"/>
      <c r="FW49" s="474"/>
      <c r="FX49" s="474"/>
      <c r="FY49" s="474"/>
      <c r="FZ49" s="474"/>
      <c r="GA49" s="474"/>
      <c r="GB49" s="474"/>
      <c r="GC49" s="474"/>
      <c r="GD49" s="474"/>
      <c r="GE49" s="474"/>
      <c r="GF49" s="474"/>
      <c r="GG49" s="474"/>
      <c r="GH49" s="474"/>
      <c r="GI49" s="474"/>
      <c r="GJ49" s="474"/>
      <c r="GK49" s="474"/>
      <c r="GL49" s="474"/>
      <c r="GM49" s="474"/>
      <c r="GN49" s="474"/>
      <c r="GO49" s="474"/>
      <c r="GP49" s="474"/>
      <c r="GQ49" s="474"/>
      <c r="GR49" s="474"/>
      <c r="GS49" s="474"/>
      <c r="GT49" s="474"/>
      <c r="GU49" s="474"/>
      <c r="GV49" s="474"/>
      <c r="GW49" s="474"/>
      <c r="GX49" s="474"/>
      <c r="GY49" s="474"/>
      <c r="GZ49" s="474"/>
      <c r="HA49" s="474"/>
      <c r="HB49" s="474"/>
      <c r="HC49" s="474"/>
      <c r="HD49" s="474"/>
      <c r="HE49" s="474"/>
      <c r="HF49" s="474"/>
      <c r="HG49" s="474"/>
      <c r="HH49" s="474"/>
      <c r="HI49" s="474"/>
      <c r="HJ49" s="474"/>
      <c r="HK49" s="474"/>
      <c r="HL49" s="474"/>
      <c r="HM49" s="474"/>
      <c r="HN49" s="474"/>
      <c r="HO49" s="474"/>
      <c r="HP49" s="474"/>
      <c r="HQ49" s="474"/>
      <c r="HR49" s="474"/>
      <c r="HS49" s="474"/>
      <c r="HT49" s="474"/>
      <c r="HU49" s="474"/>
      <c r="HV49" s="474"/>
      <c r="HW49" s="474"/>
      <c r="HX49" s="474"/>
      <c r="HY49" s="474"/>
      <c r="HZ49" s="474"/>
      <c r="IA49" s="474"/>
      <c r="IB49" s="474"/>
      <c r="IC49" s="474"/>
      <c r="ID49" s="474"/>
      <c r="IE49" s="474"/>
      <c r="IF49" s="474"/>
      <c r="IG49" s="474"/>
      <c r="IH49" s="474"/>
      <c r="II49" s="474"/>
      <c r="IJ49" s="474"/>
      <c r="IK49" s="474"/>
      <c r="IL49" s="474"/>
      <c r="IM49" s="474"/>
      <c r="IN49" s="474"/>
      <c r="IO49" s="474"/>
      <c r="IP49" s="474"/>
    </row>
    <row r="50" spans="1:250" ht="16.5" customHeight="1" x14ac:dyDescent="0.25">
      <c r="A50" s="445">
        <v>23</v>
      </c>
      <c r="B50" s="445" t="s">
        <v>1530</v>
      </c>
      <c r="C50" s="96">
        <v>648451.777</v>
      </c>
      <c r="D50" s="96">
        <v>680643.54399999999</v>
      </c>
      <c r="E50" s="96">
        <v>6670714.0199999996</v>
      </c>
      <c r="F50" s="96">
        <v>7945416.8569999998</v>
      </c>
      <c r="K50" s="463"/>
      <c r="L50" s="474"/>
      <c r="M50" s="474"/>
      <c r="N50" s="474"/>
      <c r="O50" s="474"/>
      <c r="P50" s="474"/>
      <c r="Q50" s="474"/>
      <c r="R50" s="474"/>
      <c r="S50" s="474"/>
      <c r="T50" s="474"/>
      <c r="U50" s="474"/>
      <c r="V50" s="474"/>
      <c r="W50" s="474"/>
      <c r="X50" s="474"/>
      <c r="Y50" s="474"/>
      <c r="Z50" s="474"/>
      <c r="AA50" s="474"/>
      <c r="AB50" s="474"/>
      <c r="AC50" s="474"/>
      <c r="AD50" s="474"/>
      <c r="AE50" s="474"/>
      <c r="AF50" s="474"/>
      <c r="AG50" s="474"/>
      <c r="AH50" s="474"/>
      <c r="AI50" s="474"/>
      <c r="AJ50" s="474"/>
      <c r="AK50" s="474"/>
      <c r="AL50" s="474"/>
      <c r="AM50" s="474"/>
      <c r="AN50" s="474"/>
      <c r="AO50" s="474"/>
      <c r="AP50" s="474"/>
      <c r="AQ50" s="474"/>
      <c r="AR50" s="474"/>
      <c r="AS50" s="474"/>
      <c r="AT50" s="474"/>
      <c r="AU50" s="474"/>
      <c r="AV50" s="474"/>
      <c r="AW50" s="474"/>
      <c r="AX50" s="474"/>
      <c r="AY50" s="474"/>
      <c r="AZ50" s="474"/>
      <c r="BA50" s="474"/>
      <c r="BB50" s="474"/>
      <c r="BC50" s="474"/>
      <c r="BD50" s="474"/>
      <c r="BE50" s="474"/>
      <c r="BF50" s="474"/>
      <c r="BG50" s="474"/>
      <c r="BH50" s="474"/>
      <c r="BI50" s="474"/>
      <c r="BJ50" s="474"/>
      <c r="BK50" s="474"/>
      <c r="BL50" s="474"/>
      <c r="BM50" s="474"/>
      <c r="BN50" s="474"/>
      <c r="BO50" s="474"/>
      <c r="BP50" s="474"/>
      <c r="BQ50" s="474"/>
      <c r="BR50" s="474"/>
      <c r="BS50" s="474"/>
      <c r="BT50" s="474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  <c r="CF50" s="474"/>
      <c r="CG50" s="474"/>
      <c r="CH50" s="474"/>
      <c r="CI50" s="474"/>
      <c r="CJ50" s="474"/>
      <c r="CK50" s="474"/>
      <c r="CL50" s="474"/>
      <c r="CM50" s="474"/>
      <c r="CN50" s="474"/>
      <c r="CO50" s="474"/>
      <c r="CP50" s="474"/>
      <c r="CQ50" s="474"/>
      <c r="CR50" s="474"/>
      <c r="CS50" s="474"/>
      <c r="CT50" s="474"/>
      <c r="CU50" s="474"/>
      <c r="CV50" s="474"/>
      <c r="CW50" s="474"/>
      <c r="CX50" s="474"/>
      <c r="CY50" s="474"/>
      <c r="CZ50" s="474"/>
      <c r="DA50" s="474"/>
      <c r="DB50" s="474"/>
      <c r="DC50" s="474"/>
      <c r="DD50" s="474"/>
      <c r="DE50" s="474"/>
      <c r="DF50" s="474"/>
      <c r="DG50" s="474"/>
      <c r="DH50" s="474"/>
      <c r="DI50" s="474"/>
      <c r="DJ50" s="474"/>
      <c r="DK50" s="474"/>
      <c r="DL50" s="474"/>
      <c r="DM50" s="474"/>
      <c r="DN50" s="474"/>
      <c r="DO50" s="474"/>
      <c r="DP50" s="474"/>
      <c r="DQ50" s="474"/>
      <c r="DR50" s="474"/>
      <c r="DS50" s="474"/>
      <c r="DT50" s="474"/>
      <c r="DU50" s="474"/>
      <c r="DV50" s="474"/>
      <c r="DW50" s="474"/>
      <c r="DX50" s="474"/>
      <c r="DY50" s="474"/>
      <c r="DZ50" s="474"/>
      <c r="EA50" s="474"/>
      <c r="EB50" s="474"/>
      <c r="EC50" s="474"/>
      <c r="ED50" s="474"/>
      <c r="EE50" s="474"/>
      <c r="EF50" s="474"/>
      <c r="EG50" s="474"/>
      <c r="EH50" s="474"/>
      <c r="EI50" s="474"/>
      <c r="EJ50" s="474"/>
      <c r="EK50" s="474"/>
      <c r="EL50" s="474"/>
      <c r="EM50" s="474"/>
      <c r="EN50" s="474"/>
      <c r="EO50" s="474"/>
      <c r="EP50" s="474"/>
      <c r="EQ50" s="474"/>
      <c r="ER50" s="474"/>
      <c r="ES50" s="474"/>
      <c r="ET50" s="474"/>
      <c r="EU50" s="474"/>
      <c r="EV50" s="474"/>
      <c r="EW50" s="474"/>
      <c r="EX50" s="474"/>
      <c r="EY50" s="474"/>
      <c r="EZ50" s="474"/>
      <c r="FA50" s="474"/>
      <c r="FB50" s="474"/>
      <c r="FC50" s="474"/>
      <c r="FD50" s="474"/>
      <c r="FE50" s="474"/>
      <c r="FF50" s="474"/>
      <c r="FG50" s="474"/>
      <c r="FH50" s="474"/>
      <c r="FI50" s="474"/>
      <c r="FJ50" s="474"/>
      <c r="FK50" s="474"/>
      <c r="FL50" s="474"/>
      <c r="FM50" s="474"/>
      <c r="FN50" s="474"/>
      <c r="FO50" s="474"/>
      <c r="FP50" s="474"/>
      <c r="FQ50" s="474"/>
      <c r="FR50" s="474"/>
      <c r="FS50" s="474"/>
      <c r="FT50" s="474"/>
      <c r="FU50" s="474"/>
      <c r="FV50" s="474"/>
      <c r="FW50" s="474"/>
      <c r="FX50" s="474"/>
      <c r="FY50" s="474"/>
      <c r="FZ50" s="474"/>
      <c r="GA50" s="474"/>
      <c r="GB50" s="474"/>
      <c r="GC50" s="474"/>
      <c r="GD50" s="474"/>
      <c r="GE50" s="474"/>
      <c r="GF50" s="474"/>
      <c r="GG50" s="474"/>
      <c r="GH50" s="474"/>
      <c r="GI50" s="474"/>
      <c r="GJ50" s="474"/>
      <c r="GK50" s="474"/>
      <c r="GL50" s="474"/>
      <c r="GM50" s="474"/>
      <c r="GN50" s="474"/>
      <c r="GO50" s="474"/>
      <c r="GP50" s="474"/>
      <c r="GQ50" s="474"/>
      <c r="GR50" s="474"/>
      <c r="GS50" s="474"/>
      <c r="GT50" s="474"/>
      <c r="GU50" s="474"/>
      <c r="GV50" s="474"/>
      <c r="GW50" s="474"/>
      <c r="GX50" s="474"/>
      <c r="GY50" s="474"/>
      <c r="GZ50" s="474"/>
      <c r="HA50" s="474"/>
      <c r="HB50" s="474"/>
      <c r="HC50" s="474"/>
      <c r="HD50" s="474"/>
      <c r="HE50" s="474"/>
      <c r="HF50" s="474"/>
      <c r="HG50" s="474"/>
      <c r="HH50" s="474"/>
      <c r="HI50" s="474"/>
      <c r="HJ50" s="474"/>
      <c r="HK50" s="474"/>
      <c r="HL50" s="474"/>
      <c r="HM50" s="474"/>
      <c r="HN50" s="474"/>
      <c r="HO50" s="474"/>
      <c r="HP50" s="474"/>
      <c r="HQ50" s="474"/>
      <c r="HR50" s="474"/>
      <c r="HS50" s="474"/>
      <c r="HT50" s="474"/>
      <c r="HU50" s="474"/>
      <c r="HV50" s="474"/>
      <c r="HW50" s="474"/>
      <c r="HX50" s="474"/>
      <c r="HY50" s="474"/>
      <c r="HZ50" s="474"/>
      <c r="IA50" s="474"/>
      <c r="IB50" s="474"/>
      <c r="IC50" s="474"/>
      <c r="ID50" s="474"/>
      <c r="IE50" s="474"/>
      <c r="IF50" s="474"/>
      <c r="IG50" s="474"/>
      <c r="IH50" s="474"/>
      <c r="II50" s="474"/>
      <c r="IJ50" s="474"/>
      <c r="IK50" s="474"/>
      <c r="IL50" s="474"/>
      <c r="IM50" s="474"/>
      <c r="IN50" s="474"/>
      <c r="IO50" s="474"/>
      <c r="IP50" s="474"/>
    </row>
    <row r="51" spans="1:250" s="471" customFormat="1" ht="12.75" customHeight="1" x14ac:dyDescent="0.25">
      <c r="A51" s="445"/>
      <c r="B51" s="444" t="s">
        <v>1318</v>
      </c>
      <c r="C51" s="96"/>
      <c r="D51" s="96"/>
      <c r="E51" s="96"/>
      <c r="F51" s="96"/>
      <c r="K51" s="472"/>
      <c r="L51" s="475"/>
      <c r="M51" s="475"/>
      <c r="N51" s="475"/>
      <c r="O51" s="475"/>
      <c r="P51" s="475"/>
      <c r="Q51" s="475"/>
      <c r="R51" s="475"/>
      <c r="S51" s="475"/>
      <c r="T51" s="475"/>
      <c r="U51" s="475"/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  <c r="DJ51" s="475"/>
      <c r="DK51" s="475"/>
      <c r="DL51" s="475"/>
      <c r="DM51" s="475"/>
      <c r="DN51" s="475"/>
      <c r="DO51" s="475"/>
      <c r="DP51" s="475"/>
      <c r="DQ51" s="475"/>
      <c r="DR51" s="475"/>
      <c r="DS51" s="475"/>
      <c r="DT51" s="475"/>
      <c r="DU51" s="475"/>
      <c r="DV51" s="475"/>
      <c r="DW51" s="475"/>
      <c r="DX51" s="475"/>
      <c r="DY51" s="475"/>
      <c r="DZ51" s="475"/>
      <c r="EA51" s="475"/>
      <c r="EB51" s="475"/>
      <c r="EC51" s="475"/>
      <c r="ED51" s="475"/>
      <c r="EE51" s="475"/>
      <c r="EF51" s="475"/>
      <c r="EG51" s="475"/>
      <c r="EH51" s="475"/>
      <c r="EI51" s="475"/>
      <c r="EJ51" s="475"/>
      <c r="EK51" s="475"/>
      <c r="EL51" s="475"/>
      <c r="EM51" s="475"/>
      <c r="EN51" s="475"/>
      <c r="EO51" s="475"/>
      <c r="EP51" s="475"/>
      <c r="EQ51" s="475"/>
      <c r="ER51" s="475"/>
      <c r="ES51" s="475"/>
      <c r="ET51" s="475"/>
      <c r="EU51" s="475"/>
      <c r="EV51" s="475"/>
      <c r="EW51" s="475"/>
      <c r="EX51" s="475"/>
      <c r="EY51" s="475"/>
      <c r="EZ51" s="475"/>
      <c r="FA51" s="475"/>
      <c r="FB51" s="475"/>
      <c r="FC51" s="475"/>
      <c r="FD51" s="475"/>
      <c r="FE51" s="475"/>
      <c r="FF51" s="475"/>
      <c r="FG51" s="475"/>
      <c r="FH51" s="475"/>
      <c r="FI51" s="475"/>
      <c r="FJ51" s="475"/>
      <c r="FK51" s="475"/>
      <c r="FL51" s="475"/>
      <c r="FM51" s="475"/>
      <c r="FN51" s="475"/>
      <c r="FO51" s="475"/>
      <c r="FP51" s="475"/>
      <c r="FQ51" s="475"/>
      <c r="FR51" s="475"/>
      <c r="FS51" s="475"/>
      <c r="FT51" s="475"/>
      <c r="FU51" s="475"/>
      <c r="FV51" s="475"/>
      <c r="FW51" s="475"/>
      <c r="FX51" s="475"/>
      <c r="FY51" s="475"/>
      <c r="FZ51" s="475"/>
      <c r="GA51" s="475"/>
      <c r="GB51" s="475"/>
      <c r="GC51" s="475"/>
      <c r="GD51" s="475"/>
      <c r="GE51" s="475"/>
      <c r="GF51" s="475"/>
      <c r="GG51" s="475"/>
      <c r="GH51" s="475"/>
      <c r="GI51" s="475"/>
      <c r="GJ51" s="475"/>
      <c r="GK51" s="475"/>
      <c r="GL51" s="475"/>
      <c r="GM51" s="475"/>
      <c r="GN51" s="475"/>
      <c r="GO51" s="475"/>
      <c r="GP51" s="475"/>
      <c r="GQ51" s="475"/>
      <c r="GR51" s="475"/>
      <c r="GS51" s="475"/>
      <c r="GT51" s="475"/>
      <c r="GU51" s="475"/>
      <c r="GV51" s="475"/>
      <c r="GW51" s="475"/>
      <c r="GX51" s="475"/>
      <c r="GY51" s="475"/>
      <c r="GZ51" s="475"/>
      <c r="HA51" s="475"/>
      <c r="HB51" s="475"/>
      <c r="HC51" s="475"/>
      <c r="HD51" s="475"/>
      <c r="HE51" s="475"/>
      <c r="HF51" s="475"/>
      <c r="HG51" s="475"/>
      <c r="HH51" s="475"/>
      <c r="HI51" s="475"/>
      <c r="HJ51" s="475"/>
      <c r="HK51" s="475"/>
      <c r="HL51" s="475"/>
      <c r="HM51" s="475"/>
      <c r="HN51" s="475"/>
      <c r="HO51" s="475"/>
      <c r="HP51" s="475"/>
      <c r="HQ51" s="475"/>
      <c r="HR51" s="475"/>
      <c r="HS51" s="475"/>
      <c r="HT51" s="475"/>
      <c r="HU51" s="475"/>
      <c r="HV51" s="475"/>
      <c r="HW51" s="475"/>
      <c r="HX51" s="475"/>
      <c r="HY51" s="475"/>
      <c r="HZ51" s="475"/>
      <c r="IA51" s="475"/>
      <c r="IB51" s="475"/>
      <c r="IC51" s="475"/>
      <c r="ID51" s="475"/>
      <c r="IE51" s="475"/>
      <c r="IF51" s="475"/>
      <c r="IG51" s="475"/>
      <c r="IH51" s="475"/>
      <c r="II51" s="475"/>
      <c r="IJ51" s="475"/>
      <c r="IK51" s="475"/>
      <c r="IL51" s="475"/>
      <c r="IM51" s="475"/>
      <c r="IN51" s="475"/>
      <c r="IO51" s="475"/>
      <c r="IP51" s="475"/>
    </row>
    <row r="52" spans="1:250" ht="9.9499999999999993" customHeight="1" x14ac:dyDescent="0.25">
      <c r="A52" s="445"/>
      <c r="B52" s="445"/>
      <c r="C52" s="96"/>
      <c r="D52" s="96"/>
      <c r="E52" s="96"/>
      <c r="F52" s="96"/>
      <c r="K52" s="463"/>
      <c r="L52" s="474"/>
      <c r="M52" s="474"/>
      <c r="N52" s="474"/>
      <c r="O52" s="474"/>
      <c r="P52" s="474"/>
      <c r="Q52" s="474"/>
      <c r="R52" s="474"/>
      <c r="S52" s="474"/>
      <c r="T52" s="474"/>
      <c r="U52" s="474"/>
      <c r="V52" s="474"/>
      <c r="W52" s="474"/>
      <c r="X52" s="474"/>
      <c r="Y52" s="474"/>
      <c r="Z52" s="474"/>
      <c r="AA52" s="474"/>
      <c r="AB52" s="474"/>
      <c r="AC52" s="474"/>
      <c r="AD52" s="474"/>
      <c r="AE52" s="474"/>
      <c r="AF52" s="474"/>
      <c r="AG52" s="474"/>
      <c r="AH52" s="474"/>
      <c r="AI52" s="474"/>
      <c r="AJ52" s="474"/>
      <c r="AK52" s="474"/>
      <c r="AL52" s="474"/>
      <c r="AM52" s="474"/>
      <c r="AN52" s="474"/>
      <c r="AO52" s="474"/>
      <c r="AP52" s="474"/>
      <c r="AQ52" s="474"/>
      <c r="AR52" s="474"/>
      <c r="AS52" s="474"/>
      <c r="AT52" s="474"/>
      <c r="AU52" s="474"/>
      <c r="AV52" s="474"/>
      <c r="AW52" s="474"/>
      <c r="AX52" s="474"/>
      <c r="AY52" s="474"/>
      <c r="AZ52" s="474"/>
      <c r="BA52" s="474"/>
      <c r="BB52" s="474"/>
      <c r="BC52" s="474"/>
      <c r="BD52" s="474"/>
      <c r="BE52" s="474"/>
      <c r="BF52" s="474"/>
      <c r="BG52" s="474"/>
      <c r="BH52" s="474"/>
      <c r="BI52" s="474"/>
      <c r="BJ52" s="474"/>
      <c r="BK52" s="474"/>
      <c r="BL52" s="474"/>
      <c r="BM52" s="474"/>
      <c r="BN52" s="474"/>
      <c r="BO52" s="474"/>
      <c r="BP52" s="474"/>
      <c r="BQ52" s="474"/>
      <c r="BR52" s="474"/>
      <c r="BS52" s="474"/>
      <c r="BT52" s="474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  <c r="CF52" s="474"/>
      <c r="CG52" s="474"/>
      <c r="CH52" s="474"/>
      <c r="CI52" s="474"/>
      <c r="CJ52" s="474"/>
      <c r="CK52" s="474"/>
      <c r="CL52" s="474"/>
      <c r="CM52" s="474"/>
      <c r="CN52" s="474"/>
      <c r="CO52" s="474"/>
      <c r="CP52" s="474"/>
      <c r="CQ52" s="474"/>
      <c r="CR52" s="474"/>
      <c r="CS52" s="474"/>
      <c r="CT52" s="474"/>
      <c r="CU52" s="474"/>
      <c r="CV52" s="474"/>
      <c r="CW52" s="474"/>
      <c r="CX52" s="474"/>
      <c r="CY52" s="474"/>
      <c r="CZ52" s="474"/>
      <c r="DA52" s="474"/>
      <c r="DB52" s="474"/>
      <c r="DC52" s="474"/>
      <c r="DD52" s="474"/>
      <c r="DE52" s="474"/>
      <c r="DF52" s="474"/>
      <c r="DG52" s="474"/>
      <c r="DH52" s="474"/>
      <c r="DI52" s="474"/>
      <c r="DJ52" s="474"/>
      <c r="DK52" s="474"/>
      <c r="DL52" s="474"/>
      <c r="DM52" s="474"/>
      <c r="DN52" s="474"/>
      <c r="DO52" s="474"/>
      <c r="DP52" s="474"/>
      <c r="DQ52" s="474"/>
      <c r="DR52" s="474"/>
      <c r="DS52" s="474"/>
      <c r="DT52" s="474"/>
      <c r="DU52" s="474"/>
      <c r="DV52" s="474"/>
      <c r="DW52" s="474"/>
      <c r="DX52" s="474"/>
      <c r="DY52" s="474"/>
      <c r="DZ52" s="474"/>
      <c r="EA52" s="474"/>
      <c r="EB52" s="474"/>
      <c r="EC52" s="474"/>
      <c r="ED52" s="474"/>
      <c r="EE52" s="474"/>
      <c r="EF52" s="474"/>
      <c r="EG52" s="474"/>
      <c r="EH52" s="474"/>
      <c r="EI52" s="474"/>
      <c r="EJ52" s="474"/>
      <c r="EK52" s="474"/>
      <c r="EL52" s="474"/>
      <c r="EM52" s="474"/>
      <c r="EN52" s="474"/>
      <c r="EO52" s="474"/>
      <c r="EP52" s="474"/>
      <c r="EQ52" s="474"/>
      <c r="ER52" s="474"/>
      <c r="ES52" s="474"/>
      <c r="ET52" s="474"/>
      <c r="EU52" s="474"/>
      <c r="EV52" s="474"/>
      <c r="EW52" s="474"/>
      <c r="EX52" s="474"/>
      <c r="EY52" s="474"/>
      <c r="EZ52" s="474"/>
      <c r="FA52" s="474"/>
      <c r="FB52" s="474"/>
      <c r="FC52" s="474"/>
      <c r="FD52" s="474"/>
      <c r="FE52" s="474"/>
      <c r="FF52" s="474"/>
      <c r="FG52" s="474"/>
      <c r="FH52" s="474"/>
      <c r="FI52" s="474"/>
      <c r="FJ52" s="474"/>
      <c r="FK52" s="474"/>
      <c r="FL52" s="474"/>
      <c r="FM52" s="474"/>
      <c r="FN52" s="474"/>
      <c r="FO52" s="474"/>
      <c r="FP52" s="474"/>
      <c r="FQ52" s="474"/>
      <c r="FR52" s="474"/>
      <c r="FS52" s="474"/>
      <c r="FT52" s="474"/>
      <c r="FU52" s="474"/>
      <c r="FV52" s="474"/>
      <c r="FW52" s="474"/>
      <c r="FX52" s="474"/>
      <c r="FY52" s="474"/>
      <c r="FZ52" s="474"/>
      <c r="GA52" s="474"/>
      <c r="GB52" s="474"/>
      <c r="GC52" s="474"/>
      <c r="GD52" s="474"/>
      <c r="GE52" s="474"/>
      <c r="GF52" s="474"/>
      <c r="GG52" s="474"/>
      <c r="GH52" s="474"/>
      <c r="GI52" s="474"/>
      <c r="GJ52" s="474"/>
      <c r="GK52" s="474"/>
      <c r="GL52" s="474"/>
      <c r="GM52" s="474"/>
      <c r="GN52" s="474"/>
      <c r="GO52" s="474"/>
      <c r="GP52" s="474"/>
      <c r="GQ52" s="474"/>
      <c r="GR52" s="474"/>
      <c r="GS52" s="474"/>
      <c r="GT52" s="474"/>
      <c r="GU52" s="474"/>
      <c r="GV52" s="474"/>
      <c r="GW52" s="474"/>
      <c r="GX52" s="474"/>
      <c r="GY52" s="474"/>
      <c r="GZ52" s="474"/>
      <c r="HA52" s="474"/>
      <c r="HB52" s="474"/>
      <c r="HC52" s="474"/>
      <c r="HD52" s="474"/>
      <c r="HE52" s="474"/>
      <c r="HF52" s="474"/>
      <c r="HG52" s="474"/>
      <c r="HH52" s="474"/>
      <c r="HI52" s="474"/>
      <c r="HJ52" s="474"/>
      <c r="HK52" s="474"/>
      <c r="HL52" s="474"/>
      <c r="HM52" s="474"/>
      <c r="HN52" s="474"/>
      <c r="HO52" s="474"/>
      <c r="HP52" s="474"/>
      <c r="HQ52" s="474"/>
      <c r="HR52" s="474"/>
      <c r="HS52" s="474"/>
      <c r="HT52" s="474"/>
      <c r="HU52" s="474"/>
      <c r="HV52" s="474"/>
      <c r="HW52" s="474"/>
      <c r="HX52" s="474"/>
      <c r="HY52" s="474"/>
      <c r="HZ52" s="474"/>
      <c r="IA52" s="474"/>
      <c r="IB52" s="474"/>
      <c r="IC52" s="474"/>
      <c r="ID52" s="474"/>
      <c r="IE52" s="474"/>
      <c r="IF52" s="474"/>
      <c r="IG52" s="474"/>
      <c r="IH52" s="474"/>
      <c r="II52" s="474"/>
      <c r="IJ52" s="474"/>
      <c r="IK52" s="474"/>
      <c r="IL52" s="474"/>
      <c r="IM52" s="474"/>
      <c r="IN52" s="474"/>
      <c r="IO52" s="474"/>
      <c r="IP52" s="474"/>
    </row>
    <row r="53" spans="1:250" ht="15" customHeight="1" x14ac:dyDescent="0.25">
      <c r="A53" s="445">
        <v>24</v>
      </c>
      <c r="B53" s="445" t="s">
        <v>1529</v>
      </c>
      <c r="C53" s="96">
        <v>392272.94799999997</v>
      </c>
      <c r="D53" s="96">
        <v>427678.54100000003</v>
      </c>
      <c r="E53" s="96">
        <v>4284800.2869999995</v>
      </c>
      <c r="F53" s="96">
        <v>4348127.7869999995</v>
      </c>
      <c r="K53" s="463"/>
      <c r="L53" s="474"/>
      <c r="M53" s="474"/>
      <c r="N53" s="474"/>
      <c r="O53" s="474"/>
      <c r="P53" s="474"/>
      <c r="Q53" s="474"/>
      <c r="R53" s="474"/>
      <c r="S53" s="474"/>
      <c r="T53" s="474"/>
      <c r="U53" s="474"/>
      <c r="V53" s="474"/>
      <c r="W53" s="474"/>
      <c r="X53" s="474"/>
      <c r="Y53" s="474"/>
      <c r="Z53" s="474"/>
      <c r="AA53" s="474"/>
      <c r="AB53" s="474"/>
      <c r="AC53" s="474"/>
      <c r="AD53" s="474"/>
      <c r="AE53" s="474"/>
      <c r="AF53" s="474"/>
      <c r="AG53" s="474"/>
      <c r="AH53" s="474"/>
      <c r="AI53" s="474"/>
      <c r="AJ53" s="474"/>
      <c r="AK53" s="474"/>
      <c r="AL53" s="474"/>
      <c r="AM53" s="474"/>
      <c r="AN53" s="474"/>
      <c r="AO53" s="474"/>
      <c r="AP53" s="474"/>
      <c r="AQ53" s="474"/>
      <c r="AR53" s="474"/>
      <c r="AS53" s="474"/>
      <c r="AT53" s="474"/>
      <c r="AU53" s="474"/>
      <c r="AV53" s="474"/>
      <c r="AW53" s="474"/>
      <c r="AX53" s="474"/>
      <c r="AY53" s="474"/>
      <c r="AZ53" s="474"/>
      <c r="BA53" s="474"/>
      <c r="BB53" s="474"/>
      <c r="BC53" s="474"/>
      <c r="BD53" s="474"/>
      <c r="BE53" s="474"/>
      <c r="BF53" s="474"/>
      <c r="BG53" s="474"/>
      <c r="BH53" s="474"/>
      <c r="BI53" s="474"/>
      <c r="BJ53" s="474"/>
      <c r="BK53" s="474"/>
      <c r="BL53" s="474"/>
      <c r="BM53" s="474"/>
      <c r="BN53" s="474"/>
      <c r="BO53" s="474"/>
      <c r="BP53" s="474"/>
      <c r="BQ53" s="474"/>
      <c r="BR53" s="474"/>
      <c r="BS53" s="474"/>
      <c r="BT53" s="474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  <c r="CF53" s="474"/>
      <c r="CG53" s="474"/>
      <c r="CH53" s="474"/>
      <c r="CI53" s="474"/>
      <c r="CJ53" s="474"/>
      <c r="CK53" s="474"/>
      <c r="CL53" s="474"/>
      <c r="CM53" s="474"/>
      <c r="CN53" s="474"/>
      <c r="CO53" s="474"/>
      <c r="CP53" s="474"/>
      <c r="CQ53" s="474"/>
      <c r="CR53" s="474"/>
      <c r="CS53" s="474"/>
      <c r="CT53" s="474"/>
      <c r="CU53" s="474"/>
      <c r="CV53" s="474"/>
      <c r="CW53" s="474"/>
      <c r="CX53" s="474"/>
      <c r="CY53" s="474"/>
      <c r="CZ53" s="474"/>
      <c r="DA53" s="474"/>
      <c r="DB53" s="474"/>
      <c r="DC53" s="474"/>
      <c r="DD53" s="474"/>
      <c r="DE53" s="474"/>
      <c r="DF53" s="474"/>
      <c r="DG53" s="474"/>
      <c r="DH53" s="474"/>
      <c r="DI53" s="474"/>
      <c r="DJ53" s="474"/>
      <c r="DK53" s="474"/>
      <c r="DL53" s="474"/>
      <c r="DM53" s="474"/>
      <c r="DN53" s="474"/>
      <c r="DO53" s="474"/>
      <c r="DP53" s="474"/>
      <c r="DQ53" s="474"/>
      <c r="DR53" s="474"/>
      <c r="DS53" s="474"/>
      <c r="DT53" s="474"/>
      <c r="DU53" s="474"/>
      <c r="DV53" s="474"/>
      <c r="DW53" s="474"/>
      <c r="DX53" s="474"/>
      <c r="DY53" s="474"/>
      <c r="DZ53" s="474"/>
      <c r="EA53" s="474"/>
      <c r="EB53" s="474"/>
      <c r="EC53" s="474"/>
      <c r="ED53" s="474"/>
      <c r="EE53" s="474"/>
      <c r="EF53" s="474"/>
      <c r="EG53" s="474"/>
      <c r="EH53" s="474"/>
      <c r="EI53" s="474"/>
      <c r="EJ53" s="474"/>
      <c r="EK53" s="474"/>
      <c r="EL53" s="474"/>
      <c r="EM53" s="474"/>
      <c r="EN53" s="474"/>
      <c r="EO53" s="474"/>
      <c r="EP53" s="474"/>
      <c r="EQ53" s="474"/>
      <c r="ER53" s="474"/>
      <c r="ES53" s="474"/>
      <c r="ET53" s="474"/>
      <c r="EU53" s="474"/>
      <c r="EV53" s="474"/>
      <c r="EW53" s="474"/>
      <c r="EX53" s="474"/>
      <c r="EY53" s="474"/>
      <c r="EZ53" s="474"/>
      <c r="FA53" s="474"/>
      <c r="FB53" s="474"/>
      <c r="FC53" s="474"/>
      <c r="FD53" s="474"/>
      <c r="FE53" s="474"/>
      <c r="FF53" s="474"/>
      <c r="FG53" s="474"/>
      <c r="FH53" s="474"/>
      <c r="FI53" s="474"/>
      <c r="FJ53" s="474"/>
      <c r="FK53" s="474"/>
      <c r="FL53" s="474"/>
      <c r="FM53" s="474"/>
      <c r="FN53" s="474"/>
      <c r="FO53" s="474"/>
      <c r="FP53" s="474"/>
      <c r="FQ53" s="474"/>
      <c r="FR53" s="474"/>
      <c r="FS53" s="474"/>
      <c r="FT53" s="474"/>
      <c r="FU53" s="474"/>
      <c r="FV53" s="474"/>
      <c r="FW53" s="474"/>
      <c r="FX53" s="474"/>
      <c r="FY53" s="474"/>
      <c r="FZ53" s="474"/>
      <c r="GA53" s="474"/>
      <c r="GB53" s="474"/>
      <c r="GC53" s="474"/>
      <c r="GD53" s="474"/>
      <c r="GE53" s="474"/>
      <c r="GF53" s="474"/>
      <c r="GG53" s="474"/>
      <c r="GH53" s="474"/>
      <c r="GI53" s="474"/>
      <c r="GJ53" s="474"/>
      <c r="GK53" s="474"/>
      <c r="GL53" s="474"/>
      <c r="GM53" s="474"/>
      <c r="GN53" s="474"/>
      <c r="GO53" s="474"/>
      <c r="GP53" s="474"/>
      <c r="GQ53" s="474"/>
      <c r="GR53" s="474"/>
      <c r="GS53" s="474"/>
      <c r="GT53" s="474"/>
      <c r="GU53" s="474"/>
      <c r="GV53" s="474"/>
      <c r="GW53" s="474"/>
      <c r="GX53" s="474"/>
      <c r="GY53" s="474"/>
      <c r="GZ53" s="474"/>
      <c r="HA53" s="474"/>
      <c r="HB53" s="474"/>
      <c r="HC53" s="474"/>
      <c r="HD53" s="474"/>
      <c r="HE53" s="474"/>
      <c r="HF53" s="474"/>
      <c r="HG53" s="474"/>
      <c r="HH53" s="474"/>
      <c r="HI53" s="474"/>
      <c r="HJ53" s="474"/>
      <c r="HK53" s="474"/>
      <c r="HL53" s="474"/>
      <c r="HM53" s="474"/>
      <c r="HN53" s="474"/>
      <c r="HO53" s="474"/>
      <c r="HP53" s="474"/>
      <c r="HQ53" s="474"/>
      <c r="HR53" s="474"/>
      <c r="HS53" s="474"/>
      <c r="HT53" s="474"/>
      <c r="HU53" s="474"/>
      <c r="HV53" s="474"/>
      <c r="HW53" s="474"/>
      <c r="HX53" s="474"/>
      <c r="HY53" s="474"/>
      <c r="HZ53" s="474"/>
      <c r="IA53" s="474"/>
      <c r="IB53" s="474"/>
      <c r="IC53" s="474"/>
      <c r="ID53" s="474"/>
      <c r="IE53" s="474"/>
      <c r="IF53" s="474"/>
      <c r="IG53" s="474"/>
      <c r="IH53" s="474"/>
      <c r="II53" s="474"/>
      <c r="IJ53" s="474"/>
      <c r="IK53" s="474"/>
      <c r="IL53" s="474"/>
      <c r="IM53" s="474"/>
      <c r="IN53" s="474"/>
      <c r="IO53" s="474"/>
      <c r="IP53" s="474"/>
    </row>
    <row r="54" spans="1:250" s="471" customFormat="1" ht="15" customHeight="1" x14ac:dyDescent="0.25">
      <c r="A54" s="445"/>
      <c r="B54" s="444" t="s">
        <v>1320</v>
      </c>
      <c r="C54" s="96"/>
      <c r="D54" s="96"/>
      <c r="E54" s="96"/>
      <c r="F54" s="96"/>
      <c r="K54" s="472"/>
      <c r="L54" s="475"/>
      <c r="M54" s="475"/>
      <c r="N54" s="475"/>
      <c r="O54" s="475"/>
      <c r="P54" s="475"/>
      <c r="Q54" s="475"/>
      <c r="R54" s="475"/>
      <c r="S54" s="475"/>
      <c r="T54" s="475"/>
      <c r="U54" s="475"/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  <c r="DJ54" s="475"/>
      <c r="DK54" s="475"/>
      <c r="DL54" s="475"/>
      <c r="DM54" s="475"/>
      <c r="DN54" s="475"/>
      <c r="DO54" s="475"/>
      <c r="DP54" s="475"/>
      <c r="DQ54" s="475"/>
      <c r="DR54" s="475"/>
      <c r="DS54" s="475"/>
      <c r="DT54" s="475"/>
      <c r="DU54" s="475"/>
      <c r="DV54" s="475"/>
      <c r="DW54" s="475"/>
      <c r="DX54" s="475"/>
      <c r="DY54" s="475"/>
      <c r="DZ54" s="475"/>
      <c r="EA54" s="475"/>
      <c r="EB54" s="475"/>
      <c r="EC54" s="475"/>
      <c r="ED54" s="475"/>
      <c r="EE54" s="475"/>
      <c r="EF54" s="475"/>
      <c r="EG54" s="475"/>
      <c r="EH54" s="475"/>
      <c r="EI54" s="475"/>
      <c r="EJ54" s="475"/>
      <c r="EK54" s="475"/>
      <c r="EL54" s="475"/>
      <c r="EM54" s="475"/>
      <c r="EN54" s="475"/>
      <c r="EO54" s="475"/>
      <c r="EP54" s="475"/>
      <c r="EQ54" s="475"/>
      <c r="ER54" s="475"/>
      <c r="ES54" s="475"/>
      <c r="ET54" s="475"/>
      <c r="EU54" s="475"/>
      <c r="EV54" s="475"/>
      <c r="EW54" s="475"/>
      <c r="EX54" s="475"/>
      <c r="EY54" s="475"/>
      <c r="EZ54" s="475"/>
      <c r="FA54" s="475"/>
      <c r="FB54" s="475"/>
      <c r="FC54" s="475"/>
      <c r="FD54" s="475"/>
      <c r="FE54" s="475"/>
      <c r="FF54" s="475"/>
      <c r="FG54" s="475"/>
      <c r="FH54" s="475"/>
      <c r="FI54" s="475"/>
      <c r="FJ54" s="475"/>
      <c r="FK54" s="475"/>
      <c r="FL54" s="475"/>
      <c r="FM54" s="475"/>
      <c r="FN54" s="475"/>
      <c r="FO54" s="475"/>
      <c r="FP54" s="475"/>
      <c r="FQ54" s="475"/>
      <c r="FR54" s="475"/>
      <c r="FS54" s="475"/>
      <c r="FT54" s="475"/>
      <c r="FU54" s="475"/>
      <c r="FV54" s="475"/>
      <c r="FW54" s="475"/>
      <c r="FX54" s="475"/>
      <c r="FY54" s="475"/>
      <c r="FZ54" s="475"/>
      <c r="GA54" s="475"/>
      <c r="GB54" s="475"/>
      <c r="GC54" s="475"/>
      <c r="GD54" s="475"/>
      <c r="GE54" s="475"/>
      <c r="GF54" s="475"/>
      <c r="GG54" s="475"/>
      <c r="GH54" s="475"/>
      <c r="GI54" s="475"/>
      <c r="GJ54" s="475"/>
      <c r="GK54" s="475"/>
      <c r="GL54" s="475"/>
      <c r="GM54" s="475"/>
      <c r="GN54" s="475"/>
      <c r="GO54" s="475"/>
      <c r="GP54" s="475"/>
      <c r="GQ54" s="475"/>
      <c r="GR54" s="475"/>
      <c r="GS54" s="475"/>
      <c r="GT54" s="475"/>
      <c r="GU54" s="475"/>
      <c r="GV54" s="475"/>
      <c r="GW54" s="475"/>
      <c r="GX54" s="475"/>
      <c r="GY54" s="475"/>
      <c r="GZ54" s="475"/>
      <c r="HA54" s="475"/>
      <c r="HB54" s="475"/>
      <c r="HC54" s="475"/>
      <c r="HD54" s="475"/>
      <c r="HE54" s="475"/>
      <c r="HF54" s="475"/>
      <c r="HG54" s="475"/>
      <c r="HH54" s="475"/>
      <c r="HI54" s="475"/>
      <c r="HJ54" s="475"/>
      <c r="HK54" s="475"/>
      <c r="HL54" s="475"/>
      <c r="HM54" s="475"/>
      <c r="HN54" s="475"/>
      <c r="HO54" s="475"/>
      <c r="HP54" s="475"/>
      <c r="HQ54" s="475"/>
      <c r="HR54" s="475"/>
      <c r="HS54" s="475"/>
      <c r="HT54" s="475"/>
      <c r="HU54" s="475"/>
      <c r="HV54" s="475"/>
      <c r="HW54" s="475"/>
      <c r="HX54" s="475"/>
      <c r="HY54" s="475"/>
      <c r="HZ54" s="475"/>
      <c r="IA54" s="475"/>
      <c r="IB54" s="475"/>
      <c r="IC54" s="475"/>
      <c r="ID54" s="475"/>
      <c r="IE54" s="475"/>
      <c r="IF54" s="475"/>
      <c r="IG54" s="475"/>
      <c r="IH54" s="475"/>
      <c r="II54" s="475"/>
      <c r="IJ54" s="475"/>
      <c r="IK54" s="475"/>
      <c r="IL54" s="475"/>
      <c r="IM54" s="475"/>
      <c r="IN54" s="475"/>
      <c r="IO54" s="475"/>
      <c r="IP54" s="475"/>
    </row>
    <row r="55" spans="1:250" ht="9.9499999999999993" customHeight="1" x14ac:dyDescent="0.25">
      <c r="A55" s="445"/>
      <c r="B55" s="445"/>
      <c r="C55" s="96"/>
      <c r="D55" s="96"/>
      <c r="E55" s="96"/>
      <c r="F55" s="96"/>
      <c r="K55" s="463"/>
      <c r="L55" s="474"/>
      <c r="M55" s="474"/>
      <c r="N55" s="474"/>
      <c r="O55" s="474"/>
      <c r="P55" s="474"/>
      <c r="Q55" s="474"/>
      <c r="R55" s="474"/>
      <c r="S55" s="474"/>
      <c r="T55" s="474"/>
      <c r="U55" s="474"/>
      <c r="V55" s="474"/>
      <c r="W55" s="474"/>
      <c r="X55" s="474"/>
      <c r="Y55" s="474"/>
      <c r="Z55" s="474"/>
      <c r="AA55" s="474"/>
      <c r="AB55" s="474"/>
      <c r="AC55" s="474"/>
      <c r="AD55" s="474"/>
      <c r="AE55" s="474"/>
      <c r="AF55" s="474"/>
      <c r="AG55" s="474"/>
      <c r="AH55" s="474"/>
      <c r="AI55" s="474"/>
      <c r="AJ55" s="474"/>
      <c r="AK55" s="474"/>
      <c r="AL55" s="474"/>
      <c r="AM55" s="474"/>
      <c r="AN55" s="474"/>
      <c r="AO55" s="474"/>
      <c r="AP55" s="474"/>
      <c r="AQ55" s="474"/>
      <c r="AR55" s="474"/>
      <c r="AS55" s="474"/>
      <c r="AT55" s="474"/>
      <c r="AU55" s="474"/>
      <c r="AV55" s="474"/>
      <c r="AW55" s="474"/>
      <c r="AX55" s="474"/>
      <c r="AY55" s="474"/>
      <c r="AZ55" s="474"/>
      <c r="BA55" s="474"/>
      <c r="BB55" s="474"/>
      <c r="BC55" s="474"/>
      <c r="BD55" s="474"/>
      <c r="BE55" s="474"/>
      <c r="BF55" s="474"/>
      <c r="BG55" s="474"/>
      <c r="BH55" s="474"/>
      <c r="BI55" s="474"/>
      <c r="BJ55" s="474"/>
      <c r="BK55" s="474"/>
      <c r="BL55" s="474"/>
      <c r="BM55" s="474"/>
      <c r="BN55" s="474"/>
      <c r="BO55" s="474"/>
      <c r="BP55" s="474"/>
      <c r="BQ55" s="474"/>
      <c r="BR55" s="474"/>
      <c r="BS55" s="474"/>
      <c r="BT55" s="474"/>
      <c r="BU55" s="474"/>
      <c r="BV55" s="474"/>
      <c r="BW55" s="474"/>
      <c r="BX55" s="474"/>
      <c r="BY55" s="474"/>
      <c r="BZ55" s="474"/>
      <c r="CA55" s="474"/>
      <c r="CB55" s="474"/>
      <c r="CC55" s="474"/>
      <c r="CD55" s="474"/>
      <c r="CE55" s="474"/>
      <c r="CF55" s="474"/>
      <c r="CG55" s="474"/>
      <c r="CH55" s="474"/>
      <c r="CI55" s="474"/>
      <c r="CJ55" s="474"/>
      <c r="CK55" s="474"/>
      <c r="CL55" s="474"/>
      <c r="CM55" s="474"/>
      <c r="CN55" s="474"/>
      <c r="CO55" s="474"/>
      <c r="CP55" s="474"/>
      <c r="CQ55" s="474"/>
      <c r="CR55" s="474"/>
      <c r="CS55" s="474"/>
      <c r="CT55" s="474"/>
      <c r="CU55" s="474"/>
      <c r="CV55" s="474"/>
      <c r="CW55" s="474"/>
      <c r="CX55" s="474"/>
      <c r="CY55" s="474"/>
      <c r="CZ55" s="474"/>
      <c r="DA55" s="474"/>
      <c r="DB55" s="474"/>
      <c r="DC55" s="474"/>
      <c r="DD55" s="474"/>
      <c r="DE55" s="474"/>
      <c r="DF55" s="474"/>
      <c r="DG55" s="474"/>
      <c r="DH55" s="474"/>
      <c r="DI55" s="474"/>
      <c r="DJ55" s="474"/>
      <c r="DK55" s="474"/>
      <c r="DL55" s="474"/>
      <c r="DM55" s="474"/>
      <c r="DN55" s="474"/>
      <c r="DO55" s="474"/>
      <c r="DP55" s="474"/>
      <c r="DQ55" s="474"/>
      <c r="DR55" s="474"/>
      <c r="DS55" s="474"/>
      <c r="DT55" s="474"/>
      <c r="DU55" s="474"/>
      <c r="DV55" s="474"/>
      <c r="DW55" s="474"/>
      <c r="DX55" s="474"/>
      <c r="DY55" s="474"/>
      <c r="DZ55" s="474"/>
      <c r="EA55" s="474"/>
      <c r="EB55" s="474"/>
      <c r="EC55" s="474"/>
      <c r="ED55" s="474"/>
      <c r="EE55" s="474"/>
      <c r="EF55" s="474"/>
      <c r="EG55" s="474"/>
      <c r="EH55" s="474"/>
      <c r="EI55" s="474"/>
      <c r="EJ55" s="474"/>
      <c r="EK55" s="474"/>
      <c r="EL55" s="474"/>
      <c r="EM55" s="474"/>
      <c r="EN55" s="474"/>
      <c r="EO55" s="474"/>
      <c r="EP55" s="474"/>
      <c r="EQ55" s="474"/>
      <c r="ER55" s="474"/>
      <c r="ES55" s="474"/>
      <c r="ET55" s="474"/>
      <c r="EU55" s="474"/>
      <c r="EV55" s="474"/>
      <c r="EW55" s="474"/>
      <c r="EX55" s="474"/>
      <c r="EY55" s="474"/>
      <c r="EZ55" s="474"/>
      <c r="FA55" s="474"/>
      <c r="FB55" s="474"/>
      <c r="FC55" s="474"/>
      <c r="FD55" s="474"/>
      <c r="FE55" s="474"/>
      <c r="FF55" s="474"/>
      <c r="FG55" s="474"/>
      <c r="FH55" s="474"/>
      <c r="FI55" s="474"/>
      <c r="FJ55" s="474"/>
      <c r="FK55" s="474"/>
      <c r="FL55" s="474"/>
      <c r="FM55" s="474"/>
      <c r="FN55" s="474"/>
      <c r="FO55" s="474"/>
      <c r="FP55" s="474"/>
      <c r="FQ55" s="474"/>
      <c r="FR55" s="474"/>
      <c r="FS55" s="474"/>
      <c r="FT55" s="474"/>
      <c r="FU55" s="474"/>
      <c r="FV55" s="474"/>
      <c r="FW55" s="474"/>
      <c r="FX55" s="474"/>
      <c r="FY55" s="474"/>
      <c r="FZ55" s="474"/>
      <c r="GA55" s="474"/>
      <c r="GB55" s="474"/>
      <c r="GC55" s="474"/>
      <c r="GD55" s="474"/>
      <c r="GE55" s="474"/>
      <c r="GF55" s="474"/>
      <c r="GG55" s="474"/>
      <c r="GH55" s="474"/>
      <c r="GI55" s="474"/>
      <c r="GJ55" s="474"/>
      <c r="GK55" s="474"/>
      <c r="GL55" s="474"/>
      <c r="GM55" s="474"/>
      <c r="GN55" s="474"/>
      <c r="GO55" s="474"/>
      <c r="GP55" s="474"/>
      <c r="GQ55" s="474"/>
      <c r="GR55" s="474"/>
      <c r="GS55" s="474"/>
      <c r="GT55" s="474"/>
      <c r="GU55" s="474"/>
      <c r="GV55" s="474"/>
      <c r="GW55" s="474"/>
      <c r="GX55" s="474"/>
      <c r="GY55" s="474"/>
      <c r="GZ55" s="474"/>
      <c r="HA55" s="474"/>
      <c r="HB55" s="474"/>
      <c r="HC55" s="474"/>
      <c r="HD55" s="474"/>
      <c r="HE55" s="474"/>
      <c r="HF55" s="474"/>
      <c r="HG55" s="474"/>
      <c r="HH55" s="474"/>
      <c r="HI55" s="474"/>
      <c r="HJ55" s="474"/>
      <c r="HK55" s="474"/>
      <c r="HL55" s="474"/>
      <c r="HM55" s="474"/>
      <c r="HN55" s="474"/>
      <c r="HO55" s="474"/>
      <c r="HP55" s="474"/>
      <c r="HQ55" s="474"/>
      <c r="HR55" s="474"/>
      <c r="HS55" s="474"/>
      <c r="HT55" s="474"/>
      <c r="HU55" s="474"/>
      <c r="HV55" s="474"/>
      <c r="HW55" s="474"/>
      <c r="HX55" s="474"/>
      <c r="HY55" s="474"/>
      <c r="HZ55" s="474"/>
      <c r="IA55" s="474"/>
      <c r="IB55" s="474"/>
      <c r="IC55" s="474"/>
      <c r="ID55" s="474"/>
      <c r="IE55" s="474"/>
      <c r="IF55" s="474"/>
      <c r="IG55" s="474"/>
      <c r="IH55" s="474"/>
      <c r="II55" s="474"/>
      <c r="IJ55" s="474"/>
      <c r="IK55" s="474"/>
      <c r="IL55" s="474"/>
      <c r="IM55" s="474"/>
      <c r="IN55" s="474"/>
      <c r="IO55" s="474"/>
      <c r="IP55" s="474"/>
    </row>
    <row r="56" spans="1:250" ht="15" customHeight="1" x14ac:dyDescent="0.25">
      <c r="A56" s="445">
        <v>25</v>
      </c>
      <c r="B56" s="445" t="s">
        <v>1528</v>
      </c>
      <c r="C56" s="96">
        <v>77868.498999999996</v>
      </c>
      <c r="D56" s="96">
        <v>107515.481</v>
      </c>
      <c r="E56" s="96">
        <v>566288.25100000005</v>
      </c>
      <c r="F56" s="96">
        <v>903938.63500000001</v>
      </c>
      <c r="K56" s="463"/>
      <c r="L56" s="474"/>
      <c r="M56" s="474"/>
      <c r="N56" s="474"/>
      <c r="O56" s="474"/>
      <c r="P56" s="474"/>
      <c r="Q56" s="474"/>
      <c r="R56" s="474"/>
      <c r="S56" s="474"/>
      <c r="T56" s="474"/>
      <c r="U56" s="474"/>
      <c r="V56" s="474"/>
      <c r="W56" s="474"/>
      <c r="X56" s="474"/>
      <c r="Y56" s="474"/>
      <c r="Z56" s="474"/>
      <c r="AA56" s="474"/>
      <c r="AB56" s="474"/>
      <c r="AC56" s="474"/>
      <c r="AD56" s="474"/>
      <c r="AE56" s="474"/>
      <c r="AF56" s="474"/>
      <c r="AG56" s="474"/>
      <c r="AH56" s="474"/>
      <c r="AI56" s="474"/>
      <c r="AJ56" s="474"/>
      <c r="AK56" s="474"/>
      <c r="AL56" s="474"/>
      <c r="AM56" s="474"/>
      <c r="AN56" s="474"/>
      <c r="AO56" s="474"/>
      <c r="AP56" s="474"/>
      <c r="AQ56" s="474"/>
      <c r="AR56" s="474"/>
      <c r="AS56" s="474"/>
      <c r="AT56" s="474"/>
      <c r="AU56" s="474"/>
      <c r="AV56" s="474"/>
      <c r="AW56" s="474"/>
      <c r="AX56" s="474"/>
      <c r="AY56" s="474"/>
      <c r="AZ56" s="474"/>
      <c r="BA56" s="474"/>
      <c r="BB56" s="474"/>
      <c r="BC56" s="474"/>
      <c r="BD56" s="474"/>
      <c r="BE56" s="474"/>
      <c r="BF56" s="474"/>
      <c r="BG56" s="474"/>
      <c r="BH56" s="474"/>
      <c r="BI56" s="474"/>
      <c r="BJ56" s="474"/>
      <c r="BK56" s="474"/>
      <c r="BL56" s="474"/>
      <c r="BM56" s="474"/>
      <c r="BN56" s="474"/>
      <c r="BO56" s="474"/>
      <c r="BP56" s="474"/>
      <c r="BQ56" s="474"/>
      <c r="BR56" s="474"/>
      <c r="BS56" s="474"/>
      <c r="BT56" s="474"/>
      <c r="BU56" s="474"/>
      <c r="BV56" s="474"/>
      <c r="BW56" s="474"/>
      <c r="BX56" s="474"/>
      <c r="BY56" s="474"/>
      <c r="BZ56" s="474"/>
      <c r="CA56" s="474"/>
      <c r="CB56" s="474"/>
      <c r="CC56" s="474"/>
      <c r="CD56" s="474"/>
      <c r="CE56" s="474"/>
      <c r="CF56" s="474"/>
      <c r="CG56" s="474"/>
      <c r="CH56" s="474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474"/>
      <c r="CW56" s="474"/>
      <c r="CX56" s="474"/>
      <c r="CY56" s="474"/>
      <c r="CZ56" s="474"/>
      <c r="DA56" s="474"/>
      <c r="DB56" s="474"/>
      <c r="DC56" s="474"/>
      <c r="DD56" s="474"/>
      <c r="DE56" s="474"/>
      <c r="DF56" s="474"/>
      <c r="DG56" s="474"/>
      <c r="DH56" s="474"/>
      <c r="DI56" s="474"/>
      <c r="DJ56" s="474"/>
      <c r="DK56" s="474"/>
      <c r="DL56" s="474"/>
      <c r="DM56" s="474"/>
      <c r="DN56" s="474"/>
      <c r="DO56" s="474"/>
      <c r="DP56" s="474"/>
      <c r="DQ56" s="474"/>
      <c r="DR56" s="474"/>
      <c r="DS56" s="474"/>
      <c r="DT56" s="474"/>
      <c r="DU56" s="474"/>
      <c r="DV56" s="474"/>
      <c r="DW56" s="474"/>
      <c r="DX56" s="474"/>
      <c r="DY56" s="474"/>
      <c r="DZ56" s="474"/>
      <c r="EA56" s="474"/>
      <c r="EB56" s="474"/>
      <c r="EC56" s="474"/>
      <c r="ED56" s="474"/>
      <c r="EE56" s="474"/>
      <c r="EF56" s="474"/>
      <c r="EG56" s="474"/>
      <c r="EH56" s="474"/>
      <c r="EI56" s="474"/>
      <c r="EJ56" s="474"/>
      <c r="EK56" s="474"/>
      <c r="EL56" s="474"/>
      <c r="EM56" s="474"/>
      <c r="EN56" s="474"/>
      <c r="EO56" s="474"/>
      <c r="EP56" s="474"/>
      <c r="EQ56" s="474"/>
      <c r="ER56" s="474"/>
      <c r="ES56" s="474"/>
      <c r="ET56" s="474"/>
      <c r="EU56" s="474"/>
      <c r="EV56" s="474"/>
      <c r="EW56" s="474"/>
      <c r="EX56" s="474"/>
      <c r="EY56" s="474"/>
      <c r="EZ56" s="474"/>
      <c r="FA56" s="474"/>
      <c r="FB56" s="474"/>
      <c r="FC56" s="474"/>
      <c r="FD56" s="474"/>
      <c r="FE56" s="474"/>
      <c r="FF56" s="474"/>
      <c r="FG56" s="474"/>
      <c r="FH56" s="474"/>
      <c r="FI56" s="474"/>
      <c r="FJ56" s="474"/>
      <c r="FK56" s="474"/>
      <c r="FL56" s="474"/>
      <c r="FM56" s="474"/>
      <c r="FN56" s="474"/>
      <c r="FO56" s="474"/>
      <c r="FP56" s="474"/>
      <c r="FQ56" s="474"/>
      <c r="FR56" s="474"/>
      <c r="FS56" s="474"/>
      <c r="FT56" s="474"/>
      <c r="FU56" s="474"/>
      <c r="FV56" s="474"/>
      <c r="FW56" s="474"/>
      <c r="FX56" s="474"/>
      <c r="FY56" s="474"/>
      <c r="FZ56" s="474"/>
      <c r="GA56" s="474"/>
      <c r="GB56" s="474"/>
      <c r="GC56" s="474"/>
      <c r="GD56" s="474"/>
      <c r="GE56" s="474"/>
      <c r="GF56" s="474"/>
      <c r="GG56" s="474"/>
      <c r="GH56" s="474"/>
      <c r="GI56" s="474"/>
      <c r="GJ56" s="474"/>
      <c r="GK56" s="474"/>
      <c r="GL56" s="474"/>
      <c r="GM56" s="474"/>
      <c r="GN56" s="474"/>
      <c r="GO56" s="474"/>
      <c r="GP56" s="474"/>
      <c r="GQ56" s="474"/>
      <c r="GR56" s="474"/>
      <c r="GS56" s="474"/>
      <c r="GT56" s="474"/>
      <c r="GU56" s="474"/>
      <c r="GV56" s="474"/>
      <c r="GW56" s="474"/>
      <c r="GX56" s="474"/>
      <c r="GY56" s="474"/>
      <c r="GZ56" s="474"/>
      <c r="HA56" s="474"/>
      <c r="HB56" s="474"/>
      <c r="HC56" s="474"/>
      <c r="HD56" s="474"/>
      <c r="HE56" s="474"/>
      <c r="HF56" s="474"/>
      <c r="HG56" s="474"/>
      <c r="HH56" s="474"/>
      <c r="HI56" s="474"/>
      <c r="HJ56" s="474"/>
      <c r="HK56" s="474"/>
      <c r="HL56" s="474"/>
      <c r="HM56" s="474"/>
      <c r="HN56" s="474"/>
      <c r="HO56" s="474"/>
      <c r="HP56" s="474"/>
      <c r="HQ56" s="474"/>
      <c r="HR56" s="474"/>
      <c r="HS56" s="474"/>
      <c r="HT56" s="474"/>
      <c r="HU56" s="474"/>
      <c r="HV56" s="474"/>
      <c r="HW56" s="474"/>
      <c r="HX56" s="474"/>
      <c r="HY56" s="474"/>
      <c r="HZ56" s="474"/>
      <c r="IA56" s="474"/>
      <c r="IB56" s="474"/>
      <c r="IC56" s="474"/>
      <c r="ID56" s="474"/>
      <c r="IE56" s="474"/>
      <c r="IF56" s="474"/>
      <c r="IG56" s="474"/>
      <c r="IH56" s="474"/>
      <c r="II56" s="474"/>
      <c r="IJ56" s="474"/>
      <c r="IK56" s="474"/>
      <c r="IL56" s="474"/>
      <c r="IM56" s="474"/>
      <c r="IN56" s="474"/>
      <c r="IO56" s="474"/>
      <c r="IP56" s="474"/>
    </row>
    <row r="57" spans="1:250" s="471" customFormat="1" ht="15" customHeight="1" x14ac:dyDescent="0.25">
      <c r="A57" s="445"/>
      <c r="B57" s="444" t="s">
        <v>876</v>
      </c>
      <c r="C57" s="96"/>
      <c r="D57" s="96"/>
      <c r="E57" s="96"/>
      <c r="F57" s="96"/>
      <c r="K57" s="472"/>
      <c r="L57" s="475"/>
      <c r="M57" s="475"/>
      <c r="N57" s="475"/>
      <c r="O57" s="475"/>
      <c r="P57" s="475"/>
      <c r="Q57" s="475"/>
      <c r="R57" s="475"/>
      <c r="S57" s="475"/>
      <c r="T57" s="475"/>
      <c r="U57" s="475"/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  <c r="DJ57" s="475"/>
      <c r="DK57" s="475"/>
      <c r="DL57" s="475"/>
      <c r="DM57" s="475"/>
      <c r="DN57" s="475"/>
      <c r="DO57" s="475"/>
      <c r="DP57" s="475"/>
      <c r="DQ57" s="475"/>
      <c r="DR57" s="475"/>
      <c r="DS57" s="475"/>
      <c r="DT57" s="475"/>
      <c r="DU57" s="475"/>
      <c r="DV57" s="475"/>
      <c r="DW57" s="475"/>
      <c r="DX57" s="475"/>
      <c r="DY57" s="475"/>
      <c r="DZ57" s="475"/>
      <c r="EA57" s="475"/>
      <c r="EB57" s="475"/>
      <c r="EC57" s="475"/>
      <c r="ED57" s="475"/>
      <c r="EE57" s="475"/>
      <c r="EF57" s="475"/>
      <c r="EG57" s="475"/>
      <c r="EH57" s="475"/>
      <c r="EI57" s="475"/>
      <c r="EJ57" s="475"/>
      <c r="EK57" s="475"/>
      <c r="EL57" s="475"/>
      <c r="EM57" s="475"/>
      <c r="EN57" s="475"/>
      <c r="EO57" s="475"/>
      <c r="EP57" s="475"/>
      <c r="EQ57" s="475"/>
      <c r="ER57" s="475"/>
      <c r="ES57" s="475"/>
      <c r="ET57" s="475"/>
      <c r="EU57" s="475"/>
      <c r="EV57" s="475"/>
      <c r="EW57" s="475"/>
      <c r="EX57" s="475"/>
      <c r="EY57" s="475"/>
      <c r="EZ57" s="475"/>
      <c r="FA57" s="475"/>
      <c r="FB57" s="475"/>
      <c r="FC57" s="475"/>
      <c r="FD57" s="475"/>
      <c r="FE57" s="475"/>
      <c r="FF57" s="475"/>
      <c r="FG57" s="475"/>
      <c r="FH57" s="475"/>
      <c r="FI57" s="475"/>
      <c r="FJ57" s="475"/>
      <c r="FK57" s="475"/>
      <c r="FL57" s="475"/>
      <c r="FM57" s="475"/>
      <c r="FN57" s="475"/>
      <c r="FO57" s="475"/>
      <c r="FP57" s="475"/>
      <c r="FQ57" s="475"/>
      <c r="FR57" s="475"/>
      <c r="FS57" s="475"/>
      <c r="FT57" s="475"/>
      <c r="FU57" s="475"/>
      <c r="FV57" s="475"/>
      <c r="FW57" s="475"/>
      <c r="FX57" s="475"/>
      <c r="FY57" s="475"/>
      <c r="FZ57" s="475"/>
      <c r="GA57" s="475"/>
      <c r="GB57" s="475"/>
      <c r="GC57" s="475"/>
      <c r="GD57" s="475"/>
      <c r="GE57" s="475"/>
      <c r="GF57" s="475"/>
      <c r="GG57" s="475"/>
      <c r="GH57" s="475"/>
      <c r="GI57" s="475"/>
      <c r="GJ57" s="475"/>
      <c r="GK57" s="475"/>
      <c r="GL57" s="475"/>
      <c r="GM57" s="475"/>
      <c r="GN57" s="475"/>
      <c r="GO57" s="475"/>
      <c r="GP57" s="475"/>
      <c r="GQ57" s="475"/>
      <c r="GR57" s="475"/>
      <c r="GS57" s="475"/>
      <c r="GT57" s="475"/>
      <c r="GU57" s="475"/>
      <c r="GV57" s="475"/>
      <c r="GW57" s="475"/>
      <c r="GX57" s="475"/>
      <c r="GY57" s="475"/>
      <c r="GZ57" s="475"/>
      <c r="HA57" s="475"/>
      <c r="HB57" s="475"/>
      <c r="HC57" s="475"/>
      <c r="HD57" s="475"/>
      <c r="HE57" s="475"/>
      <c r="HF57" s="475"/>
      <c r="HG57" s="475"/>
      <c r="HH57" s="475"/>
      <c r="HI57" s="475"/>
      <c r="HJ57" s="475"/>
      <c r="HK57" s="475"/>
      <c r="HL57" s="475"/>
      <c r="HM57" s="475"/>
      <c r="HN57" s="475"/>
      <c r="HO57" s="475"/>
      <c r="HP57" s="475"/>
      <c r="HQ57" s="475"/>
      <c r="HR57" s="475"/>
      <c r="HS57" s="475"/>
      <c r="HT57" s="475"/>
      <c r="HU57" s="475"/>
      <c r="HV57" s="475"/>
      <c r="HW57" s="475"/>
      <c r="HX57" s="475"/>
      <c r="HY57" s="475"/>
      <c r="HZ57" s="475"/>
      <c r="IA57" s="475"/>
      <c r="IB57" s="475"/>
      <c r="IC57" s="475"/>
      <c r="ID57" s="475"/>
      <c r="IE57" s="475"/>
      <c r="IF57" s="475"/>
      <c r="IG57" s="475"/>
      <c r="IH57" s="475"/>
      <c r="II57" s="475"/>
      <c r="IJ57" s="475"/>
      <c r="IK57" s="475"/>
      <c r="IL57" s="475"/>
      <c r="IM57" s="475"/>
      <c r="IN57" s="475"/>
      <c r="IO57" s="475"/>
      <c r="IP57" s="475"/>
    </row>
    <row r="58" spans="1:250" ht="9.9499999999999993" customHeight="1" x14ac:dyDescent="0.25">
      <c r="A58" s="445"/>
      <c r="B58" s="445"/>
      <c r="C58" s="96"/>
      <c r="D58" s="96"/>
      <c r="E58" s="96"/>
      <c r="F58" s="96"/>
      <c r="K58" s="463"/>
      <c r="L58" s="474"/>
      <c r="M58" s="474"/>
      <c r="N58" s="474"/>
      <c r="O58" s="474"/>
      <c r="P58" s="474"/>
      <c r="Q58" s="474"/>
      <c r="R58" s="474"/>
      <c r="S58" s="474"/>
      <c r="T58" s="474"/>
      <c r="U58" s="474"/>
      <c r="V58" s="474"/>
      <c r="W58" s="474"/>
      <c r="X58" s="474"/>
      <c r="Y58" s="474"/>
      <c r="Z58" s="474"/>
      <c r="AA58" s="474"/>
      <c r="AB58" s="474"/>
      <c r="AC58" s="474"/>
      <c r="AD58" s="474"/>
      <c r="AE58" s="474"/>
      <c r="AF58" s="474"/>
      <c r="AG58" s="474"/>
      <c r="AH58" s="474"/>
      <c r="AI58" s="474"/>
      <c r="AJ58" s="474"/>
      <c r="AK58" s="474"/>
      <c r="AL58" s="474"/>
      <c r="AM58" s="474"/>
      <c r="AN58" s="474"/>
      <c r="AO58" s="474"/>
      <c r="AP58" s="474"/>
      <c r="AQ58" s="474"/>
      <c r="AR58" s="474"/>
      <c r="AS58" s="474"/>
      <c r="AT58" s="474"/>
      <c r="AU58" s="474"/>
      <c r="AV58" s="474"/>
      <c r="AW58" s="474"/>
      <c r="AX58" s="474"/>
      <c r="AY58" s="474"/>
      <c r="AZ58" s="474"/>
      <c r="BA58" s="474"/>
      <c r="BB58" s="474"/>
      <c r="BC58" s="474"/>
      <c r="BD58" s="474"/>
      <c r="BE58" s="474"/>
      <c r="BF58" s="474"/>
      <c r="BG58" s="474"/>
      <c r="BH58" s="474"/>
      <c r="BI58" s="474"/>
      <c r="BJ58" s="474"/>
      <c r="BK58" s="474"/>
      <c r="BL58" s="474"/>
      <c r="BM58" s="474"/>
      <c r="BN58" s="474"/>
      <c r="BO58" s="474"/>
      <c r="BP58" s="474"/>
      <c r="BQ58" s="474"/>
      <c r="BR58" s="474"/>
      <c r="BS58" s="474"/>
      <c r="BT58" s="474"/>
      <c r="BU58" s="474"/>
      <c r="BV58" s="474"/>
      <c r="BW58" s="474"/>
      <c r="BX58" s="474"/>
      <c r="BY58" s="474"/>
      <c r="BZ58" s="474"/>
      <c r="CA58" s="474"/>
      <c r="CB58" s="474"/>
      <c r="CC58" s="474"/>
      <c r="CD58" s="474"/>
      <c r="CE58" s="474"/>
      <c r="CF58" s="474"/>
      <c r="CG58" s="474"/>
      <c r="CH58" s="474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474"/>
      <c r="CW58" s="474"/>
      <c r="CX58" s="474"/>
      <c r="CY58" s="474"/>
      <c r="CZ58" s="474"/>
      <c r="DA58" s="474"/>
      <c r="DB58" s="474"/>
      <c r="DC58" s="474"/>
      <c r="DD58" s="474"/>
      <c r="DE58" s="474"/>
      <c r="DF58" s="474"/>
      <c r="DG58" s="474"/>
      <c r="DH58" s="474"/>
      <c r="DI58" s="474"/>
      <c r="DJ58" s="474"/>
      <c r="DK58" s="474"/>
      <c r="DL58" s="474"/>
      <c r="DM58" s="474"/>
      <c r="DN58" s="474"/>
      <c r="DO58" s="474"/>
      <c r="DP58" s="474"/>
      <c r="DQ58" s="474"/>
      <c r="DR58" s="474"/>
      <c r="DS58" s="474"/>
      <c r="DT58" s="474"/>
      <c r="DU58" s="474"/>
      <c r="DV58" s="474"/>
      <c r="DW58" s="474"/>
      <c r="DX58" s="474"/>
      <c r="DY58" s="474"/>
      <c r="DZ58" s="474"/>
      <c r="EA58" s="474"/>
      <c r="EB58" s="474"/>
      <c r="EC58" s="474"/>
      <c r="ED58" s="474"/>
      <c r="EE58" s="474"/>
      <c r="EF58" s="474"/>
      <c r="EG58" s="474"/>
      <c r="EH58" s="474"/>
      <c r="EI58" s="474"/>
      <c r="EJ58" s="474"/>
      <c r="EK58" s="474"/>
      <c r="EL58" s="474"/>
      <c r="EM58" s="474"/>
      <c r="EN58" s="474"/>
      <c r="EO58" s="474"/>
      <c r="EP58" s="474"/>
      <c r="EQ58" s="474"/>
      <c r="ER58" s="474"/>
      <c r="ES58" s="474"/>
      <c r="ET58" s="474"/>
      <c r="EU58" s="474"/>
      <c r="EV58" s="474"/>
      <c r="EW58" s="474"/>
      <c r="EX58" s="474"/>
      <c r="EY58" s="474"/>
      <c r="EZ58" s="474"/>
      <c r="FA58" s="474"/>
      <c r="FB58" s="474"/>
      <c r="FC58" s="474"/>
      <c r="FD58" s="474"/>
      <c r="FE58" s="474"/>
      <c r="FF58" s="474"/>
      <c r="FG58" s="474"/>
      <c r="FH58" s="474"/>
      <c r="FI58" s="474"/>
      <c r="FJ58" s="474"/>
      <c r="FK58" s="474"/>
      <c r="FL58" s="474"/>
      <c r="FM58" s="474"/>
      <c r="FN58" s="474"/>
      <c r="FO58" s="474"/>
      <c r="FP58" s="474"/>
      <c r="FQ58" s="474"/>
      <c r="FR58" s="474"/>
      <c r="FS58" s="474"/>
      <c r="FT58" s="474"/>
      <c r="FU58" s="474"/>
      <c r="FV58" s="474"/>
      <c r="FW58" s="474"/>
      <c r="FX58" s="474"/>
      <c r="FY58" s="474"/>
      <c r="FZ58" s="474"/>
      <c r="GA58" s="474"/>
      <c r="GB58" s="474"/>
      <c r="GC58" s="474"/>
      <c r="GD58" s="474"/>
      <c r="GE58" s="474"/>
      <c r="GF58" s="474"/>
      <c r="GG58" s="474"/>
      <c r="GH58" s="474"/>
      <c r="GI58" s="474"/>
      <c r="GJ58" s="474"/>
      <c r="GK58" s="474"/>
      <c r="GL58" s="474"/>
      <c r="GM58" s="474"/>
      <c r="GN58" s="474"/>
      <c r="GO58" s="474"/>
      <c r="GP58" s="474"/>
      <c r="GQ58" s="474"/>
      <c r="GR58" s="474"/>
      <c r="GS58" s="474"/>
      <c r="GT58" s="474"/>
      <c r="GU58" s="474"/>
      <c r="GV58" s="474"/>
      <c r="GW58" s="474"/>
      <c r="GX58" s="474"/>
      <c r="GY58" s="474"/>
      <c r="GZ58" s="474"/>
      <c r="HA58" s="474"/>
      <c r="HB58" s="474"/>
      <c r="HC58" s="474"/>
      <c r="HD58" s="474"/>
      <c r="HE58" s="474"/>
      <c r="HF58" s="474"/>
      <c r="HG58" s="474"/>
      <c r="HH58" s="474"/>
      <c r="HI58" s="474"/>
      <c r="HJ58" s="474"/>
      <c r="HK58" s="474"/>
      <c r="HL58" s="474"/>
      <c r="HM58" s="474"/>
      <c r="HN58" s="474"/>
      <c r="HO58" s="474"/>
      <c r="HP58" s="474"/>
      <c r="HQ58" s="474"/>
      <c r="HR58" s="474"/>
      <c r="HS58" s="474"/>
      <c r="HT58" s="474"/>
      <c r="HU58" s="474"/>
      <c r="HV58" s="474"/>
      <c r="HW58" s="474"/>
      <c r="HX58" s="474"/>
      <c r="HY58" s="474"/>
      <c r="HZ58" s="474"/>
      <c r="IA58" s="474"/>
      <c r="IB58" s="474"/>
      <c r="IC58" s="474"/>
      <c r="ID58" s="474"/>
      <c r="IE58" s="474"/>
      <c r="IF58" s="474"/>
      <c r="IG58" s="474"/>
      <c r="IH58" s="474"/>
      <c r="II58" s="474"/>
      <c r="IJ58" s="474"/>
      <c r="IK58" s="474"/>
      <c r="IL58" s="474"/>
      <c r="IM58" s="474"/>
      <c r="IN58" s="474"/>
      <c r="IO58" s="474"/>
      <c r="IP58" s="474"/>
    </row>
    <row r="59" spans="1:250" ht="29.25" customHeight="1" x14ac:dyDescent="0.25">
      <c r="A59" s="445">
        <v>26</v>
      </c>
      <c r="B59" s="445" t="s">
        <v>1527</v>
      </c>
      <c r="C59" s="96">
        <v>89911.062000000005</v>
      </c>
      <c r="D59" s="96">
        <v>141402.72099999999</v>
      </c>
      <c r="E59" s="96">
        <v>879841.68900000001</v>
      </c>
      <c r="F59" s="96">
        <v>1356141.672</v>
      </c>
      <c r="K59" s="463"/>
      <c r="L59" s="474"/>
      <c r="M59" s="474"/>
      <c r="N59" s="474"/>
      <c r="O59" s="474"/>
      <c r="P59" s="474"/>
      <c r="Q59" s="474"/>
      <c r="R59" s="474"/>
      <c r="S59" s="474"/>
      <c r="T59" s="474"/>
      <c r="U59" s="474"/>
      <c r="V59" s="474"/>
      <c r="W59" s="474"/>
      <c r="X59" s="474"/>
      <c r="Y59" s="474"/>
      <c r="Z59" s="474"/>
      <c r="AA59" s="474"/>
      <c r="AB59" s="474"/>
      <c r="AC59" s="474"/>
      <c r="AD59" s="474"/>
      <c r="AE59" s="474"/>
      <c r="AF59" s="474"/>
      <c r="AG59" s="474"/>
      <c r="AH59" s="474"/>
      <c r="AI59" s="474"/>
      <c r="AJ59" s="474"/>
      <c r="AK59" s="474"/>
      <c r="AL59" s="474"/>
      <c r="AM59" s="474"/>
      <c r="AN59" s="474"/>
      <c r="AO59" s="474"/>
      <c r="AP59" s="474"/>
      <c r="AQ59" s="474"/>
      <c r="AR59" s="474"/>
      <c r="AS59" s="474"/>
      <c r="AT59" s="474"/>
      <c r="AU59" s="474"/>
      <c r="AV59" s="474"/>
      <c r="AW59" s="474"/>
      <c r="AX59" s="474"/>
      <c r="AY59" s="474"/>
      <c r="AZ59" s="474"/>
      <c r="BA59" s="474"/>
      <c r="BB59" s="474"/>
      <c r="BC59" s="474"/>
      <c r="BD59" s="474"/>
      <c r="BE59" s="474"/>
      <c r="BF59" s="474"/>
      <c r="BG59" s="474"/>
      <c r="BH59" s="474"/>
      <c r="BI59" s="474"/>
      <c r="BJ59" s="474"/>
      <c r="BK59" s="474"/>
      <c r="BL59" s="474"/>
      <c r="BM59" s="474"/>
      <c r="BN59" s="474"/>
      <c r="BO59" s="474"/>
      <c r="BP59" s="474"/>
      <c r="BQ59" s="474"/>
      <c r="BR59" s="474"/>
      <c r="BS59" s="474"/>
      <c r="BT59" s="474"/>
      <c r="BU59" s="474"/>
      <c r="BV59" s="474"/>
      <c r="BW59" s="474"/>
      <c r="BX59" s="474"/>
      <c r="BY59" s="474"/>
      <c r="BZ59" s="474"/>
      <c r="CA59" s="474"/>
      <c r="CB59" s="474"/>
      <c r="CC59" s="474"/>
      <c r="CD59" s="474"/>
      <c r="CE59" s="474"/>
      <c r="CF59" s="474"/>
      <c r="CG59" s="474"/>
      <c r="CH59" s="474"/>
      <c r="CI59" s="474"/>
      <c r="CJ59" s="474"/>
      <c r="CK59" s="474"/>
      <c r="CL59" s="474"/>
      <c r="CM59" s="474"/>
      <c r="CN59" s="474"/>
      <c r="CO59" s="474"/>
      <c r="CP59" s="474"/>
      <c r="CQ59" s="474"/>
      <c r="CR59" s="474"/>
      <c r="CS59" s="474"/>
      <c r="CT59" s="474"/>
      <c r="CU59" s="474"/>
      <c r="CV59" s="474"/>
      <c r="CW59" s="474"/>
      <c r="CX59" s="474"/>
      <c r="CY59" s="474"/>
      <c r="CZ59" s="474"/>
      <c r="DA59" s="474"/>
      <c r="DB59" s="474"/>
      <c r="DC59" s="474"/>
      <c r="DD59" s="474"/>
      <c r="DE59" s="474"/>
      <c r="DF59" s="474"/>
      <c r="DG59" s="474"/>
      <c r="DH59" s="474"/>
      <c r="DI59" s="474"/>
      <c r="DJ59" s="474"/>
      <c r="DK59" s="474"/>
      <c r="DL59" s="474"/>
      <c r="DM59" s="474"/>
      <c r="DN59" s="474"/>
      <c r="DO59" s="474"/>
      <c r="DP59" s="474"/>
      <c r="DQ59" s="474"/>
      <c r="DR59" s="474"/>
      <c r="DS59" s="474"/>
      <c r="DT59" s="474"/>
      <c r="DU59" s="474"/>
      <c r="DV59" s="474"/>
      <c r="DW59" s="474"/>
      <c r="DX59" s="474"/>
      <c r="DY59" s="474"/>
      <c r="DZ59" s="474"/>
      <c r="EA59" s="474"/>
      <c r="EB59" s="474"/>
      <c r="EC59" s="474"/>
      <c r="ED59" s="474"/>
      <c r="EE59" s="474"/>
      <c r="EF59" s="474"/>
      <c r="EG59" s="474"/>
      <c r="EH59" s="474"/>
      <c r="EI59" s="474"/>
      <c r="EJ59" s="474"/>
      <c r="EK59" s="474"/>
      <c r="EL59" s="474"/>
      <c r="EM59" s="474"/>
      <c r="EN59" s="474"/>
      <c r="EO59" s="474"/>
      <c r="EP59" s="474"/>
      <c r="EQ59" s="474"/>
      <c r="ER59" s="474"/>
      <c r="ES59" s="474"/>
      <c r="ET59" s="474"/>
      <c r="EU59" s="474"/>
      <c r="EV59" s="474"/>
      <c r="EW59" s="474"/>
      <c r="EX59" s="474"/>
      <c r="EY59" s="474"/>
      <c r="EZ59" s="474"/>
      <c r="FA59" s="474"/>
      <c r="FB59" s="474"/>
      <c r="FC59" s="474"/>
      <c r="FD59" s="474"/>
      <c r="FE59" s="474"/>
      <c r="FF59" s="474"/>
      <c r="FG59" s="474"/>
      <c r="FH59" s="474"/>
      <c r="FI59" s="474"/>
      <c r="FJ59" s="474"/>
      <c r="FK59" s="474"/>
      <c r="FL59" s="474"/>
      <c r="FM59" s="474"/>
      <c r="FN59" s="474"/>
      <c r="FO59" s="474"/>
      <c r="FP59" s="474"/>
      <c r="FQ59" s="474"/>
      <c r="FR59" s="474"/>
      <c r="FS59" s="474"/>
      <c r="FT59" s="474"/>
      <c r="FU59" s="474"/>
      <c r="FV59" s="474"/>
      <c r="FW59" s="474"/>
      <c r="FX59" s="474"/>
      <c r="FY59" s="474"/>
      <c r="FZ59" s="474"/>
      <c r="GA59" s="474"/>
      <c r="GB59" s="474"/>
      <c r="GC59" s="474"/>
      <c r="GD59" s="474"/>
      <c r="GE59" s="474"/>
      <c r="GF59" s="474"/>
      <c r="GG59" s="474"/>
      <c r="GH59" s="474"/>
      <c r="GI59" s="474"/>
      <c r="GJ59" s="474"/>
      <c r="GK59" s="474"/>
      <c r="GL59" s="474"/>
      <c r="GM59" s="474"/>
      <c r="GN59" s="474"/>
      <c r="GO59" s="474"/>
      <c r="GP59" s="474"/>
      <c r="GQ59" s="474"/>
      <c r="GR59" s="474"/>
      <c r="GS59" s="474"/>
      <c r="GT59" s="474"/>
      <c r="GU59" s="474"/>
      <c r="GV59" s="474"/>
      <c r="GW59" s="474"/>
      <c r="GX59" s="474"/>
      <c r="GY59" s="474"/>
      <c r="GZ59" s="474"/>
      <c r="HA59" s="474"/>
      <c r="HB59" s="474"/>
      <c r="HC59" s="474"/>
      <c r="HD59" s="474"/>
      <c r="HE59" s="474"/>
      <c r="HF59" s="474"/>
      <c r="HG59" s="474"/>
      <c r="HH59" s="474"/>
      <c r="HI59" s="474"/>
      <c r="HJ59" s="474"/>
      <c r="HK59" s="474"/>
      <c r="HL59" s="474"/>
      <c r="HM59" s="474"/>
      <c r="HN59" s="474"/>
      <c r="HO59" s="474"/>
      <c r="HP59" s="474"/>
      <c r="HQ59" s="474"/>
      <c r="HR59" s="474"/>
      <c r="HS59" s="474"/>
      <c r="HT59" s="474"/>
      <c r="HU59" s="474"/>
      <c r="HV59" s="474"/>
      <c r="HW59" s="474"/>
      <c r="HX59" s="474"/>
      <c r="HY59" s="474"/>
      <c r="HZ59" s="474"/>
      <c r="IA59" s="474"/>
      <c r="IB59" s="474"/>
      <c r="IC59" s="474"/>
      <c r="ID59" s="474"/>
      <c r="IE59" s="474"/>
      <c r="IF59" s="474"/>
      <c r="IG59" s="474"/>
      <c r="IH59" s="474"/>
      <c r="II59" s="474"/>
      <c r="IJ59" s="474"/>
      <c r="IK59" s="474"/>
      <c r="IL59" s="474"/>
      <c r="IM59" s="474"/>
      <c r="IN59" s="474"/>
      <c r="IO59" s="474"/>
      <c r="IP59" s="474"/>
    </row>
    <row r="60" spans="1:250" s="471" customFormat="1" ht="33.75" customHeight="1" x14ac:dyDescent="0.25">
      <c r="A60" s="445"/>
      <c r="B60" s="444" t="s">
        <v>1526</v>
      </c>
      <c r="C60" s="96"/>
      <c r="D60" s="96"/>
      <c r="E60" s="96"/>
      <c r="F60" s="96"/>
      <c r="K60" s="472"/>
      <c r="L60" s="475"/>
      <c r="M60" s="475"/>
      <c r="N60" s="475"/>
      <c r="O60" s="475"/>
      <c r="P60" s="475"/>
      <c r="Q60" s="475"/>
      <c r="R60" s="475"/>
      <c r="S60" s="475"/>
      <c r="T60" s="475"/>
      <c r="U60" s="475"/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  <c r="DJ60" s="475"/>
      <c r="DK60" s="475"/>
      <c r="DL60" s="475"/>
      <c r="DM60" s="475"/>
      <c r="DN60" s="475"/>
      <c r="DO60" s="475"/>
      <c r="DP60" s="475"/>
      <c r="DQ60" s="475"/>
      <c r="DR60" s="475"/>
      <c r="DS60" s="475"/>
      <c r="DT60" s="475"/>
      <c r="DU60" s="475"/>
      <c r="DV60" s="475"/>
      <c r="DW60" s="475"/>
      <c r="DX60" s="475"/>
      <c r="DY60" s="475"/>
      <c r="DZ60" s="475"/>
      <c r="EA60" s="475"/>
      <c r="EB60" s="475"/>
      <c r="EC60" s="475"/>
      <c r="ED60" s="475"/>
      <c r="EE60" s="475"/>
      <c r="EF60" s="475"/>
      <c r="EG60" s="475"/>
      <c r="EH60" s="475"/>
      <c r="EI60" s="475"/>
      <c r="EJ60" s="475"/>
      <c r="EK60" s="475"/>
      <c r="EL60" s="475"/>
      <c r="EM60" s="475"/>
      <c r="EN60" s="475"/>
      <c r="EO60" s="475"/>
      <c r="EP60" s="475"/>
      <c r="EQ60" s="475"/>
      <c r="ER60" s="475"/>
      <c r="ES60" s="475"/>
      <c r="ET60" s="475"/>
      <c r="EU60" s="475"/>
      <c r="EV60" s="475"/>
      <c r="EW60" s="475"/>
      <c r="EX60" s="475"/>
      <c r="EY60" s="475"/>
      <c r="EZ60" s="475"/>
      <c r="FA60" s="475"/>
      <c r="FB60" s="475"/>
      <c r="FC60" s="475"/>
      <c r="FD60" s="475"/>
      <c r="FE60" s="475"/>
      <c r="FF60" s="475"/>
      <c r="FG60" s="475"/>
      <c r="FH60" s="475"/>
      <c r="FI60" s="475"/>
      <c r="FJ60" s="475"/>
      <c r="FK60" s="475"/>
      <c r="FL60" s="475"/>
      <c r="FM60" s="475"/>
      <c r="FN60" s="475"/>
      <c r="FO60" s="475"/>
      <c r="FP60" s="475"/>
      <c r="FQ60" s="475"/>
      <c r="FR60" s="475"/>
      <c r="FS60" s="475"/>
      <c r="FT60" s="475"/>
      <c r="FU60" s="475"/>
      <c r="FV60" s="475"/>
      <c r="FW60" s="475"/>
      <c r="FX60" s="475"/>
      <c r="FY60" s="475"/>
      <c r="FZ60" s="475"/>
      <c r="GA60" s="475"/>
      <c r="GB60" s="475"/>
      <c r="GC60" s="475"/>
      <c r="GD60" s="475"/>
      <c r="GE60" s="475"/>
      <c r="GF60" s="475"/>
      <c r="GG60" s="475"/>
      <c r="GH60" s="475"/>
      <c r="GI60" s="475"/>
      <c r="GJ60" s="475"/>
      <c r="GK60" s="475"/>
      <c r="GL60" s="475"/>
      <c r="GM60" s="475"/>
      <c r="GN60" s="475"/>
      <c r="GO60" s="475"/>
      <c r="GP60" s="475"/>
      <c r="GQ60" s="475"/>
      <c r="GR60" s="475"/>
      <c r="GS60" s="475"/>
      <c r="GT60" s="475"/>
      <c r="GU60" s="475"/>
      <c r="GV60" s="475"/>
      <c r="GW60" s="475"/>
      <c r="GX60" s="475"/>
      <c r="GY60" s="475"/>
      <c r="GZ60" s="475"/>
      <c r="HA60" s="475"/>
      <c r="HB60" s="475"/>
      <c r="HC60" s="475"/>
      <c r="HD60" s="475"/>
      <c r="HE60" s="475"/>
      <c r="HF60" s="475"/>
      <c r="HG60" s="475"/>
      <c r="HH60" s="475"/>
      <c r="HI60" s="475"/>
      <c r="HJ60" s="475"/>
      <c r="HK60" s="475"/>
      <c r="HL60" s="475"/>
      <c r="HM60" s="475"/>
      <c r="HN60" s="475"/>
      <c r="HO60" s="475"/>
      <c r="HP60" s="475"/>
      <c r="HQ60" s="475"/>
      <c r="HR60" s="475"/>
      <c r="HS60" s="475"/>
      <c r="HT60" s="475"/>
      <c r="HU60" s="475"/>
      <c r="HV60" s="475"/>
      <c r="HW60" s="475"/>
      <c r="HX60" s="475"/>
      <c r="HY60" s="475"/>
      <c r="HZ60" s="475"/>
      <c r="IA60" s="475"/>
      <c r="IB60" s="475"/>
      <c r="IC60" s="475"/>
      <c r="ID60" s="475"/>
      <c r="IE60" s="475"/>
      <c r="IF60" s="475"/>
      <c r="IG60" s="475"/>
      <c r="IH60" s="475"/>
      <c r="II60" s="475"/>
      <c r="IJ60" s="475"/>
      <c r="IK60" s="475"/>
      <c r="IL60" s="475"/>
      <c r="IM60" s="475"/>
      <c r="IN60" s="475"/>
      <c r="IO60" s="475"/>
      <c r="IP60" s="475"/>
    </row>
    <row r="61" spans="1:250" ht="9.9499999999999993" customHeight="1" x14ac:dyDescent="0.25">
      <c r="A61" s="445"/>
      <c r="B61" s="445"/>
      <c r="C61" s="96"/>
      <c r="D61" s="96"/>
      <c r="E61" s="96"/>
      <c r="F61" s="96"/>
      <c r="K61" s="463"/>
      <c r="L61" s="474"/>
      <c r="M61" s="474"/>
      <c r="N61" s="474"/>
      <c r="O61" s="474"/>
      <c r="P61" s="474"/>
      <c r="Q61" s="474"/>
      <c r="R61" s="474"/>
      <c r="S61" s="474"/>
      <c r="T61" s="474"/>
      <c r="U61" s="474"/>
      <c r="V61" s="474"/>
      <c r="W61" s="474"/>
      <c r="X61" s="474"/>
      <c r="Y61" s="474"/>
      <c r="Z61" s="474"/>
      <c r="AA61" s="474"/>
      <c r="AB61" s="474"/>
      <c r="AC61" s="474"/>
      <c r="AD61" s="474"/>
      <c r="AE61" s="474"/>
      <c r="AF61" s="474"/>
      <c r="AG61" s="474"/>
      <c r="AH61" s="474"/>
      <c r="AI61" s="474"/>
      <c r="AJ61" s="474"/>
      <c r="AK61" s="474"/>
      <c r="AL61" s="474"/>
      <c r="AM61" s="474"/>
      <c r="AN61" s="474"/>
      <c r="AO61" s="474"/>
      <c r="AP61" s="474"/>
      <c r="AQ61" s="474"/>
      <c r="AR61" s="474"/>
      <c r="AS61" s="474"/>
      <c r="AT61" s="474"/>
      <c r="AU61" s="474"/>
      <c r="AV61" s="474"/>
      <c r="AW61" s="474"/>
      <c r="AX61" s="474"/>
      <c r="AY61" s="474"/>
      <c r="AZ61" s="474"/>
      <c r="BA61" s="474"/>
      <c r="BB61" s="474"/>
      <c r="BC61" s="474"/>
      <c r="BD61" s="474"/>
      <c r="BE61" s="474"/>
      <c r="BF61" s="474"/>
      <c r="BG61" s="474"/>
      <c r="BH61" s="474"/>
      <c r="BI61" s="474"/>
      <c r="BJ61" s="474"/>
      <c r="BK61" s="474"/>
      <c r="BL61" s="474"/>
      <c r="BM61" s="474"/>
      <c r="BN61" s="474"/>
      <c r="BO61" s="474"/>
      <c r="BP61" s="474"/>
      <c r="BQ61" s="474"/>
      <c r="BR61" s="474"/>
      <c r="BS61" s="474"/>
      <c r="BT61" s="474"/>
      <c r="BU61" s="474"/>
      <c r="BV61" s="474"/>
      <c r="BW61" s="474"/>
      <c r="BX61" s="474"/>
      <c r="BY61" s="474"/>
      <c r="BZ61" s="474"/>
      <c r="CA61" s="474"/>
      <c r="CB61" s="474"/>
      <c r="CC61" s="474"/>
      <c r="CD61" s="474"/>
      <c r="CE61" s="474"/>
      <c r="CF61" s="474"/>
      <c r="CG61" s="474"/>
      <c r="CH61" s="474"/>
      <c r="CI61" s="474"/>
      <c r="CJ61" s="474"/>
      <c r="CK61" s="474"/>
      <c r="CL61" s="474"/>
      <c r="CM61" s="474"/>
      <c r="CN61" s="474"/>
      <c r="CO61" s="474"/>
      <c r="CP61" s="474"/>
      <c r="CQ61" s="474"/>
      <c r="CR61" s="474"/>
      <c r="CS61" s="474"/>
      <c r="CT61" s="474"/>
      <c r="CU61" s="474"/>
      <c r="CV61" s="474"/>
      <c r="CW61" s="474"/>
      <c r="CX61" s="474"/>
      <c r="CY61" s="474"/>
      <c r="CZ61" s="474"/>
      <c r="DA61" s="474"/>
      <c r="DB61" s="474"/>
      <c r="DC61" s="474"/>
      <c r="DD61" s="474"/>
      <c r="DE61" s="474"/>
      <c r="DF61" s="474"/>
      <c r="DG61" s="474"/>
      <c r="DH61" s="474"/>
      <c r="DI61" s="474"/>
      <c r="DJ61" s="474"/>
      <c r="DK61" s="474"/>
      <c r="DL61" s="474"/>
      <c r="DM61" s="474"/>
      <c r="DN61" s="474"/>
      <c r="DO61" s="474"/>
      <c r="DP61" s="474"/>
      <c r="DQ61" s="474"/>
      <c r="DR61" s="474"/>
      <c r="DS61" s="474"/>
      <c r="DT61" s="474"/>
      <c r="DU61" s="474"/>
      <c r="DV61" s="474"/>
      <c r="DW61" s="474"/>
      <c r="DX61" s="474"/>
      <c r="DY61" s="474"/>
      <c r="DZ61" s="474"/>
      <c r="EA61" s="474"/>
      <c r="EB61" s="474"/>
      <c r="EC61" s="474"/>
      <c r="ED61" s="474"/>
      <c r="EE61" s="474"/>
      <c r="EF61" s="474"/>
      <c r="EG61" s="474"/>
      <c r="EH61" s="474"/>
      <c r="EI61" s="474"/>
      <c r="EJ61" s="474"/>
      <c r="EK61" s="474"/>
      <c r="EL61" s="474"/>
      <c r="EM61" s="474"/>
      <c r="EN61" s="474"/>
      <c r="EO61" s="474"/>
      <c r="EP61" s="474"/>
      <c r="EQ61" s="474"/>
      <c r="ER61" s="474"/>
      <c r="ES61" s="474"/>
      <c r="ET61" s="474"/>
      <c r="EU61" s="474"/>
      <c r="EV61" s="474"/>
      <c r="EW61" s="474"/>
      <c r="EX61" s="474"/>
      <c r="EY61" s="474"/>
      <c r="EZ61" s="474"/>
      <c r="FA61" s="474"/>
      <c r="FB61" s="474"/>
      <c r="FC61" s="474"/>
      <c r="FD61" s="474"/>
      <c r="FE61" s="474"/>
      <c r="FF61" s="474"/>
      <c r="FG61" s="474"/>
      <c r="FH61" s="474"/>
      <c r="FI61" s="474"/>
      <c r="FJ61" s="474"/>
      <c r="FK61" s="474"/>
      <c r="FL61" s="474"/>
      <c r="FM61" s="474"/>
      <c r="FN61" s="474"/>
      <c r="FO61" s="474"/>
      <c r="FP61" s="474"/>
      <c r="FQ61" s="474"/>
      <c r="FR61" s="474"/>
      <c r="FS61" s="474"/>
      <c r="FT61" s="474"/>
      <c r="FU61" s="474"/>
      <c r="FV61" s="474"/>
      <c r="FW61" s="474"/>
      <c r="FX61" s="474"/>
      <c r="FY61" s="474"/>
      <c r="FZ61" s="474"/>
      <c r="GA61" s="474"/>
      <c r="GB61" s="474"/>
      <c r="GC61" s="474"/>
      <c r="GD61" s="474"/>
      <c r="GE61" s="474"/>
      <c r="GF61" s="474"/>
      <c r="GG61" s="474"/>
      <c r="GH61" s="474"/>
      <c r="GI61" s="474"/>
      <c r="GJ61" s="474"/>
      <c r="GK61" s="474"/>
      <c r="GL61" s="474"/>
      <c r="GM61" s="474"/>
      <c r="GN61" s="474"/>
      <c r="GO61" s="474"/>
      <c r="GP61" s="474"/>
      <c r="GQ61" s="474"/>
      <c r="GR61" s="474"/>
      <c r="GS61" s="474"/>
      <c r="GT61" s="474"/>
      <c r="GU61" s="474"/>
      <c r="GV61" s="474"/>
      <c r="GW61" s="474"/>
      <c r="GX61" s="474"/>
      <c r="GY61" s="474"/>
      <c r="GZ61" s="474"/>
      <c r="HA61" s="474"/>
      <c r="HB61" s="474"/>
      <c r="HC61" s="474"/>
      <c r="HD61" s="474"/>
      <c r="HE61" s="474"/>
      <c r="HF61" s="474"/>
      <c r="HG61" s="474"/>
      <c r="HH61" s="474"/>
      <c r="HI61" s="474"/>
      <c r="HJ61" s="474"/>
      <c r="HK61" s="474"/>
      <c r="HL61" s="474"/>
      <c r="HM61" s="474"/>
      <c r="HN61" s="474"/>
      <c r="HO61" s="474"/>
      <c r="HP61" s="474"/>
      <c r="HQ61" s="474"/>
      <c r="HR61" s="474"/>
      <c r="HS61" s="474"/>
      <c r="HT61" s="474"/>
      <c r="HU61" s="474"/>
      <c r="HV61" s="474"/>
      <c r="HW61" s="474"/>
      <c r="HX61" s="474"/>
      <c r="HY61" s="474"/>
      <c r="HZ61" s="474"/>
      <c r="IA61" s="474"/>
      <c r="IB61" s="474"/>
      <c r="IC61" s="474"/>
      <c r="ID61" s="474"/>
      <c r="IE61" s="474"/>
      <c r="IF61" s="474"/>
      <c r="IG61" s="474"/>
      <c r="IH61" s="474"/>
      <c r="II61" s="474"/>
      <c r="IJ61" s="474"/>
      <c r="IK61" s="474"/>
      <c r="IL61" s="474"/>
      <c r="IM61" s="474"/>
      <c r="IN61" s="474"/>
      <c r="IO61" s="474"/>
      <c r="IP61" s="474"/>
    </row>
    <row r="62" spans="1:250" ht="27" customHeight="1" x14ac:dyDescent="0.25">
      <c r="A62" s="445">
        <v>27</v>
      </c>
      <c r="B62" s="445" t="s">
        <v>1525</v>
      </c>
      <c r="C62" s="96">
        <v>148397.541</v>
      </c>
      <c r="D62" s="96">
        <v>155389.364</v>
      </c>
      <c r="E62" s="96">
        <v>1181616.0360000001</v>
      </c>
      <c r="F62" s="96">
        <v>1442216.649</v>
      </c>
      <c r="K62" s="463"/>
    </row>
    <row r="63" spans="1:250" s="471" customFormat="1" ht="36" customHeight="1" x14ac:dyDescent="0.25">
      <c r="A63" s="445"/>
      <c r="B63" s="444" t="s">
        <v>1325</v>
      </c>
      <c r="C63" s="96"/>
      <c r="D63" s="96"/>
      <c r="E63" s="96"/>
      <c r="F63" s="96"/>
      <c r="K63" s="472"/>
    </row>
    <row r="64" spans="1:250" ht="3.75" customHeight="1" x14ac:dyDescent="0.25">
      <c r="A64" s="445"/>
      <c r="B64" s="445"/>
      <c r="C64" s="96"/>
      <c r="D64" s="96"/>
      <c r="E64" s="96"/>
      <c r="F64" s="96"/>
      <c r="K64" s="463"/>
    </row>
    <row r="65" spans="1:11" ht="15" customHeight="1" x14ac:dyDescent="0.25">
      <c r="A65" s="445">
        <v>28</v>
      </c>
      <c r="B65" s="445" t="s">
        <v>1524</v>
      </c>
      <c r="C65" s="96">
        <v>419392.49400000001</v>
      </c>
      <c r="D65" s="96">
        <v>436557.565</v>
      </c>
      <c r="E65" s="96">
        <v>6168582.2529999996</v>
      </c>
      <c r="F65" s="96">
        <v>7061979.3799999999</v>
      </c>
      <c r="K65" s="463"/>
    </row>
    <row r="66" spans="1:11" s="471" customFormat="1" ht="15" customHeight="1" x14ac:dyDescent="0.25">
      <c r="A66" s="445"/>
      <c r="B66" s="444" t="s">
        <v>1523</v>
      </c>
      <c r="C66" s="96"/>
      <c r="D66" s="96"/>
      <c r="E66" s="96"/>
      <c r="F66" s="96"/>
      <c r="K66" s="472"/>
    </row>
    <row r="67" spans="1:11" ht="9.9499999999999993" customHeight="1" x14ac:dyDescent="0.25">
      <c r="A67" s="445"/>
      <c r="B67" s="445"/>
      <c r="C67" s="96"/>
      <c r="D67" s="96"/>
      <c r="E67" s="96"/>
      <c r="F67" s="96"/>
      <c r="K67" s="463"/>
    </row>
    <row r="68" spans="1:11" ht="15" customHeight="1" x14ac:dyDescent="0.25">
      <c r="A68" s="445">
        <v>29</v>
      </c>
      <c r="B68" s="445" t="s">
        <v>1522</v>
      </c>
      <c r="C68" s="96">
        <v>112459.77899999999</v>
      </c>
      <c r="D68" s="96">
        <v>93348.725000000006</v>
      </c>
      <c r="E68" s="96">
        <v>926425.34299999999</v>
      </c>
      <c r="F68" s="96">
        <v>892052.924</v>
      </c>
      <c r="K68" s="463"/>
    </row>
    <row r="69" spans="1:11" s="471" customFormat="1" ht="15" customHeight="1" x14ac:dyDescent="0.25">
      <c r="A69" s="445"/>
      <c r="B69" s="444" t="s">
        <v>1329</v>
      </c>
      <c r="C69" s="96"/>
      <c r="D69" s="96"/>
      <c r="E69" s="96"/>
      <c r="F69" s="96"/>
      <c r="K69" s="472"/>
    </row>
    <row r="70" spans="1:11" ht="9.9499999999999993" customHeight="1" x14ac:dyDescent="0.25">
      <c r="A70" s="445"/>
      <c r="B70" s="445"/>
      <c r="C70" s="96"/>
      <c r="D70" s="96"/>
      <c r="E70" s="96"/>
      <c r="F70" s="96"/>
      <c r="K70" s="463"/>
    </row>
    <row r="71" spans="1:11" ht="13.5" customHeight="1" x14ac:dyDescent="0.25">
      <c r="A71" s="445">
        <v>32</v>
      </c>
      <c r="B71" s="445" t="s">
        <v>1521</v>
      </c>
      <c r="C71" s="96">
        <v>623.00300000000004</v>
      </c>
      <c r="D71" s="96">
        <v>26576.669000000002</v>
      </c>
      <c r="E71" s="96">
        <v>12808.986000000001</v>
      </c>
      <c r="F71" s="96">
        <v>42946.463000000003</v>
      </c>
      <c r="K71" s="463"/>
    </row>
    <row r="72" spans="1:11" s="471" customFormat="1" ht="15" customHeight="1" x14ac:dyDescent="0.25">
      <c r="A72" s="445"/>
      <c r="B72" s="444" t="s">
        <v>1331</v>
      </c>
      <c r="C72" s="96"/>
      <c r="D72" s="96"/>
      <c r="E72" s="96"/>
      <c r="F72" s="96"/>
      <c r="K72" s="472"/>
    </row>
    <row r="73" spans="1:11" ht="9.9499999999999993" customHeight="1" x14ac:dyDescent="0.25">
      <c r="A73" s="445"/>
      <c r="B73" s="445"/>
      <c r="C73" s="96"/>
      <c r="D73" s="96"/>
      <c r="E73" s="96"/>
      <c r="F73" s="96"/>
      <c r="K73" s="463"/>
    </row>
    <row r="74" spans="1:11" ht="15.75" customHeight="1" x14ac:dyDescent="0.25">
      <c r="A74" s="445">
        <v>33</v>
      </c>
      <c r="B74" s="445" t="s">
        <v>1520</v>
      </c>
      <c r="C74" s="96">
        <v>3836097.568</v>
      </c>
      <c r="D74" s="96">
        <v>5014655.9469999997</v>
      </c>
      <c r="E74" s="96">
        <v>39419777.803999998</v>
      </c>
      <c r="F74" s="96">
        <v>55142882.075000003</v>
      </c>
      <c r="K74" s="463"/>
    </row>
    <row r="75" spans="1:11" s="471" customFormat="1" ht="24" x14ac:dyDescent="0.25">
      <c r="A75" s="445"/>
      <c r="B75" s="444" t="s">
        <v>1333</v>
      </c>
      <c r="C75" s="96"/>
      <c r="D75" s="96"/>
      <c r="E75" s="96"/>
      <c r="F75" s="96"/>
      <c r="K75" s="472"/>
    </row>
    <row r="76" spans="1:11" ht="9.9499999999999993" customHeight="1" x14ac:dyDescent="0.25">
      <c r="A76" s="445"/>
      <c r="B76" s="445"/>
      <c r="C76" s="96"/>
      <c r="D76" s="96"/>
      <c r="E76" s="96"/>
      <c r="F76" s="96"/>
      <c r="K76" s="463"/>
    </row>
    <row r="77" spans="1:11" ht="15" customHeight="1" x14ac:dyDescent="0.25">
      <c r="A77" s="445">
        <v>34</v>
      </c>
      <c r="B77" s="445" t="s">
        <v>1519</v>
      </c>
      <c r="C77" s="96">
        <v>3214509.2110000001</v>
      </c>
      <c r="D77" s="96">
        <v>5383579.3830000004</v>
      </c>
      <c r="E77" s="96">
        <v>32069318.412999999</v>
      </c>
      <c r="F77" s="96">
        <v>43337245.825000003</v>
      </c>
      <c r="K77" s="463"/>
    </row>
    <row r="78" spans="1:11" s="471" customFormat="1" ht="15" customHeight="1" x14ac:dyDescent="0.25">
      <c r="A78" s="445"/>
      <c r="B78" s="444" t="s">
        <v>1335</v>
      </c>
      <c r="C78" s="96"/>
      <c r="D78" s="96"/>
      <c r="E78" s="96"/>
      <c r="F78" s="96"/>
      <c r="K78" s="472"/>
    </row>
    <row r="79" spans="1:11" ht="9.9499999999999993" customHeight="1" x14ac:dyDescent="0.25">
      <c r="A79" s="445"/>
      <c r="B79" s="445"/>
      <c r="C79" s="96"/>
      <c r="D79" s="96"/>
      <c r="E79" s="96"/>
      <c r="F79" s="96"/>
      <c r="K79" s="463"/>
    </row>
    <row r="80" spans="1:11" ht="15" customHeight="1" x14ac:dyDescent="0.25">
      <c r="A80" s="445">
        <v>35</v>
      </c>
      <c r="B80" s="445" t="s">
        <v>1518</v>
      </c>
      <c r="C80" s="96">
        <v>32330.249</v>
      </c>
      <c r="D80" s="96">
        <v>22272.647000000001</v>
      </c>
      <c r="E80" s="96">
        <v>499344.30200000003</v>
      </c>
      <c r="F80" s="96">
        <v>307288.74800000002</v>
      </c>
      <c r="K80" s="463"/>
    </row>
    <row r="81" spans="1:11" s="471" customFormat="1" ht="15" customHeight="1" x14ac:dyDescent="0.25">
      <c r="A81" s="445"/>
      <c r="B81" s="444" t="s">
        <v>942</v>
      </c>
      <c r="C81" s="96"/>
      <c r="D81" s="96"/>
      <c r="E81" s="96"/>
      <c r="F81" s="96"/>
      <c r="K81" s="472"/>
    </row>
    <row r="82" spans="1:11" ht="9.9499999999999993" customHeight="1" x14ac:dyDescent="0.25">
      <c r="A82" s="445"/>
      <c r="B82" s="445"/>
      <c r="C82" s="96"/>
      <c r="D82" s="96"/>
      <c r="E82" s="96"/>
      <c r="F82" s="96"/>
      <c r="K82" s="463"/>
    </row>
    <row r="83" spans="1:11" ht="15" customHeight="1" x14ac:dyDescent="0.25">
      <c r="A83" s="445">
        <v>41</v>
      </c>
      <c r="B83" s="445" t="s">
        <v>1517</v>
      </c>
      <c r="C83" s="96">
        <v>56.473999999999997</v>
      </c>
      <c r="D83" s="96" t="s">
        <v>1646</v>
      </c>
      <c r="E83" s="96">
        <v>1929.354</v>
      </c>
      <c r="F83" s="96">
        <v>15272.904</v>
      </c>
      <c r="K83" s="463"/>
    </row>
    <row r="84" spans="1:11" s="471" customFormat="1" ht="15" customHeight="1" x14ac:dyDescent="0.25">
      <c r="A84" s="445"/>
      <c r="B84" s="444" t="s">
        <v>944</v>
      </c>
      <c r="C84" s="96"/>
      <c r="D84" s="96"/>
      <c r="E84" s="96"/>
      <c r="F84" s="96"/>
      <c r="K84" s="472"/>
    </row>
    <row r="85" spans="1:11" ht="9.9499999999999993" customHeight="1" x14ac:dyDescent="0.25">
      <c r="A85" s="445"/>
      <c r="B85" s="445"/>
      <c r="C85" s="96"/>
      <c r="D85" s="96"/>
      <c r="E85" s="96"/>
      <c r="F85" s="96"/>
      <c r="K85" s="463"/>
    </row>
    <row r="86" spans="1:11" ht="15" customHeight="1" x14ac:dyDescent="0.25">
      <c r="A86" s="445">
        <v>42</v>
      </c>
      <c r="B86" s="445" t="s">
        <v>1516</v>
      </c>
      <c r="C86" s="96">
        <v>5890865.7110000001</v>
      </c>
      <c r="D86" s="96">
        <v>8061548.5520000001</v>
      </c>
      <c r="E86" s="96">
        <v>45805257.773999996</v>
      </c>
      <c r="F86" s="96">
        <v>65488885.339000002</v>
      </c>
      <c r="K86" s="463"/>
    </row>
    <row r="87" spans="1:11" s="471" customFormat="1" ht="27" customHeight="1" x14ac:dyDescent="0.25">
      <c r="A87" s="445"/>
      <c r="B87" s="444" t="s">
        <v>1339</v>
      </c>
      <c r="C87" s="96"/>
      <c r="D87" s="96"/>
      <c r="E87" s="96"/>
      <c r="F87" s="96"/>
      <c r="K87" s="463"/>
    </row>
    <row r="88" spans="1:11" ht="9.9499999999999993" customHeight="1" x14ac:dyDescent="0.25">
      <c r="A88" s="445"/>
      <c r="B88" s="445"/>
      <c r="C88" s="96"/>
      <c r="D88" s="96"/>
      <c r="E88" s="96"/>
      <c r="F88" s="96"/>
      <c r="K88" s="463"/>
    </row>
    <row r="89" spans="1:11" ht="27" customHeight="1" x14ac:dyDescent="0.25">
      <c r="A89" s="445">
        <v>43</v>
      </c>
      <c r="B89" s="445" t="s">
        <v>1515</v>
      </c>
      <c r="C89" s="96">
        <v>733447.85199999996</v>
      </c>
      <c r="D89" s="96">
        <v>1068203.3189999999</v>
      </c>
      <c r="E89" s="96">
        <v>7750927.4330000002</v>
      </c>
      <c r="F89" s="96">
        <v>10532581.514</v>
      </c>
      <c r="K89" s="463"/>
    </row>
    <row r="90" spans="1:11" s="471" customFormat="1" ht="26.25" customHeight="1" x14ac:dyDescent="0.25">
      <c r="A90" s="445"/>
      <c r="B90" s="444" t="s">
        <v>1514</v>
      </c>
      <c r="C90" s="96"/>
      <c r="D90" s="96"/>
      <c r="E90" s="96"/>
      <c r="F90" s="96"/>
      <c r="K90" s="472"/>
    </row>
    <row r="91" spans="1:11" x14ac:dyDescent="0.25">
      <c r="A91" s="445"/>
      <c r="B91" s="445"/>
      <c r="C91" s="96"/>
      <c r="D91" s="96"/>
      <c r="E91" s="96"/>
      <c r="F91" s="96"/>
      <c r="K91" s="463"/>
    </row>
    <row r="92" spans="1:11" ht="15" customHeight="1" x14ac:dyDescent="0.25">
      <c r="A92" s="445">
        <v>51</v>
      </c>
      <c r="B92" s="445" t="s">
        <v>1513</v>
      </c>
      <c r="C92" s="96">
        <v>2077173.48</v>
      </c>
      <c r="D92" s="96">
        <v>3889355.7590000001</v>
      </c>
      <c r="E92" s="96">
        <v>20920641.379999999</v>
      </c>
      <c r="F92" s="96">
        <v>35551040.015000001</v>
      </c>
      <c r="K92" s="463"/>
    </row>
    <row r="93" spans="1:11" s="471" customFormat="1" ht="15" customHeight="1" x14ac:dyDescent="0.25">
      <c r="A93" s="445"/>
      <c r="B93" s="444" t="s">
        <v>629</v>
      </c>
      <c r="C93" s="96"/>
      <c r="D93" s="96"/>
      <c r="E93" s="96"/>
      <c r="F93" s="96"/>
      <c r="K93" s="472"/>
    </row>
    <row r="94" spans="1:11" ht="9.9499999999999993" customHeight="1" x14ac:dyDescent="0.25">
      <c r="A94" s="445"/>
      <c r="B94" s="445"/>
      <c r="C94" s="96"/>
      <c r="D94" s="96"/>
      <c r="E94" s="96"/>
      <c r="F94" s="96"/>
      <c r="K94" s="463"/>
    </row>
    <row r="95" spans="1:11" ht="15" customHeight="1" x14ac:dyDescent="0.25">
      <c r="A95" s="445">
        <v>52</v>
      </c>
      <c r="B95" s="445" t="s">
        <v>1512</v>
      </c>
      <c r="C95" s="96">
        <v>430135.01400000002</v>
      </c>
      <c r="D95" s="96">
        <v>889798</v>
      </c>
      <c r="E95" s="96">
        <v>3798515.892</v>
      </c>
      <c r="F95" s="96">
        <v>7428743.1239999998</v>
      </c>
      <c r="K95" s="463"/>
    </row>
    <row r="96" spans="1:11" s="471" customFormat="1" ht="15" customHeight="1" x14ac:dyDescent="0.25">
      <c r="A96" s="445"/>
      <c r="B96" s="444" t="s">
        <v>1344</v>
      </c>
      <c r="C96" s="96"/>
      <c r="D96" s="96"/>
      <c r="E96" s="96"/>
      <c r="F96" s="96"/>
      <c r="K96" s="472"/>
    </row>
    <row r="97" spans="1:11" ht="9.9499999999999993" customHeight="1" x14ac:dyDescent="0.25">
      <c r="A97" s="445"/>
      <c r="B97" s="445"/>
      <c r="C97" s="96"/>
      <c r="D97" s="96"/>
      <c r="E97" s="96"/>
      <c r="F97" s="96"/>
      <c r="K97" s="463"/>
    </row>
    <row r="98" spans="1:11" ht="16.5" customHeight="1" x14ac:dyDescent="0.25">
      <c r="A98" s="445">
        <v>53</v>
      </c>
      <c r="B98" s="445" t="s">
        <v>1511</v>
      </c>
      <c r="C98" s="96">
        <v>245290.49299999999</v>
      </c>
      <c r="D98" s="96">
        <v>262376.62599999999</v>
      </c>
      <c r="E98" s="96">
        <v>2404049.7379999999</v>
      </c>
      <c r="F98" s="96">
        <v>3273905.1609999998</v>
      </c>
      <c r="K98" s="463"/>
    </row>
    <row r="99" spans="1:11" s="471" customFormat="1" ht="15" customHeight="1" x14ac:dyDescent="0.25">
      <c r="A99" s="445"/>
      <c r="B99" s="444" t="s">
        <v>1346</v>
      </c>
      <c r="C99" s="96"/>
      <c r="D99" s="96"/>
      <c r="E99" s="96"/>
      <c r="F99" s="96"/>
      <c r="K99" s="472"/>
    </row>
    <row r="100" spans="1:11" ht="9.9499999999999993" customHeight="1" x14ac:dyDescent="0.25">
      <c r="A100" s="445"/>
      <c r="B100" s="445"/>
      <c r="C100" s="96"/>
      <c r="D100" s="96"/>
      <c r="E100" s="96"/>
      <c r="F100" s="96"/>
      <c r="K100" s="463"/>
    </row>
    <row r="101" spans="1:11" ht="15" customHeight="1" x14ac:dyDescent="0.25">
      <c r="A101" s="445">
        <v>54</v>
      </c>
      <c r="B101" s="445" t="s">
        <v>1510</v>
      </c>
      <c r="C101" s="96">
        <v>143785.58100000001</v>
      </c>
      <c r="D101" s="96">
        <v>219557.61</v>
      </c>
      <c r="E101" s="96">
        <v>1592519.2339999999</v>
      </c>
      <c r="F101" s="96">
        <v>2028332.9010000001</v>
      </c>
      <c r="K101" s="463"/>
    </row>
    <row r="102" spans="1:11" ht="15" customHeight="1" x14ac:dyDescent="0.25">
      <c r="A102" s="445"/>
      <c r="B102" s="444" t="s">
        <v>1348</v>
      </c>
      <c r="C102" s="96"/>
      <c r="D102" s="96"/>
      <c r="E102" s="96"/>
      <c r="F102" s="96"/>
      <c r="K102" s="463"/>
    </row>
    <row r="103" spans="1:11" ht="9.9499999999999993" customHeight="1" x14ac:dyDescent="0.25">
      <c r="A103" s="445"/>
      <c r="B103" s="445"/>
      <c r="C103" s="96"/>
      <c r="D103" s="96"/>
      <c r="E103" s="96"/>
      <c r="F103" s="96"/>
      <c r="K103" s="463"/>
    </row>
    <row r="104" spans="1:11" ht="25.5" customHeight="1" x14ac:dyDescent="0.25">
      <c r="A104" s="445">
        <v>55</v>
      </c>
      <c r="B104" s="445" t="s">
        <v>1509</v>
      </c>
      <c r="C104" s="96">
        <v>424042.94099999999</v>
      </c>
      <c r="D104" s="96">
        <v>542740.22199999995</v>
      </c>
      <c r="E104" s="96">
        <v>5072798.1279999996</v>
      </c>
      <c r="F104" s="96">
        <v>5617011.7209999999</v>
      </c>
      <c r="K104" s="463"/>
    </row>
    <row r="105" spans="1:11" s="471" customFormat="1" ht="24" customHeight="1" x14ac:dyDescent="0.25">
      <c r="A105" s="445"/>
      <c r="B105" s="444" t="s">
        <v>1508</v>
      </c>
      <c r="C105" s="96"/>
      <c r="D105" s="96"/>
      <c r="E105" s="96"/>
      <c r="F105" s="96"/>
      <c r="K105" s="472"/>
    </row>
    <row r="106" spans="1:11" ht="9.9499999999999993" customHeight="1" x14ac:dyDescent="0.25">
      <c r="A106" s="445"/>
      <c r="B106" s="445"/>
      <c r="C106" s="96"/>
      <c r="D106" s="96"/>
      <c r="E106" s="96"/>
      <c r="F106" s="96"/>
      <c r="K106" s="463"/>
    </row>
    <row r="107" spans="1:11" ht="15" customHeight="1" x14ac:dyDescent="0.25">
      <c r="A107" s="445">
        <v>56</v>
      </c>
      <c r="B107" s="445" t="s">
        <v>1507</v>
      </c>
      <c r="C107" s="96">
        <v>190147.69200000001</v>
      </c>
      <c r="D107" s="96">
        <v>475517.54399999999</v>
      </c>
      <c r="E107" s="96">
        <v>2404439.0180000002</v>
      </c>
      <c r="F107" s="96">
        <v>3902924.2179999999</v>
      </c>
      <c r="K107" s="463"/>
    </row>
    <row r="108" spans="1:11" s="471" customFormat="1" ht="15" customHeight="1" x14ac:dyDescent="0.25">
      <c r="A108" s="445"/>
      <c r="B108" s="444" t="s">
        <v>988</v>
      </c>
      <c r="C108" s="96"/>
      <c r="D108" s="96"/>
      <c r="E108" s="96"/>
      <c r="F108" s="96"/>
      <c r="K108" s="472"/>
    </row>
    <row r="109" spans="1:11" ht="9.9499999999999993" customHeight="1" x14ac:dyDescent="0.25">
      <c r="A109" s="445"/>
      <c r="B109" s="445"/>
      <c r="C109" s="96"/>
      <c r="D109" s="96"/>
      <c r="E109" s="96"/>
      <c r="F109" s="96"/>
      <c r="K109" s="463"/>
    </row>
    <row r="110" spans="1:11" ht="15" customHeight="1" x14ac:dyDescent="0.25">
      <c r="A110" s="445">
        <v>57</v>
      </c>
      <c r="B110" s="445" t="s">
        <v>1506</v>
      </c>
      <c r="C110" s="96">
        <v>1642376.8319999999</v>
      </c>
      <c r="D110" s="96">
        <v>2083378.673</v>
      </c>
      <c r="E110" s="96">
        <v>16298144.767000001</v>
      </c>
      <c r="F110" s="96">
        <v>21812828.629000001</v>
      </c>
      <c r="K110" s="463"/>
    </row>
    <row r="111" spans="1:11" s="471" customFormat="1" ht="15.75" customHeight="1" x14ac:dyDescent="0.25">
      <c r="A111" s="445"/>
      <c r="B111" s="444" t="s">
        <v>1353</v>
      </c>
      <c r="C111" s="96"/>
      <c r="D111" s="96"/>
      <c r="E111" s="96"/>
      <c r="F111" s="96"/>
      <c r="K111" s="472"/>
    </row>
    <row r="112" spans="1:11" ht="9.9499999999999993" customHeight="1" x14ac:dyDescent="0.25">
      <c r="A112" s="445"/>
      <c r="B112" s="445"/>
      <c r="C112" s="96"/>
      <c r="D112" s="96"/>
      <c r="E112" s="96"/>
      <c r="F112" s="96"/>
      <c r="K112" s="463"/>
    </row>
    <row r="113" spans="1:11" ht="15" customHeight="1" x14ac:dyDescent="0.25">
      <c r="A113" s="445">
        <v>58</v>
      </c>
      <c r="B113" s="445" t="s">
        <v>1505</v>
      </c>
      <c r="C113" s="96">
        <v>590724.48100000003</v>
      </c>
      <c r="D113" s="96">
        <v>661072.44799999997</v>
      </c>
      <c r="E113" s="96">
        <v>5727741.2869999995</v>
      </c>
      <c r="F113" s="96">
        <v>7156460.7949999999</v>
      </c>
      <c r="K113" s="463"/>
    </row>
    <row r="114" spans="1:11" s="471" customFormat="1" ht="15" customHeight="1" x14ac:dyDescent="0.25">
      <c r="A114" s="445"/>
      <c r="B114" s="444" t="s">
        <v>1355</v>
      </c>
      <c r="C114" s="96"/>
      <c r="D114" s="96"/>
      <c r="E114" s="96"/>
      <c r="F114" s="96"/>
      <c r="K114" s="472"/>
    </row>
    <row r="115" spans="1:11" ht="9.9499999999999993" customHeight="1" x14ac:dyDescent="0.25">
      <c r="A115" s="445"/>
      <c r="B115" s="445"/>
      <c r="C115" s="96"/>
      <c r="D115" s="96"/>
      <c r="E115" s="96"/>
      <c r="F115" s="96"/>
      <c r="K115" s="463"/>
    </row>
    <row r="116" spans="1:11" ht="15" customHeight="1" x14ac:dyDescent="0.25">
      <c r="A116" s="445">
        <v>59</v>
      </c>
      <c r="B116" s="445" t="s">
        <v>1504</v>
      </c>
      <c r="C116" s="96">
        <v>996289.41200000001</v>
      </c>
      <c r="D116" s="96">
        <v>1279071.4509999999</v>
      </c>
      <c r="E116" s="96">
        <v>9657444.5539999995</v>
      </c>
      <c r="F116" s="96">
        <v>12784394.634</v>
      </c>
      <c r="K116" s="463"/>
    </row>
    <row r="117" spans="1:11" s="471" customFormat="1" ht="15" customHeight="1" x14ac:dyDescent="0.25">
      <c r="A117" s="445"/>
      <c r="B117" s="444" t="s">
        <v>1503</v>
      </c>
      <c r="C117" s="96"/>
      <c r="D117" s="96"/>
      <c r="E117" s="96"/>
      <c r="F117" s="96"/>
      <c r="K117" s="472"/>
    </row>
    <row r="118" spans="1:11" ht="9.9499999999999993" customHeight="1" x14ac:dyDescent="0.25">
      <c r="A118" s="445"/>
      <c r="B118" s="445"/>
      <c r="C118" s="96"/>
      <c r="D118" s="96"/>
      <c r="E118" s="96"/>
      <c r="F118" s="96"/>
      <c r="K118" s="463"/>
    </row>
    <row r="119" spans="1:11" ht="18" customHeight="1" x14ac:dyDescent="0.25">
      <c r="A119" s="445">
        <v>61</v>
      </c>
      <c r="B119" s="445" t="s">
        <v>1502</v>
      </c>
      <c r="C119" s="96">
        <v>26557.894</v>
      </c>
      <c r="D119" s="96">
        <v>16114.166999999999</v>
      </c>
      <c r="E119" s="96">
        <v>171691.02900000001</v>
      </c>
      <c r="F119" s="96">
        <v>274613.83799999999</v>
      </c>
      <c r="K119" s="463"/>
    </row>
    <row r="120" spans="1:11" s="471" customFormat="1" ht="27" customHeight="1" x14ac:dyDescent="0.25">
      <c r="A120" s="445"/>
      <c r="B120" s="444" t="s">
        <v>1501</v>
      </c>
      <c r="C120" s="96"/>
      <c r="D120" s="96"/>
      <c r="E120" s="96"/>
      <c r="F120" s="96"/>
      <c r="K120" s="472"/>
    </row>
    <row r="121" spans="1:11" ht="4.5" customHeight="1" x14ac:dyDescent="0.25">
      <c r="A121" s="445"/>
      <c r="B121" s="445"/>
      <c r="C121" s="96"/>
      <c r="D121" s="96"/>
      <c r="E121" s="96"/>
      <c r="F121" s="96"/>
      <c r="K121" s="463"/>
    </row>
    <row r="122" spans="1:11" ht="15" customHeight="1" x14ac:dyDescent="0.25">
      <c r="A122" s="445">
        <v>62</v>
      </c>
      <c r="B122" s="445" t="s">
        <v>1500</v>
      </c>
      <c r="C122" s="96">
        <v>381091.53</v>
      </c>
      <c r="D122" s="96">
        <v>522344.91200000001</v>
      </c>
      <c r="E122" s="96">
        <v>3737359.2880000002</v>
      </c>
      <c r="F122" s="96">
        <v>4916580.5429999996</v>
      </c>
      <c r="K122" s="463"/>
    </row>
    <row r="123" spans="1:11" s="471" customFormat="1" ht="15" customHeight="1" x14ac:dyDescent="0.25">
      <c r="A123" s="445"/>
      <c r="B123" s="444" t="s">
        <v>1361</v>
      </c>
      <c r="C123" s="96"/>
      <c r="D123" s="96"/>
      <c r="E123" s="96"/>
      <c r="F123" s="96"/>
      <c r="K123" s="472"/>
    </row>
    <row r="124" spans="1:11" ht="9.9499999999999993" customHeight="1" x14ac:dyDescent="0.25">
      <c r="A124" s="445"/>
      <c r="B124" s="445"/>
      <c r="C124" s="96"/>
      <c r="D124" s="96"/>
      <c r="E124" s="96"/>
      <c r="F124" s="96"/>
      <c r="K124" s="463"/>
    </row>
    <row r="125" spans="1:11" ht="12.75" customHeight="1" x14ac:dyDescent="0.25">
      <c r="A125" s="445">
        <v>63</v>
      </c>
      <c r="B125" s="445" t="s">
        <v>1499</v>
      </c>
      <c r="C125" s="96">
        <v>454571.09499999997</v>
      </c>
      <c r="D125" s="96">
        <v>663901.16599999997</v>
      </c>
      <c r="E125" s="96">
        <v>5273629.2560000001</v>
      </c>
      <c r="F125" s="96">
        <v>5812692.6670000004</v>
      </c>
      <c r="K125" s="463"/>
    </row>
    <row r="126" spans="1:11" s="471" customFormat="1" x14ac:dyDescent="0.25">
      <c r="A126" s="445"/>
      <c r="B126" s="444" t="s">
        <v>1363</v>
      </c>
      <c r="C126" s="96"/>
      <c r="D126" s="96"/>
      <c r="E126" s="96"/>
      <c r="F126" s="96"/>
      <c r="K126" s="472"/>
    </row>
    <row r="127" spans="1:11" ht="9.9499999999999993" customHeight="1" x14ac:dyDescent="0.25">
      <c r="A127" s="445"/>
      <c r="B127" s="445"/>
      <c r="C127" s="96"/>
      <c r="D127" s="96"/>
      <c r="E127" s="96"/>
      <c r="F127" s="96"/>
      <c r="K127" s="463"/>
    </row>
    <row r="128" spans="1:11" ht="27" customHeight="1" x14ac:dyDescent="0.25">
      <c r="A128" s="445">
        <v>64</v>
      </c>
      <c r="B128" s="445" t="s">
        <v>1498</v>
      </c>
      <c r="C128" s="96">
        <v>376308.592</v>
      </c>
      <c r="D128" s="96">
        <v>564407.86300000001</v>
      </c>
      <c r="E128" s="96">
        <v>4044208.4920000001</v>
      </c>
      <c r="F128" s="96">
        <v>5975519.1540000001</v>
      </c>
      <c r="K128" s="463"/>
    </row>
    <row r="129" spans="1:11" s="471" customFormat="1" ht="27" customHeight="1" x14ac:dyDescent="0.25">
      <c r="A129" s="445"/>
      <c r="B129" s="444" t="s">
        <v>1497</v>
      </c>
      <c r="C129" s="96"/>
      <c r="D129" s="96"/>
      <c r="E129" s="96"/>
      <c r="F129" s="96"/>
      <c r="K129" s="472"/>
    </row>
    <row r="130" spans="1:11" ht="9.9499999999999993" customHeight="1" x14ac:dyDescent="0.25">
      <c r="A130" s="445"/>
      <c r="B130" s="445"/>
      <c r="C130" s="96"/>
      <c r="D130" s="96"/>
      <c r="E130" s="96"/>
      <c r="F130" s="96"/>
      <c r="K130" s="463"/>
    </row>
    <row r="131" spans="1:11" ht="15" customHeight="1" x14ac:dyDescent="0.25">
      <c r="A131" s="445">
        <v>65</v>
      </c>
      <c r="B131" s="445" t="s">
        <v>1496</v>
      </c>
      <c r="C131" s="96">
        <v>632685.79299999995</v>
      </c>
      <c r="D131" s="96">
        <v>766734.7</v>
      </c>
      <c r="E131" s="96">
        <v>6403928.6679999996</v>
      </c>
      <c r="F131" s="96">
        <v>7860714.148</v>
      </c>
      <c r="K131" s="463"/>
    </row>
    <row r="132" spans="1:11" s="471" customFormat="1" ht="27" customHeight="1" x14ac:dyDescent="0.25">
      <c r="A132" s="445"/>
      <c r="B132" s="444" t="s">
        <v>1495</v>
      </c>
      <c r="C132" s="96"/>
      <c r="D132" s="96"/>
      <c r="E132" s="96"/>
      <c r="F132" s="96"/>
      <c r="K132" s="472"/>
    </row>
    <row r="133" spans="1:11" ht="9.9499999999999993" customHeight="1" x14ac:dyDescent="0.25">
      <c r="A133" s="445"/>
      <c r="B133" s="445"/>
      <c r="C133" s="96"/>
      <c r="D133" s="96"/>
      <c r="E133" s="96"/>
      <c r="F133" s="96"/>
      <c r="K133" s="463"/>
    </row>
    <row r="134" spans="1:11" ht="15" customHeight="1" x14ac:dyDescent="0.25">
      <c r="A134" s="445">
        <v>66</v>
      </c>
      <c r="B134" s="445" t="s">
        <v>1494</v>
      </c>
      <c r="C134" s="96">
        <v>929489.38600000006</v>
      </c>
      <c r="D134" s="96">
        <v>955553.49100000004</v>
      </c>
      <c r="E134" s="96">
        <v>7803352.7680000002</v>
      </c>
      <c r="F134" s="96">
        <v>10117948.216</v>
      </c>
      <c r="K134" s="463"/>
    </row>
    <row r="135" spans="1:11" s="471" customFormat="1" ht="15" customHeight="1" x14ac:dyDescent="0.25">
      <c r="A135" s="445"/>
      <c r="B135" s="444" t="s">
        <v>1369</v>
      </c>
      <c r="C135" s="96"/>
      <c r="D135" s="96"/>
      <c r="E135" s="96"/>
      <c r="F135" s="96"/>
      <c r="K135" s="472"/>
    </row>
    <row r="136" spans="1:11" ht="9.9499999999999993" customHeight="1" x14ac:dyDescent="0.25">
      <c r="A136" s="445"/>
      <c r="B136" s="445"/>
      <c r="C136" s="96"/>
      <c r="D136" s="96"/>
      <c r="E136" s="96"/>
      <c r="F136" s="96"/>
      <c r="K136" s="463"/>
    </row>
    <row r="137" spans="1:11" ht="15" customHeight="1" x14ac:dyDescent="0.25">
      <c r="A137" s="445">
        <v>67</v>
      </c>
      <c r="B137" s="445" t="s">
        <v>1493</v>
      </c>
      <c r="C137" s="96">
        <v>1722672.7660000001</v>
      </c>
      <c r="D137" s="96">
        <v>3112601.5759999999</v>
      </c>
      <c r="E137" s="96">
        <v>20996861.754000001</v>
      </c>
      <c r="F137" s="96">
        <v>26212746.835000001</v>
      </c>
      <c r="K137" s="463"/>
    </row>
    <row r="138" spans="1:11" s="471" customFormat="1" ht="15" customHeight="1" x14ac:dyDescent="0.25">
      <c r="A138" s="445"/>
      <c r="B138" s="444" t="s">
        <v>1371</v>
      </c>
      <c r="C138" s="96"/>
      <c r="D138" s="96"/>
      <c r="E138" s="96"/>
      <c r="F138" s="96"/>
      <c r="K138" s="472"/>
    </row>
    <row r="139" spans="1:11" ht="9.9499999999999993" customHeight="1" x14ac:dyDescent="0.25">
      <c r="A139" s="445"/>
      <c r="B139" s="445"/>
      <c r="C139" s="96"/>
      <c r="D139" s="96"/>
      <c r="E139" s="96"/>
      <c r="F139" s="96"/>
      <c r="K139" s="463"/>
    </row>
    <row r="140" spans="1:11" ht="15" customHeight="1" x14ac:dyDescent="0.25">
      <c r="A140" s="445">
        <v>68</v>
      </c>
      <c r="B140" s="445" t="s">
        <v>1492</v>
      </c>
      <c r="C140" s="96">
        <v>2266056.9939999999</v>
      </c>
      <c r="D140" s="96">
        <v>3410430.6170000001</v>
      </c>
      <c r="E140" s="96">
        <v>20362372.035999998</v>
      </c>
      <c r="F140" s="96">
        <v>35062678.174000002</v>
      </c>
      <c r="K140" s="463"/>
    </row>
    <row r="141" spans="1:11" s="471" customFormat="1" ht="15" customHeight="1" x14ac:dyDescent="0.25">
      <c r="A141" s="445"/>
      <c r="B141" s="444" t="s">
        <v>1373</v>
      </c>
      <c r="C141" s="96"/>
      <c r="D141" s="96"/>
      <c r="E141" s="96"/>
      <c r="F141" s="96"/>
      <c r="K141" s="472"/>
    </row>
    <row r="142" spans="1:11" ht="9.9499999999999993" customHeight="1" x14ac:dyDescent="0.25">
      <c r="A142" s="445"/>
      <c r="B142" s="445"/>
      <c r="C142" s="96"/>
      <c r="D142" s="96"/>
      <c r="E142" s="96"/>
      <c r="F142" s="96"/>
      <c r="K142" s="463"/>
    </row>
    <row r="143" spans="1:11" ht="15" customHeight="1" x14ac:dyDescent="0.25">
      <c r="A143" s="445">
        <v>69</v>
      </c>
      <c r="B143" s="445" t="s">
        <v>1491</v>
      </c>
      <c r="C143" s="96">
        <v>1076013.4950000001</v>
      </c>
      <c r="D143" s="96">
        <v>1377860.2290000001</v>
      </c>
      <c r="E143" s="96">
        <v>10511814.725</v>
      </c>
      <c r="F143" s="96">
        <v>13232155.733999999</v>
      </c>
      <c r="K143" s="463"/>
    </row>
    <row r="144" spans="1:11" s="471" customFormat="1" ht="15" customHeight="1" x14ac:dyDescent="0.25">
      <c r="A144" s="445"/>
      <c r="B144" s="444" t="s">
        <v>1490</v>
      </c>
      <c r="C144" s="96"/>
      <c r="D144" s="96"/>
      <c r="E144" s="96"/>
      <c r="F144" s="96"/>
      <c r="K144" s="472"/>
    </row>
    <row r="145" spans="1:11" ht="9.9499999999999993" customHeight="1" x14ac:dyDescent="0.25">
      <c r="A145" s="445"/>
      <c r="B145" s="445"/>
      <c r="C145" s="96"/>
      <c r="D145" s="96"/>
      <c r="E145" s="96"/>
      <c r="F145" s="96"/>
      <c r="K145" s="463"/>
    </row>
    <row r="146" spans="1:11" ht="16.5" customHeight="1" x14ac:dyDescent="0.25">
      <c r="A146" s="445">
        <v>71</v>
      </c>
      <c r="B146" s="445" t="s">
        <v>1489</v>
      </c>
      <c r="C146" s="96">
        <v>230554.283</v>
      </c>
      <c r="D146" s="96">
        <v>201849.307</v>
      </c>
      <c r="E146" s="96">
        <v>2120846.7659999998</v>
      </c>
      <c r="F146" s="96">
        <v>1967827.6140000001</v>
      </c>
      <c r="K146" s="463"/>
    </row>
    <row r="147" spans="1:11" s="471" customFormat="1" ht="12.75" customHeight="1" x14ac:dyDescent="0.25">
      <c r="A147" s="445"/>
      <c r="B147" s="444" t="s">
        <v>1377</v>
      </c>
      <c r="C147" s="96"/>
      <c r="D147" s="96"/>
      <c r="E147" s="96"/>
      <c r="F147" s="96"/>
      <c r="K147" s="472"/>
    </row>
    <row r="148" spans="1:11" ht="9.9499999999999993" customHeight="1" x14ac:dyDescent="0.25">
      <c r="A148" s="445"/>
      <c r="B148" s="445"/>
      <c r="C148" s="96"/>
      <c r="D148" s="96"/>
      <c r="E148" s="96"/>
      <c r="F148" s="96"/>
      <c r="K148" s="463"/>
    </row>
    <row r="149" spans="1:11" ht="15" customHeight="1" x14ac:dyDescent="0.25">
      <c r="A149" s="445">
        <v>72</v>
      </c>
      <c r="B149" s="445" t="s">
        <v>1488</v>
      </c>
      <c r="C149" s="96">
        <v>1505074.9950000001</v>
      </c>
      <c r="D149" s="96">
        <v>2293117.895</v>
      </c>
      <c r="E149" s="96">
        <v>15205194.794</v>
      </c>
      <c r="F149" s="96">
        <v>20792463.877999999</v>
      </c>
      <c r="K149" s="463"/>
    </row>
    <row r="150" spans="1:11" s="471" customFormat="1" x14ac:dyDescent="0.25">
      <c r="A150" s="445"/>
      <c r="B150" s="444" t="s">
        <v>1379</v>
      </c>
      <c r="C150" s="96"/>
      <c r="D150" s="96"/>
      <c r="E150" s="96"/>
      <c r="F150" s="96"/>
      <c r="K150" s="472"/>
    </row>
    <row r="151" spans="1:11" ht="9.9499999999999993" customHeight="1" x14ac:dyDescent="0.25">
      <c r="A151" s="445"/>
      <c r="B151" s="445"/>
      <c r="C151" s="96"/>
      <c r="D151" s="96"/>
      <c r="E151" s="96"/>
      <c r="F151" s="96"/>
      <c r="K151" s="463"/>
    </row>
    <row r="152" spans="1:11" ht="15" customHeight="1" x14ac:dyDescent="0.25">
      <c r="A152" s="445">
        <v>73</v>
      </c>
      <c r="B152" s="445" t="s">
        <v>1487</v>
      </c>
      <c r="C152" s="96">
        <v>156787.53599999999</v>
      </c>
      <c r="D152" s="96">
        <v>192188.625</v>
      </c>
      <c r="E152" s="96">
        <v>1259170.8770000001</v>
      </c>
      <c r="F152" s="96">
        <v>2007352.453</v>
      </c>
      <c r="K152" s="463"/>
    </row>
    <row r="153" spans="1:11" s="471" customFormat="1" ht="15" customHeight="1" x14ac:dyDescent="0.25">
      <c r="A153" s="445"/>
      <c r="B153" s="444" t="s">
        <v>1381</v>
      </c>
      <c r="C153" s="96"/>
      <c r="D153" s="96"/>
      <c r="E153" s="96"/>
      <c r="F153" s="96"/>
      <c r="K153" s="472"/>
    </row>
    <row r="154" spans="1:11" ht="9.9499999999999993" customHeight="1" x14ac:dyDescent="0.25">
      <c r="A154" s="445"/>
      <c r="B154" s="445"/>
      <c r="C154" s="96"/>
      <c r="D154" s="96"/>
      <c r="E154" s="96"/>
      <c r="F154" s="96"/>
      <c r="K154" s="463"/>
    </row>
    <row r="155" spans="1:11" ht="27" customHeight="1" x14ac:dyDescent="0.25">
      <c r="A155" s="445">
        <v>74</v>
      </c>
      <c r="B155" s="445" t="s">
        <v>1486</v>
      </c>
      <c r="C155" s="96">
        <v>1538636.4569999999</v>
      </c>
      <c r="D155" s="96">
        <v>1960718.9639999999</v>
      </c>
      <c r="E155" s="96">
        <v>16352543.470000001</v>
      </c>
      <c r="F155" s="96">
        <v>19826917.331</v>
      </c>
      <c r="K155" s="463"/>
    </row>
    <row r="156" spans="1:11" s="471" customFormat="1" ht="27" customHeight="1" x14ac:dyDescent="0.25">
      <c r="A156" s="445"/>
      <c r="B156" s="444" t="s">
        <v>1383</v>
      </c>
      <c r="C156" s="96"/>
      <c r="D156" s="96"/>
      <c r="E156" s="96"/>
      <c r="F156" s="96"/>
      <c r="K156" s="472"/>
    </row>
    <row r="157" spans="1:11" ht="9.9499999999999993" customHeight="1" x14ac:dyDescent="0.25">
      <c r="A157" s="445"/>
      <c r="B157" s="445"/>
      <c r="C157" s="96"/>
      <c r="D157" s="96"/>
      <c r="E157" s="96"/>
      <c r="F157" s="96"/>
      <c r="K157" s="463"/>
    </row>
    <row r="158" spans="1:11" ht="24" customHeight="1" x14ac:dyDescent="0.25">
      <c r="A158" s="445">
        <v>75</v>
      </c>
      <c r="B158" s="445" t="s">
        <v>1485</v>
      </c>
      <c r="C158" s="96">
        <v>3790190.7319999998</v>
      </c>
      <c r="D158" s="96">
        <v>6115372.8640000001</v>
      </c>
      <c r="E158" s="96">
        <v>41829479.667999998</v>
      </c>
      <c r="F158" s="96">
        <v>50610255.370999999</v>
      </c>
      <c r="K158" s="463"/>
    </row>
    <row r="159" spans="1:11" s="471" customFormat="1" ht="27" customHeight="1" x14ac:dyDescent="0.25">
      <c r="A159" s="445"/>
      <c r="B159" s="444" t="s">
        <v>1385</v>
      </c>
      <c r="C159" s="96"/>
      <c r="D159" s="96"/>
      <c r="E159" s="96"/>
      <c r="F159" s="96"/>
      <c r="K159" s="472"/>
    </row>
    <row r="160" spans="1:11" ht="5.45" customHeight="1" x14ac:dyDescent="0.25">
      <c r="A160" s="445"/>
      <c r="B160" s="445"/>
      <c r="C160" s="96"/>
      <c r="D160" s="96"/>
      <c r="E160" s="96"/>
      <c r="F160" s="96"/>
      <c r="K160" s="463"/>
    </row>
    <row r="161" spans="1:11" ht="27" customHeight="1" x14ac:dyDescent="0.25">
      <c r="A161" s="445">
        <v>76</v>
      </c>
      <c r="B161" s="445" t="s">
        <v>1484</v>
      </c>
      <c r="C161" s="96">
        <v>3898903.6860000002</v>
      </c>
      <c r="D161" s="96">
        <v>4527422.2070000004</v>
      </c>
      <c r="E161" s="96">
        <v>40685651.277000003</v>
      </c>
      <c r="F161" s="96">
        <v>47803394.366999999</v>
      </c>
      <c r="K161" s="463"/>
    </row>
    <row r="162" spans="1:11" s="471" customFormat="1" ht="27" customHeight="1" x14ac:dyDescent="0.25">
      <c r="A162" s="445"/>
      <c r="B162" s="444" t="s">
        <v>1483</v>
      </c>
      <c r="C162" s="96"/>
      <c r="D162" s="96"/>
      <c r="E162" s="96"/>
      <c r="F162" s="96"/>
      <c r="K162" s="472"/>
    </row>
    <row r="163" spans="1:11" ht="9.9499999999999993" customHeight="1" x14ac:dyDescent="0.25">
      <c r="A163" s="445"/>
      <c r="B163" s="445"/>
      <c r="C163" s="96"/>
      <c r="D163" s="96"/>
      <c r="E163" s="96"/>
      <c r="F163" s="96"/>
      <c r="K163" s="463"/>
    </row>
    <row r="164" spans="1:11" ht="17.25" customHeight="1" x14ac:dyDescent="0.25">
      <c r="A164" s="445">
        <v>77</v>
      </c>
      <c r="B164" s="445" t="s">
        <v>1482</v>
      </c>
      <c r="C164" s="96">
        <v>18956482.710000001</v>
      </c>
      <c r="D164" s="96">
        <v>25412884.638999999</v>
      </c>
      <c r="E164" s="96">
        <v>206573847.903</v>
      </c>
      <c r="F164" s="96">
        <v>241285167.847</v>
      </c>
      <c r="K164" s="463"/>
    </row>
    <row r="165" spans="1:11" s="471" customFormat="1" ht="24.75" customHeight="1" x14ac:dyDescent="0.25">
      <c r="A165" s="445"/>
      <c r="B165" s="444" t="s">
        <v>1389</v>
      </c>
      <c r="C165" s="96"/>
      <c r="D165" s="96"/>
      <c r="E165" s="96"/>
      <c r="F165" s="96"/>
      <c r="K165" s="472"/>
    </row>
    <row r="166" spans="1:11" ht="9.9499999999999993" customHeight="1" x14ac:dyDescent="0.25">
      <c r="A166" s="445"/>
      <c r="B166" s="445"/>
      <c r="C166" s="96"/>
      <c r="D166" s="96"/>
      <c r="E166" s="96"/>
      <c r="F166" s="96"/>
      <c r="K166" s="463"/>
    </row>
    <row r="167" spans="1:11" ht="14.25" customHeight="1" x14ac:dyDescent="0.25">
      <c r="A167" s="445">
        <v>78</v>
      </c>
      <c r="B167" s="445" t="s">
        <v>1481</v>
      </c>
      <c r="C167" s="96">
        <v>628725.39800000004</v>
      </c>
      <c r="D167" s="96">
        <v>771924.37699999998</v>
      </c>
      <c r="E167" s="96">
        <v>5985563.9419999998</v>
      </c>
      <c r="F167" s="96">
        <v>6967336.4840000002</v>
      </c>
      <c r="K167" s="463"/>
    </row>
    <row r="168" spans="1:11" s="471" customFormat="1" ht="27" customHeight="1" x14ac:dyDescent="0.25">
      <c r="A168" s="445"/>
      <c r="B168" s="444" t="s">
        <v>1480</v>
      </c>
      <c r="C168" s="96"/>
      <c r="D168" s="96"/>
      <c r="E168" s="96"/>
      <c r="F168" s="96"/>
      <c r="K168" s="472"/>
    </row>
    <row r="169" spans="1:11" ht="15" customHeight="1" x14ac:dyDescent="0.25">
      <c r="A169" s="445">
        <v>79</v>
      </c>
      <c r="B169" s="445" t="s">
        <v>1479</v>
      </c>
      <c r="C169" s="96">
        <v>387038.05200000003</v>
      </c>
      <c r="D169" s="96">
        <v>423858.99300000002</v>
      </c>
      <c r="E169" s="96">
        <v>4970405.0240000002</v>
      </c>
      <c r="F169" s="96">
        <v>5050633.1449999996</v>
      </c>
      <c r="K169" s="463"/>
    </row>
    <row r="170" spans="1:11" s="471" customFormat="1" ht="15" customHeight="1" x14ac:dyDescent="0.25">
      <c r="A170" s="445"/>
      <c r="B170" s="444" t="s">
        <v>1393</v>
      </c>
      <c r="C170" s="96"/>
      <c r="D170" s="96"/>
      <c r="E170" s="96"/>
      <c r="F170" s="96"/>
      <c r="K170" s="472"/>
    </row>
    <row r="171" spans="1:11" ht="9.9499999999999993" customHeight="1" x14ac:dyDescent="0.25">
      <c r="A171" s="445"/>
      <c r="B171" s="445"/>
      <c r="C171" s="96"/>
      <c r="D171" s="96"/>
      <c r="E171" s="96"/>
      <c r="F171" s="96"/>
      <c r="K171" s="463"/>
    </row>
    <row r="172" spans="1:11" ht="25.5" customHeight="1" x14ac:dyDescent="0.25">
      <c r="A172" s="445">
        <v>81</v>
      </c>
      <c r="B172" s="445" t="s">
        <v>1478</v>
      </c>
      <c r="C172" s="96">
        <v>124682.829</v>
      </c>
      <c r="D172" s="96">
        <v>158490.19699999999</v>
      </c>
      <c r="E172" s="96">
        <v>1109897.5449999999</v>
      </c>
      <c r="F172" s="96">
        <v>1408500.209</v>
      </c>
      <c r="K172" s="463"/>
    </row>
    <row r="173" spans="1:11" s="471" customFormat="1" ht="27" customHeight="1" x14ac:dyDescent="0.25">
      <c r="A173" s="445"/>
      <c r="B173" s="444" t="s">
        <v>1477</v>
      </c>
      <c r="C173" s="96"/>
      <c r="D173" s="96"/>
      <c r="E173" s="96"/>
      <c r="F173" s="96"/>
      <c r="K173" s="472"/>
    </row>
    <row r="174" spans="1:11" ht="9.9499999999999993" customHeight="1" x14ac:dyDescent="0.25">
      <c r="A174" s="445"/>
      <c r="B174" s="445"/>
      <c r="C174" s="96"/>
      <c r="D174" s="96"/>
      <c r="E174" s="96"/>
      <c r="F174" s="96"/>
      <c r="K174" s="463"/>
    </row>
    <row r="175" spans="1:11" ht="15" customHeight="1" x14ac:dyDescent="0.25">
      <c r="A175" s="445">
        <v>82</v>
      </c>
      <c r="B175" s="445" t="s">
        <v>1476</v>
      </c>
      <c r="C175" s="96">
        <v>1290042.017</v>
      </c>
      <c r="D175" s="96">
        <v>1334318.1780000001</v>
      </c>
      <c r="E175" s="96">
        <v>12354537.107000001</v>
      </c>
      <c r="F175" s="96">
        <v>11995507.396</v>
      </c>
      <c r="K175" s="463"/>
    </row>
    <row r="176" spans="1:11" s="471" customFormat="1" ht="12.75" customHeight="1" x14ac:dyDescent="0.25">
      <c r="A176" s="445"/>
      <c r="B176" s="444" t="s">
        <v>1230</v>
      </c>
      <c r="C176" s="96"/>
      <c r="D176" s="96"/>
      <c r="E176" s="96"/>
      <c r="F176" s="96"/>
      <c r="K176" s="472"/>
    </row>
    <row r="177" spans="1:11" ht="9.9499999999999993" customHeight="1" x14ac:dyDescent="0.25">
      <c r="A177" s="445"/>
      <c r="B177" s="445"/>
      <c r="C177" s="96"/>
      <c r="D177" s="96"/>
      <c r="E177" s="96"/>
      <c r="F177" s="96"/>
      <c r="K177" s="463"/>
    </row>
    <row r="178" spans="1:11" ht="14.25" customHeight="1" x14ac:dyDescent="0.25">
      <c r="A178" s="445">
        <v>83</v>
      </c>
      <c r="B178" s="445" t="s">
        <v>1475</v>
      </c>
      <c r="C178" s="96">
        <v>33739.285000000003</v>
      </c>
      <c r="D178" s="96">
        <v>25801.687000000002</v>
      </c>
      <c r="E178" s="96">
        <v>207585.258</v>
      </c>
      <c r="F178" s="96">
        <v>269912.61599999998</v>
      </c>
      <c r="K178" s="463"/>
    </row>
    <row r="179" spans="1:11" s="471" customFormat="1" ht="18" customHeight="1" x14ac:dyDescent="0.25">
      <c r="A179" s="445"/>
      <c r="B179" s="444" t="s">
        <v>1232</v>
      </c>
      <c r="C179" s="96"/>
      <c r="D179" s="96"/>
      <c r="E179" s="96"/>
      <c r="F179" s="96"/>
      <c r="K179" s="472"/>
    </row>
    <row r="180" spans="1:11" ht="9.9499999999999993" customHeight="1" x14ac:dyDescent="0.25">
      <c r="A180" s="445"/>
      <c r="B180" s="445"/>
      <c r="C180" s="96"/>
      <c r="D180" s="96"/>
      <c r="E180" s="96"/>
      <c r="F180" s="96"/>
      <c r="K180" s="463"/>
    </row>
    <row r="181" spans="1:11" s="489" customFormat="1" ht="15" customHeight="1" x14ac:dyDescent="0.25">
      <c r="A181" s="445">
        <v>84</v>
      </c>
      <c r="B181" s="445" t="s">
        <v>1474</v>
      </c>
      <c r="C181" s="96">
        <v>4990739.801</v>
      </c>
      <c r="D181" s="96">
        <v>2662565.6260000002</v>
      </c>
      <c r="E181" s="96">
        <v>39582613.122000001</v>
      </c>
      <c r="F181" s="96">
        <v>58016121.509000003</v>
      </c>
      <c r="K181" s="463"/>
    </row>
    <row r="182" spans="1:11" s="471" customFormat="1" ht="15" customHeight="1" x14ac:dyDescent="0.25">
      <c r="A182" s="445"/>
      <c r="B182" s="444" t="s">
        <v>756</v>
      </c>
      <c r="C182" s="96"/>
      <c r="D182" s="96"/>
      <c r="E182" s="96"/>
      <c r="F182" s="96"/>
      <c r="K182" s="472"/>
    </row>
    <row r="183" spans="1:11" ht="9.9499999999999993" customHeight="1" x14ac:dyDescent="0.25">
      <c r="A183" s="445"/>
      <c r="B183" s="445"/>
      <c r="C183" s="96"/>
      <c r="D183" s="96"/>
      <c r="E183" s="96"/>
      <c r="F183" s="96"/>
      <c r="K183" s="463"/>
    </row>
    <row r="184" spans="1:11" ht="15" customHeight="1" x14ac:dyDescent="0.25">
      <c r="A184" s="445">
        <v>85</v>
      </c>
      <c r="B184" s="445" t="s">
        <v>1473</v>
      </c>
      <c r="C184" s="96">
        <v>55139.59</v>
      </c>
      <c r="D184" s="96">
        <v>54186.449000000001</v>
      </c>
      <c r="E184" s="96">
        <v>380438.93900000001</v>
      </c>
      <c r="F184" s="96">
        <v>492882.79300000001</v>
      </c>
      <c r="K184" s="463"/>
    </row>
    <row r="185" spans="1:11" s="471" customFormat="1" ht="15" customHeight="1" x14ac:dyDescent="0.25">
      <c r="A185" s="445"/>
      <c r="B185" s="444" t="s">
        <v>1248</v>
      </c>
      <c r="C185" s="96"/>
      <c r="D185" s="96"/>
      <c r="E185" s="96"/>
      <c r="F185" s="96"/>
      <c r="K185" s="472"/>
    </row>
    <row r="186" spans="1:11" ht="9.9499999999999993" customHeight="1" x14ac:dyDescent="0.25">
      <c r="A186" s="445"/>
      <c r="B186" s="445"/>
      <c r="C186" s="96"/>
      <c r="D186" s="96"/>
      <c r="E186" s="96"/>
      <c r="F186" s="96"/>
      <c r="K186" s="463"/>
    </row>
    <row r="187" spans="1:11" ht="14.25" customHeight="1" x14ac:dyDescent="0.25">
      <c r="A187" s="445">
        <v>87</v>
      </c>
      <c r="B187" s="445" t="s">
        <v>1472</v>
      </c>
      <c r="C187" s="96">
        <v>3226040.7220000001</v>
      </c>
      <c r="D187" s="96">
        <v>4102646.7450000001</v>
      </c>
      <c r="E187" s="96">
        <v>35974005.366999999</v>
      </c>
      <c r="F187" s="96">
        <v>40406425.068999998</v>
      </c>
      <c r="K187" s="463"/>
    </row>
    <row r="188" spans="1:11" s="471" customFormat="1" ht="27" customHeight="1" x14ac:dyDescent="0.25">
      <c r="A188" s="445"/>
      <c r="B188" s="444" t="s">
        <v>1401</v>
      </c>
      <c r="C188" s="96"/>
      <c r="D188" s="96"/>
      <c r="E188" s="96"/>
      <c r="F188" s="96"/>
      <c r="K188" s="472"/>
    </row>
    <row r="189" spans="1:11" ht="9.9499999999999993" customHeight="1" x14ac:dyDescent="0.25">
      <c r="A189" s="445"/>
      <c r="B189" s="445"/>
      <c r="C189" s="96"/>
      <c r="D189" s="96"/>
      <c r="E189" s="96"/>
      <c r="F189" s="96"/>
      <c r="K189" s="463"/>
    </row>
    <row r="190" spans="1:11" ht="25.5" customHeight="1" x14ac:dyDescent="0.25">
      <c r="A190" s="445">
        <v>88</v>
      </c>
      <c r="B190" s="445" t="s">
        <v>1471</v>
      </c>
      <c r="C190" s="96">
        <v>357914.68300000002</v>
      </c>
      <c r="D190" s="96">
        <v>361393.386</v>
      </c>
      <c r="E190" s="96">
        <v>3398194.5410000002</v>
      </c>
      <c r="F190" s="96">
        <v>3717071.0060000001</v>
      </c>
      <c r="K190" s="463"/>
    </row>
    <row r="191" spans="1:11" s="471" customFormat="1" ht="27" customHeight="1" x14ac:dyDescent="0.25">
      <c r="A191" s="445"/>
      <c r="B191" s="444" t="s">
        <v>1470</v>
      </c>
      <c r="C191" s="96"/>
      <c r="D191" s="96"/>
      <c r="E191" s="96"/>
      <c r="F191" s="96"/>
      <c r="K191" s="472"/>
    </row>
    <row r="192" spans="1:11" ht="9.9499999999999993" customHeight="1" x14ac:dyDescent="0.25">
      <c r="A192" s="445"/>
      <c r="B192" s="445"/>
      <c r="C192" s="96"/>
      <c r="D192" s="96"/>
      <c r="E192" s="96"/>
      <c r="F192" s="96"/>
      <c r="K192" s="463"/>
    </row>
    <row r="193" spans="1:11" ht="15" customHeight="1" x14ac:dyDescent="0.25">
      <c r="A193" s="445">
        <v>89</v>
      </c>
      <c r="B193" s="445" t="s">
        <v>1469</v>
      </c>
      <c r="C193" s="96">
        <v>4099037.66</v>
      </c>
      <c r="D193" s="96">
        <v>5381153.1050000004</v>
      </c>
      <c r="E193" s="96">
        <v>43056338.471000001</v>
      </c>
      <c r="F193" s="96">
        <v>51530905.946999997</v>
      </c>
      <c r="K193" s="463"/>
    </row>
    <row r="194" spans="1:11" s="471" customFormat="1" ht="15" customHeight="1" x14ac:dyDescent="0.25">
      <c r="A194" s="445"/>
      <c r="B194" s="444" t="s">
        <v>1284</v>
      </c>
      <c r="C194" s="96"/>
      <c r="D194" s="96"/>
      <c r="E194" s="96"/>
      <c r="F194" s="96"/>
      <c r="K194" s="472"/>
    </row>
    <row r="195" spans="1:11" ht="9.9499999999999993" customHeight="1" x14ac:dyDescent="0.25">
      <c r="A195" s="445"/>
      <c r="B195" s="445"/>
      <c r="C195" s="96"/>
      <c r="D195" s="96"/>
      <c r="E195" s="96"/>
      <c r="F195" s="96"/>
      <c r="K195" s="463"/>
    </row>
    <row r="196" spans="1:11" ht="15.75" customHeight="1" x14ac:dyDescent="0.25">
      <c r="A196" s="445">
        <v>93</v>
      </c>
      <c r="B196" s="445" t="s">
        <v>1468</v>
      </c>
      <c r="C196" s="96">
        <v>129758.946</v>
      </c>
      <c r="D196" s="96">
        <v>190424.522</v>
      </c>
      <c r="E196" s="96">
        <v>1595804.4539999999</v>
      </c>
      <c r="F196" s="96">
        <v>2139516.79</v>
      </c>
      <c r="K196" s="463"/>
    </row>
    <row r="197" spans="1:11" s="471" customFormat="1" ht="15" customHeight="1" x14ac:dyDescent="0.25">
      <c r="A197" s="445"/>
      <c r="B197" s="444" t="s">
        <v>1286</v>
      </c>
      <c r="C197" s="96"/>
      <c r="D197" s="96"/>
      <c r="E197" s="96"/>
      <c r="F197" s="96"/>
      <c r="K197" s="472"/>
    </row>
    <row r="198" spans="1:11" ht="9.9499999999999993" customHeight="1" x14ac:dyDescent="0.25">
      <c r="A198" s="445"/>
      <c r="B198" s="445"/>
      <c r="C198" s="96"/>
      <c r="D198" s="96"/>
      <c r="E198" s="96"/>
      <c r="F198" s="96"/>
      <c r="K198" s="463"/>
    </row>
    <row r="199" spans="1:11" ht="15" customHeight="1" x14ac:dyDescent="0.25">
      <c r="A199" s="445">
        <v>96</v>
      </c>
      <c r="B199" s="445" t="s">
        <v>1467</v>
      </c>
      <c r="C199" s="96">
        <v>6.0650000000000004</v>
      </c>
      <c r="D199" s="96">
        <v>166.892</v>
      </c>
      <c r="E199" s="96">
        <v>1746.8109999999999</v>
      </c>
      <c r="F199" s="96">
        <v>1300.3440000000001</v>
      </c>
      <c r="K199" s="463"/>
    </row>
    <row r="200" spans="1:11" s="471" customFormat="1" ht="15" customHeight="1" x14ac:dyDescent="0.25">
      <c r="A200" s="445"/>
      <c r="B200" s="444" t="s">
        <v>1288</v>
      </c>
      <c r="C200" s="96"/>
      <c r="D200" s="96"/>
      <c r="E200" s="96"/>
      <c r="F200" s="96"/>
      <c r="K200" s="472"/>
    </row>
    <row r="201" spans="1:11" ht="9.9499999999999993" customHeight="1" x14ac:dyDescent="0.25">
      <c r="A201" s="445"/>
      <c r="B201" s="445"/>
      <c r="C201" s="96"/>
      <c r="D201" s="96"/>
      <c r="E201" s="96"/>
      <c r="F201" s="96"/>
      <c r="K201" s="463"/>
    </row>
    <row r="202" spans="1:11" ht="15" customHeight="1" x14ac:dyDescent="0.25">
      <c r="A202" s="445">
        <v>97</v>
      </c>
      <c r="B202" s="445" t="s">
        <v>1466</v>
      </c>
      <c r="C202" s="96">
        <v>108702.39999999999</v>
      </c>
      <c r="D202" s="96">
        <v>134340.76</v>
      </c>
      <c r="E202" s="96">
        <v>1195848.9790000001</v>
      </c>
      <c r="F202" s="96">
        <v>1284847.7169999999</v>
      </c>
      <c r="K202" s="463"/>
    </row>
    <row r="203" spans="1:11" s="471" customFormat="1" ht="15" customHeight="1" x14ac:dyDescent="0.25">
      <c r="A203" s="445"/>
      <c r="B203" s="444" t="s">
        <v>1290</v>
      </c>
      <c r="C203" s="470"/>
      <c r="D203" s="470"/>
      <c r="E203" s="473"/>
      <c r="F203" s="473"/>
      <c r="K203" s="472"/>
    </row>
    <row r="204" spans="1:11" ht="9.9499999999999993" customHeight="1" x14ac:dyDescent="0.25">
      <c r="A204" s="488"/>
      <c r="B204" s="487"/>
      <c r="C204" s="470"/>
      <c r="D204" s="470"/>
      <c r="E204" s="469"/>
      <c r="F204" s="469"/>
      <c r="K204" s="463"/>
    </row>
    <row r="205" spans="1:11" s="465" customFormat="1" ht="15" customHeight="1" x14ac:dyDescent="0.25">
      <c r="A205" s="468"/>
      <c r="B205" s="467" t="s">
        <v>1562</v>
      </c>
      <c r="C205" s="420">
        <v>78589034.608999997</v>
      </c>
      <c r="D205" s="420">
        <v>103253965.18000004</v>
      </c>
      <c r="E205" s="420">
        <v>799197149.16999984</v>
      </c>
      <c r="F205" s="420">
        <v>1012000922.9900001</v>
      </c>
      <c r="K205" s="466"/>
    </row>
    <row r="206" spans="1:11" x14ac:dyDescent="0.25">
      <c r="C206" s="463"/>
      <c r="D206" s="463"/>
    </row>
    <row r="207" spans="1:11" x14ac:dyDescent="0.25">
      <c r="A207" s="456"/>
      <c r="B207" s="456"/>
      <c r="C207" s="462"/>
      <c r="D207" s="462"/>
    </row>
    <row r="208" spans="1:11" x14ac:dyDescent="0.25">
      <c r="A208" s="456"/>
      <c r="B208" s="456"/>
      <c r="C208" s="461"/>
      <c r="D208" s="461"/>
      <c r="E208" s="461"/>
      <c r="F208" s="461"/>
    </row>
  </sheetData>
  <mergeCells count="9">
    <mergeCell ref="A1:F1"/>
    <mergeCell ref="A10:B10"/>
    <mergeCell ref="A3:F3"/>
    <mergeCell ref="A4:F4"/>
    <mergeCell ref="C7:F7"/>
    <mergeCell ref="A8:B8"/>
    <mergeCell ref="C8:D8"/>
    <mergeCell ref="E8:F8"/>
    <mergeCell ref="A9:B9"/>
  </mergeCells>
  <pageMargins left="0.51181102362204722" right="0.51181102362204722" top="0.74803149606299213" bottom="0.74803149606299213" header="0.31496062992125984" footer="0.31496062992125984"/>
  <pageSetup paperSize="9" scale="75" firstPageNumber="8" orientation="portrait" useFirstPageNumber="1" r:id="rId1"/>
  <headerFooter>
    <oddFooter>&amp;C&amp;P</oddFooter>
  </headerFooter>
  <rowBreaks count="4" manualBreakCount="4">
    <brk id="60" max="5" man="1"/>
    <brk id="111" max="5" man="1"/>
    <brk id="162" max="5" man="1"/>
    <brk id="205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0EDE0-643B-49EE-BF43-58F8BC0DE41B}">
  <dimension ref="A1:IT798"/>
  <sheetViews>
    <sheetView view="pageBreakPreview" topLeftCell="A826" zoomScaleNormal="100" zoomScaleSheetLayoutView="100" workbookViewId="0">
      <selection activeCell="H62" sqref="H62"/>
    </sheetView>
  </sheetViews>
  <sheetFormatPr defaultRowHeight="12" x14ac:dyDescent="0.25"/>
  <cols>
    <col min="1" max="1" width="4" style="723" bestFit="1" customWidth="1"/>
    <col min="2" max="2" width="33.140625" style="722" customWidth="1"/>
    <col min="3" max="4" width="11" style="720" bestFit="1" customWidth="1"/>
    <col min="5" max="5" width="12" style="720" bestFit="1" customWidth="1"/>
    <col min="6" max="6" width="12" style="721" bestFit="1" customWidth="1"/>
    <col min="7" max="7" width="11" style="720" bestFit="1" customWidth="1"/>
    <col min="8" max="8" width="12" style="720" bestFit="1" customWidth="1"/>
    <col min="9" max="9" width="12" style="719" customWidth="1"/>
    <col min="10" max="10" width="13.5703125" style="719" bestFit="1" customWidth="1"/>
    <col min="11" max="256" width="9.140625" style="719"/>
    <col min="257" max="257" width="4" style="719" bestFit="1" customWidth="1"/>
    <col min="258" max="258" width="44.140625" style="719" customWidth="1"/>
    <col min="259" max="259" width="11.28515625" style="719" customWidth="1"/>
    <col min="260" max="260" width="10.7109375" style="719" customWidth="1"/>
    <col min="261" max="261" width="11.85546875" style="719" customWidth="1"/>
    <col min="262" max="262" width="11.7109375" style="719" customWidth="1"/>
    <col min="263" max="264" width="11" style="719" bestFit="1" customWidth="1"/>
    <col min="265" max="265" width="12" style="719" customWidth="1"/>
    <col min="266" max="266" width="13.5703125" style="719" bestFit="1" customWidth="1"/>
    <col min="267" max="512" width="9.140625" style="719"/>
    <col min="513" max="513" width="4" style="719" bestFit="1" customWidth="1"/>
    <col min="514" max="514" width="44.140625" style="719" customWidth="1"/>
    <col min="515" max="515" width="11.28515625" style="719" customWidth="1"/>
    <col min="516" max="516" width="10.7109375" style="719" customWidth="1"/>
    <col min="517" max="517" width="11.85546875" style="719" customWidth="1"/>
    <col min="518" max="518" width="11.7109375" style="719" customWidth="1"/>
    <col min="519" max="520" width="11" style="719" bestFit="1" customWidth="1"/>
    <col min="521" max="521" width="12" style="719" customWidth="1"/>
    <col min="522" max="522" width="13.5703125" style="719" bestFit="1" customWidth="1"/>
    <col min="523" max="768" width="9.140625" style="719"/>
    <col min="769" max="769" width="4" style="719" bestFit="1" customWidth="1"/>
    <col min="770" max="770" width="44.140625" style="719" customWidth="1"/>
    <col min="771" max="771" width="11.28515625" style="719" customWidth="1"/>
    <col min="772" max="772" width="10.7109375" style="719" customWidth="1"/>
    <col min="773" max="773" width="11.85546875" style="719" customWidth="1"/>
    <col min="774" max="774" width="11.7109375" style="719" customWidth="1"/>
    <col min="775" max="776" width="11" style="719" bestFit="1" customWidth="1"/>
    <col min="777" max="777" width="12" style="719" customWidth="1"/>
    <col min="778" max="778" width="13.5703125" style="719" bestFit="1" customWidth="1"/>
    <col min="779" max="1024" width="9.140625" style="719"/>
    <col min="1025" max="1025" width="4" style="719" bestFit="1" customWidth="1"/>
    <col min="1026" max="1026" width="44.140625" style="719" customWidth="1"/>
    <col min="1027" max="1027" width="11.28515625" style="719" customWidth="1"/>
    <col min="1028" max="1028" width="10.7109375" style="719" customWidth="1"/>
    <col min="1029" max="1029" width="11.85546875" style="719" customWidth="1"/>
    <col min="1030" max="1030" width="11.7109375" style="719" customWidth="1"/>
    <col min="1031" max="1032" width="11" style="719" bestFit="1" customWidth="1"/>
    <col min="1033" max="1033" width="12" style="719" customWidth="1"/>
    <col min="1034" max="1034" width="13.5703125" style="719" bestFit="1" customWidth="1"/>
    <col min="1035" max="1280" width="9.140625" style="719"/>
    <col min="1281" max="1281" width="4" style="719" bestFit="1" customWidth="1"/>
    <col min="1282" max="1282" width="44.140625" style="719" customWidth="1"/>
    <col min="1283" max="1283" width="11.28515625" style="719" customWidth="1"/>
    <col min="1284" max="1284" width="10.7109375" style="719" customWidth="1"/>
    <col min="1285" max="1285" width="11.85546875" style="719" customWidth="1"/>
    <col min="1286" max="1286" width="11.7109375" style="719" customWidth="1"/>
    <col min="1287" max="1288" width="11" style="719" bestFit="1" customWidth="1"/>
    <col min="1289" max="1289" width="12" style="719" customWidth="1"/>
    <col min="1290" max="1290" width="13.5703125" style="719" bestFit="1" customWidth="1"/>
    <col min="1291" max="1536" width="9.140625" style="719"/>
    <col min="1537" max="1537" width="4" style="719" bestFit="1" customWidth="1"/>
    <col min="1538" max="1538" width="44.140625" style="719" customWidth="1"/>
    <col min="1539" max="1539" width="11.28515625" style="719" customWidth="1"/>
    <col min="1540" max="1540" width="10.7109375" style="719" customWidth="1"/>
    <col min="1541" max="1541" width="11.85546875" style="719" customWidth="1"/>
    <col min="1542" max="1542" width="11.7109375" style="719" customWidth="1"/>
    <col min="1543" max="1544" width="11" style="719" bestFit="1" customWidth="1"/>
    <col min="1545" max="1545" width="12" style="719" customWidth="1"/>
    <col min="1546" max="1546" width="13.5703125" style="719" bestFit="1" customWidth="1"/>
    <col min="1547" max="1792" width="9.140625" style="719"/>
    <col min="1793" max="1793" width="4" style="719" bestFit="1" customWidth="1"/>
    <col min="1794" max="1794" width="44.140625" style="719" customWidth="1"/>
    <col min="1795" max="1795" width="11.28515625" style="719" customWidth="1"/>
    <col min="1796" max="1796" width="10.7109375" style="719" customWidth="1"/>
    <col min="1797" max="1797" width="11.85546875" style="719" customWidth="1"/>
    <col min="1798" max="1798" width="11.7109375" style="719" customWidth="1"/>
    <col min="1799" max="1800" width="11" style="719" bestFit="1" customWidth="1"/>
    <col min="1801" max="1801" width="12" style="719" customWidth="1"/>
    <col min="1802" max="1802" width="13.5703125" style="719" bestFit="1" customWidth="1"/>
    <col min="1803" max="2048" width="9.140625" style="719"/>
    <col min="2049" max="2049" width="4" style="719" bestFit="1" customWidth="1"/>
    <col min="2050" max="2050" width="44.140625" style="719" customWidth="1"/>
    <col min="2051" max="2051" width="11.28515625" style="719" customWidth="1"/>
    <col min="2052" max="2052" width="10.7109375" style="719" customWidth="1"/>
    <col min="2053" max="2053" width="11.85546875" style="719" customWidth="1"/>
    <col min="2054" max="2054" width="11.7109375" style="719" customWidth="1"/>
    <col min="2055" max="2056" width="11" style="719" bestFit="1" customWidth="1"/>
    <col min="2057" max="2057" width="12" style="719" customWidth="1"/>
    <col min="2058" max="2058" width="13.5703125" style="719" bestFit="1" customWidth="1"/>
    <col min="2059" max="2304" width="9.140625" style="719"/>
    <col min="2305" max="2305" width="4" style="719" bestFit="1" customWidth="1"/>
    <col min="2306" max="2306" width="44.140625" style="719" customWidth="1"/>
    <col min="2307" max="2307" width="11.28515625" style="719" customWidth="1"/>
    <col min="2308" max="2308" width="10.7109375" style="719" customWidth="1"/>
    <col min="2309" max="2309" width="11.85546875" style="719" customWidth="1"/>
    <col min="2310" max="2310" width="11.7109375" style="719" customWidth="1"/>
    <col min="2311" max="2312" width="11" style="719" bestFit="1" customWidth="1"/>
    <col min="2313" max="2313" width="12" style="719" customWidth="1"/>
    <col min="2314" max="2314" width="13.5703125" style="719" bestFit="1" customWidth="1"/>
    <col min="2315" max="2560" width="9.140625" style="719"/>
    <col min="2561" max="2561" width="4" style="719" bestFit="1" customWidth="1"/>
    <col min="2562" max="2562" width="44.140625" style="719" customWidth="1"/>
    <col min="2563" max="2563" width="11.28515625" style="719" customWidth="1"/>
    <col min="2564" max="2564" width="10.7109375" style="719" customWidth="1"/>
    <col min="2565" max="2565" width="11.85546875" style="719" customWidth="1"/>
    <col min="2566" max="2566" width="11.7109375" style="719" customWidth="1"/>
    <col min="2567" max="2568" width="11" style="719" bestFit="1" customWidth="1"/>
    <col min="2569" max="2569" width="12" style="719" customWidth="1"/>
    <col min="2570" max="2570" width="13.5703125" style="719" bestFit="1" customWidth="1"/>
    <col min="2571" max="2816" width="9.140625" style="719"/>
    <col min="2817" max="2817" width="4" style="719" bestFit="1" customWidth="1"/>
    <col min="2818" max="2818" width="44.140625" style="719" customWidth="1"/>
    <col min="2819" max="2819" width="11.28515625" style="719" customWidth="1"/>
    <col min="2820" max="2820" width="10.7109375" style="719" customWidth="1"/>
    <col min="2821" max="2821" width="11.85546875" style="719" customWidth="1"/>
    <col min="2822" max="2822" width="11.7109375" style="719" customWidth="1"/>
    <col min="2823" max="2824" width="11" style="719" bestFit="1" customWidth="1"/>
    <col min="2825" max="2825" width="12" style="719" customWidth="1"/>
    <col min="2826" max="2826" width="13.5703125" style="719" bestFit="1" customWidth="1"/>
    <col min="2827" max="3072" width="9.140625" style="719"/>
    <col min="3073" max="3073" width="4" style="719" bestFit="1" customWidth="1"/>
    <col min="3074" max="3074" width="44.140625" style="719" customWidth="1"/>
    <col min="3075" max="3075" width="11.28515625" style="719" customWidth="1"/>
    <col min="3076" max="3076" width="10.7109375" style="719" customWidth="1"/>
    <col min="3077" max="3077" width="11.85546875" style="719" customWidth="1"/>
    <col min="3078" max="3078" width="11.7109375" style="719" customWidth="1"/>
    <col min="3079" max="3080" width="11" style="719" bestFit="1" customWidth="1"/>
    <col min="3081" max="3081" width="12" style="719" customWidth="1"/>
    <col min="3082" max="3082" width="13.5703125" style="719" bestFit="1" customWidth="1"/>
    <col min="3083" max="3328" width="9.140625" style="719"/>
    <col min="3329" max="3329" width="4" style="719" bestFit="1" customWidth="1"/>
    <col min="3330" max="3330" width="44.140625" style="719" customWidth="1"/>
    <col min="3331" max="3331" width="11.28515625" style="719" customWidth="1"/>
    <col min="3332" max="3332" width="10.7109375" style="719" customWidth="1"/>
    <col min="3333" max="3333" width="11.85546875" style="719" customWidth="1"/>
    <col min="3334" max="3334" width="11.7109375" style="719" customWidth="1"/>
    <col min="3335" max="3336" width="11" style="719" bestFit="1" customWidth="1"/>
    <col min="3337" max="3337" width="12" style="719" customWidth="1"/>
    <col min="3338" max="3338" width="13.5703125" style="719" bestFit="1" customWidth="1"/>
    <col min="3339" max="3584" width="9.140625" style="719"/>
    <col min="3585" max="3585" width="4" style="719" bestFit="1" customWidth="1"/>
    <col min="3586" max="3586" width="44.140625" style="719" customWidth="1"/>
    <col min="3587" max="3587" width="11.28515625" style="719" customWidth="1"/>
    <col min="3588" max="3588" width="10.7109375" style="719" customWidth="1"/>
    <col min="3589" max="3589" width="11.85546875" style="719" customWidth="1"/>
    <col min="3590" max="3590" width="11.7109375" style="719" customWidth="1"/>
    <col min="3591" max="3592" width="11" style="719" bestFit="1" customWidth="1"/>
    <col min="3593" max="3593" width="12" style="719" customWidth="1"/>
    <col min="3594" max="3594" width="13.5703125" style="719" bestFit="1" customWidth="1"/>
    <col min="3595" max="3840" width="9.140625" style="719"/>
    <col min="3841" max="3841" width="4" style="719" bestFit="1" customWidth="1"/>
    <col min="3842" max="3842" width="44.140625" style="719" customWidth="1"/>
    <col min="3843" max="3843" width="11.28515625" style="719" customWidth="1"/>
    <col min="3844" max="3844" width="10.7109375" style="719" customWidth="1"/>
    <col min="3845" max="3845" width="11.85546875" style="719" customWidth="1"/>
    <col min="3846" max="3846" width="11.7109375" style="719" customWidth="1"/>
    <col min="3847" max="3848" width="11" style="719" bestFit="1" customWidth="1"/>
    <col min="3849" max="3849" width="12" style="719" customWidth="1"/>
    <col min="3850" max="3850" width="13.5703125" style="719" bestFit="1" customWidth="1"/>
    <col min="3851" max="4096" width="9.140625" style="719"/>
    <col min="4097" max="4097" width="4" style="719" bestFit="1" customWidth="1"/>
    <col min="4098" max="4098" width="44.140625" style="719" customWidth="1"/>
    <col min="4099" max="4099" width="11.28515625" style="719" customWidth="1"/>
    <col min="4100" max="4100" width="10.7109375" style="719" customWidth="1"/>
    <col min="4101" max="4101" width="11.85546875" style="719" customWidth="1"/>
    <col min="4102" max="4102" width="11.7109375" style="719" customWidth="1"/>
    <col min="4103" max="4104" width="11" style="719" bestFit="1" customWidth="1"/>
    <col min="4105" max="4105" width="12" style="719" customWidth="1"/>
    <col min="4106" max="4106" width="13.5703125" style="719" bestFit="1" customWidth="1"/>
    <col min="4107" max="4352" width="9.140625" style="719"/>
    <col min="4353" max="4353" width="4" style="719" bestFit="1" customWidth="1"/>
    <col min="4354" max="4354" width="44.140625" style="719" customWidth="1"/>
    <col min="4355" max="4355" width="11.28515625" style="719" customWidth="1"/>
    <col min="4356" max="4356" width="10.7109375" style="719" customWidth="1"/>
    <col min="4357" max="4357" width="11.85546875" style="719" customWidth="1"/>
    <col min="4358" max="4358" width="11.7109375" style="719" customWidth="1"/>
    <col min="4359" max="4360" width="11" style="719" bestFit="1" customWidth="1"/>
    <col min="4361" max="4361" width="12" style="719" customWidth="1"/>
    <col min="4362" max="4362" width="13.5703125" style="719" bestFit="1" customWidth="1"/>
    <col min="4363" max="4608" width="9.140625" style="719"/>
    <col min="4609" max="4609" width="4" style="719" bestFit="1" customWidth="1"/>
    <col min="4610" max="4610" width="44.140625" style="719" customWidth="1"/>
    <col min="4611" max="4611" width="11.28515625" style="719" customWidth="1"/>
    <col min="4612" max="4612" width="10.7109375" style="719" customWidth="1"/>
    <col min="4613" max="4613" width="11.85546875" style="719" customWidth="1"/>
    <col min="4614" max="4614" width="11.7109375" style="719" customWidth="1"/>
    <col min="4615" max="4616" width="11" style="719" bestFit="1" customWidth="1"/>
    <col min="4617" max="4617" width="12" style="719" customWidth="1"/>
    <col min="4618" max="4618" width="13.5703125" style="719" bestFit="1" customWidth="1"/>
    <col min="4619" max="4864" width="9.140625" style="719"/>
    <col min="4865" max="4865" width="4" style="719" bestFit="1" customWidth="1"/>
    <col min="4866" max="4866" width="44.140625" style="719" customWidth="1"/>
    <col min="4867" max="4867" width="11.28515625" style="719" customWidth="1"/>
    <col min="4868" max="4868" width="10.7109375" style="719" customWidth="1"/>
    <col min="4869" max="4869" width="11.85546875" style="719" customWidth="1"/>
    <col min="4870" max="4870" width="11.7109375" style="719" customWidth="1"/>
    <col min="4871" max="4872" width="11" style="719" bestFit="1" customWidth="1"/>
    <col min="4873" max="4873" width="12" style="719" customWidth="1"/>
    <col min="4874" max="4874" width="13.5703125" style="719" bestFit="1" customWidth="1"/>
    <col min="4875" max="5120" width="9.140625" style="719"/>
    <col min="5121" max="5121" width="4" style="719" bestFit="1" customWidth="1"/>
    <col min="5122" max="5122" width="44.140625" style="719" customWidth="1"/>
    <col min="5123" max="5123" width="11.28515625" style="719" customWidth="1"/>
    <col min="5124" max="5124" width="10.7109375" style="719" customWidth="1"/>
    <col min="5125" max="5125" width="11.85546875" style="719" customWidth="1"/>
    <col min="5126" max="5126" width="11.7109375" style="719" customWidth="1"/>
    <col min="5127" max="5128" width="11" style="719" bestFit="1" customWidth="1"/>
    <col min="5129" max="5129" width="12" style="719" customWidth="1"/>
    <col min="5130" max="5130" width="13.5703125" style="719" bestFit="1" customWidth="1"/>
    <col min="5131" max="5376" width="9.140625" style="719"/>
    <col min="5377" max="5377" width="4" style="719" bestFit="1" customWidth="1"/>
    <col min="5378" max="5378" width="44.140625" style="719" customWidth="1"/>
    <col min="5379" max="5379" width="11.28515625" style="719" customWidth="1"/>
    <col min="5380" max="5380" width="10.7109375" style="719" customWidth="1"/>
    <col min="5381" max="5381" width="11.85546875" style="719" customWidth="1"/>
    <col min="5382" max="5382" width="11.7109375" style="719" customWidth="1"/>
    <col min="5383" max="5384" width="11" style="719" bestFit="1" customWidth="1"/>
    <col min="5385" max="5385" width="12" style="719" customWidth="1"/>
    <col min="5386" max="5386" width="13.5703125" style="719" bestFit="1" customWidth="1"/>
    <col min="5387" max="5632" width="9.140625" style="719"/>
    <col min="5633" max="5633" width="4" style="719" bestFit="1" customWidth="1"/>
    <col min="5634" max="5634" width="44.140625" style="719" customWidth="1"/>
    <col min="5635" max="5635" width="11.28515625" style="719" customWidth="1"/>
    <col min="5636" max="5636" width="10.7109375" style="719" customWidth="1"/>
    <col min="5637" max="5637" width="11.85546875" style="719" customWidth="1"/>
    <col min="5638" max="5638" width="11.7109375" style="719" customWidth="1"/>
    <col min="5639" max="5640" width="11" style="719" bestFit="1" customWidth="1"/>
    <col min="5641" max="5641" width="12" style="719" customWidth="1"/>
    <col min="5642" max="5642" width="13.5703125" style="719" bestFit="1" customWidth="1"/>
    <col min="5643" max="5888" width="9.140625" style="719"/>
    <col min="5889" max="5889" width="4" style="719" bestFit="1" customWidth="1"/>
    <col min="5890" max="5890" width="44.140625" style="719" customWidth="1"/>
    <col min="5891" max="5891" width="11.28515625" style="719" customWidth="1"/>
    <col min="5892" max="5892" width="10.7109375" style="719" customWidth="1"/>
    <col min="5893" max="5893" width="11.85546875" style="719" customWidth="1"/>
    <col min="5894" max="5894" width="11.7109375" style="719" customWidth="1"/>
    <col min="5895" max="5896" width="11" style="719" bestFit="1" customWidth="1"/>
    <col min="5897" max="5897" width="12" style="719" customWidth="1"/>
    <col min="5898" max="5898" width="13.5703125" style="719" bestFit="1" customWidth="1"/>
    <col min="5899" max="6144" width="9.140625" style="719"/>
    <col min="6145" max="6145" width="4" style="719" bestFit="1" customWidth="1"/>
    <col min="6146" max="6146" width="44.140625" style="719" customWidth="1"/>
    <col min="6147" max="6147" width="11.28515625" style="719" customWidth="1"/>
    <col min="6148" max="6148" width="10.7109375" style="719" customWidth="1"/>
    <col min="6149" max="6149" width="11.85546875" style="719" customWidth="1"/>
    <col min="6150" max="6150" width="11.7109375" style="719" customWidth="1"/>
    <col min="6151" max="6152" width="11" style="719" bestFit="1" customWidth="1"/>
    <col min="6153" max="6153" width="12" style="719" customWidth="1"/>
    <col min="6154" max="6154" width="13.5703125" style="719" bestFit="1" customWidth="1"/>
    <col min="6155" max="6400" width="9.140625" style="719"/>
    <col min="6401" max="6401" width="4" style="719" bestFit="1" customWidth="1"/>
    <col min="6402" max="6402" width="44.140625" style="719" customWidth="1"/>
    <col min="6403" max="6403" width="11.28515625" style="719" customWidth="1"/>
    <col min="6404" max="6404" width="10.7109375" style="719" customWidth="1"/>
    <col min="6405" max="6405" width="11.85546875" style="719" customWidth="1"/>
    <col min="6406" max="6406" width="11.7109375" style="719" customWidth="1"/>
    <col min="6407" max="6408" width="11" style="719" bestFit="1" customWidth="1"/>
    <col min="6409" max="6409" width="12" style="719" customWidth="1"/>
    <col min="6410" max="6410" width="13.5703125" style="719" bestFit="1" customWidth="1"/>
    <col min="6411" max="6656" width="9.140625" style="719"/>
    <col min="6657" max="6657" width="4" style="719" bestFit="1" customWidth="1"/>
    <col min="6658" max="6658" width="44.140625" style="719" customWidth="1"/>
    <col min="6659" max="6659" width="11.28515625" style="719" customWidth="1"/>
    <col min="6660" max="6660" width="10.7109375" style="719" customWidth="1"/>
    <col min="6661" max="6661" width="11.85546875" style="719" customWidth="1"/>
    <col min="6662" max="6662" width="11.7109375" style="719" customWidth="1"/>
    <col min="6663" max="6664" width="11" style="719" bestFit="1" customWidth="1"/>
    <col min="6665" max="6665" width="12" style="719" customWidth="1"/>
    <col min="6666" max="6666" width="13.5703125" style="719" bestFit="1" customWidth="1"/>
    <col min="6667" max="6912" width="9.140625" style="719"/>
    <col min="6913" max="6913" width="4" style="719" bestFit="1" customWidth="1"/>
    <col min="6914" max="6914" width="44.140625" style="719" customWidth="1"/>
    <col min="6915" max="6915" width="11.28515625" style="719" customWidth="1"/>
    <col min="6916" max="6916" width="10.7109375" style="719" customWidth="1"/>
    <col min="6917" max="6917" width="11.85546875" style="719" customWidth="1"/>
    <col min="6918" max="6918" width="11.7109375" style="719" customWidth="1"/>
    <col min="6919" max="6920" width="11" style="719" bestFit="1" customWidth="1"/>
    <col min="6921" max="6921" width="12" style="719" customWidth="1"/>
    <col min="6922" max="6922" width="13.5703125" style="719" bestFit="1" customWidth="1"/>
    <col min="6923" max="7168" width="9.140625" style="719"/>
    <col min="7169" max="7169" width="4" style="719" bestFit="1" customWidth="1"/>
    <col min="7170" max="7170" width="44.140625" style="719" customWidth="1"/>
    <col min="7171" max="7171" width="11.28515625" style="719" customWidth="1"/>
    <col min="7172" max="7172" width="10.7109375" style="719" customWidth="1"/>
    <col min="7173" max="7173" width="11.85546875" style="719" customWidth="1"/>
    <col min="7174" max="7174" width="11.7109375" style="719" customWidth="1"/>
    <col min="7175" max="7176" width="11" style="719" bestFit="1" customWidth="1"/>
    <col min="7177" max="7177" width="12" style="719" customWidth="1"/>
    <col min="7178" max="7178" width="13.5703125" style="719" bestFit="1" customWidth="1"/>
    <col min="7179" max="7424" width="9.140625" style="719"/>
    <col min="7425" max="7425" width="4" style="719" bestFit="1" customWidth="1"/>
    <col min="7426" max="7426" width="44.140625" style="719" customWidth="1"/>
    <col min="7427" max="7427" width="11.28515625" style="719" customWidth="1"/>
    <col min="7428" max="7428" width="10.7109375" style="719" customWidth="1"/>
    <col min="7429" max="7429" width="11.85546875" style="719" customWidth="1"/>
    <col min="7430" max="7430" width="11.7109375" style="719" customWidth="1"/>
    <col min="7431" max="7432" width="11" style="719" bestFit="1" customWidth="1"/>
    <col min="7433" max="7433" width="12" style="719" customWidth="1"/>
    <col min="7434" max="7434" width="13.5703125" style="719" bestFit="1" customWidth="1"/>
    <col min="7435" max="7680" width="9.140625" style="719"/>
    <col min="7681" max="7681" width="4" style="719" bestFit="1" customWidth="1"/>
    <col min="7682" max="7682" width="44.140625" style="719" customWidth="1"/>
    <col min="7683" max="7683" width="11.28515625" style="719" customWidth="1"/>
    <col min="7684" max="7684" width="10.7109375" style="719" customWidth="1"/>
    <col min="7685" max="7685" width="11.85546875" style="719" customWidth="1"/>
    <col min="7686" max="7686" width="11.7109375" style="719" customWidth="1"/>
    <col min="7687" max="7688" width="11" style="719" bestFit="1" customWidth="1"/>
    <col min="7689" max="7689" width="12" style="719" customWidth="1"/>
    <col min="7690" max="7690" width="13.5703125" style="719" bestFit="1" customWidth="1"/>
    <col min="7691" max="7936" width="9.140625" style="719"/>
    <col min="7937" max="7937" width="4" style="719" bestFit="1" customWidth="1"/>
    <col min="7938" max="7938" width="44.140625" style="719" customWidth="1"/>
    <col min="7939" max="7939" width="11.28515625" style="719" customWidth="1"/>
    <col min="7940" max="7940" width="10.7109375" style="719" customWidth="1"/>
    <col min="7941" max="7941" width="11.85546875" style="719" customWidth="1"/>
    <col min="7942" max="7942" width="11.7109375" style="719" customWidth="1"/>
    <col min="7943" max="7944" width="11" style="719" bestFit="1" customWidth="1"/>
    <col min="7945" max="7945" width="12" style="719" customWidth="1"/>
    <col min="7946" max="7946" width="13.5703125" style="719" bestFit="1" customWidth="1"/>
    <col min="7947" max="8192" width="9.140625" style="719"/>
    <col min="8193" max="8193" width="4" style="719" bestFit="1" customWidth="1"/>
    <col min="8194" max="8194" width="44.140625" style="719" customWidth="1"/>
    <col min="8195" max="8195" width="11.28515625" style="719" customWidth="1"/>
    <col min="8196" max="8196" width="10.7109375" style="719" customWidth="1"/>
    <col min="8197" max="8197" width="11.85546875" style="719" customWidth="1"/>
    <col min="8198" max="8198" width="11.7109375" style="719" customWidth="1"/>
    <col min="8199" max="8200" width="11" style="719" bestFit="1" customWidth="1"/>
    <col min="8201" max="8201" width="12" style="719" customWidth="1"/>
    <col min="8202" max="8202" width="13.5703125" style="719" bestFit="1" customWidth="1"/>
    <col min="8203" max="8448" width="9.140625" style="719"/>
    <col min="8449" max="8449" width="4" style="719" bestFit="1" customWidth="1"/>
    <col min="8450" max="8450" width="44.140625" style="719" customWidth="1"/>
    <col min="8451" max="8451" width="11.28515625" style="719" customWidth="1"/>
    <col min="8452" max="8452" width="10.7109375" style="719" customWidth="1"/>
    <col min="8453" max="8453" width="11.85546875" style="719" customWidth="1"/>
    <col min="8454" max="8454" width="11.7109375" style="719" customWidth="1"/>
    <col min="8455" max="8456" width="11" style="719" bestFit="1" customWidth="1"/>
    <col min="8457" max="8457" width="12" style="719" customWidth="1"/>
    <col min="8458" max="8458" width="13.5703125" style="719" bestFit="1" customWidth="1"/>
    <col min="8459" max="8704" width="9.140625" style="719"/>
    <col min="8705" max="8705" width="4" style="719" bestFit="1" customWidth="1"/>
    <col min="8706" max="8706" width="44.140625" style="719" customWidth="1"/>
    <col min="8707" max="8707" width="11.28515625" style="719" customWidth="1"/>
    <col min="8708" max="8708" width="10.7109375" style="719" customWidth="1"/>
    <col min="8709" max="8709" width="11.85546875" style="719" customWidth="1"/>
    <col min="8710" max="8710" width="11.7109375" style="719" customWidth="1"/>
    <col min="8711" max="8712" width="11" style="719" bestFit="1" customWidth="1"/>
    <col min="8713" max="8713" width="12" style="719" customWidth="1"/>
    <col min="8714" max="8714" width="13.5703125" style="719" bestFit="1" customWidth="1"/>
    <col min="8715" max="8960" width="9.140625" style="719"/>
    <col min="8961" max="8961" width="4" style="719" bestFit="1" customWidth="1"/>
    <col min="8962" max="8962" width="44.140625" style="719" customWidth="1"/>
    <col min="8963" max="8963" width="11.28515625" style="719" customWidth="1"/>
    <col min="8964" max="8964" width="10.7109375" style="719" customWidth="1"/>
    <col min="8965" max="8965" width="11.85546875" style="719" customWidth="1"/>
    <col min="8966" max="8966" width="11.7109375" style="719" customWidth="1"/>
    <col min="8967" max="8968" width="11" style="719" bestFit="1" customWidth="1"/>
    <col min="8969" max="8969" width="12" style="719" customWidth="1"/>
    <col min="8970" max="8970" width="13.5703125" style="719" bestFit="1" customWidth="1"/>
    <col min="8971" max="9216" width="9.140625" style="719"/>
    <col min="9217" max="9217" width="4" style="719" bestFit="1" customWidth="1"/>
    <col min="9218" max="9218" width="44.140625" style="719" customWidth="1"/>
    <col min="9219" max="9219" width="11.28515625" style="719" customWidth="1"/>
    <col min="9220" max="9220" width="10.7109375" style="719" customWidth="1"/>
    <col min="9221" max="9221" width="11.85546875" style="719" customWidth="1"/>
    <col min="9222" max="9222" width="11.7109375" style="719" customWidth="1"/>
    <col min="9223" max="9224" width="11" style="719" bestFit="1" customWidth="1"/>
    <col min="9225" max="9225" width="12" style="719" customWidth="1"/>
    <col min="9226" max="9226" width="13.5703125" style="719" bestFit="1" customWidth="1"/>
    <col min="9227" max="9472" width="9.140625" style="719"/>
    <col min="9473" max="9473" width="4" style="719" bestFit="1" customWidth="1"/>
    <col min="9474" max="9474" width="44.140625" style="719" customWidth="1"/>
    <col min="9475" max="9475" width="11.28515625" style="719" customWidth="1"/>
    <col min="9476" max="9476" width="10.7109375" style="719" customWidth="1"/>
    <col min="9477" max="9477" width="11.85546875" style="719" customWidth="1"/>
    <col min="9478" max="9478" width="11.7109375" style="719" customWidth="1"/>
    <col min="9479" max="9480" width="11" style="719" bestFit="1" customWidth="1"/>
    <col min="9481" max="9481" width="12" style="719" customWidth="1"/>
    <col min="9482" max="9482" width="13.5703125" style="719" bestFit="1" customWidth="1"/>
    <col min="9483" max="9728" width="9.140625" style="719"/>
    <col min="9729" max="9729" width="4" style="719" bestFit="1" customWidth="1"/>
    <col min="9730" max="9730" width="44.140625" style="719" customWidth="1"/>
    <col min="9731" max="9731" width="11.28515625" style="719" customWidth="1"/>
    <col min="9732" max="9732" width="10.7109375" style="719" customWidth="1"/>
    <col min="9733" max="9733" width="11.85546875" style="719" customWidth="1"/>
    <col min="9734" max="9734" width="11.7109375" style="719" customWidth="1"/>
    <col min="9735" max="9736" width="11" style="719" bestFit="1" customWidth="1"/>
    <col min="9737" max="9737" width="12" style="719" customWidth="1"/>
    <col min="9738" max="9738" width="13.5703125" style="719" bestFit="1" customWidth="1"/>
    <col min="9739" max="9984" width="9.140625" style="719"/>
    <col min="9985" max="9985" width="4" style="719" bestFit="1" customWidth="1"/>
    <col min="9986" max="9986" width="44.140625" style="719" customWidth="1"/>
    <col min="9987" max="9987" width="11.28515625" style="719" customWidth="1"/>
    <col min="9988" max="9988" width="10.7109375" style="719" customWidth="1"/>
    <col min="9989" max="9989" width="11.85546875" style="719" customWidth="1"/>
    <col min="9990" max="9990" width="11.7109375" style="719" customWidth="1"/>
    <col min="9991" max="9992" width="11" style="719" bestFit="1" customWidth="1"/>
    <col min="9993" max="9993" width="12" style="719" customWidth="1"/>
    <col min="9994" max="9994" width="13.5703125" style="719" bestFit="1" customWidth="1"/>
    <col min="9995" max="10240" width="9.140625" style="719"/>
    <col min="10241" max="10241" width="4" style="719" bestFit="1" customWidth="1"/>
    <col min="10242" max="10242" width="44.140625" style="719" customWidth="1"/>
    <col min="10243" max="10243" width="11.28515625" style="719" customWidth="1"/>
    <col min="10244" max="10244" width="10.7109375" style="719" customWidth="1"/>
    <col min="10245" max="10245" width="11.85546875" style="719" customWidth="1"/>
    <col min="10246" max="10246" width="11.7109375" style="719" customWidth="1"/>
    <col min="10247" max="10248" width="11" style="719" bestFit="1" customWidth="1"/>
    <col min="10249" max="10249" width="12" style="719" customWidth="1"/>
    <col min="10250" max="10250" width="13.5703125" style="719" bestFit="1" customWidth="1"/>
    <col min="10251" max="10496" width="9.140625" style="719"/>
    <col min="10497" max="10497" width="4" style="719" bestFit="1" customWidth="1"/>
    <col min="10498" max="10498" width="44.140625" style="719" customWidth="1"/>
    <col min="10499" max="10499" width="11.28515625" style="719" customWidth="1"/>
    <col min="10500" max="10500" width="10.7109375" style="719" customWidth="1"/>
    <col min="10501" max="10501" width="11.85546875" style="719" customWidth="1"/>
    <col min="10502" max="10502" width="11.7109375" style="719" customWidth="1"/>
    <col min="10503" max="10504" width="11" style="719" bestFit="1" customWidth="1"/>
    <col min="10505" max="10505" width="12" style="719" customWidth="1"/>
    <col min="10506" max="10506" width="13.5703125" style="719" bestFit="1" customWidth="1"/>
    <col min="10507" max="10752" width="9.140625" style="719"/>
    <col min="10753" max="10753" width="4" style="719" bestFit="1" customWidth="1"/>
    <col min="10754" max="10754" width="44.140625" style="719" customWidth="1"/>
    <col min="10755" max="10755" width="11.28515625" style="719" customWidth="1"/>
    <col min="10756" max="10756" width="10.7109375" style="719" customWidth="1"/>
    <col min="10757" max="10757" width="11.85546875" style="719" customWidth="1"/>
    <col min="10758" max="10758" width="11.7109375" style="719" customWidth="1"/>
    <col min="10759" max="10760" width="11" style="719" bestFit="1" customWidth="1"/>
    <col min="10761" max="10761" width="12" style="719" customWidth="1"/>
    <col min="10762" max="10762" width="13.5703125" style="719" bestFit="1" customWidth="1"/>
    <col min="10763" max="11008" width="9.140625" style="719"/>
    <col min="11009" max="11009" width="4" style="719" bestFit="1" customWidth="1"/>
    <col min="11010" max="11010" width="44.140625" style="719" customWidth="1"/>
    <col min="11011" max="11011" width="11.28515625" style="719" customWidth="1"/>
    <col min="11012" max="11012" width="10.7109375" style="719" customWidth="1"/>
    <col min="11013" max="11013" width="11.85546875" style="719" customWidth="1"/>
    <col min="11014" max="11014" width="11.7109375" style="719" customWidth="1"/>
    <col min="11015" max="11016" width="11" style="719" bestFit="1" customWidth="1"/>
    <col min="11017" max="11017" width="12" style="719" customWidth="1"/>
    <col min="11018" max="11018" width="13.5703125" style="719" bestFit="1" customWidth="1"/>
    <col min="11019" max="11264" width="9.140625" style="719"/>
    <col min="11265" max="11265" width="4" style="719" bestFit="1" customWidth="1"/>
    <col min="11266" max="11266" width="44.140625" style="719" customWidth="1"/>
    <col min="11267" max="11267" width="11.28515625" style="719" customWidth="1"/>
    <col min="11268" max="11268" width="10.7109375" style="719" customWidth="1"/>
    <col min="11269" max="11269" width="11.85546875" style="719" customWidth="1"/>
    <col min="11270" max="11270" width="11.7109375" style="719" customWidth="1"/>
    <col min="11271" max="11272" width="11" style="719" bestFit="1" customWidth="1"/>
    <col min="11273" max="11273" width="12" style="719" customWidth="1"/>
    <col min="11274" max="11274" width="13.5703125" style="719" bestFit="1" customWidth="1"/>
    <col min="11275" max="11520" width="9.140625" style="719"/>
    <col min="11521" max="11521" width="4" style="719" bestFit="1" customWidth="1"/>
    <col min="11522" max="11522" width="44.140625" style="719" customWidth="1"/>
    <col min="11523" max="11523" width="11.28515625" style="719" customWidth="1"/>
    <col min="11524" max="11524" width="10.7109375" style="719" customWidth="1"/>
    <col min="11525" max="11525" width="11.85546875" style="719" customWidth="1"/>
    <col min="11526" max="11526" width="11.7109375" style="719" customWidth="1"/>
    <col min="11527" max="11528" width="11" style="719" bestFit="1" customWidth="1"/>
    <col min="11529" max="11529" width="12" style="719" customWidth="1"/>
    <col min="11530" max="11530" width="13.5703125" style="719" bestFit="1" customWidth="1"/>
    <col min="11531" max="11776" width="9.140625" style="719"/>
    <col min="11777" max="11777" width="4" style="719" bestFit="1" customWidth="1"/>
    <col min="11778" max="11778" width="44.140625" style="719" customWidth="1"/>
    <col min="11779" max="11779" width="11.28515625" style="719" customWidth="1"/>
    <col min="11780" max="11780" width="10.7109375" style="719" customWidth="1"/>
    <col min="11781" max="11781" width="11.85546875" style="719" customWidth="1"/>
    <col min="11782" max="11782" width="11.7109375" style="719" customWidth="1"/>
    <col min="11783" max="11784" width="11" style="719" bestFit="1" customWidth="1"/>
    <col min="11785" max="11785" width="12" style="719" customWidth="1"/>
    <col min="11786" max="11786" width="13.5703125" style="719" bestFit="1" customWidth="1"/>
    <col min="11787" max="12032" width="9.140625" style="719"/>
    <col min="12033" max="12033" width="4" style="719" bestFit="1" customWidth="1"/>
    <col min="12034" max="12034" width="44.140625" style="719" customWidth="1"/>
    <col min="12035" max="12035" width="11.28515625" style="719" customWidth="1"/>
    <col min="12036" max="12036" width="10.7109375" style="719" customWidth="1"/>
    <col min="12037" max="12037" width="11.85546875" style="719" customWidth="1"/>
    <col min="12038" max="12038" width="11.7109375" style="719" customWidth="1"/>
    <col min="12039" max="12040" width="11" style="719" bestFit="1" customWidth="1"/>
    <col min="12041" max="12041" width="12" style="719" customWidth="1"/>
    <col min="12042" max="12042" width="13.5703125" style="719" bestFit="1" customWidth="1"/>
    <col min="12043" max="12288" width="9.140625" style="719"/>
    <col min="12289" max="12289" width="4" style="719" bestFit="1" customWidth="1"/>
    <col min="12290" max="12290" width="44.140625" style="719" customWidth="1"/>
    <col min="12291" max="12291" width="11.28515625" style="719" customWidth="1"/>
    <col min="12292" max="12292" width="10.7109375" style="719" customWidth="1"/>
    <col min="12293" max="12293" width="11.85546875" style="719" customWidth="1"/>
    <col min="12294" max="12294" width="11.7109375" style="719" customWidth="1"/>
    <col min="12295" max="12296" width="11" style="719" bestFit="1" customWidth="1"/>
    <col min="12297" max="12297" width="12" style="719" customWidth="1"/>
    <col min="12298" max="12298" width="13.5703125" style="719" bestFit="1" customWidth="1"/>
    <col min="12299" max="12544" width="9.140625" style="719"/>
    <col min="12545" max="12545" width="4" style="719" bestFit="1" customWidth="1"/>
    <col min="12546" max="12546" width="44.140625" style="719" customWidth="1"/>
    <col min="12547" max="12547" width="11.28515625" style="719" customWidth="1"/>
    <col min="12548" max="12548" width="10.7109375" style="719" customWidth="1"/>
    <col min="12549" max="12549" width="11.85546875" style="719" customWidth="1"/>
    <col min="12550" max="12550" width="11.7109375" style="719" customWidth="1"/>
    <col min="12551" max="12552" width="11" style="719" bestFit="1" customWidth="1"/>
    <col min="12553" max="12553" width="12" style="719" customWidth="1"/>
    <col min="12554" max="12554" width="13.5703125" style="719" bestFit="1" customWidth="1"/>
    <col min="12555" max="12800" width="9.140625" style="719"/>
    <col min="12801" max="12801" width="4" style="719" bestFit="1" customWidth="1"/>
    <col min="12802" max="12802" width="44.140625" style="719" customWidth="1"/>
    <col min="12803" max="12803" width="11.28515625" style="719" customWidth="1"/>
    <col min="12804" max="12804" width="10.7109375" style="719" customWidth="1"/>
    <col min="12805" max="12805" width="11.85546875" style="719" customWidth="1"/>
    <col min="12806" max="12806" width="11.7109375" style="719" customWidth="1"/>
    <col min="12807" max="12808" width="11" style="719" bestFit="1" customWidth="1"/>
    <col min="12809" max="12809" width="12" style="719" customWidth="1"/>
    <col min="12810" max="12810" width="13.5703125" style="719" bestFit="1" customWidth="1"/>
    <col min="12811" max="13056" width="9.140625" style="719"/>
    <col min="13057" max="13057" width="4" style="719" bestFit="1" customWidth="1"/>
    <col min="13058" max="13058" width="44.140625" style="719" customWidth="1"/>
    <col min="13059" max="13059" width="11.28515625" style="719" customWidth="1"/>
    <col min="13060" max="13060" width="10.7109375" style="719" customWidth="1"/>
    <col min="13061" max="13061" width="11.85546875" style="719" customWidth="1"/>
    <col min="13062" max="13062" width="11.7109375" style="719" customWidth="1"/>
    <col min="13063" max="13064" width="11" style="719" bestFit="1" customWidth="1"/>
    <col min="13065" max="13065" width="12" style="719" customWidth="1"/>
    <col min="13066" max="13066" width="13.5703125" style="719" bestFit="1" customWidth="1"/>
    <col min="13067" max="13312" width="9.140625" style="719"/>
    <col min="13313" max="13313" width="4" style="719" bestFit="1" customWidth="1"/>
    <col min="13314" max="13314" width="44.140625" style="719" customWidth="1"/>
    <col min="13315" max="13315" width="11.28515625" style="719" customWidth="1"/>
    <col min="13316" max="13316" width="10.7109375" style="719" customWidth="1"/>
    <col min="13317" max="13317" width="11.85546875" style="719" customWidth="1"/>
    <col min="13318" max="13318" width="11.7109375" style="719" customWidth="1"/>
    <col min="13319" max="13320" width="11" style="719" bestFit="1" customWidth="1"/>
    <col min="13321" max="13321" width="12" style="719" customWidth="1"/>
    <col min="13322" max="13322" width="13.5703125" style="719" bestFit="1" customWidth="1"/>
    <col min="13323" max="13568" width="9.140625" style="719"/>
    <col min="13569" max="13569" width="4" style="719" bestFit="1" customWidth="1"/>
    <col min="13570" max="13570" width="44.140625" style="719" customWidth="1"/>
    <col min="13571" max="13571" width="11.28515625" style="719" customWidth="1"/>
    <col min="13572" max="13572" width="10.7109375" style="719" customWidth="1"/>
    <col min="13573" max="13573" width="11.85546875" style="719" customWidth="1"/>
    <col min="13574" max="13574" width="11.7109375" style="719" customWidth="1"/>
    <col min="13575" max="13576" width="11" style="719" bestFit="1" customWidth="1"/>
    <col min="13577" max="13577" width="12" style="719" customWidth="1"/>
    <col min="13578" max="13578" width="13.5703125" style="719" bestFit="1" customWidth="1"/>
    <col min="13579" max="13824" width="9.140625" style="719"/>
    <col min="13825" max="13825" width="4" style="719" bestFit="1" customWidth="1"/>
    <col min="13826" max="13826" width="44.140625" style="719" customWidth="1"/>
    <col min="13827" max="13827" width="11.28515625" style="719" customWidth="1"/>
    <col min="13828" max="13828" width="10.7109375" style="719" customWidth="1"/>
    <col min="13829" max="13829" width="11.85546875" style="719" customWidth="1"/>
    <col min="13830" max="13830" width="11.7109375" style="719" customWidth="1"/>
    <col min="13831" max="13832" width="11" style="719" bestFit="1" customWidth="1"/>
    <col min="13833" max="13833" width="12" style="719" customWidth="1"/>
    <col min="13834" max="13834" width="13.5703125" style="719" bestFit="1" customWidth="1"/>
    <col min="13835" max="14080" width="9.140625" style="719"/>
    <col min="14081" max="14081" width="4" style="719" bestFit="1" customWidth="1"/>
    <col min="14082" max="14082" width="44.140625" style="719" customWidth="1"/>
    <col min="14083" max="14083" width="11.28515625" style="719" customWidth="1"/>
    <col min="14084" max="14084" width="10.7109375" style="719" customWidth="1"/>
    <col min="14085" max="14085" width="11.85546875" style="719" customWidth="1"/>
    <col min="14086" max="14086" width="11.7109375" style="719" customWidth="1"/>
    <col min="14087" max="14088" width="11" style="719" bestFit="1" customWidth="1"/>
    <col min="14089" max="14089" width="12" style="719" customWidth="1"/>
    <col min="14090" max="14090" width="13.5703125" style="719" bestFit="1" customWidth="1"/>
    <col min="14091" max="14336" width="9.140625" style="719"/>
    <col min="14337" max="14337" width="4" style="719" bestFit="1" customWidth="1"/>
    <col min="14338" max="14338" width="44.140625" style="719" customWidth="1"/>
    <col min="14339" max="14339" width="11.28515625" style="719" customWidth="1"/>
    <col min="14340" max="14340" width="10.7109375" style="719" customWidth="1"/>
    <col min="14341" max="14341" width="11.85546875" style="719" customWidth="1"/>
    <col min="14342" max="14342" width="11.7109375" style="719" customWidth="1"/>
    <col min="14343" max="14344" width="11" style="719" bestFit="1" customWidth="1"/>
    <col min="14345" max="14345" width="12" style="719" customWidth="1"/>
    <col min="14346" max="14346" width="13.5703125" style="719" bestFit="1" customWidth="1"/>
    <col min="14347" max="14592" width="9.140625" style="719"/>
    <col min="14593" max="14593" width="4" style="719" bestFit="1" customWidth="1"/>
    <col min="14594" max="14594" width="44.140625" style="719" customWidth="1"/>
    <col min="14595" max="14595" width="11.28515625" style="719" customWidth="1"/>
    <col min="14596" max="14596" width="10.7109375" style="719" customWidth="1"/>
    <col min="14597" max="14597" width="11.85546875" style="719" customWidth="1"/>
    <col min="14598" max="14598" width="11.7109375" style="719" customWidth="1"/>
    <col min="14599" max="14600" width="11" style="719" bestFit="1" customWidth="1"/>
    <col min="14601" max="14601" width="12" style="719" customWidth="1"/>
    <col min="14602" max="14602" width="13.5703125" style="719" bestFit="1" customWidth="1"/>
    <col min="14603" max="14848" width="9.140625" style="719"/>
    <col min="14849" max="14849" width="4" style="719" bestFit="1" customWidth="1"/>
    <col min="14850" max="14850" width="44.140625" style="719" customWidth="1"/>
    <col min="14851" max="14851" width="11.28515625" style="719" customWidth="1"/>
    <col min="14852" max="14852" width="10.7109375" style="719" customWidth="1"/>
    <col min="14853" max="14853" width="11.85546875" style="719" customWidth="1"/>
    <col min="14854" max="14854" width="11.7109375" style="719" customWidth="1"/>
    <col min="14855" max="14856" width="11" style="719" bestFit="1" customWidth="1"/>
    <col min="14857" max="14857" width="12" style="719" customWidth="1"/>
    <col min="14858" max="14858" width="13.5703125" style="719" bestFit="1" customWidth="1"/>
    <col min="14859" max="15104" width="9.140625" style="719"/>
    <col min="15105" max="15105" width="4" style="719" bestFit="1" customWidth="1"/>
    <col min="15106" max="15106" width="44.140625" style="719" customWidth="1"/>
    <col min="15107" max="15107" width="11.28515625" style="719" customWidth="1"/>
    <col min="15108" max="15108" width="10.7109375" style="719" customWidth="1"/>
    <col min="15109" max="15109" width="11.85546875" style="719" customWidth="1"/>
    <col min="15110" max="15110" width="11.7109375" style="719" customWidth="1"/>
    <col min="15111" max="15112" width="11" style="719" bestFit="1" customWidth="1"/>
    <col min="15113" max="15113" width="12" style="719" customWidth="1"/>
    <col min="15114" max="15114" width="13.5703125" style="719" bestFit="1" customWidth="1"/>
    <col min="15115" max="15360" width="9.140625" style="719"/>
    <col min="15361" max="15361" width="4" style="719" bestFit="1" customWidth="1"/>
    <col min="15362" max="15362" width="44.140625" style="719" customWidth="1"/>
    <col min="15363" max="15363" width="11.28515625" style="719" customWidth="1"/>
    <col min="15364" max="15364" width="10.7109375" style="719" customWidth="1"/>
    <col min="15365" max="15365" width="11.85546875" style="719" customWidth="1"/>
    <col min="15366" max="15366" width="11.7109375" style="719" customWidth="1"/>
    <col min="15367" max="15368" width="11" style="719" bestFit="1" customWidth="1"/>
    <col min="15369" max="15369" width="12" style="719" customWidth="1"/>
    <col min="15370" max="15370" width="13.5703125" style="719" bestFit="1" customWidth="1"/>
    <col min="15371" max="15616" width="9.140625" style="719"/>
    <col min="15617" max="15617" width="4" style="719" bestFit="1" customWidth="1"/>
    <col min="15618" max="15618" width="44.140625" style="719" customWidth="1"/>
    <col min="15619" max="15619" width="11.28515625" style="719" customWidth="1"/>
    <col min="15620" max="15620" width="10.7109375" style="719" customWidth="1"/>
    <col min="15621" max="15621" width="11.85546875" style="719" customWidth="1"/>
    <col min="15622" max="15622" width="11.7109375" style="719" customWidth="1"/>
    <col min="15623" max="15624" width="11" style="719" bestFit="1" customWidth="1"/>
    <col min="15625" max="15625" width="12" style="719" customWidth="1"/>
    <col min="15626" max="15626" width="13.5703125" style="719" bestFit="1" customWidth="1"/>
    <col min="15627" max="15872" width="9.140625" style="719"/>
    <col min="15873" max="15873" width="4" style="719" bestFit="1" customWidth="1"/>
    <col min="15874" max="15874" width="44.140625" style="719" customWidth="1"/>
    <col min="15875" max="15875" width="11.28515625" style="719" customWidth="1"/>
    <col min="15876" max="15876" width="10.7109375" style="719" customWidth="1"/>
    <col min="15877" max="15877" width="11.85546875" style="719" customWidth="1"/>
    <col min="15878" max="15878" width="11.7109375" style="719" customWidth="1"/>
    <col min="15879" max="15880" width="11" style="719" bestFit="1" customWidth="1"/>
    <col min="15881" max="15881" width="12" style="719" customWidth="1"/>
    <col min="15882" max="15882" width="13.5703125" style="719" bestFit="1" customWidth="1"/>
    <col min="15883" max="16128" width="9.140625" style="719"/>
    <col min="16129" max="16129" width="4" style="719" bestFit="1" customWidth="1"/>
    <col min="16130" max="16130" width="44.140625" style="719" customWidth="1"/>
    <col min="16131" max="16131" width="11.28515625" style="719" customWidth="1"/>
    <col min="16132" max="16132" width="10.7109375" style="719" customWidth="1"/>
    <col min="16133" max="16133" width="11.85546875" style="719" customWidth="1"/>
    <col min="16134" max="16134" width="11.7109375" style="719" customWidth="1"/>
    <col min="16135" max="16136" width="11" style="719" bestFit="1" customWidth="1"/>
    <col min="16137" max="16137" width="12" style="719" customWidth="1"/>
    <col min="16138" max="16138" width="13.5703125" style="719" bestFit="1" customWidth="1"/>
    <col min="16139" max="16384" width="9.140625" style="719"/>
  </cols>
  <sheetData>
    <row r="1" spans="1:254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2"/>
      <c r="L1" s="2"/>
    </row>
    <row r="2" spans="1:254" ht="6" customHeight="1" x14ac:dyDescent="0.25">
      <c r="A2" s="759"/>
      <c r="B2" s="758"/>
      <c r="C2" s="757"/>
      <c r="D2" s="757"/>
      <c r="E2" s="757"/>
      <c r="F2" s="757"/>
      <c r="G2" s="757"/>
      <c r="H2"/>
      <c r="I2"/>
      <c r="J2"/>
      <c r="K2"/>
    </row>
    <row r="3" spans="1:254" ht="15" customHeight="1" x14ac:dyDescent="0.2">
      <c r="A3" s="990" t="s">
        <v>2718</v>
      </c>
      <c r="B3" s="990"/>
      <c r="C3" s="990"/>
      <c r="D3" s="990"/>
      <c r="E3" s="990"/>
      <c r="F3" s="990"/>
      <c r="G3" s="990"/>
      <c r="H3" s="990"/>
      <c r="I3" s="990"/>
      <c r="J3" s="990"/>
      <c r="K3" s="756"/>
    </row>
    <row r="4" spans="1:254" ht="13.5" customHeight="1" x14ac:dyDescent="0.2">
      <c r="A4" s="991" t="s">
        <v>2717</v>
      </c>
      <c r="B4" s="991"/>
      <c r="C4" s="991"/>
      <c r="D4" s="991"/>
      <c r="E4" s="991"/>
      <c r="F4" s="991"/>
      <c r="G4" s="991"/>
      <c r="H4" s="991"/>
      <c r="I4" s="991"/>
      <c r="J4" s="991"/>
      <c r="K4" s="755"/>
    </row>
    <row r="5" spans="1:254" ht="5.25" customHeight="1" x14ac:dyDescent="0.2">
      <c r="A5" s="752"/>
      <c r="B5" s="751"/>
      <c r="C5" s="753"/>
      <c r="D5" s="753"/>
      <c r="E5" s="753"/>
      <c r="F5" s="754"/>
      <c r="G5" s="753"/>
      <c r="H5" s="753"/>
    </row>
    <row r="6" spans="1:254" ht="11.25" customHeight="1" x14ac:dyDescent="0.2">
      <c r="A6" s="752"/>
      <c r="B6" s="751"/>
      <c r="C6" s="753"/>
      <c r="D6" s="753"/>
      <c r="E6" s="753"/>
      <c r="F6" s="754"/>
      <c r="G6" s="753"/>
      <c r="H6" s="753"/>
    </row>
    <row r="7" spans="1:254" ht="15" customHeight="1" x14ac:dyDescent="0.2">
      <c r="A7" s="752"/>
      <c r="B7" s="751"/>
      <c r="C7" s="987" t="s">
        <v>58</v>
      </c>
      <c r="D7" s="987"/>
      <c r="E7" s="987"/>
      <c r="F7" s="987"/>
      <c r="G7" s="987" t="s">
        <v>59</v>
      </c>
      <c r="H7" s="987"/>
      <c r="I7" s="987"/>
      <c r="J7" s="987"/>
    </row>
    <row r="8" spans="1:254" ht="15" customHeight="1" x14ac:dyDescent="0.2">
      <c r="A8" s="992" t="s">
        <v>1557</v>
      </c>
      <c r="B8" s="992"/>
      <c r="C8" s="987" t="s">
        <v>18</v>
      </c>
      <c r="D8" s="987"/>
      <c r="E8" s="987" t="s">
        <v>161</v>
      </c>
      <c r="F8" s="987"/>
      <c r="G8" s="987" t="s">
        <v>18</v>
      </c>
      <c r="H8" s="987"/>
      <c r="I8" s="987" t="s">
        <v>161</v>
      </c>
      <c r="J8" s="987"/>
    </row>
    <row r="9" spans="1:254" ht="15" customHeight="1" x14ac:dyDescent="0.25">
      <c r="A9" s="988" t="s">
        <v>2716</v>
      </c>
      <c r="B9" s="988"/>
      <c r="C9" s="750">
        <v>2020</v>
      </c>
      <c r="D9" s="750">
        <v>2021</v>
      </c>
      <c r="E9" s="750">
        <v>2020</v>
      </c>
      <c r="F9" s="750">
        <v>2021</v>
      </c>
      <c r="G9" s="750">
        <v>2020</v>
      </c>
      <c r="H9" s="750">
        <v>2021</v>
      </c>
      <c r="I9" s="750">
        <v>2020</v>
      </c>
      <c r="J9" s="750">
        <v>2021</v>
      </c>
    </row>
    <row r="10" spans="1:254" ht="6" customHeight="1" thickBot="1" x14ac:dyDescent="0.3">
      <c r="A10" s="989"/>
      <c r="B10" s="989"/>
      <c r="C10" s="749"/>
      <c r="D10" s="749"/>
      <c r="E10" s="749"/>
      <c r="F10" s="749"/>
      <c r="G10" s="749"/>
      <c r="H10" s="749"/>
      <c r="I10" s="749"/>
      <c r="J10" s="749"/>
    </row>
    <row r="11" spans="1:254" ht="4.1500000000000004" customHeight="1" x14ac:dyDescent="0.25">
      <c r="A11" s="748"/>
      <c r="B11" s="748"/>
      <c r="C11" s="747"/>
      <c r="D11" s="747"/>
      <c r="E11" s="747"/>
      <c r="F11" s="746"/>
      <c r="G11" s="745"/>
      <c r="H11" s="745"/>
    </row>
    <row r="12" spans="1:254" x14ac:dyDescent="0.25">
      <c r="A12" s="731" t="s">
        <v>2715</v>
      </c>
      <c r="B12" s="730" t="s">
        <v>2714</v>
      </c>
      <c r="C12" s="18">
        <v>16122.442999999999</v>
      </c>
      <c r="D12" s="18">
        <v>12233.14</v>
      </c>
      <c r="E12" s="18">
        <v>250172.74600000001</v>
      </c>
      <c r="F12" s="18">
        <v>287030.8</v>
      </c>
      <c r="G12" s="18">
        <v>80941.254000000001</v>
      </c>
      <c r="H12" s="18">
        <v>91383.384999999995</v>
      </c>
      <c r="I12" s="727">
        <v>881699.75100000005</v>
      </c>
      <c r="J12" s="727">
        <v>970069.74399999995</v>
      </c>
      <c r="O12" s="743"/>
      <c r="P12" s="741"/>
      <c r="Q12" s="741"/>
      <c r="R12" s="741"/>
      <c r="S12" s="741"/>
      <c r="T12" s="741"/>
      <c r="U12" s="741"/>
      <c r="V12" s="741"/>
      <c r="W12" s="741"/>
      <c r="X12" s="741"/>
      <c r="Y12" s="741"/>
      <c r="Z12" s="741"/>
      <c r="AA12" s="741"/>
      <c r="AB12" s="741"/>
      <c r="AC12" s="741"/>
      <c r="AD12" s="741"/>
      <c r="AE12" s="741"/>
      <c r="AF12" s="741"/>
      <c r="AG12" s="741"/>
      <c r="AH12" s="741"/>
      <c r="AI12" s="741"/>
      <c r="AJ12" s="741"/>
      <c r="AK12" s="741"/>
      <c r="AL12" s="741"/>
      <c r="AM12" s="741"/>
      <c r="AN12" s="741"/>
      <c r="AO12" s="741"/>
      <c r="AP12" s="741"/>
      <c r="AQ12" s="741"/>
      <c r="AR12" s="741"/>
      <c r="AS12" s="741"/>
      <c r="AT12" s="741"/>
      <c r="AU12" s="741"/>
      <c r="AV12" s="741"/>
      <c r="AW12" s="741"/>
      <c r="AX12" s="741"/>
      <c r="AY12" s="741"/>
      <c r="AZ12" s="741"/>
      <c r="BA12" s="741"/>
      <c r="BB12" s="741"/>
      <c r="BC12" s="741"/>
      <c r="BD12" s="741"/>
      <c r="BE12" s="741"/>
      <c r="BF12" s="741"/>
      <c r="BG12" s="741"/>
      <c r="BH12" s="741"/>
      <c r="BI12" s="741"/>
      <c r="BJ12" s="741"/>
      <c r="BK12" s="741"/>
      <c r="BL12" s="741"/>
      <c r="BM12" s="741"/>
      <c r="BN12" s="741"/>
      <c r="BO12" s="741"/>
      <c r="BP12" s="741"/>
      <c r="BQ12" s="741"/>
      <c r="BR12" s="741"/>
      <c r="BS12" s="741"/>
      <c r="BT12" s="741"/>
      <c r="BU12" s="741"/>
      <c r="BV12" s="741"/>
      <c r="BW12" s="741"/>
      <c r="BX12" s="741"/>
      <c r="BY12" s="741"/>
      <c r="BZ12" s="741"/>
      <c r="CA12" s="741"/>
      <c r="CB12" s="741"/>
      <c r="CC12" s="741"/>
      <c r="CD12" s="741"/>
      <c r="CE12" s="741"/>
      <c r="CF12" s="741"/>
      <c r="CG12" s="741"/>
      <c r="CH12" s="741"/>
      <c r="CI12" s="741"/>
      <c r="CJ12" s="741"/>
      <c r="CK12" s="741"/>
      <c r="CL12" s="741"/>
      <c r="CM12" s="741"/>
      <c r="CN12" s="741"/>
      <c r="CO12" s="741"/>
      <c r="CP12" s="741"/>
      <c r="CQ12" s="741"/>
      <c r="CR12" s="741"/>
      <c r="CS12" s="741"/>
      <c r="CT12" s="741"/>
      <c r="CU12" s="741"/>
      <c r="CV12" s="741"/>
      <c r="CW12" s="741"/>
      <c r="CX12" s="741"/>
      <c r="CY12" s="741"/>
      <c r="CZ12" s="741"/>
      <c r="DA12" s="741"/>
      <c r="DB12" s="741"/>
      <c r="DC12" s="741"/>
      <c r="DD12" s="741"/>
      <c r="DE12" s="741"/>
      <c r="DF12" s="741"/>
      <c r="DG12" s="741"/>
      <c r="DH12" s="741"/>
      <c r="DI12" s="741"/>
      <c r="DJ12" s="741"/>
      <c r="DK12" s="741"/>
      <c r="DL12" s="741"/>
      <c r="DM12" s="741"/>
      <c r="DN12" s="741"/>
      <c r="DO12" s="741"/>
      <c r="DP12" s="741"/>
      <c r="DQ12" s="741"/>
      <c r="DR12" s="741"/>
      <c r="DS12" s="741"/>
      <c r="DT12" s="741"/>
      <c r="DU12" s="741"/>
      <c r="DV12" s="741"/>
      <c r="DW12" s="741"/>
      <c r="DX12" s="741"/>
      <c r="DY12" s="741"/>
      <c r="DZ12" s="741"/>
      <c r="EA12" s="741"/>
      <c r="EB12" s="741"/>
      <c r="EC12" s="741"/>
      <c r="ED12" s="741"/>
      <c r="EE12" s="741"/>
      <c r="EF12" s="741"/>
      <c r="EG12" s="741"/>
      <c r="EH12" s="741"/>
      <c r="EI12" s="741"/>
      <c r="EJ12" s="741"/>
      <c r="EK12" s="741"/>
      <c r="EL12" s="741"/>
      <c r="EM12" s="741"/>
      <c r="EN12" s="741"/>
      <c r="EO12" s="741"/>
      <c r="EP12" s="741"/>
      <c r="EQ12" s="741"/>
      <c r="ER12" s="741"/>
      <c r="ES12" s="741"/>
      <c r="ET12" s="741"/>
      <c r="EU12" s="741"/>
      <c r="EV12" s="741"/>
      <c r="EW12" s="741"/>
      <c r="EX12" s="741"/>
      <c r="EY12" s="741"/>
      <c r="EZ12" s="741"/>
      <c r="FA12" s="741"/>
      <c r="FB12" s="741"/>
      <c r="FC12" s="741"/>
      <c r="FD12" s="741"/>
      <c r="FE12" s="741"/>
      <c r="FF12" s="741"/>
      <c r="FG12" s="741"/>
      <c r="FH12" s="741"/>
      <c r="FI12" s="741"/>
      <c r="FJ12" s="741"/>
      <c r="FK12" s="741"/>
      <c r="FL12" s="741"/>
      <c r="FM12" s="741"/>
      <c r="FN12" s="741"/>
      <c r="FO12" s="741"/>
      <c r="FP12" s="741"/>
      <c r="FQ12" s="741"/>
      <c r="FR12" s="741"/>
      <c r="FS12" s="741"/>
      <c r="FT12" s="741"/>
      <c r="FU12" s="741"/>
      <c r="FV12" s="741"/>
      <c r="FW12" s="741"/>
      <c r="FX12" s="741"/>
      <c r="FY12" s="741"/>
      <c r="FZ12" s="741"/>
      <c r="GA12" s="741"/>
      <c r="GB12" s="741"/>
      <c r="GC12" s="741"/>
      <c r="GD12" s="741"/>
      <c r="GE12" s="741"/>
      <c r="GF12" s="741"/>
      <c r="GG12" s="741"/>
      <c r="GH12" s="741"/>
      <c r="GI12" s="741"/>
      <c r="GJ12" s="741"/>
      <c r="GK12" s="741"/>
      <c r="GL12" s="741"/>
      <c r="GM12" s="741"/>
      <c r="GN12" s="741"/>
      <c r="GO12" s="741"/>
      <c r="GP12" s="741"/>
      <c r="GQ12" s="741"/>
      <c r="GR12" s="741"/>
      <c r="GS12" s="741"/>
      <c r="GT12" s="741"/>
      <c r="GU12" s="741"/>
      <c r="GV12" s="741"/>
      <c r="GW12" s="741"/>
      <c r="GX12" s="741"/>
      <c r="GY12" s="741"/>
      <c r="GZ12" s="741"/>
      <c r="HA12" s="741"/>
      <c r="HB12" s="741"/>
      <c r="HC12" s="741"/>
      <c r="HD12" s="741"/>
      <c r="HE12" s="741"/>
      <c r="HF12" s="741"/>
      <c r="HG12" s="741"/>
      <c r="HH12" s="741"/>
      <c r="HI12" s="741"/>
      <c r="HJ12" s="741"/>
      <c r="HK12" s="741"/>
      <c r="HL12" s="741"/>
      <c r="HM12" s="741"/>
      <c r="HN12" s="741"/>
      <c r="HO12" s="741"/>
      <c r="HP12" s="741"/>
      <c r="HQ12" s="741"/>
      <c r="HR12" s="741"/>
      <c r="HS12" s="741"/>
      <c r="HT12" s="741"/>
      <c r="HU12" s="741"/>
      <c r="HV12" s="741"/>
      <c r="HW12" s="741"/>
      <c r="HX12" s="741"/>
      <c r="HY12" s="741"/>
      <c r="HZ12" s="741"/>
      <c r="IA12" s="741"/>
      <c r="IB12" s="741"/>
      <c r="IC12" s="741"/>
      <c r="ID12" s="741"/>
      <c r="IE12" s="741"/>
      <c r="IF12" s="741"/>
      <c r="IG12" s="741"/>
      <c r="IH12" s="741"/>
      <c r="II12" s="741"/>
      <c r="IJ12" s="741"/>
      <c r="IK12" s="741"/>
      <c r="IL12" s="741"/>
      <c r="IM12" s="741"/>
      <c r="IN12" s="741"/>
      <c r="IO12" s="741"/>
      <c r="IP12" s="741"/>
      <c r="IQ12" s="741"/>
      <c r="IR12" s="741"/>
      <c r="IS12" s="741"/>
      <c r="IT12" s="741"/>
    </row>
    <row r="13" spans="1:254" s="733" customFormat="1" x14ac:dyDescent="0.25">
      <c r="A13" s="729"/>
      <c r="B13" s="728" t="s">
        <v>776</v>
      </c>
      <c r="C13" s="727"/>
      <c r="D13" s="727"/>
      <c r="E13" s="727"/>
      <c r="F13" s="727"/>
      <c r="G13" s="727"/>
      <c r="H13" s="727"/>
      <c r="I13" s="727"/>
      <c r="J13" s="727"/>
      <c r="T13" s="740"/>
      <c r="U13" s="740"/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740"/>
      <c r="AK13" s="740"/>
      <c r="AL13" s="740"/>
      <c r="AM13" s="740"/>
      <c r="AN13" s="740"/>
      <c r="AO13" s="740"/>
      <c r="AP13" s="740"/>
      <c r="AQ13" s="740"/>
      <c r="AR13" s="740"/>
      <c r="AS13" s="740"/>
      <c r="AT13" s="740"/>
      <c r="AU13" s="740"/>
      <c r="AV13" s="740"/>
      <c r="AW13" s="740"/>
      <c r="AX13" s="740"/>
      <c r="AY13" s="740"/>
      <c r="AZ13" s="740"/>
      <c r="BA13" s="740"/>
      <c r="BB13" s="740"/>
      <c r="BC13" s="740"/>
      <c r="BD13" s="740"/>
      <c r="BE13" s="740"/>
      <c r="BF13" s="740"/>
      <c r="BG13" s="740"/>
      <c r="BH13" s="740"/>
      <c r="BI13" s="740"/>
      <c r="BJ13" s="740"/>
      <c r="BK13" s="740"/>
      <c r="BL13" s="740"/>
      <c r="BM13" s="740"/>
      <c r="BN13" s="740"/>
      <c r="BO13" s="740"/>
      <c r="BP13" s="740"/>
      <c r="BQ13" s="740"/>
      <c r="BR13" s="740"/>
      <c r="BS13" s="740"/>
      <c r="BT13" s="740"/>
      <c r="BU13" s="740"/>
      <c r="BV13" s="740"/>
      <c r="BW13" s="740"/>
      <c r="BX13" s="740"/>
      <c r="BY13" s="740"/>
      <c r="BZ13" s="740"/>
      <c r="CA13" s="740"/>
      <c r="CB13" s="740"/>
      <c r="CC13" s="740"/>
      <c r="CD13" s="740"/>
      <c r="CE13" s="740"/>
      <c r="CF13" s="740"/>
      <c r="CG13" s="740"/>
      <c r="CH13" s="740"/>
      <c r="CI13" s="740"/>
      <c r="CJ13" s="740"/>
      <c r="CK13" s="740"/>
      <c r="CL13" s="740"/>
      <c r="CM13" s="740"/>
      <c r="CN13" s="740"/>
      <c r="CO13" s="740"/>
      <c r="CP13" s="740"/>
      <c r="CQ13" s="740"/>
      <c r="CR13" s="740"/>
      <c r="CS13" s="740"/>
      <c r="CT13" s="740"/>
      <c r="CU13" s="740"/>
      <c r="CV13" s="740"/>
      <c r="CW13" s="740"/>
      <c r="CX13" s="740"/>
      <c r="CY13" s="740"/>
      <c r="CZ13" s="740"/>
      <c r="DA13" s="740"/>
      <c r="DB13" s="740"/>
      <c r="DC13" s="740"/>
      <c r="DD13" s="740"/>
      <c r="DE13" s="740"/>
      <c r="DF13" s="740"/>
      <c r="DG13" s="740"/>
      <c r="DH13" s="740"/>
      <c r="DI13" s="740"/>
      <c r="DJ13" s="740"/>
      <c r="DK13" s="740"/>
      <c r="DL13" s="740"/>
      <c r="DM13" s="740"/>
      <c r="DN13" s="740"/>
      <c r="DO13" s="740"/>
      <c r="DP13" s="740"/>
      <c r="DQ13" s="740"/>
      <c r="DR13" s="740"/>
      <c r="DS13" s="740"/>
      <c r="DT13" s="740"/>
      <c r="DU13" s="740"/>
      <c r="DV13" s="740"/>
      <c r="DW13" s="740"/>
      <c r="DX13" s="740"/>
      <c r="DY13" s="740"/>
      <c r="DZ13" s="740"/>
      <c r="EA13" s="740"/>
      <c r="EB13" s="740"/>
      <c r="EC13" s="740"/>
      <c r="ED13" s="740"/>
      <c r="EE13" s="740"/>
      <c r="EF13" s="740"/>
      <c r="EG13" s="740"/>
      <c r="EH13" s="740"/>
      <c r="EI13" s="740"/>
      <c r="EJ13" s="740"/>
      <c r="EK13" s="740"/>
      <c r="EL13" s="740"/>
      <c r="EM13" s="740"/>
      <c r="EN13" s="740"/>
      <c r="EO13" s="740"/>
      <c r="EP13" s="740"/>
      <c r="EQ13" s="740"/>
      <c r="ER13" s="740"/>
      <c r="ES13" s="740"/>
      <c r="ET13" s="740"/>
      <c r="EU13" s="740"/>
      <c r="EV13" s="740"/>
      <c r="EW13" s="740"/>
      <c r="EX13" s="740"/>
      <c r="EY13" s="740"/>
      <c r="EZ13" s="740"/>
      <c r="FA13" s="740"/>
      <c r="FB13" s="740"/>
      <c r="FC13" s="740"/>
      <c r="FD13" s="740"/>
      <c r="FE13" s="740"/>
      <c r="FF13" s="740"/>
      <c r="FG13" s="740"/>
      <c r="FH13" s="740"/>
      <c r="FI13" s="740"/>
      <c r="FJ13" s="740"/>
      <c r="FK13" s="740"/>
      <c r="FL13" s="740"/>
      <c r="FM13" s="740"/>
      <c r="FN13" s="740"/>
      <c r="FO13" s="740"/>
      <c r="FP13" s="740"/>
      <c r="FQ13" s="740"/>
      <c r="FR13" s="740"/>
      <c r="FS13" s="740"/>
      <c r="FT13" s="740"/>
      <c r="FU13" s="740"/>
      <c r="FV13" s="740"/>
      <c r="FW13" s="740"/>
      <c r="FX13" s="740"/>
      <c r="FY13" s="740"/>
      <c r="FZ13" s="740"/>
      <c r="GA13" s="740"/>
      <c r="GB13" s="740"/>
      <c r="GC13" s="740"/>
      <c r="GD13" s="740"/>
      <c r="GE13" s="740"/>
      <c r="GF13" s="740"/>
      <c r="GG13" s="740"/>
      <c r="GH13" s="740"/>
      <c r="GI13" s="740"/>
      <c r="GJ13" s="740"/>
      <c r="GK13" s="740"/>
      <c r="GL13" s="740"/>
      <c r="GM13" s="740"/>
      <c r="GN13" s="740"/>
      <c r="GO13" s="740"/>
      <c r="GP13" s="740"/>
      <c r="GQ13" s="740"/>
      <c r="GR13" s="740"/>
      <c r="GS13" s="740"/>
      <c r="GT13" s="740"/>
      <c r="GU13" s="740"/>
      <c r="GV13" s="740"/>
      <c r="GW13" s="740"/>
      <c r="GX13" s="740"/>
      <c r="GY13" s="740"/>
      <c r="GZ13" s="740"/>
      <c r="HA13" s="740"/>
      <c r="HB13" s="740"/>
      <c r="HC13" s="740"/>
      <c r="HD13" s="740"/>
      <c r="HE13" s="740"/>
      <c r="HF13" s="740"/>
      <c r="HG13" s="740"/>
      <c r="HH13" s="740"/>
      <c r="HI13" s="740"/>
      <c r="HJ13" s="740"/>
      <c r="HK13" s="740"/>
      <c r="HL13" s="740"/>
      <c r="HM13" s="740"/>
      <c r="HN13" s="740"/>
      <c r="HO13" s="740"/>
      <c r="HP13" s="740"/>
      <c r="HQ13" s="740"/>
      <c r="HR13" s="740"/>
      <c r="HS13" s="740"/>
      <c r="HT13" s="740"/>
      <c r="HU13" s="740"/>
      <c r="HV13" s="740"/>
      <c r="HW13" s="740"/>
      <c r="HX13" s="740"/>
      <c r="HY13" s="740"/>
      <c r="HZ13" s="740"/>
      <c r="IA13" s="740"/>
      <c r="IB13" s="740"/>
      <c r="IC13" s="740"/>
      <c r="ID13" s="740"/>
      <c r="IE13" s="740"/>
      <c r="IF13" s="740"/>
      <c r="IG13" s="740"/>
      <c r="IH13" s="740"/>
      <c r="II13" s="740"/>
      <c r="IJ13" s="740"/>
      <c r="IK13" s="740"/>
      <c r="IL13" s="740"/>
      <c r="IM13" s="740"/>
      <c r="IN13" s="740"/>
      <c r="IO13" s="740"/>
      <c r="IP13" s="740"/>
      <c r="IQ13" s="740"/>
      <c r="IR13" s="740"/>
      <c r="IS13" s="740"/>
      <c r="IT13" s="740"/>
    </row>
    <row r="14" spans="1:254" ht="8.25" customHeight="1" x14ac:dyDescent="0.25">
      <c r="A14" s="731"/>
      <c r="B14" s="730"/>
      <c r="C14" s="727"/>
      <c r="D14" s="727"/>
      <c r="E14" s="727"/>
      <c r="F14" s="727"/>
      <c r="G14" s="727"/>
      <c r="H14" s="727"/>
      <c r="I14" s="727"/>
      <c r="J14" s="727"/>
      <c r="O14" s="743"/>
      <c r="P14" s="741"/>
      <c r="Q14" s="741"/>
      <c r="R14" s="741"/>
      <c r="S14" s="741"/>
      <c r="T14" s="741"/>
      <c r="U14" s="741"/>
      <c r="V14" s="741"/>
      <c r="W14" s="741"/>
      <c r="X14" s="741"/>
      <c r="Y14" s="741"/>
      <c r="Z14" s="741"/>
      <c r="AA14" s="741"/>
      <c r="AB14" s="741"/>
      <c r="AC14" s="741"/>
      <c r="AD14" s="741"/>
      <c r="AE14" s="741"/>
      <c r="AF14" s="741"/>
      <c r="AG14" s="741"/>
      <c r="AH14" s="741"/>
      <c r="AI14" s="741"/>
      <c r="AJ14" s="741"/>
      <c r="AK14" s="741"/>
      <c r="AL14" s="741"/>
      <c r="AM14" s="741"/>
      <c r="AN14" s="741"/>
      <c r="AO14" s="741"/>
      <c r="AP14" s="741"/>
      <c r="AQ14" s="741"/>
      <c r="AR14" s="741"/>
      <c r="AS14" s="741"/>
      <c r="AT14" s="741"/>
      <c r="AU14" s="741"/>
      <c r="AV14" s="741"/>
      <c r="AW14" s="741"/>
      <c r="AX14" s="741"/>
      <c r="AY14" s="741"/>
      <c r="AZ14" s="741"/>
      <c r="BA14" s="741"/>
      <c r="BB14" s="741"/>
      <c r="BC14" s="741"/>
      <c r="BD14" s="741"/>
      <c r="BE14" s="741"/>
      <c r="BF14" s="741"/>
      <c r="BG14" s="741"/>
      <c r="BH14" s="741"/>
      <c r="BI14" s="741"/>
      <c r="BJ14" s="741"/>
      <c r="BK14" s="741"/>
      <c r="BL14" s="741"/>
      <c r="BM14" s="741"/>
      <c r="BN14" s="741"/>
      <c r="BO14" s="741"/>
      <c r="BP14" s="741"/>
      <c r="BQ14" s="741"/>
      <c r="BR14" s="741"/>
      <c r="BS14" s="741"/>
      <c r="BT14" s="741"/>
      <c r="BU14" s="741"/>
      <c r="BV14" s="741"/>
      <c r="BW14" s="741"/>
      <c r="BX14" s="741"/>
      <c r="BY14" s="741"/>
      <c r="BZ14" s="741"/>
      <c r="CA14" s="741"/>
      <c r="CB14" s="741"/>
      <c r="CC14" s="741"/>
      <c r="CD14" s="741"/>
      <c r="CE14" s="741"/>
      <c r="CF14" s="741"/>
      <c r="CG14" s="741"/>
      <c r="CH14" s="741"/>
      <c r="CI14" s="741"/>
      <c r="CJ14" s="741"/>
      <c r="CK14" s="741"/>
      <c r="CL14" s="741"/>
      <c r="CM14" s="741"/>
      <c r="CN14" s="741"/>
      <c r="CO14" s="741"/>
      <c r="CP14" s="741"/>
      <c r="CQ14" s="741"/>
      <c r="CR14" s="741"/>
      <c r="CS14" s="741"/>
      <c r="CT14" s="741"/>
      <c r="CU14" s="741"/>
      <c r="CV14" s="741"/>
      <c r="CW14" s="741"/>
      <c r="CX14" s="741"/>
      <c r="CY14" s="741"/>
      <c r="CZ14" s="741"/>
      <c r="DA14" s="741"/>
      <c r="DB14" s="741"/>
      <c r="DC14" s="741"/>
      <c r="DD14" s="741"/>
      <c r="DE14" s="741"/>
      <c r="DF14" s="741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741"/>
      <c r="EW14" s="741"/>
      <c r="EX14" s="741"/>
      <c r="EY14" s="741"/>
      <c r="EZ14" s="741"/>
      <c r="FA14" s="741"/>
      <c r="FB14" s="741"/>
      <c r="FC14" s="741"/>
      <c r="FD14" s="741"/>
      <c r="FE14" s="741"/>
      <c r="FF14" s="741"/>
      <c r="FG14" s="741"/>
      <c r="FH14" s="741"/>
      <c r="FI14" s="741"/>
      <c r="FJ14" s="741"/>
      <c r="FK14" s="741"/>
      <c r="FL14" s="741"/>
      <c r="FM14" s="741"/>
      <c r="FN14" s="741"/>
      <c r="FO14" s="741"/>
      <c r="FP14" s="741"/>
      <c r="FQ14" s="741"/>
      <c r="FR14" s="741"/>
      <c r="FS14" s="741"/>
      <c r="FT14" s="741"/>
      <c r="FU14" s="741"/>
      <c r="FV14" s="741"/>
      <c r="FW14" s="741"/>
      <c r="FX14" s="741"/>
      <c r="FY14" s="741"/>
      <c r="FZ14" s="741"/>
      <c r="GA14" s="741"/>
      <c r="GB14" s="741"/>
      <c r="GC14" s="741"/>
      <c r="GD14" s="741"/>
      <c r="GE14" s="741"/>
      <c r="GF14" s="741"/>
      <c r="GG14" s="741"/>
      <c r="GH14" s="741"/>
      <c r="GI14" s="741"/>
      <c r="GJ14" s="741"/>
      <c r="GK14" s="741"/>
      <c r="GL14" s="741"/>
      <c r="GM14" s="741"/>
      <c r="GN14" s="741"/>
      <c r="GO14" s="741"/>
      <c r="GP14" s="741"/>
      <c r="GQ14" s="741"/>
      <c r="GR14" s="741"/>
      <c r="GS14" s="741"/>
      <c r="GT14" s="741"/>
      <c r="GU14" s="741"/>
      <c r="GV14" s="741"/>
      <c r="GW14" s="741"/>
      <c r="GX14" s="741"/>
      <c r="GY14" s="741"/>
      <c r="GZ14" s="741"/>
      <c r="HA14" s="741"/>
      <c r="HB14" s="741"/>
      <c r="HC14" s="741"/>
      <c r="HD14" s="741"/>
      <c r="HE14" s="741"/>
      <c r="HF14" s="741"/>
      <c r="HG14" s="741"/>
      <c r="HH14" s="741"/>
      <c r="HI14" s="741"/>
      <c r="HJ14" s="741"/>
      <c r="HK14" s="741"/>
      <c r="HL14" s="741"/>
      <c r="HM14" s="741"/>
      <c r="HN14" s="741"/>
      <c r="HO14" s="741"/>
      <c r="HP14" s="741"/>
      <c r="HQ14" s="741"/>
      <c r="HR14" s="741"/>
      <c r="HS14" s="741"/>
      <c r="HT14" s="741"/>
      <c r="HU14" s="741"/>
      <c r="HV14" s="741"/>
      <c r="HW14" s="741"/>
      <c r="HX14" s="741"/>
      <c r="HY14" s="741"/>
      <c r="HZ14" s="741"/>
      <c r="IA14" s="741"/>
      <c r="IB14" s="741"/>
      <c r="IC14" s="741"/>
      <c r="ID14" s="741"/>
      <c r="IE14" s="741"/>
      <c r="IF14" s="741"/>
      <c r="IG14" s="741"/>
      <c r="IH14" s="741"/>
      <c r="II14" s="741"/>
      <c r="IJ14" s="741"/>
      <c r="IK14" s="741"/>
      <c r="IL14" s="741"/>
      <c r="IM14" s="741"/>
      <c r="IN14" s="741"/>
      <c r="IO14" s="741"/>
      <c r="IP14" s="741"/>
      <c r="IQ14" s="741"/>
      <c r="IR14" s="741"/>
      <c r="IS14" s="741"/>
      <c r="IT14" s="741"/>
    </row>
    <row r="15" spans="1:254" x14ac:dyDescent="0.25">
      <c r="A15" s="731" t="s">
        <v>2713</v>
      </c>
      <c r="B15" s="730" t="s">
        <v>2712</v>
      </c>
      <c r="C15" s="18">
        <v>216902.15100000001</v>
      </c>
      <c r="D15" s="727">
        <v>252260.93299999999</v>
      </c>
      <c r="E15" s="727">
        <v>2162402.463</v>
      </c>
      <c r="F15" s="727">
        <v>2322850.9139999999</v>
      </c>
      <c r="G15" s="727">
        <v>934.38699999999994</v>
      </c>
      <c r="H15" s="18">
        <v>520.6</v>
      </c>
      <c r="I15" s="727">
        <v>11112.907999999999</v>
      </c>
      <c r="J15" s="727">
        <v>17090.135999999999</v>
      </c>
      <c r="O15" s="743"/>
      <c r="P15" s="741"/>
      <c r="Q15" s="741"/>
      <c r="R15" s="741"/>
      <c r="S15" s="741"/>
      <c r="T15" s="741"/>
      <c r="U15" s="741"/>
      <c r="V15" s="741"/>
      <c r="W15" s="741"/>
      <c r="X15" s="741"/>
      <c r="Y15" s="741"/>
      <c r="Z15" s="741"/>
      <c r="AA15" s="741"/>
      <c r="AB15" s="741"/>
      <c r="AC15" s="741"/>
      <c r="AD15" s="741"/>
      <c r="AE15" s="741"/>
      <c r="AF15" s="741"/>
      <c r="AG15" s="741"/>
      <c r="AH15" s="741"/>
      <c r="AI15" s="741"/>
      <c r="AJ15" s="741"/>
      <c r="AK15" s="741"/>
      <c r="AL15" s="741"/>
      <c r="AM15" s="741"/>
      <c r="AN15" s="741"/>
      <c r="AO15" s="741"/>
      <c r="AP15" s="741"/>
      <c r="AQ15" s="741"/>
      <c r="AR15" s="741"/>
      <c r="AS15" s="741"/>
      <c r="AT15" s="741"/>
      <c r="AU15" s="741"/>
      <c r="AV15" s="741"/>
      <c r="AW15" s="741"/>
      <c r="AX15" s="741"/>
      <c r="AY15" s="741"/>
      <c r="AZ15" s="741"/>
      <c r="BA15" s="741"/>
      <c r="BB15" s="741"/>
      <c r="BC15" s="741"/>
      <c r="BD15" s="741"/>
      <c r="BE15" s="741"/>
      <c r="BF15" s="741"/>
      <c r="BG15" s="741"/>
      <c r="BH15" s="741"/>
      <c r="BI15" s="741"/>
      <c r="BJ15" s="741"/>
      <c r="BK15" s="741"/>
      <c r="BL15" s="741"/>
      <c r="BM15" s="741"/>
      <c r="BN15" s="741"/>
      <c r="BO15" s="741"/>
      <c r="BP15" s="741"/>
      <c r="BQ15" s="741"/>
      <c r="BR15" s="741"/>
      <c r="BS15" s="741"/>
      <c r="BT15" s="741"/>
      <c r="BU15" s="741"/>
      <c r="BV15" s="741"/>
      <c r="BW15" s="741"/>
      <c r="BX15" s="741"/>
      <c r="BY15" s="741"/>
      <c r="BZ15" s="741"/>
      <c r="CA15" s="741"/>
      <c r="CB15" s="741"/>
      <c r="CC15" s="741"/>
      <c r="CD15" s="741"/>
      <c r="CE15" s="741"/>
      <c r="CF15" s="741"/>
      <c r="CG15" s="741"/>
      <c r="CH15" s="741"/>
      <c r="CI15" s="741"/>
      <c r="CJ15" s="741"/>
      <c r="CK15" s="741"/>
      <c r="CL15" s="741"/>
      <c r="CM15" s="741"/>
      <c r="CN15" s="741"/>
      <c r="CO15" s="741"/>
      <c r="CP15" s="741"/>
      <c r="CQ15" s="741"/>
      <c r="CR15" s="741"/>
      <c r="CS15" s="741"/>
      <c r="CT15" s="741"/>
      <c r="CU15" s="741"/>
      <c r="CV15" s="741"/>
      <c r="CW15" s="741"/>
      <c r="CX15" s="741"/>
      <c r="CY15" s="741"/>
      <c r="CZ15" s="741"/>
      <c r="DA15" s="741"/>
      <c r="DB15" s="741"/>
      <c r="DC15" s="741"/>
      <c r="DD15" s="741"/>
      <c r="DE15" s="741"/>
      <c r="DF15" s="741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741"/>
      <c r="FJ15" s="741"/>
      <c r="FK15" s="741"/>
      <c r="FL15" s="741"/>
      <c r="FM15" s="741"/>
      <c r="FN15" s="741"/>
      <c r="FO15" s="741"/>
      <c r="FP15" s="741"/>
      <c r="FQ15" s="741"/>
      <c r="FR15" s="741"/>
      <c r="FS15" s="741"/>
      <c r="FT15" s="741"/>
      <c r="FU15" s="741"/>
      <c r="FV15" s="741"/>
      <c r="FW15" s="741"/>
      <c r="FX15" s="741"/>
      <c r="FY15" s="741"/>
      <c r="FZ15" s="741"/>
      <c r="GA15" s="741"/>
      <c r="GB15" s="741"/>
      <c r="GC15" s="741"/>
      <c r="GD15" s="741"/>
      <c r="GE15" s="741"/>
      <c r="GF15" s="741"/>
      <c r="GG15" s="741"/>
      <c r="GH15" s="741"/>
      <c r="GI15" s="741"/>
      <c r="GJ15" s="741"/>
      <c r="GK15" s="741"/>
      <c r="GL15" s="741"/>
      <c r="GM15" s="741"/>
      <c r="GN15" s="741"/>
      <c r="GO15" s="741"/>
      <c r="GP15" s="741"/>
      <c r="GQ15" s="741"/>
      <c r="GR15" s="741"/>
      <c r="GS15" s="741"/>
      <c r="GT15" s="741"/>
      <c r="GU15" s="741"/>
      <c r="GV15" s="741"/>
      <c r="GW15" s="741"/>
      <c r="GX15" s="741"/>
      <c r="GY15" s="741"/>
      <c r="GZ15" s="741"/>
      <c r="HA15" s="741"/>
      <c r="HB15" s="741"/>
      <c r="HC15" s="741"/>
      <c r="HD15" s="741"/>
      <c r="HE15" s="741"/>
      <c r="HF15" s="741"/>
      <c r="HG15" s="741"/>
      <c r="HH15" s="741"/>
      <c r="HI15" s="741"/>
      <c r="HJ15" s="741"/>
      <c r="HK15" s="741"/>
      <c r="HL15" s="741"/>
      <c r="HM15" s="741"/>
      <c r="HN15" s="741"/>
      <c r="HO15" s="741"/>
      <c r="HP15" s="741"/>
      <c r="HQ15" s="741"/>
      <c r="HR15" s="741"/>
      <c r="HS15" s="741"/>
      <c r="HT15" s="741"/>
      <c r="HU15" s="741"/>
      <c r="HV15" s="741"/>
      <c r="HW15" s="741"/>
      <c r="HX15" s="741"/>
      <c r="HY15" s="741"/>
      <c r="HZ15" s="741"/>
      <c r="IA15" s="741"/>
      <c r="IB15" s="741"/>
      <c r="IC15" s="741"/>
      <c r="ID15" s="741"/>
      <c r="IE15" s="741"/>
      <c r="IF15" s="741"/>
      <c r="IG15" s="741"/>
      <c r="IH15" s="741"/>
      <c r="II15" s="741"/>
      <c r="IJ15" s="741"/>
      <c r="IK15" s="741"/>
      <c r="IL15" s="741"/>
      <c r="IM15" s="741"/>
      <c r="IN15" s="741"/>
      <c r="IO15" s="741"/>
      <c r="IP15" s="741"/>
      <c r="IQ15" s="741"/>
      <c r="IR15" s="741"/>
      <c r="IS15" s="741"/>
      <c r="IT15" s="741"/>
    </row>
    <row r="16" spans="1:254" s="733" customFormat="1" ht="24" x14ac:dyDescent="0.25">
      <c r="A16" s="729"/>
      <c r="B16" s="728" t="s">
        <v>778</v>
      </c>
      <c r="C16" s="18"/>
      <c r="D16" s="18"/>
      <c r="E16" s="18"/>
      <c r="F16" s="18"/>
      <c r="G16" s="18"/>
      <c r="H16" s="18"/>
      <c r="I16" s="727"/>
      <c r="J16" s="727"/>
      <c r="O16" s="744"/>
      <c r="P16" s="740"/>
      <c r="Q16" s="740"/>
      <c r="R16" s="740"/>
      <c r="S16" s="740"/>
      <c r="T16" s="740"/>
      <c r="U16" s="740"/>
      <c r="V16" s="740"/>
      <c r="W16" s="740"/>
      <c r="X16" s="740"/>
      <c r="Y16" s="740"/>
      <c r="Z16" s="740"/>
      <c r="AA16" s="740"/>
      <c r="AB16" s="740"/>
      <c r="AC16" s="740"/>
      <c r="AD16" s="740"/>
      <c r="AE16" s="740"/>
      <c r="AF16" s="740"/>
      <c r="AG16" s="740"/>
      <c r="AH16" s="740"/>
      <c r="AI16" s="740"/>
      <c r="AJ16" s="740"/>
      <c r="AK16" s="740"/>
      <c r="AL16" s="740"/>
      <c r="AM16" s="740"/>
      <c r="AN16" s="740"/>
      <c r="AO16" s="740"/>
      <c r="AP16" s="740"/>
      <c r="AQ16" s="740"/>
      <c r="AR16" s="740"/>
      <c r="AS16" s="740"/>
      <c r="AT16" s="740"/>
      <c r="AU16" s="740"/>
      <c r="AV16" s="740"/>
      <c r="AW16" s="740"/>
      <c r="AX16" s="740"/>
      <c r="AY16" s="740"/>
      <c r="AZ16" s="740"/>
      <c r="BA16" s="740"/>
      <c r="BB16" s="740"/>
      <c r="BC16" s="740"/>
      <c r="BD16" s="740"/>
      <c r="BE16" s="740"/>
      <c r="BF16" s="740"/>
      <c r="BG16" s="740"/>
      <c r="BH16" s="740"/>
      <c r="BI16" s="740"/>
      <c r="BJ16" s="740"/>
      <c r="BK16" s="740"/>
      <c r="BL16" s="740"/>
      <c r="BM16" s="740"/>
      <c r="BN16" s="740"/>
      <c r="BO16" s="740"/>
      <c r="BP16" s="740"/>
      <c r="BQ16" s="740"/>
      <c r="BR16" s="740"/>
      <c r="BS16" s="740"/>
      <c r="BT16" s="740"/>
      <c r="BU16" s="740"/>
      <c r="BV16" s="740"/>
      <c r="BW16" s="740"/>
      <c r="BX16" s="740"/>
      <c r="BY16" s="740"/>
      <c r="BZ16" s="740"/>
      <c r="CA16" s="740"/>
      <c r="CB16" s="740"/>
      <c r="CC16" s="740"/>
      <c r="CD16" s="740"/>
      <c r="CE16" s="740"/>
      <c r="CF16" s="740"/>
      <c r="CG16" s="740"/>
      <c r="CH16" s="740"/>
      <c r="CI16" s="740"/>
      <c r="CJ16" s="740"/>
      <c r="CK16" s="740"/>
      <c r="CL16" s="740"/>
      <c r="CM16" s="740"/>
      <c r="CN16" s="740"/>
      <c r="CO16" s="740"/>
      <c r="CP16" s="740"/>
      <c r="CQ16" s="740"/>
      <c r="CR16" s="740"/>
      <c r="CS16" s="740"/>
      <c r="CT16" s="740"/>
      <c r="CU16" s="740"/>
      <c r="CV16" s="740"/>
      <c r="CW16" s="740"/>
      <c r="CX16" s="740"/>
      <c r="CY16" s="740"/>
      <c r="CZ16" s="740"/>
      <c r="DA16" s="740"/>
      <c r="DB16" s="740"/>
      <c r="DC16" s="740"/>
      <c r="DD16" s="740"/>
      <c r="DE16" s="740"/>
      <c r="DF16" s="740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740"/>
      <c r="FI16" s="740"/>
      <c r="FJ16" s="740"/>
      <c r="FK16" s="740"/>
      <c r="FL16" s="740"/>
      <c r="FM16" s="740"/>
      <c r="FN16" s="740"/>
      <c r="FO16" s="740"/>
      <c r="FP16" s="740"/>
      <c r="FQ16" s="740"/>
      <c r="FR16" s="740"/>
      <c r="FS16" s="740"/>
      <c r="FT16" s="740"/>
      <c r="FU16" s="740"/>
      <c r="FV16" s="740"/>
      <c r="FW16" s="740"/>
      <c r="FX16" s="740"/>
      <c r="FY16" s="740"/>
      <c r="FZ16" s="740"/>
      <c r="GA16" s="740"/>
      <c r="GB16" s="740"/>
      <c r="GC16" s="740"/>
      <c r="GD16" s="740"/>
      <c r="GE16" s="740"/>
      <c r="GF16" s="740"/>
      <c r="GG16" s="740"/>
      <c r="GH16" s="740"/>
      <c r="GI16" s="740"/>
      <c r="GJ16" s="740"/>
      <c r="GK16" s="740"/>
      <c r="GL16" s="740"/>
      <c r="GM16" s="740"/>
      <c r="GN16" s="740"/>
      <c r="GO16" s="740"/>
      <c r="GP16" s="740"/>
      <c r="GQ16" s="740"/>
      <c r="GR16" s="740"/>
      <c r="GS16" s="740"/>
      <c r="GT16" s="740"/>
      <c r="GU16" s="740"/>
      <c r="GV16" s="740"/>
      <c r="GW16" s="740"/>
      <c r="GX16" s="740"/>
      <c r="GY16" s="740"/>
      <c r="GZ16" s="740"/>
      <c r="HA16" s="740"/>
      <c r="HB16" s="740"/>
      <c r="HC16" s="740"/>
      <c r="HD16" s="740"/>
      <c r="HE16" s="740"/>
      <c r="HF16" s="740"/>
      <c r="HG16" s="740"/>
      <c r="HH16" s="740"/>
      <c r="HI16" s="740"/>
      <c r="HJ16" s="740"/>
      <c r="HK16" s="740"/>
      <c r="HL16" s="740"/>
      <c r="HM16" s="740"/>
      <c r="HN16" s="740"/>
      <c r="HO16" s="740"/>
      <c r="HP16" s="740"/>
      <c r="HQ16" s="740"/>
      <c r="HR16" s="740"/>
      <c r="HS16" s="740"/>
      <c r="HT16" s="740"/>
      <c r="HU16" s="740"/>
      <c r="HV16" s="740"/>
      <c r="HW16" s="740"/>
      <c r="HX16" s="740"/>
      <c r="HY16" s="740"/>
      <c r="HZ16" s="740"/>
      <c r="IA16" s="740"/>
      <c r="IB16" s="740"/>
      <c r="IC16" s="740"/>
      <c r="ID16" s="740"/>
      <c r="IE16" s="740"/>
      <c r="IF16" s="740"/>
      <c r="IG16" s="740"/>
      <c r="IH16" s="740"/>
      <c r="II16" s="740"/>
      <c r="IJ16" s="740"/>
      <c r="IK16" s="740"/>
      <c r="IL16" s="740"/>
      <c r="IM16" s="740"/>
      <c r="IN16" s="740"/>
      <c r="IO16" s="740"/>
      <c r="IP16" s="740"/>
      <c r="IQ16" s="740"/>
      <c r="IR16" s="740"/>
      <c r="IS16" s="740"/>
      <c r="IT16" s="740"/>
    </row>
    <row r="17" spans="1:254" ht="8.25" customHeight="1" x14ac:dyDescent="0.25">
      <c r="A17" s="731"/>
      <c r="B17" s="730"/>
      <c r="C17" s="18"/>
      <c r="D17" s="18"/>
      <c r="E17" s="18"/>
      <c r="F17" s="18"/>
      <c r="G17" s="18"/>
      <c r="H17" s="18"/>
      <c r="I17" s="727"/>
      <c r="J17" s="727"/>
      <c r="O17" s="743"/>
      <c r="P17" s="741"/>
      <c r="Q17" s="741"/>
      <c r="R17" s="741"/>
      <c r="S17" s="741"/>
      <c r="T17" s="741"/>
      <c r="U17" s="741"/>
      <c r="V17" s="741"/>
      <c r="W17" s="741"/>
      <c r="X17" s="741"/>
      <c r="Y17" s="741"/>
      <c r="Z17" s="741"/>
      <c r="AA17" s="741"/>
      <c r="AB17" s="741"/>
      <c r="AC17" s="741"/>
      <c r="AD17" s="741"/>
      <c r="AE17" s="741"/>
      <c r="AF17" s="741"/>
      <c r="AG17" s="741"/>
      <c r="AH17" s="741"/>
      <c r="AI17" s="741"/>
      <c r="AJ17" s="741"/>
      <c r="AK17" s="741"/>
      <c r="AL17" s="741"/>
      <c r="AM17" s="741"/>
      <c r="AN17" s="741"/>
      <c r="AO17" s="741"/>
      <c r="AP17" s="741"/>
      <c r="AQ17" s="741"/>
      <c r="AR17" s="741"/>
      <c r="AS17" s="741"/>
      <c r="AT17" s="741"/>
      <c r="AU17" s="741"/>
      <c r="AV17" s="741"/>
      <c r="AW17" s="741"/>
      <c r="AX17" s="741"/>
      <c r="AY17" s="741"/>
      <c r="AZ17" s="741"/>
      <c r="BA17" s="741"/>
      <c r="BB17" s="741"/>
      <c r="BC17" s="741"/>
      <c r="BD17" s="741"/>
      <c r="BE17" s="741"/>
      <c r="BF17" s="741"/>
      <c r="BG17" s="741"/>
      <c r="BH17" s="741"/>
      <c r="BI17" s="741"/>
      <c r="BJ17" s="741"/>
      <c r="BK17" s="741"/>
      <c r="BL17" s="741"/>
      <c r="BM17" s="741"/>
      <c r="BN17" s="741"/>
      <c r="BO17" s="741"/>
      <c r="BP17" s="741"/>
      <c r="BQ17" s="741"/>
      <c r="BR17" s="741"/>
      <c r="BS17" s="741"/>
      <c r="BT17" s="741"/>
      <c r="BU17" s="741"/>
      <c r="BV17" s="741"/>
      <c r="BW17" s="741"/>
      <c r="BX17" s="741"/>
      <c r="BY17" s="741"/>
      <c r="BZ17" s="741"/>
      <c r="CA17" s="741"/>
      <c r="CB17" s="741"/>
      <c r="CC17" s="741"/>
      <c r="CD17" s="741"/>
      <c r="CE17" s="741"/>
      <c r="CF17" s="741"/>
      <c r="CG17" s="741"/>
      <c r="CH17" s="741"/>
      <c r="CI17" s="741"/>
      <c r="CJ17" s="741"/>
      <c r="CK17" s="741"/>
      <c r="CL17" s="741"/>
      <c r="CM17" s="741"/>
      <c r="CN17" s="741"/>
      <c r="CO17" s="741"/>
      <c r="CP17" s="741"/>
      <c r="CQ17" s="741"/>
      <c r="CR17" s="741"/>
      <c r="CS17" s="741"/>
      <c r="CT17" s="741"/>
      <c r="CU17" s="741"/>
      <c r="CV17" s="741"/>
      <c r="CW17" s="741"/>
      <c r="CX17" s="741"/>
      <c r="CY17" s="741"/>
      <c r="CZ17" s="741"/>
      <c r="DA17" s="741"/>
      <c r="DB17" s="741"/>
      <c r="DC17" s="741"/>
      <c r="DD17" s="741"/>
      <c r="DE17" s="741"/>
      <c r="DF17" s="741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741"/>
      <c r="FJ17" s="741"/>
      <c r="FK17" s="741"/>
      <c r="FL17" s="741"/>
      <c r="FM17" s="741"/>
      <c r="FN17" s="741"/>
      <c r="FO17" s="741"/>
      <c r="FP17" s="741"/>
      <c r="FQ17" s="741"/>
      <c r="FR17" s="741"/>
      <c r="FS17" s="741"/>
      <c r="FT17" s="741"/>
      <c r="FU17" s="741"/>
      <c r="FV17" s="741"/>
      <c r="FW17" s="741"/>
      <c r="FX17" s="741"/>
      <c r="FY17" s="741"/>
      <c r="FZ17" s="741"/>
      <c r="GA17" s="741"/>
      <c r="GB17" s="741"/>
      <c r="GC17" s="741"/>
      <c r="GD17" s="741"/>
      <c r="GE17" s="741"/>
      <c r="GF17" s="741"/>
      <c r="GG17" s="741"/>
      <c r="GH17" s="741"/>
      <c r="GI17" s="741"/>
      <c r="GJ17" s="741"/>
      <c r="GK17" s="741"/>
      <c r="GL17" s="741"/>
      <c r="GM17" s="741"/>
      <c r="GN17" s="741"/>
      <c r="GO17" s="741"/>
      <c r="GP17" s="741"/>
      <c r="GQ17" s="741"/>
      <c r="GR17" s="741"/>
      <c r="GS17" s="741"/>
      <c r="GT17" s="741"/>
      <c r="GU17" s="741"/>
      <c r="GV17" s="741"/>
      <c r="GW17" s="741"/>
      <c r="GX17" s="741"/>
      <c r="GY17" s="741"/>
      <c r="GZ17" s="741"/>
      <c r="HA17" s="741"/>
      <c r="HB17" s="741"/>
      <c r="HC17" s="741"/>
      <c r="HD17" s="741"/>
      <c r="HE17" s="741"/>
      <c r="HF17" s="741"/>
      <c r="HG17" s="741"/>
      <c r="HH17" s="741"/>
      <c r="HI17" s="741"/>
      <c r="HJ17" s="741"/>
      <c r="HK17" s="741"/>
      <c r="HL17" s="741"/>
      <c r="HM17" s="741"/>
      <c r="HN17" s="741"/>
      <c r="HO17" s="741"/>
      <c r="HP17" s="741"/>
      <c r="HQ17" s="741"/>
      <c r="HR17" s="741"/>
      <c r="HS17" s="741"/>
      <c r="HT17" s="741"/>
      <c r="HU17" s="741"/>
      <c r="HV17" s="741"/>
      <c r="HW17" s="741"/>
      <c r="HX17" s="741"/>
      <c r="HY17" s="741"/>
      <c r="HZ17" s="741"/>
      <c r="IA17" s="741"/>
      <c r="IB17" s="741"/>
      <c r="IC17" s="741"/>
      <c r="ID17" s="741"/>
      <c r="IE17" s="741"/>
      <c r="IF17" s="741"/>
      <c r="IG17" s="741"/>
      <c r="IH17" s="741"/>
      <c r="II17" s="741"/>
      <c r="IJ17" s="741"/>
      <c r="IK17" s="741"/>
      <c r="IL17" s="741"/>
      <c r="IM17" s="741"/>
      <c r="IN17" s="741"/>
      <c r="IO17" s="741"/>
      <c r="IP17" s="741"/>
      <c r="IQ17" s="741"/>
      <c r="IR17" s="741"/>
      <c r="IS17" s="741"/>
      <c r="IT17" s="741"/>
    </row>
    <row r="18" spans="1:254" ht="27" customHeight="1" x14ac:dyDescent="0.25">
      <c r="A18" s="731" t="s">
        <v>2711</v>
      </c>
      <c r="B18" s="730" t="s">
        <v>2710</v>
      </c>
      <c r="C18" s="18">
        <v>132321.31200000001</v>
      </c>
      <c r="D18" s="18">
        <v>176550.52499999999</v>
      </c>
      <c r="E18" s="18">
        <v>1744760.15</v>
      </c>
      <c r="F18" s="18">
        <v>1836120.8359999999</v>
      </c>
      <c r="G18" s="18">
        <v>11228.713</v>
      </c>
      <c r="H18" s="18">
        <v>7768.4139999999998</v>
      </c>
      <c r="I18" s="727">
        <v>112333.791</v>
      </c>
      <c r="J18" s="727">
        <v>102502.599</v>
      </c>
      <c r="M18"/>
      <c r="N18"/>
      <c r="O18" s="743"/>
      <c r="P18" s="741"/>
      <c r="Q18" s="741"/>
      <c r="R18" s="741"/>
      <c r="S18" s="741"/>
      <c r="T18" s="741"/>
      <c r="U18" s="741"/>
      <c r="V18" s="741"/>
      <c r="W18" s="741"/>
      <c r="X18" s="741"/>
      <c r="Y18" s="741"/>
      <c r="Z18" s="741"/>
      <c r="AA18" s="741"/>
      <c r="AB18" s="741"/>
      <c r="AC18" s="741"/>
      <c r="AD18" s="741"/>
      <c r="AE18" s="741"/>
      <c r="AF18" s="741"/>
      <c r="AG18" s="741"/>
      <c r="AH18" s="741"/>
      <c r="AI18" s="741"/>
      <c r="AJ18" s="741"/>
      <c r="AK18" s="741"/>
      <c r="AL18" s="741"/>
      <c r="AM18" s="741"/>
      <c r="AN18" s="741"/>
      <c r="AO18" s="741"/>
      <c r="AP18" s="741"/>
      <c r="AQ18" s="741"/>
      <c r="AR18" s="741"/>
      <c r="AS18" s="741"/>
      <c r="AT18" s="741"/>
      <c r="AU18" s="741"/>
      <c r="AV18" s="741"/>
      <c r="AW18" s="741"/>
      <c r="AX18" s="741"/>
      <c r="AY18" s="741"/>
      <c r="AZ18" s="741"/>
      <c r="BA18" s="741"/>
      <c r="BB18" s="741"/>
      <c r="BC18" s="741"/>
      <c r="BD18" s="741"/>
      <c r="BE18" s="741"/>
      <c r="BF18" s="741"/>
      <c r="BG18" s="741"/>
      <c r="BH18" s="741"/>
      <c r="BI18" s="741"/>
      <c r="BJ18" s="741"/>
      <c r="BK18" s="741"/>
      <c r="BL18" s="741"/>
      <c r="BM18" s="741"/>
      <c r="BN18" s="741"/>
      <c r="BO18" s="741"/>
      <c r="BP18" s="741"/>
      <c r="BQ18" s="741"/>
      <c r="BR18" s="741"/>
      <c r="BS18" s="741"/>
      <c r="BT18" s="741"/>
      <c r="BU18" s="741"/>
      <c r="BV18" s="741"/>
      <c r="BW18" s="741"/>
      <c r="BX18" s="741"/>
      <c r="BY18" s="741"/>
      <c r="BZ18" s="741"/>
      <c r="CA18" s="741"/>
      <c r="CB18" s="741"/>
      <c r="CC18" s="741"/>
      <c r="CD18" s="741"/>
      <c r="CE18" s="741"/>
      <c r="CF18" s="741"/>
      <c r="CG18" s="741"/>
      <c r="CH18" s="741"/>
      <c r="CI18" s="741"/>
      <c r="CJ18" s="741"/>
      <c r="CK18" s="741"/>
      <c r="CL18" s="741"/>
      <c r="CM18" s="741"/>
      <c r="CN18" s="741"/>
      <c r="CO18" s="741"/>
      <c r="CP18" s="741"/>
      <c r="CQ18" s="741"/>
      <c r="CR18" s="741"/>
      <c r="CS18" s="741"/>
      <c r="CT18" s="741"/>
      <c r="CU18" s="741"/>
      <c r="CV18" s="741"/>
      <c r="CW18" s="741"/>
      <c r="CX18" s="741"/>
      <c r="CY18" s="741"/>
      <c r="CZ18" s="741"/>
      <c r="DA18" s="741"/>
      <c r="DB18" s="741"/>
      <c r="DC18" s="741"/>
      <c r="DD18" s="741"/>
      <c r="DE18" s="741"/>
      <c r="DF18" s="741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741"/>
      <c r="FJ18" s="741"/>
      <c r="FK18" s="741"/>
      <c r="FL18" s="741"/>
      <c r="FM18" s="741"/>
      <c r="FN18" s="741"/>
      <c r="FO18" s="741"/>
      <c r="FP18" s="741"/>
      <c r="FQ18" s="741"/>
      <c r="FR18" s="741"/>
      <c r="FS18" s="741"/>
      <c r="FT18" s="741"/>
      <c r="FU18" s="741"/>
      <c r="FV18" s="741"/>
      <c r="FW18" s="741"/>
      <c r="FX18" s="741"/>
      <c r="FY18" s="741"/>
      <c r="FZ18" s="741"/>
      <c r="GA18" s="741"/>
      <c r="GB18" s="741"/>
      <c r="GC18" s="741"/>
      <c r="GD18" s="741"/>
      <c r="GE18" s="741"/>
      <c r="GF18" s="741"/>
      <c r="GG18" s="741"/>
      <c r="GH18" s="741"/>
      <c r="GI18" s="741"/>
      <c r="GJ18" s="741"/>
      <c r="GK18" s="741"/>
      <c r="GL18" s="741"/>
      <c r="GM18" s="741"/>
      <c r="GN18" s="741"/>
      <c r="GO18" s="741"/>
      <c r="GP18" s="741"/>
      <c r="GQ18" s="741"/>
      <c r="GR18" s="741"/>
      <c r="GS18" s="741"/>
      <c r="GT18" s="741"/>
      <c r="GU18" s="741"/>
      <c r="GV18" s="741"/>
      <c r="GW18" s="741"/>
      <c r="GX18" s="741"/>
      <c r="GY18" s="741"/>
      <c r="GZ18" s="741"/>
      <c r="HA18" s="741"/>
      <c r="HB18" s="741"/>
      <c r="HC18" s="741"/>
      <c r="HD18" s="741"/>
      <c r="HE18" s="741"/>
      <c r="HF18" s="741"/>
      <c r="HG18" s="741"/>
      <c r="HH18" s="741"/>
      <c r="HI18" s="741"/>
      <c r="HJ18" s="741"/>
      <c r="HK18" s="741"/>
      <c r="HL18" s="741"/>
      <c r="HM18" s="741"/>
      <c r="HN18" s="741"/>
      <c r="HO18" s="741"/>
      <c r="HP18" s="741"/>
      <c r="HQ18" s="741"/>
      <c r="HR18" s="741"/>
      <c r="HS18" s="741"/>
      <c r="HT18" s="741"/>
      <c r="HU18" s="741"/>
      <c r="HV18" s="741"/>
      <c r="HW18" s="741"/>
      <c r="HX18" s="741"/>
      <c r="HY18" s="741"/>
      <c r="HZ18" s="741"/>
      <c r="IA18" s="741"/>
      <c r="IB18" s="741"/>
      <c r="IC18" s="741"/>
      <c r="ID18" s="741"/>
      <c r="IE18" s="741"/>
      <c r="IF18" s="741"/>
      <c r="IG18" s="741"/>
      <c r="IH18" s="741"/>
      <c r="II18" s="741"/>
      <c r="IJ18" s="741"/>
      <c r="IK18" s="741"/>
      <c r="IL18" s="741"/>
      <c r="IM18" s="741"/>
      <c r="IN18" s="741"/>
      <c r="IO18" s="741"/>
      <c r="IP18" s="741"/>
      <c r="IQ18" s="741"/>
      <c r="IR18" s="741"/>
      <c r="IS18" s="741"/>
      <c r="IT18" s="741"/>
    </row>
    <row r="19" spans="1:254" s="733" customFormat="1" ht="24" x14ac:dyDescent="0.25">
      <c r="A19" s="729"/>
      <c r="B19" s="728" t="s">
        <v>780</v>
      </c>
      <c r="C19" s="18"/>
      <c r="D19" s="18"/>
      <c r="E19" s="18"/>
      <c r="F19" s="18"/>
      <c r="G19" s="18"/>
      <c r="H19" s="18"/>
      <c r="I19" s="727"/>
      <c r="J19" s="727"/>
      <c r="M19"/>
      <c r="N19"/>
      <c r="O19" s="744"/>
      <c r="P19" s="740"/>
      <c r="Q19" s="740"/>
      <c r="R19" s="740"/>
      <c r="S19" s="740"/>
      <c r="T19" s="740"/>
      <c r="U19" s="740"/>
      <c r="V19" s="740"/>
      <c r="W19" s="740"/>
      <c r="X19" s="740"/>
      <c r="Y19" s="740"/>
      <c r="Z19" s="740"/>
      <c r="AA19" s="740"/>
      <c r="AB19" s="740"/>
      <c r="AC19" s="740"/>
      <c r="AD19" s="740"/>
      <c r="AE19" s="740"/>
      <c r="AF19" s="740"/>
      <c r="AG19" s="740"/>
      <c r="AH19" s="740"/>
      <c r="AI19" s="740"/>
      <c r="AJ19" s="740"/>
      <c r="AK19" s="740"/>
      <c r="AL19" s="740"/>
      <c r="AM19" s="740"/>
      <c r="AN19" s="740"/>
      <c r="AO19" s="740"/>
      <c r="AP19" s="740"/>
      <c r="AQ19" s="740"/>
      <c r="AR19" s="740"/>
      <c r="AS19" s="740"/>
      <c r="AT19" s="740"/>
      <c r="AU19" s="740"/>
      <c r="AV19" s="740"/>
      <c r="AW19" s="740"/>
      <c r="AX19" s="740"/>
      <c r="AY19" s="740"/>
      <c r="AZ19" s="740"/>
      <c r="BA19" s="740"/>
      <c r="BB19" s="740"/>
      <c r="BC19" s="740"/>
      <c r="BD19" s="740"/>
      <c r="BE19" s="740"/>
      <c r="BF19" s="740"/>
      <c r="BG19" s="740"/>
      <c r="BH19" s="740"/>
      <c r="BI19" s="740"/>
      <c r="BJ19" s="740"/>
      <c r="BK19" s="740"/>
      <c r="BL19" s="740"/>
      <c r="BM19" s="740"/>
      <c r="BN19" s="740"/>
      <c r="BO19" s="740"/>
      <c r="BP19" s="740"/>
      <c r="BQ19" s="740"/>
      <c r="BR19" s="740"/>
      <c r="BS19" s="740"/>
      <c r="BT19" s="740"/>
      <c r="BU19" s="740"/>
      <c r="BV19" s="740"/>
      <c r="BW19" s="740"/>
      <c r="BX19" s="740"/>
      <c r="BY19" s="740"/>
      <c r="BZ19" s="740"/>
      <c r="CA19" s="740"/>
      <c r="CB19" s="740"/>
      <c r="CC19" s="740"/>
      <c r="CD19" s="740"/>
      <c r="CE19" s="740"/>
      <c r="CF19" s="740"/>
      <c r="CG19" s="740"/>
      <c r="CH19" s="740"/>
      <c r="CI19" s="740"/>
      <c r="CJ19" s="740"/>
      <c r="CK19" s="740"/>
      <c r="CL19" s="740"/>
      <c r="CM19" s="740"/>
      <c r="CN19" s="740"/>
      <c r="CO19" s="740"/>
      <c r="CP19" s="740"/>
      <c r="CQ19" s="740"/>
      <c r="CR19" s="740"/>
      <c r="CS19" s="740"/>
      <c r="CT19" s="740"/>
      <c r="CU19" s="740"/>
      <c r="CV19" s="740"/>
      <c r="CW19" s="740"/>
      <c r="CX19" s="740"/>
      <c r="CY19" s="740"/>
      <c r="CZ19" s="740"/>
      <c r="DA19" s="740"/>
      <c r="DB19" s="740"/>
      <c r="DC19" s="740"/>
      <c r="DD19" s="740"/>
      <c r="DE19" s="740"/>
      <c r="DF19" s="740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740"/>
      <c r="FI19" s="740"/>
      <c r="FJ19" s="740"/>
      <c r="FK19" s="740"/>
      <c r="FL19" s="740"/>
      <c r="FM19" s="740"/>
      <c r="FN19" s="740"/>
      <c r="FO19" s="740"/>
      <c r="FP19" s="740"/>
      <c r="FQ19" s="740"/>
      <c r="FR19" s="740"/>
      <c r="FS19" s="740"/>
      <c r="FT19" s="740"/>
      <c r="FU19" s="740"/>
      <c r="FV19" s="740"/>
      <c r="FW19" s="740"/>
      <c r="FX19" s="740"/>
      <c r="FY19" s="740"/>
      <c r="FZ19" s="740"/>
      <c r="GA19" s="740"/>
      <c r="GB19" s="740"/>
      <c r="GC19" s="740"/>
      <c r="GD19" s="740"/>
      <c r="GE19" s="740"/>
      <c r="GF19" s="740"/>
      <c r="GG19" s="740"/>
      <c r="GH19" s="740"/>
      <c r="GI19" s="740"/>
      <c r="GJ19" s="740"/>
      <c r="GK19" s="740"/>
      <c r="GL19" s="740"/>
      <c r="GM19" s="740"/>
      <c r="GN19" s="740"/>
      <c r="GO19" s="740"/>
      <c r="GP19" s="740"/>
      <c r="GQ19" s="740"/>
      <c r="GR19" s="740"/>
      <c r="GS19" s="740"/>
      <c r="GT19" s="740"/>
      <c r="GU19" s="740"/>
      <c r="GV19" s="740"/>
      <c r="GW19" s="740"/>
      <c r="GX19" s="740"/>
      <c r="GY19" s="740"/>
      <c r="GZ19" s="740"/>
      <c r="HA19" s="740"/>
      <c r="HB19" s="740"/>
      <c r="HC19" s="740"/>
      <c r="HD19" s="740"/>
      <c r="HE19" s="740"/>
      <c r="HF19" s="740"/>
      <c r="HG19" s="740"/>
      <c r="HH19" s="740"/>
      <c r="HI19" s="740"/>
      <c r="HJ19" s="740"/>
      <c r="HK19" s="740"/>
      <c r="HL19" s="740"/>
      <c r="HM19" s="740"/>
      <c r="HN19" s="740"/>
      <c r="HO19" s="740"/>
      <c r="HP19" s="740"/>
      <c r="HQ19" s="740"/>
      <c r="HR19" s="740"/>
      <c r="HS19" s="740"/>
      <c r="HT19" s="740"/>
      <c r="HU19" s="740"/>
      <c r="HV19" s="740"/>
      <c r="HW19" s="740"/>
      <c r="HX19" s="740"/>
      <c r="HY19" s="740"/>
      <c r="HZ19" s="740"/>
      <c r="IA19" s="740"/>
      <c r="IB19" s="740"/>
      <c r="IC19" s="740"/>
      <c r="ID19" s="740"/>
      <c r="IE19" s="740"/>
      <c r="IF19" s="740"/>
      <c r="IG19" s="740"/>
      <c r="IH19" s="740"/>
      <c r="II19" s="740"/>
      <c r="IJ19" s="740"/>
      <c r="IK19" s="740"/>
      <c r="IL19" s="740"/>
      <c r="IM19" s="740"/>
      <c r="IN19" s="740"/>
      <c r="IO19" s="740"/>
      <c r="IP19" s="740"/>
      <c r="IQ19" s="740"/>
      <c r="IR19" s="740"/>
      <c r="IS19" s="740"/>
      <c r="IT19" s="740"/>
    </row>
    <row r="20" spans="1:254" ht="8.25" customHeight="1" x14ac:dyDescent="0.25">
      <c r="A20" s="731"/>
      <c r="B20" s="730"/>
      <c r="C20" s="18"/>
      <c r="D20" s="18"/>
      <c r="E20" s="18"/>
      <c r="F20" s="18"/>
      <c r="G20" s="18"/>
      <c r="H20" s="18"/>
      <c r="I20" s="727"/>
      <c r="J20" s="727"/>
      <c r="M20"/>
      <c r="N20"/>
      <c r="O20" s="743"/>
      <c r="P20" s="741"/>
      <c r="Q20" s="741"/>
      <c r="R20" s="741"/>
      <c r="S20" s="741"/>
      <c r="T20" s="741"/>
      <c r="U20" s="741"/>
      <c r="V20" s="741"/>
      <c r="W20" s="741"/>
      <c r="X20" s="741"/>
      <c r="Y20" s="741"/>
      <c r="Z20" s="741"/>
      <c r="AA20" s="741"/>
      <c r="AB20" s="741"/>
      <c r="AC20" s="741"/>
      <c r="AD20" s="741"/>
      <c r="AE20" s="741"/>
      <c r="AF20" s="741"/>
      <c r="AG20" s="741"/>
      <c r="AH20" s="741"/>
      <c r="AI20" s="741"/>
      <c r="AJ20" s="741"/>
      <c r="AK20" s="741"/>
      <c r="AL20" s="741"/>
      <c r="AM20" s="741"/>
      <c r="AN20" s="741"/>
      <c r="AO20" s="741"/>
      <c r="AP20" s="741"/>
      <c r="AQ20" s="741"/>
      <c r="AR20" s="741"/>
      <c r="AS20" s="741"/>
      <c r="AT20" s="741"/>
      <c r="AU20" s="741"/>
      <c r="AV20" s="741"/>
      <c r="AW20" s="741"/>
      <c r="AX20" s="741"/>
      <c r="AY20" s="741"/>
      <c r="AZ20" s="741"/>
      <c r="BA20" s="741"/>
      <c r="BB20" s="741"/>
      <c r="BC20" s="741"/>
      <c r="BD20" s="741"/>
      <c r="BE20" s="741"/>
      <c r="BF20" s="741"/>
      <c r="BG20" s="741"/>
      <c r="BH20" s="741"/>
      <c r="BI20" s="741"/>
      <c r="BJ20" s="741"/>
      <c r="BK20" s="741"/>
      <c r="BL20" s="741"/>
      <c r="BM20" s="741"/>
      <c r="BN20" s="741"/>
      <c r="BO20" s="741"/>
      <c r="BP20" s="741"/>
      <c r="BQ20" s="741"/>
      <c r="BR20" s="741"/>
      <c r="BS20" s="741"/>
      <c r="BT20" s="741"/>
      <c r="BU20" s="741"/>
      <c r="BV20" s="741"/>
      <c r="BW20" s="741"/>
      <c r="BX20" s="741"/>
      <c r="BY20" s="741"/>
      <c r="BZ20" s="741"/>
      <c r="CA20" s="741"/>
      <c r="CB20" s="741"/>
      <c r="CC20" s="741"/>
      <c r="CD20" s="741"/>
      <c r="CE20" s="741"/>
      <c r="CF20" s="741"/>
      <c r="CG20" s="741"/>
      <c r="CH20" s="741"/>
      <c r="CI20" s="741"/>
      <c r="CJ20" s="741"/>
      <c r="CK20" s="741"/>
      <c r="CL20" s="741"/>
      <c r="CM20" s="741"/>
      <c r="CN20" s="741"/>
      <c r="CO20" s="741"/>
      <c r="CP20" s="741"/>
      <c r="CQ20" s="741"/>
      <c r="CR20" s="741"/>
      <c r="CS20" s="741"/>
      <c r="CT20" s="741"/>
      <c r="CU20" s="741"/>
      <c r="CV20" s="741"/>
      <c r="CW20" s="741"/>
      <c r="CX20" s="741"/>
      <c r="CY20" s="741"/>
      <c r="CZ20" s="741"/>
      <c r="DA20" s="741"/>
      <c r="DB20" s="741"/>
      <c r="DC20" s="741"/>
      <c r="DD20" s="741"/>
      <c r="DE20" s="741"/>
      <c r="DF20" s="741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741"/>
      <c r="FJ20" s="741"/>
      <c r="FK20" s="741"/>
      <c r="FL20" s="741"/>
      <c r="FM20" s="741"/>
      <c r="FN20" s="741"/>
      <c r="FO20" s="741"/>
      <c r="FP20" s="741"/>
      <c r="FQ20" s="741"/>
      <c r="FR20" s="741"/>
      <c r="FS20" s="741"/>
      <c r="FT20" s="741"/>
      <c r="FU20" s="741"/>
      <c r="FV20" s="741"/>
      <c r="FW20" s="741"/>
      <c r="FX20" s="741"/>
      <c r="FY20" s="741"/>
      <c r="FZ20" s="741"/>
      <c r="GA20" s="741"/>
      <c r="GB20" s="741"/>
      <c r="GC20" s="741"/>
      <c r="GD20" s="741"/>
      <c r="GE20" s="741"/>
      <c r="GF20" s="741"/>
      <c r="GG20" s="741"/>
      <c r="GH20" s="741"/>
      <c r="GI20" s="741"/>
      <c r="GJ20" s="741"/>
      <c r="GK20" s="741"/>
      <c r="GL20" s="741"/>
      <c r="GM20" s="741"/>
      <c r="GN20" s="741"/>
      <c r="GO20" s="741"/>
      <c r="GP20" s="741"/>
      <c r="GQ20" s="741"/>
      <c r="GR20" s="741"/>
      <c r="GS20" s="741"/>
      <c r="GT20" s="741"/>
      <c r="GU20" s="741"/>
      <c r="GV20" s="741"/>
      <c r="GW20" s="741"/>
      <c r="GX20" s="741"/>
      <c r="GY20" s="741"/>
      <c r="GZ20" s="741"/>
      <c r="HA20" s="741"/>
      <c r="HB20" s="741"/>
      <c r="HC20" s="741"/>
      <c r="HD20" s="741"/>
      <c r="HE20" s="741"/>
      <c r="HF20" s="741"/>
      <c r="HG20" s="741"/>
      <c r="HH20" s="741"/>
      <c r="HI20" s="741"/>
      <c r="HJ20" s="741"/>
      <c r="HK20" s="741"/>
      <c r="HL20" s="741"/>
      <c r="HM20" s="741"/>
      <c r="HN20" s="741"/>
      <c r="HO20" s="741"/>
      <c r="HP20" s="741"/>
      <c r="HQ20" s="741"/>
      <c r="HR20" s="741"/>
      <c r="HS20" s="741"/>
      <c r="HT20" s="741"/>
      <c r="HU20" s="741"/>
      <c r="HV20" s="741"/>
      <c r="HW20" s="741"/>
      <c r="HX20" s="741"/>
      <c r="HY20" s="741"/>
      <c r="HZ20" s="741"/>
      <c r="IA20" s="741"/>
      <c r="IB20" s="741"/>
      <c r="IC20" s="741"/>
      <c r="ID20" s="741"/>
      <c r="IE20" s="741"/>
      <c r="IF20" s="741"/>
      <c r="IG20" s="741"/>
      <c r="IH20" s="741"/>
      <c r="II20" s="741"/>
      <c r="IJ20" s="741"/>
      <c r="IK20" s="741"/>
      <c r="IL20" s="741"/>
      <c r="IM20" s="741"/>
      <c r="IN20" s="741"/>
      <c r="IO20" s="741"/>
      <c r="IP20" s="741"/>
      <c r="IQ20" s="741"/>
      <c r="IR20" s="741"/>
      <c r="IS20" s="741"/>
      <c r="IT20" s="741"/>
    </row>
    <row r="21" spans="1:254" ht="48" x14ac:dyDescent="0.25">
      <c r="A21" s="731" t="s">
        <v>2709</v>
      </c>
      <c r="B21" s="730" t="s">
        <v>2708</v>
      </c>
      <c r="C21" s="18">
        <v>319.46300000000002</v>
      </c>
      <c r="D21" s="18">
        <v>86.891000000000005</v>
      </c>
      <c r="E21" s="18">
        <v>2767.645</v>
      </c>
      <c r="F21" s="18">
        <v>2408.6129999999998</v>
      </c>
      <c r="G21" s="18">
        <v>3396.915</v>
      </c>
      <c r="H21" s="18">
        <v>13445.348</v>
      </c>
      <c r="I21" s="727">
        <v>27110.469000000001</v>
      </c>
      <c r="J21" s="727">
        <v>105365.59</v>
      </c>
      <c r="M21"/>
      <c r="N21"/>
      <c r="O21" s="743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/>
      <c r="AP21" s="741"/>
      <c r="AQ21" s="741"/>
      <c r="AR21" s="741"/>
      <c r="AS21" s="741"/>
      <c r="AT21" s="741"/>
      <c r="AU21" s="741"/>
      <c r="AV21" s="741"/>
      <c r="AW21" s="741"/>
      <c r="AX21" s="741"/>
      <c r="AY21" s="741"/>
      <c r="AZ21" s="741"/>
      <c r="BA21" s="741"/>
      <c r="BB21" s="741"/>
      <c r="BC21" s="741"/>
      <c r="BD21" s="741"/>
      <c r="BE21" s="741"/>
      <c r="BF21" s="741"/>
      <c r="BG21" s="741"/>
      <c r="BH21" s="741"/>
      <c r="BI21" s="741"/>
      <c r="BJ21" s="741"/>
      <c r="BK21" s="741"/>
      <c r="BL21" s="741"/>
      <c r="BM21" s="741"/>
      <c r="BN21" s="741"/>
      <c r="BO21" s="741"/>
      <c r="BP21" s="741"/>
      <c r="BQ21" s="741"/>
      <c r="BR21" s="741"/>
      <c r="BS21" s="741"/>
      <c r="BT21" s="741"/>
      <c r="BU21" s="741"/>
      <c r="BV21" s="741"/>
      <c r="BW21" s="741"/>
      <c r="BX21" s="741"/>
      <c r="BY21" s="741"/>
      <c r="BZ21" s="741"/>
      <c r="CA21" s="741"/>
      <c r="CB21" s="741"/>
      <c r="CC21" s="741"/>
      <c r="CD21" s="741"/>
      <c r="CE21" s="741"/>
      <c r="CF21" s="741"/>
      <c r="CG21" s="741"/>
      <c r="CH21" s="741"/>
      <c r="CI21" s="741"/>
      <c r="CJ21" s="741"/>
      <c r="CK21" s="741"/>
      <c r="CL21" s="741"/>
      <c r="CM21" s="741"/>
      <c r="CN21" s="741"/>
      <c r="CO21" s="741"/>
      <c r="CP21" s="741"/>
      <c r="CQ21" s="741"/>
      <c r="CR21" s="741"/>
      <c r="CS21" s="741"/>
      <c r="CT21" s="741"/>
      <c r="CU21" s="741"/>
      <c r="CV21" s="741"/>
      <c r="CW21" s="741"/>
      <c r="CX21" s="741"/>
      <c r="CY21" s="741"/>
      <c r="CZ21" s="741"/>
      <c r="DA21" s="741"/>
      <c r="DB21" s="741"/>
      <c r="DC21" s="741"/>
      <c r="DD21" s="741"/>
      <c r="DE21" s="741"/>
      <c r="DF21" s="741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741"/>
      <c r="FJ21" s="741"/>
      <c r="FK21" s="741"/>
      <c r="FL21" s="741"/>
      <c r="FM21" s="741"/>
      <c r="FN21" s="741"/>
      <c r="FO21" s="741"/>
      <c r="FP21" s="741"/>
      <c r="FQ21" s="741"/>
      <c r="FR21" s="741"/>
      <c r="FS21" s="741"/>
      <c r="FT21" s="741"/>
      <c r="FU21" s="741"/>
      <c r="FV21" s="741"/>
      <c r="FW21" s="741"/>
      <c r="FX21" s="741"/>
      <c r="FY21" s="741"/>
      <c r="FZ21" s="741"/>
      <c r="GA21" s="741"/>
      <c r="GB21" s="741"/>
      <c r="GC21" s="741"/>
      <c r="GD21" s="741"/>
      <c r="GE21" s="741"/>
      <c r="GF21" s="741"/>
      <c r="GG21" s="741"/>
      <c r="GH21" s="741"/>
      <c r="GI21" s="741"/>
      <c r="GJ21" s="741"/>
      <c r="GK21" s="741"/>
      <c r="GL21" s="741"/>
      <c r="GM21" s="741"/>
      <c r="GN21" s="741"/>
      <c r="GO21" s="741"/>
      <c r="GP21" s="741"/>
      <c r="GQ21" s="741"/>
      <c r="GR21" s="741"/>
      <c r="GS21" s="741"/>
      <c r="GT21" s="741"/>
      <c r="GU21" s="741"/>
      <c r="GV21" s="741"/>
      <c r="GW21" s="741"/>
      <c r="GX21" s="741"/>
      <c r="GY21" s="741"/>
      <c r="GZ21" s="741"/>
      <c r="HA21" s="741"/>
      <c r="HB21" s="741"/>
      <c r="HC21" s="741"/>
      <c r="HD21" s="741"/>
      <c r="HE21" s="741"/>
      <c r="HF21" s="741"/>
      <c r="HG21" s="741"/>
      <c r="HH21" s="741"/>
      <c r="HI21" s="741"/>
      <c r="HJ21" s="741"/>
      <c r="HK21" s="741"/>
      <c r="HL21" s="741"/>
      <c r="HM21" s="741"/>
      <c r="HN21" s="741"/>
      <c r="HO21" s="741"/>
      <c r="HP21" s="741"/>
      <c r="HQ21" s="741"/>
      <c r="HR21" s="741"/>
      <c r="HS21" s="741"/>
      <c r="HT21" s="741"/>
      <c r="HU21" s="741"/>
      <c r="HV21" s="741"/>
      <c r="HW21" s="741"/>
      <c r="HX21" s="741"/>
      <c r="HY21" s="741"/>
      <c r="HZ21" s="741"/>
      <c r="IA21" s="741"/>
      <c r="IB21" s="741"/>
      <c r="IC21" s="741"/>
      <c r="ID21" s="741"/>
      <c r="IE21" s="741"/>
      <c r="IF21" s="741"/>
      <c r="IG21" s="741"/>
      <c r="IH21" s="741"/>
      <c r="II21" s="741"/>
      <c r="IJ21" s="741"/>
      <c r="IK21" s="741"/>
      <c r="IL21" s="741"/>
      <c r="IM21" s="741"/>
      <c r="IN21" s="741"/>
      <c r="IO21" s="741"/>
      <c r="IP21" s="741"/>
      <c r="IQ21" s="741"/>
      <c r="IR21" s="741"/>
      <c r="IS21" s="741"/>
      <c r="IT21" s="741"/>
    </row>
    <row r="22" spans="1:254" s="733" customFormat="1" ht="48" x14ac:dyDescent="0.25">
      <c r="A22" s="729"/>
      <c r="B22" s="728" t="s">
        <v>2252</v>
      </c>
      <c r="C22" s="18"/>
      <c r="D22" s="18"/>
      <c r="E22" s="18"/>
      <c r="F22" s="18"/>
      <c r="G22" s="18"/>
      <c r="H22" s="18"/>
      <c r="I22" s="727"/>
      <c r="J22" s="727"/>
      <c r="M22"/>
      <c r="N22"/>
      <c r="O22" s="744"/>
      <c r="P22" s="740"/>
      <c r="Q22" s="740"/>
      <c r="R22" s="740"/>
      <c r="S22" s="740"/>
      <c r="T22" s="740"/>
      <c r="U22" s="740"/>
      <c r="V22" s="740"/>
      <c r="W22" s="740"/>
      <c r="X22" s="740"/>
      <c r="Y22" s="740"/>
      <c r="Z22" s="740"/>
      <c r="AA22" s="740"/>
      <c r="AB22" s="740"/>
      <c r="AC22" s="740"/>
      <c r="AD22" s="740"/>
      <c r="AE22" s="740"/>
      <c r="AF22" s="740"/>
      <c r="AG22" s="740"/>
      <c r="AH22" s="740"/>
      <c r="AI22" s="740"/>
      <c r="AJ22" s="740"/>
      <c r="AK22" s="740"/>
      <c r="AL22" s="740"/>
      <c r="AM22" s="740"/>
      <c r="AN22" s="740"/>
      <c r="AO22" s="740"/>
      <c r="AP22" s="740"/>
      <c r="AQ22" s="740"/>
      <c r="AR22" s="740"/>
      <c r="AS22" s="740"/>
      <c r="AT22" s="740"/>
      <c r="AU22" s="740"/>
      <c r="AV22" s="740"/>
      <c r="AW22" s="740"/>
      <c r="AX22" s="740"/>
      <c r="AY22" s="740"/>
      <c r="AZ22" s="740"/>
      <c r="BA22" s="740"/>
      <c r="BB22" s="740"/>
      <c r="BC22" s="740"/>
      <c r="BD22" s="740"/>
      <c r="BE22" s="740"/>
      <c r="BF22" s="740"/>
      <c r="BG22" s="740"/>
      <c r="BH22" s="740"/>
      <c r="BI22" s="740"/>
      <c r="BJ22" s="740"/>
      <c r="BK22" s="740"/>
      <c r="BL22" s="740"/>
      <c r="BM22" s="740"/>
      <c r="BN22" s="740"/>
      <c r="BO22" s="740"/>
      <c r="BP22" s="740"/>
      <c r="BQ22" s="740"/>
      <c r="BR22" s="740"/>
      <c r="BS22" s="740"/>
      <c r="BT22" s="740"/>
      <c r="BU22" s="740"/>
      <c r="BV22" s="740"/>
      <c r="BW22" s="740"/>
      <c r="BX22" s="740"/>
      <c r="BY22" s="740"/>
      <c r="BZ22" s="740"/>
      <c r="CA22" s="740"/>
      <c r="CB22" s="740"/>
      <c r="CC22" s="740"/>
      <c r="CD22" s="740"/>
      <c r="CE22" s="740"/>
      <c r="CF22" s="740"/>
      <c r="CG22" s="740"/>
      <c r="CH22" s="740"/>
      <c r="CI22" s="740"/>
      <c r="CJ22" s="740"/>
      <c r="CK22" s="740"/>
      <c r="CL22" s="740"/>
      <c r="CM22" s="740"/>
      <c r="CN22" s="740"/>
      <c r="CO22" s="740"/>
      <c r="CP22" s="740"/>
      <c r="CQ22" s="740"/>
      <c r="CR22" s="740"/>
      <c r="CS22" s="740"/>
      <c r="CT22" s="740"/>
      <c r="CU22" s="740"/>
      <c r="CV22" s="740"/>
      <c r="CW22" s="740"/>
      <c r="CX22" s="740"/>
      <c r="CY22" s="740"/>
      <c r="CZ22" s="740"/>
      <c r="DA22" s="740"/>
      <c r="DB22" s="740"/>
      <c r="DC22" s="740"/>
      <c r="DD22" s="740"/>
      <c r="DE22" s="740"/>
      <c r="DF22" s="740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740"/>
      <c r="FI22" s="740"/>
      <c r="FJ22" s="740"/>
      <c r="FK22" s="740"/>
      <c r="FL22" s="740"/>
      <c r="FM22" s="740"/>
      <c r="FN22" s="740"/>
      <c r="FO22" s="740"/>
      <c r="FP22" s="740"/>
      <c r="FQ22" s="740"/>
      <c r="FR22" s="740"/>
      <c r="FS22" s="740"/>
      <c r="FT22" s="740"/>
      <c r="FU22" s="740"/>
      <c r="FV22" s="740"/>
      <c r="FW22" s="740"/>
      <c r="FX22" s="740"/>
      <c r="FY22" s="740"/>
      <c r="FZ22" s="740"/>
      <c r="GA22" s="740"/>
      <c r="GB22" s="740"/>
      <c r="GC22" s="740"/>
      <c r="GD22" s="740"/>
      <c r="GE22" s="740"/>
      <c r="GF22" s="740"/>
      <c r="GG22" s="740"/>
      <c r="GH22" s="740"/>
      <c r="GI22" s="740"/>
      <c r="GJ22" s="740"/>
      <c r="GK22" s="740"/>
      <c r="GL22" s="740"/>
      <c r="GM22" s="740"/>
      <c r="GN22" s="740"/>
      <c r="GO22" s="740"/>
      <c r="GP22" s="740"/>
      <c r="GQ22" s="740"/>
      <c r="GR22" s="740"/>
      <c r="GS22" s="740"/>
      <c r="GT22" s="740"/>
      <c r="GU22" s="740"/>
      <c r="GV22" s="740"/>
      <c r="GW22" s="740"/>
      <c r="GX22" s="740"/>
      <c r="GY22" s="740"/>
      <c r="GZ22" s="740"/>
      <c r="HA22" s="740"/>
      <c r="HB22" s="740"/>
      <c r="HC22" s="740"/>
      <c r="HD22" s="740"/>
      <c r="HE22" s="740"/>
      <c r="HF22" s="740"/>
      <c r="HG22" s="740"/>
      <c r="HH22" s="740"/>
      <c r="HI22" s="740"/>
      <c r="HJ22" s="740"/>
      <c r="HK22" s="740"/>
      <c r="HL22" s="740"/>
      <c r="HM22" s="740"/>
      <c r="HN22" s="740"/>
      <c r="HO22" s="740"/>
      <c r="HP22" s="740"/>
      <c r="HQ22" s="740"/>
      <c r="HR22" s="740"/>
      <c r="HS22" s="740"/>
      <c r="HT22" s="740"/>
      <c r="HU22" s="740"/>
      <c r="HV22" s="740"/>
      <c r="HW22" s="740"/>
      <c r="HX22" s="740"/>
      <c r="HY22" s="740"/>
      <c r="HZ22" s="740"/>
      <c r="IA22" s="740"/>
      <c r="IB22" s="740"/>
      <c r="IC22" s="740"/>
      <c r="ID22" s="740"/>
      <c r="IE22" s="740"/>
      <c r="IF22" s="740"/>
      <c r="IG22" s="740"/>
      <c r="IH22" s="740"/>
      <c r="II22" s="740"/>
      <c r="IJ22" s="740"/>
      <c r="IK22" s="740"/>
      <c r="IL22" s="740"/>
      <c r="IM22" s="740"/>
      <c r="IN22" s="740"/>
      <c r="IO22" s="740"/>
      <c r="IP22" s="740"/>
      <c r="IQ22" s="740"/>
      <c r="IR22" s="740"/>
      <c r="IS22" s="740"/>
      <c r="IT22" s="740"/>
    </row>
    <row r="23" spans="1:254" ht="8.25" customHeight="1" x14ac:dyDescent="0.25">
      <c r="A23" s="731"/>
      <c r="B23" s="730"/>
      <c r="C23" s="18"/>
      <c r="D23" s="18"/>
      <c r="E23" s="18"/>
      <c r="F23" s="18"/>
      <c r="G23" s="18"/>
      <c r="H23" s="18"/>
      <c r="I23" s="727"/>
      <c r="J23" s="727"/>
      <c r="M23"/>
      <c r="N23"/>
      <c r="O23" s="743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/>
      <c r="AP23" s="741"/>
      <c r="AQ23" s="741"/>
      <c r="AR23" s="741"/>
      <c r="AS23" s="741"/>
      <c r="AT23" s="741"/>
      <c r="AU23" s="741"/>
      <c r="AV23" s="741"/>
      <c r="AW23" s="741"/>
      <c r="AX23" s="741"/>
      <c r="AY23" s="741"/>
      <c r="AZ23" s="741"/>
      <c r="BA23" s="741"/>
      <c r="BB23" s="741"/>
      <c r="BC23" s="741"/>
      <c r="BD23" s="741"/>
      <c r="BE23" s="741"/>
      <c r="BF23" s="741"/>
      <c r="BG23" s="741"/>
      <c r="BH23" s="741"/>
      <c r="BI23" s="741"/>
      <c r="BJ23" s="741"/>
      <c r="BK23" s="741"/>
      <c r="BL23" s="741"/>
      <c r="BM23" s="741"/>
      <c r="BN23" s="741"/>
      <c r="BO23" s="741"/>
      <c r="BP23" s="741"/>
      <c r="BQ23" s="741"/>
      <c r="BR23" s="741"/>
      <c r="BS23" s="741"/>
      <c r="BT23" s="741"/>
      <c r="BU23" s="741"/>
      <c r="BV23" s="741"/>
      <c r="BW23" s="741"/>
      <c r="BX23" s="741"/>
      <c r="BY23" s="741"/>
      <c r="BZ23" s="741"/>
      <c r="CA23" s="741"/>
      <c r="CB23" s="741"/>
      <c r="CC23" s="741"/>
      <c r="CD23" s="741"/>
      <c r="CE23" s="741"/>
      <c r="CF23" s="741"/>
      <c r="CG23" s="741"/>
      <c r="CH23" s="741"/>
      <c r="CI23" s="741"/>
      <c r="CJ23" s="741"/>
      <c r="CK23" s="741"/>
      <c r="CL23" s="741"/>
      <c r="CM23" s="741"/>
      <c r="CN23" s="741"/>
      <c r="CO23" s="741"/>
      <c r="CP23" s="741"/>
      <c r="CQ23" s="741"/>
      <c r="CR23" s="741"/>
      <c r="CS23" s="741"/>
      <c r="CT23" s="741"/>
      <c r="CU23" s="741"/>
      <c r="CV23" s="741"/>
      <c r="CW23" s="741"/>
      <c r="CX23" s="741"/>
      <c r="CY23" s="741"/>
      <c r="CZ23" s="741"/>
      <c r="DA23" s="741"/>
      <c r="DB23" s="741"/>
      <c r="DC23" s="741"/>
      <c r="DD23" s="741"/>
      <c r="DE23" s="741"/>
      <c r="DF23" s="741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741"/>
      <c r="FJ23" s="741"/>
      <c r="FK23" s="741"/>
      <c r="FL23" s="741"/>
      <c r="FM23" s="741"/>
      <c r="FN23" s="741"/>
      <c r="FO23" s="741"/>
      <c r="FP23" s="741"/>
      <c r="FQ23" s="741"/>
      <c r="FR23" s="741"/>
      <c r="FS23" s="741"/>
      <c r="FT23" s="741"/>
      <c r="FU23" s="741"/>
      <c r="FV23" s="741"/>
      <c r="FW23" s="741"/>
      <c r="FX23" s="741"/>
      <c r="FY23" s="741"/>
      <c r="FZ23" s="741"/>
      <c r="GA23" s="741"/>
      <c r="GB23" s="741"/>
      <c r="GC23" s="741"/>
      <c r="GD23" s="741"/>
      <c r="GE23" s="741"/>
      <c r="GF23" s="741"/>
      <c r="GG23" s="741"/>
      <c r="GH23" s="741"/>
      <c r="GI23" s="741"/>
      <c r="GJ23" s="741"/>
      <c r="GK23" s="741"/>
      <c r="GL23" s="741"/>
      <c r="GM23" s="741"/>
      <c r="GN23" s="741"/>
      <c r="GO23" s="741"/>
      <c r="GP23" s="741"/>
      <c r="GQ23" s="741"/>
      <c r="GR23" s="741"/>
      <c r="GS23" s="741"/>
      <c r="GT23" s="741"/>
      <c r="GU23" s="741"/>
      <c r="GV23" s="741"/>
      <c r="GW23" s="741"/>
      <c r="GX23" s="741"/>
      <c r="GY23" s="741"/>
      <c r="GZ23" s="741"/>
      <c r="HA23" s="741"/>
      <c r="HB23" s="741"/>
      <c r="HC23" s="741"/>
      <c r="HD23" s="741"/>
      <c r="HE23" s="741"/>
      <c r="HF23" s="741"/>
      <c r="HG23" s="741"/>
      <c r="HH23" s="741"/>
      <c r="HI23" s="741"/>
      <c r="HJ23" s="741"/>
      <c r="HK23" s="741"/>
      <c r="HL23" s="741"/>
      <c r="HM23" s="741"/>
      <c r="HN23" s="741"/>
      <c r="HO23" s="741"/>
      <c r="HP23" s="741"/>
      <c r="HQ23" s="741"/>
      <c r="HR23" s="741"/>
      <c r="HS23" s="741"/>
      <c r="HT23" s="741"/>
      <c r="HU23" s="741"/>
      <c r="HV23" s="741"/>
      <c r="HW23" s="741"/>
      <c r="HX23" s="741"/>
      <c r="HY23" s="741"/>
      <c r="HZ23" s="741"/>
      <c r="IA23" s="741"/>
      <c r="IB23" s="741"/>
      <c r="IC23" s="741"/>
      <c r="ID23" s="741"/>
      <c r="IE23" s="741"/>
      <c r="IF23" s="741"/>
      <c r="IG23" s="741"/>
      <c r="IH23" s="741"/>
      <c r="II23" s="741"/>
      <c r="IJ23" s="741"/>
      <c r="IK23" s="741"/>
      <c r="IL23" s="741"/>
      <c r="IM23" s="741"/>
      <c r="IN23" s="741"/>
      <c r="IO23" s="741"/>
      <c r="IP23" s="741"/>
      <c r="IQ23" s="741"/>
      <c r="IR23" s="741"/>
      <c r="IS23" s="741"/>
      <c r="IT23" s="741"/>
    </row>
    <row r="24" spans="1:254" ht="28.5" customHeight="1" x14ac:dyDescent="0.25">
      <c r="A24" s="731" t="s">
        <v>2707</v>
      </c>
      <c r="B24" s="730" t="s">
        <v>2706</v>
      </c>
      <c r="C24" s="18">
        <v>8059.2879999999996</v>
      </c>
      <c r="D24" s="18">
        <v>3940.9340000000002</v>
      </c>
      <c r="E24" s="18">
        <v>68979.933000000005</v>
      </c>
      <c r="F24" s="18">
        <v>67637.638000000006</v>
      </c>
      <c r="G24" s="18">
        <v>49004.264000000003</v>
      </c>
      <c r="H24" s="18">
        <v>74745.986000000004</v>
      </c>
      <c r="I24" s="727">
        <v>526038.15700000001</v>
      </c>
      <c r="J24" s="727">
        <v>673624.08900000004</v>
      </c>
      <c r="M24"/>
      <c r="Q24" s="741"/>
      <c r="R24" s="741"/>
      <c r="S24" s="741"/>
      <c r="T24" s="741"/>
      <c r="U24" s="741"/>
      <c r="V24" s="741"/>
      <c r="W24" s="741"/>
      <c r="X24" s="741"/>
      <c r="Y24" s="741"/>
      <c r="Z24" s="741"/>
      <c r="AA24" s="741"/>
      <c r="AB24" s="741"/>
      <c r="AC24" s="741"/>
      <c r="AD24" s="741"/>
      <c r="AE24" s="741"/>
      <c r="AF24" s="741"/>
      <c r="AG24" s="741"/>
      <c r="AH24" s="741"/>
      <c r="AI24" s="741"/>
      <c r="AJ24" s="741"/>
      <c r="AK24" s="741"/>
      <c r="AL24" s="741"/>
      <c r="AM24" s="741"/>
      <c r="AN24" s="741"/>
      <c r="AO24" s="741"/>
      <c r="AP24" s="741"/>
      <c r="AQ24" s="741"/>
      <c r="AR24" s="741"/>
      <c r="AS24" s="741"/>
      <c r="AT24" s="741"/>
      <c r="AU24" s="741"/>
      <c r="AV24" s="741"/>
      <c r="AW24" s="741"/>
      <c r="AX24" s="741"/>
      <c r="AY24" s="741"/>
      <c r="AZ24" s="741"/>
      <c r="BA24" s="741"/>
      <c r="BB24" s="741"/>
      <c r="BC24" s="741"/>
      <c r="BD24" s="741"/>
      <c r="BE24" s="741"/>
      <c r="BF24" s="741"/>
      <c r="BG24" s="741"/>
      <c r="BH24" s="741"/>
      <c r="BI24" s="741"/>
      <c r="BJ24" s="741"/>
      <c r="BK24" s="741"/>
      <c r="BL24" s="741"/>
      <c r="BM24" s="741"/>
      <c r="BN24" s="741"/>
      <c r="BO24" s="741"/>
      <c r="BP24" s="741"/>
      <c r="BQ24" s="741"/>
      <c r="BR24" s="741"/>
      <c r="BS24" s="741"/>
      <c r="BT24" s="741"/>
      <c r="BU24" s="741"/>
      <c r="BV24" s="741"/>
      <c r="BW24" s="741"/>
      <c r="BX24" s="741"/>
      <c r="BY24" s="741"/>
      <c r="BZ24" s="741"/>
      <c r="CA24" s="741"/>
      <c r="CB24" s="741"/>
      <c r="CC24" s="741"/>
      <c r="CD24" s="741"/>
      <c r="CE24" s="741"/>
      <c r="CF24" s="741"/>
      <c r="CG24" s="741"/>
      <c r="CH24" s="741"/>
      <c r="CI24" s="741"/>
      <c r="CJ24" s="741"/>
      <c r="CK24" s="741"/>
      <c r="CL24" s="741"/>
      <c r="CM24" s="741"/>
      <c r="CN24" s="741"/>
      <c r="CO24" s="741"/>
      <c r="CP24" s="741"/>
      <c r="CQ24" s="741"/>
      <c r="CR24" s="741"/>
      <c r="CS24" s="741"/>
      <c r="CT24" s="741"/>
      <c r="CU24" s="741"/>
      <c r="CV24" s="741"/>
      <c r="CW24" s="741"/>
      <c r="CX24" s="741"/>
      <c r="CY24" s="741"/>
      <c r="CZ24" s="741"/>
      <c r="DA24" s="741"/>
      <c r="DB24" s="741"/>
      <c r="DC24" s="741"/>
      <c r="DD24" s="741"/>
      <c r="DE24" s="741"/>
      <c r="DF24" s="741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741"/>
      <c r="FJ24" s="741"/>
      <c r="FK24" s="741"/>
      <c r="FL24" s="741"/>
      <c r="FM24" s="741"/>
      <c r="FN24" s="741"/>
      <c r="FO24" s="741"/>
      <c r="FP24" s="741"/>
      <c r="FQ24" s="741"/>
      <c r="FR24" s="741"/>
      <c r="FS24" s="741"/>
      <c r="FT24" s="741"/>
      <c r="FU24" s="741"/>
      <c r="FV24" s="741"/>
      <c r="FW24" s="741"/>
      <c r="FX24" s="741"/>
      <c r="FY24" s="741"/>
      <c r="FZ24" s="741"/>
      <c r="GA24" s="741"/>
      <c r="GB24" s="741"/>
      <c r="GC24" s="741"/>
      <c r="GD24" s="741"/>
      <c r="GE24" s="741"/>
      <c r="GF24" s="741"/>
      <c r="GG24" s="741"/>
      <c r="GH24" s="741"/>
      <c r="GI24" s="741"/>
      <c r="GJ24" s="741"/>
      <c r="GK24" s="741"/>
      <c r="GL24" s="741"/>
      <c r="GM24" s="741"/>
      <c r="GN24" s="741"/>
      <c r="GO24" s="741"/>
      <c r="GP24" s="741"/>
      <c r="GQ24" s="741"/>
      <c r="GR24" s="741"/>
      <c r="GS24" s="741"/>
      <c r="GT24" s="741"/>
      <c r="GU24" s="741"/>
      <c r="GV24" s="741"/>
      <c r="GW24" s="741"/>
      <c r="GX24" s="741"/>
      <c r="GY24" s="741"/>
      <c r="GZ24" s="741"/>
      <c r="HA24" s="741"/>
      <c r="HB24" s="741"/>
      <c r="HC24" s="741"/>
      <c r="HD24" s="741"/>
      <c r="HE24" s="741"/>
      <c r="HF24" s="741"/>
      <c r="HG24" s="741"/>
      <c r="HH24" s="741"/>
      <c r="HI24" s="741"/>
      <c r="HJ24" s="741"/>
      <c r="HK24" s="741"/>
      <c r="HL24" s="741"/>
      <c r="HM24" s="741"/>
      <c r="HN24" s="741"/>
      <c r="HO24" s="741"/>
      <c r="HP24" s="741"/>
      <c r="HQ24" s="741"/>
      <c r="HR24" s="741"/>
      <c r="HS24" s="741"/>
      <c r="HT24" s="741"/>
      <c r="HU24" s="741"/>
      <c r="HV24" s="741"/>
      <c r="HW24" s="741"/>
      <c r="HX24" s="741"/>
      <c r="HY24" s="741"/>
      <c r="HZ24" s="741"/>
      <c r="IA24" s="741"/>
      <c r="IB24" s="741"/>
      <c r="IC24" s="741"/>
      <c r="ID24" s="741"/>
      <c r="IE24" s="741"/>
      <c r="IF24" s="741"/>
      <c r="IG24" s="741"/>
      <c r="IH24" s="741"/>
      <c r="II24" s="741"/>
      <c r="IJ24" s="741"/>
      <c r="IK24" s="741"/>
      <c r="IL24" s="741"/>
      <c r="IM24" s="741"/>
      <c r="IN24" s="741"/>
      <c r="IO24" s="741"/>
      <c r="IP24" s="741"/>
      <c r="IQ24" s="741"/>
      <c r="IR24" s="741"/>
      <c r="IS24" s="741"/>
      <c r="IT24" s="741"/>
    </row>
    <row r="25" spans="1:254" s="733" customFormat="1" ht="24" x14ac:dyDescent="0.25">
      <c r="A25" s="729"/>
      <c r="B25" s="728" t="s">
        <v>784</v>
      </c>
      <c r="C25" s="18"/>
      <c r="D25" s="18"/>
      <c r="E25" s="18"/>
      <c r="F25" s="18"/>
      <c r="G25" s="18"/>
      <c r="H25" s="18"/>
      <c r="I25" s="727"/>
      <c r="J25" s="727"/>
      <c r="M25"/>
      <c r="Q25" s="740"/>
      <c r="R25" s="740"/>
      <c r="S25" s="740"/>
      <c r="T25" s="740"/>
      <c r="U25" s="740"/>
      <c r="V25" s="740"/>
      <c r="W25" s="740"/>
      <c r="X25" s="740"/>
      <c r="Y25" s="740"/>
      <c r="Z25" s="740"/>
      <c r="AA25" s="740"/>
      <c r="AB25" s="740"/>
      <c r="AC25" s="740"/>
      <c r="AD25" s="740"/>
      <c r="AE25" s="740"/>
      <c r="AF25" s="740"/>
      <c r="AG25" s="740"/>
      <c r="AH25" s="740"/>
      <c r="AI25" s="740"/>
      <c r="AJ25" s="740"/>
      <c r="AK25" s="740"/>
      <c r="AL25" s="740"/>
      <c r="AM25" s="740"/>
      <c r="AN25" s="740"/>
      <c r="AO25" s="740"/>
      <c r="AP25" s="740"/>
      <c r="AQ25" s="740"/>
      <c r="AR25" s="740"/>
      <c r="AS25" s="740"/>
      <c r="AT25" s="740"/>
      <c r="AU25" s="740"/>
      <c r="AV25" s="740"/>
      <c r="AW25" s="740"/>
      <c r="AX25" s="740"/>
      <c r="AY25" s="740"/>
      <c r="AZ25" s="740"/>
      <c r="BA25" s="740"/>
      <c r="BB25" s="740"/>
      <c r="BC25" s="740"/>
      <c r="BD25" s="740"/>
      <c r="BE25" s="740"/>
      <c r="BF25" s="740"/>
      <c r="BG25" s="740"/>
      <c r="BH25" s="740"/>
      <c r="BI25" s="740"/>
      <c r="BJ25" s="740"/>
      <c r="BK25" s="740"/>
      <c r="BL25" s="740"/>
      <c r="BM25" s="740"/>
      <c r="BN25" s="740"/>
      <c r="BO25" s="740"/>
      <c r="BP25" s="740"/>
      <c r="BQ25" s="740"/>
      <c r="BR25" s="740"/>
      <c r="BS25" s="740"/>
      <c r="BT25" s="740"/>
      <c r="BU25" s="740"/>
      <c r="BV25" s="740"/>
      <c r="BW25" s="740"/>
      <c r="BX25" s="740"/>
      <c r="BY25" s="740"/>
      <c r="BZ25" s="740"/>
      <c r="CA25" s="740"/>
      <c r="CB25" s="740"/>
      <c r="CC25" s="740"/>
      <c r="CD25" s="740"/>
      <c r="CE25" s="740"/>
      <c r="CF25" s="740"/>
      <c r="CG25" s="740"/>
      <c r="CH25" s="740"/>
      <c r="CI25" s="740"/>
      <c r="CJ25" s="740"/>
      <c r="CK25" s="740"/>
      <c r="CL25" s="740"/>
      <c r="CM25" s="740"/>
      <c r="CN25" s="740"/>
      <c r="CO25" s="740"/>
      <c r="CP25" s="740"/>
      <c r="CQ25" s="740"/>
      <c r="CR25" s="740"/>
      <c r="CS25" s="740"/>
      <c r="CT25" s="740"/>
      <c r="CU25" s="740"/>
      <c r="CV25" s="740"/>
      <c r="CW25" s="740"/>
      <c r="CX25" s="740"/>
      <c r="CY25" s="740"/>
      <c r="CZ25" s="740"/>
      <c r="DA25" s="740"/>
      <c r="DB25" s="740"/>
      <c r="DC25" s="740"/>
      <c r="DD25" s="740"/>
      <c r="DE25" s="740"/>
      <c r="DF25" s="740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740"/>
      <c r="FI25" s="740"/>
      <c r="FJ25" s="740"/>
      <c r="FK25" s="740"/>
      <c r="FL25" s="740"/>
      <c r="FM25" s="740"/>
      <c r="FN25" s="740"/>
      <c r="FO25" s="740"/>
      <c r="FP25" s="740"/>
      <c r="FQ25" s="740"/>
      <c r="FR25" s="740"/>
      <c r="FS25" s="740"/>
      <c r="FT25" s="740"/>
      <c r="FU25" s="740"/>
      <c r="FV25" s="740"/>
      <c r="FW25" s="740"/>
      <c r="FX25" s="740"/>
      <c r="FY25" s="740"/>
      <c r="FZ25" s="740"/>
      <c r="GA25" s="740"/>
      <c r="GB25" s="740"/>
      <c r="GC25" s="740"/>
      <c r="GD25" s="740"/>
      <c r="GE25" s="740"/>
      <c r="GF25" s="740"/>
      <c r="GG25" s="740"/>
      <c r="GH25" s="740"/>
      <c r="GI25" s="740"/>
      <c r="GJ25" s="740"/>
      <c r="GK25" s="740"/>
      <c r="GL25" s="740"/>
      <c r="GM25" s="740"/>
      <c r="GN25" s="740"/>
      <c r="GO25" s="740"/>
      <c r="GP25" s="740"/>
      <c r="GQ25" s="740"/>
      <c r="GR25" s="740"/>
      <c r="GS25" s="740"/>
      <c r="GT25" s="740"/>
      <c r="GU25" s="740"/>
      <c r="GV25" s="740"/>
      <c r="GW25" s="740"/>
      <c r="GX25" s="740"/>
      <c r="GY25" s="740"/>
      <c r="GZ25" s="740"/>
      <c r="HA25" s="740"/>
      <c r="HB25" s="740"/>
      <c r="HC25" s="740"/>
      <c r="HD25" s="740"/>
      <c r="HE25" s="740"/>
      <c r="HF25" s="740"/>
      <c r="HG25" s="740"/>
      <c r="HH25" s="740"/>
      <c r="HI25" s="740"/>
      <c r="HJ25" s="740"/>
      <c r="HK25" s="740"/>
      <c r="HL25" s="740"/>
      <c r="HM25" s="740"/>
      <c r="HN25" s="740"/>
      <c r="HO25" s="740"/>
      <c r="HP25" s="740"/>
      <c r="HQ25" s="740"/>
      <c r="HR25" s="740"/>
      <c r="HS25" s="740"/>
      <c r="HT25" s="740"/>
      <c r="HU25" s="740"/>
      <c r="HV25" s="740"/>
      <c r="HW25" s="740"/>
      <c r="HX25" s="740"/>
      <c r="HY25" s="740"/>
      <c r="HZ25" s="740"/>
      <c r="IA25" s="740"/>
      <c r="IB25" s="740"/>
      <c r="IC25" s="740"/>
      <c r="ID25" s="740"/>
      <c r="IE25" s="740"/>
      <c r="IF25" s="740"/>
      <c r="IG25" s="740"/>
      <c r="IH25" s="740"/>
      <c r="II25" s="740"/>
      <c r="IJ25" s="740"/>
      <c r="IK25" s="740"/>
      <c r="IL25" s="740"/>
      <c r="IM25" s="740"/>
      <c r="IN25" s="740"/>
      <c r="IO25" s="740"/>
      <c r="IP25" s="740"/>
      <c r="IQ25" s="740"/>
      <c r="IR25" s="740"/>
      <c r="IS25" s="740"/>
      <c r="IT25" s="740"/>
    </row>
    <row r="26" spans="1:254" ht="8.25" customHeight="1" x14ac:dyDescent="0.25">
      <c r="A26" s="731"/>
      <c r="B26" s="742"/>
      <c r="C26" s="18"/>
      <c r="D26" s="18"/>
      <c r="E26" s="18"/>
      <c r="F26" s="18"/>
      <c r="G26" s="18"/>
      <c r="H26" s="18"/>
      <c r="I26" s="727"/>
      <c r="J26" s="727"/>
      <c r="M26"/>
      <c r="W26" s="741"/>
      <c r="X26" s="741"/>
      <c r="Y26" s="741"/>
      <c r="Z26" s="741"/>
      <c r="AA26" s="741"/>
      <c r="AB26" s="741"/>
      <c r="AC26" s="741"/>
      <c r="AD26" s="741"/>
      <c r="AE26" s="741"/>
      <c r="AF26" s="741"/>
      <c r="AG26" s="741"/>
      <c r="AH26" s="741"/>
      <c r="AI26" s="741"/>
      <c r="AJ26" s="741"/>
      <c r="AK26" s="741"/>
      <c r="AL26" s="741"/>
      <c r="AM26" s="741"/>
      <c r="AN26" s="741"/>
      <c r="AO26" s="741"/>
      <c r="AP26" s="741"/>
      <c r="AQ26" s="741"/>
      <c r="AR26" s="741"/>
      <c r="AS26" s="741"/>
      <c r="AT26" s="741"/>
      <c r="AU26" s="741"/>
      <c r="AV26" s="741"/>
      <c r="AW26" s="741"/>
      <c r="AX26" s="741"/>
      <c r="AY26" s="741"/>
      <c r="AZ26" s="741"/>
      <c r="BA26" s="741"/>
      <c r="BB26" s="741"/>
      <c r="BC26" s="741"/>
      <c r="BD26" s="741"/>
      <c r="BE26" s="741"/>
      <c r="BF26" s="741"/>
      <c r="BG26" s="741"/>
      <c r="BH26" s="741"/>
      <c r="BI26" s="741"/>
      <c r="BJ26" s="741"/>
      <c r="BK26" s="741"/>
      <c r="BL26" s="741"/>
      <c r="BM26" s="741"/>
      <c r="BN26" s="741"/>
      <c r="BO26" s="741"/>
      <c r="BP26" s="741"/>
      <c r="BQ26" s="741"/>
      <c r="BR26" s="741"/>
      <c r="BS26" s="741"/>
      <c r="BT26" s="741"/>
      <c r="BU26" s="741"/>
      <c r="BV26" s="741"/>
      <c r="BW26" s="741"/>
      <c r="BX26" s="741"/>
      <c r="BY26" s="741"/>
      <c r="BZ26" s="741"/>
      <c r="CA26" s="741"/>
      <c r="CB26" s="741"/>
      <c r="CC26" s="741"/>
      <c r="CD26" s="741"/>
      <c r="CE26" s="741"/>
      <c r="CF26" s="741"/>
      <c r="CG26" s="741"/>
      <c r="CH26" s="741"/>
      <c r="CI26" s="741"/>
      <c r="CJ26" s="741"/>
      <c r="CK26" s="741"/>
      <c r="CL26" s="741"/>
      <c r="CM26" s="741"/>
      <c r="CN26" s="741"/>
      <c r="CO26" s="741"/>
      <c r="CP26" s="741"/>
      <c r="CQ26" s="741"/>
      <c r="CR26" s="741"/>
      <c r="CS26" s="741"/>
      <c r="CT26" s="741"/>
      <c r="CU26" s="741"/>
      <c r="CV26" s="741"/>
      <c r="CW26" s="741"/>
      <c r="CX26" s="741"/>
      <c r="CY26" s="741"/>
      <c r="CZ26" s="741"/>
      <c r="DA26" s="741"/>
      <c r="DB26" s="741"/>
      <c r="DC26" s="741"/>
      <c r="DD26" s="741"/>
      <c r="DE26" s="741"/>
      <c r="DF26" s="741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741"/>
      <c r="FJ26" s="741"/>
      <c r="FK26" s="741"/>
      <c r="FL26" s="741"/>
      <c r="FM26" s="741"/>
      <c r="FN26" s="741"/>
      <c r="FO26" s="741"/>
      <c r="FP26" s="741"/>
      <c r="FQ26" s="741"/>
      <c r="FR26" s="741"/>
      <c r="FS26" s="741"/>
      <c r="FT26" s="741"/>
      <c r="FU26" s="741"/>
      <c r="FV26" s="741"/>
      <c r="FW26" s="741"/>
      <c r="FX26" s="741"/>
      <c r="FY26" s="741"/>
      <c r="FZ26" s="741"/>
      <c r="GA26" s="741"/>
      <c r="GB26" s="741"/>
      <c r="GC26" s="741"/>
      <c r="GD26" s="741"/>
      <c r="GE26" s="741"/>
      <c r="GF26" s="741"/>
      <c r="GG26" s="741"/>
      <c r="GH26" s="741"/>
      <c r="GI26" s="741"/>
      <c r="GJ26" s="741"/>
      <c r="GK26" s="741"/>
      <c r="GL26" s="741"/>
      <c r="GM26" s="741"/>
      <c r="GN26" s="741"/>
      <c r="GO26" s="741"/>
      <c r="GP26" s="741"/>
      <c r="GQ26" s="741"/>
      <c r="GR26" s="741"/>
      <c r="GS26" s="741"/>
      <c r="GT26" s="741"/>
      <c r="GU26" s="741"/>
      <c r="GV26" s="741"/>
      <c r="GW26" s="741"/>
      <c r="GX26" s="741"/>
      <c r="GY26" s="741"/>
      <c r="GZ26" s="741"/>
      <c r="HA26" s="741"/>
      <c r="HB26" s="741"/>
      <c r="HC26" s="741"/>
      <c r="HD26" s="741"/>
      <c r="HE26" s="741"/>
      <c r="HF26" s="741"/>
      <c r="HG26" s="741"/>
      <c r="HH26" s="741"/>
      <c r="HI26" s="741"/>
      <c r="HJ26" s="741"/>
      <c r="HK26" s="741"/>
      <c r="HL26" s="741"/>
      <c r="HM26" s="741"/>
      <c r="HN26" s="741"/>
      <c r="HO26" s="741"/>
      <c r="HP26" s="741"/>
      <c r="HQ26" s="741"/>
      <c r="HR26" s="741"/>
      <c r="HS26" s="741"/>
      <c r="HT26" s="741"/>
      <c r="HU26" s="741"/>
      <c r="HV26" s="741"/>
      <c r="HW26" s="741"/>
      <c r="HX26" s="741"/>
      <c r="HY26" s="741"/>
      <c r="HZ26" s="741"/>
      <c r="IA26" s="741"/>
      <c r="IB26" s="741"/>
      <c r="IC26" s="741"/>
      <c r="ID26" s="741"/>
      <c r="IE26" s="741"/>
      <c r="IF26" s="741"/>
      <c r="IG26" s="741"/>
      <c r="IH26" s="741"/>
      <c r="II26" s="741"/>
      <c r="IJ26" s="741"/>
      <c r="IK26" s="741"/>
      <c r="IL26" s="741"/>
      <c r="IM26" s="741"/>
      <c r="IN26" s="741"/>
      <c r="IO26" s="741"/>
      <c r="IP26" s="741"/>
      <c r="IQ26" s="741"/>
      <c r="IR26" s="741"/>
      <c r="IS26" s="741"/>
      <c r="IT26" s="741"/>
    </row>
    <row r="27" spans="1:254" ht="39.75" customHeight="1" x14ac:dyDescent="0.25">
      <c r="A27" s="731" t="s">
        <v>2705</v>
      </c>
      <c r="B27" s="730" t="s">
        <v>2911</v>
      </c>
      <c r="C27" s="18">
        <v>254979.82399999999</v>
      </c>
      <c r="D27" s="18">
        <v>328988.70500000002</v>
      </c>
      <c r="E27" s="18">
        <v>3308872.91</v>
      </c>
      <c r="F27" s="18">
        <v>3766041.7760000001</v>
      </c>
      <c r="G27" s="18">
        <v>92419.358999999997</v>
      </c>
      <c r="H27" s="18">
        <v>68882.332999999999</v>
      </c>
      <c r="I27" s="727">
        <v>1170332.6200000001</v>
      </c>
      <c r="J27" s="727">
        <v>1030999.0870000001</v>
      </c>
      <c r="M27"/>
      <c r="U27" s="741"/>
      <c r="V27" s="741"/>
      <c r="W27" s="741"/>
      <c r="X27" s="741"/>
      <c r="Y27" s="741"/>
      <c r="Z27" s="741"/>
      <c r="AA27" s="741"/>
      <c r="AB27" s="741"/>
      <c r="AC27" s="741"/>
      <c r="AD27" s="741"/>
      <c r="AE27" s="741"/>
      <c r="AF27" s="741"/>
      <c r="AG27" s="741"/>
      <c r="AH27" s="741"/>
      <c r="AI27" s="741"/>
      <c r="AJ27" s="741"/>
      <c r="AK27" s="741"/>
      <c r="AL27" s="741"/>
      <c r="AM27" s="741"/>
      <c r="AN27" s="741"/>
      <c r="AO27" s="741"/>
      <c r="AP27" s="741"/>
      <c r="AQ27" s="741"/>
      <c r="AR27" s="741"/>
      <c r="AS27" s="741"/>
      <c r="AT27" s="741"/>
      <c r="AU27" s="741"/>
      <c r="AV27" s="741"/>
      <c r="AW27" s="741"/>
      <c r="AX27" s="741"/>
      <c r="AY27" s="741"/>
      <c r="AZ27" s="741"/>
      <c r="BA27" s="741"/>
      <c r="BB27" s="741"/>
      <c r="BC27" s="741"/>
      <c r="BD27" s="741"/>
      <c r="BE27" s="741"/>
      <c r="BF27" s="741"/>
      <c r="BG27" s="741"/>
      <c r="BH27" s="741"/>
      <c r="BI27" s="741"/>
      <c r="BJ27" s="741"/>
      <c r="BK27" s="741"/>
      <c r="BL27" s="741"/>
      <c r="BM27" s="741"/>
      <c r="BN27" s="741"/>
      <c r="BO27" s="741"/>
      <c r="BP27" s="741"/>
      <c r="BQ27" s="741"/>
      <c r="BR27" s="741"/>
      <c r="BS27" s="741"/>
      <c r="BT27" s="741"/>
      <c r="BU27" s="741"/>
      <c r="BV27" s="741"/>
      <c r="BW27" s="741"/>
      <c r="BX27" s="741"/>
      <c r="BY27" s="741"/>
      <c r="BZ27" s="741"/>
      <c r="CA27" s="741"/>
      <c r="CB27" s="741"/>
      <c r="CC27" s="741"/>
      <c r="CD27" s="741"/>
      <c r="CE27" s="741"/>
      <c r="CF27" s="741"/>
      <c r="CG27" s="741"/>
      <c r="CH27" s="741"/>
      <c r="CI27" s="741"/>
      <c r="CJ27" s="741"/>
      <c r="CK27" s="741"/>
      <c r="CL27" s="741"/>
      <c r="CM27" s="741"/>
      <c r="CN27" s="741"/>
      <c r="CO27" s="741"/>
      <c r="CP27" s="741"/>
      <c r="CQ27" s="741"/>
      <c r="CR27" s="741"/>
      <c r="CS27" s="741"/>
      <c r="CT27" s="741"/>
      <c r="CU27" s="741"/>
      <c r="CV27" s="741"/>
      <c r="CW27" s="741"/>
      <c r="CX27" s="741"/>
      <c r="CY27" s="741"/>
      <c r="CZ27" s="741"/>
      <c r="DA27" s="741"/>
      <c r="DB27" s="741"/>
      <c r="DC27" s="741"/>
      <c r="DD27" s="741"/>
      <c r="DE27" s="741"/>
      <c r="DF27" s="741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741"/>
      <c r="FJ27" s="741"/>
      <c r="FK27" s="741"/>
      <c r="FL27" s="741"/>
      <c r="FM27" s="741"/>
      <c r="FN27" s="741"/>
      <c r="FO27" s="741"/>
      <c r="FP27" s="741"/>
      <c r="FQ27" s="741"/>
      <c r="FR27" s="741"/>
      <c r="FS27" s="741"/>
      <c r="FT27" s="741"/>
      <c r="FU27" s="741"/>
      <c r="FV27" s="741"/>
      <c r="FW27" s="741"/>
      <c r="FX27" s="741"/>
      <c r="FY27" s="741"/>
      <c r="FZ27" s="741"/>
      <c r="GA27" s="741"/>
      <c r="GB27" s="741"/>
      <c r="GC27" s="741"/>
      <c r="GD27" s="741"/>
      <c r="GE27" s="741"/>
      <c r="GF27" s="741"/>
      <c r="GG27" s="741"/>
      <c r="GH27" s="741"/>
      <c r="GI27" s="741"/>
      <c r="GJ27" s="741"/>
      <c r="GK27" s="741"/>
      <c r="GL27" s="741"/>
      <c r="GM27" s="741"/>
      <c r="GN27" s="741"/>
      <c r="GO27" s="741"/>
      <c r="GP27" s="741"/>
      <c r="GQ27" s="741"/>
      <c r="GR27" s="741"/>
      <c r="GS27" s="741"/>
      <c r="GT27" s="741"/>
      <c r="GU27" s="741"/>
      <c r="GV27" s="741"/>
      <c r="GW27" s="741"/>
      <c r="GX27" s="741"/>
      <c r="GY27" s="741"/>
      <c r="GZ27" s="741"/>
      <c r="HA27" s="741"/>
      <c r="HB27" s="741"/>
      <c r="HC27" s="741"/>
      <c r="HD27" s="741"/>
      <c r="HE27" s="741"/>
      <c r="HF27" s="741"/>
      <c r="HG27" s="741"/>
      <c r="HH27" s="741"/>
      <c r="HI27" s="741"/>
      <c r="HJ27" s="741"/>
      <c r="HK27" s="741"/>
      <c r="HL27" s="741"/>
      <c r="HM27" s="741"/>
      <c r="HN27" s="741"/>
      <c r="HO27" s="741"/>
      <c r="HP27" s="741"/>
      <c r="HQ27" s="741"/>
      <c r="HR27" s="741"/>
      <c r="HS27" s="741"/>
      <c r="HT27" s="741"/>
      <c r="HU27" s="741"/>
      <c r="HV27" s="741"/>
      <c r="HW27" s="741"/>
      <c r="HX27" s="741"/>
      <c r="HY27" s="741"/>
      <c r="HZ27" s="741"/>
      <c r="IA27" s="741"/>
      <c r="IB27" s="741"/>
      <c r="IC27" s="741"/>
      <c r="ID27" s="741"/>
      <c r="IE27" s="741"/>
      <c r="IF27" s="741"/>
      <c r="IG27" s="741"/>
      <c r="IH27" s="741"/>
      <c r="II27" s="741"/>
      <c r="IJ27" s="741"/>
      <c r="IK27" s="741"/>
      <c r="IL27" s="741"/>
      <c r="IM27" s="741"/>
      <c r="IN27" s="741"/>
      <c r="IO27" s="741"/>
      <c r="IP27" s="741"/>
      <c r="IQ27" s="741"/>
      <c r="IR27" s="741"/>
      <c r="IS27" s="741"/>
      <c r="IT27" s="741"/>
    </row>
    <row r="28" spans="1:254" s="733" customFormat="1" ht="36" x14ac:dyDescent="0.25">
      <c r="A28" s="729"/>
      <c r="B28" s="728" t="s">
        <v>786</v>
      </c>
      <c r="C28" s="18"/>
      <c r="D28" s="18"/>
      <c r="E28" s="18"/>
      <c r="F28" s="18"/>
      <c r="G28" s="18"/>
      <c r="H28" s="18"/>
      <c r="I28" s="727"/>
      <c r="J28" s="727"/>
      <c r="M28"/>
      <c r="T28" s="740"/>
      <c r="U28" s="740"/>
      <c r="V28" s="740"/>
      <c r="W28" s="740"/>
      <c r="X28" s="740"/>
      <c r="Y28" s="740"/>
      <c r="Z28" s="740"/>
      <c r="AA28" s="740"/>
      <c r="AB28" s="740"/>
      <c r="AC28" s="740"/>
      <c r="AD28" s="740"/>
      <c r="AE28" s="740"/>
      <c r="AF28" s="740"/>
      <c r="AG28" s="740"/>
      <c r="AH28" s="740"/>
      <c r="AI28" s="740"/>
      <c r="AJ28" s="740"/>
      <c r="AK28" s="740"/>
      <c r="AL28" s="740"/>
      <c r="AM28" s="740"/>
      <c r="AN28" s="740"/>
      <c r="AO28" s="740"/>
      <c r="AP28" s="740"/>
      <c r="AQ28" s="740"/>
      <c r="AR28" s="740"/>
      <c r="AS28" s="740"/>
      <c r="AT28" s="740"/>
      <c r="AU28" s="740"/>
      <c r="AV28" s="740"/>
      <c r="AW28" s="740"/>
      <c r="AX28" s="740"/>
      <c r="AY28" s="740"/>
      <c r="AZ28" s="740"/>
      <c r="BA28" s="740"/>
      <c r="BB28" s="740"/>
      <c r="BC28" s="740"/>
      <c r="BD28" s="740"/>
      <c r="BE28" s="740"/>
      <c r="BF28" s="740"/>
      <c r="BG28" s="740"/>
      <c r="BH28" s="740"/>
      <c r="BI28" s="740"/>
      <c r="BJ28" s="740"/>
      <c r="BK28" s="740"/>
      <c r="BL28" s="740"/>
      <c r="BM28" s="740"/>
      <c r="BN28" s="740"/>
      <c r="BO28" s="740"/>
      <c r="BP28" s="740"/>
      <c r="BQ28" s="740"/>
      <c r="BR28" s="740"/>
      <c r="BS28" s="740"/>
      <c r="BT28" s="740"/>
      <c r="BU28" s="740"/>
      <c r="BV28" s="740"/>
      <c r="BW28" s="740"/>
      <c r="BX28" s="740"/>
      <c r="BY28" s="740"/>
      <c r="BZ28" s="740"/>
      <c r="CA28" s="740"/>
      <c r="CB28" s="740"/>
      <c r="CC28" s="740"/>
      <c r="CD28" s="740"/>
      <c r="CE28" s="740"/>
      <c r="CF28" s="740"/>
      <c r="CG28" s="740"/>
      <c r="CH28" s="740"/>
      <c r="CI28" s="740"/>
      <c r="CJ28" s="740"/>
      <c r="CK28" s="740"/>
      <c r="CL28" s="740"/>
      <c r="CM28" s="740"/>
      <c r="CN28" s="740"/>
      <c r="CO28" s="740"/>
      <c r="CP28" s="740"/>
      <c r="CQ28" s="740"/>
      <c r="CR28" s="740"/>
      <c r="CS28" s="740"/>
      <c r="CT28" s="740"/>
      <c r="CU28" s="740"/>
      <c r="CV28" s="740"/>
      <c r="CW28" s="740"/>
      <c r="CX28" s="740"/>
      <c r="CY28" s="740"/>
      <c r="CZ28" s="740"/>
      <c r="DA28" s="740"/>
      <c r="DB28" s="740"/>
      <c r="DC28" s="740"/>
      <c r="DD28" s="740"/>
      <c r="DE28" s="740"/>
      <c r="DF28" s="740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740"/>
      <c r="FI28" s="740"/>
      <c r="FJ28" s="740"/>
      <c r="FK28" s="740"/>
      <c r="FL28" s="740"/>
      <c r="FM28" s="740"/>
      <c r="FN28" s="740"/>
      <c r="FO28" s="740"/>
      <c r="FP28" s="740"/>
      <c r="FQ28" s="740"/>
      <c r="FR28" s="740"/>
      <c r="FS28" s="740"/>
      <c r="FT28" s="740"/>
      <c r="FU28" s="740"/>
      <c r="FV28" s="740"/>
      <c r="FW28" s="740"/>
      <c r="FX28" s="740"/>
      <c r="FY28" s="740"/>
      <c r="FZ28" s="740"/>
      <c r="GA28" s="740"/>
      <c r="GB28" s="740"/>
      <c r="GC28" s="740"/>
      <c r="GD28" s="740"/>
      <c r="GE28" s="740"/>
      <c r="GF28" s="740"/>
      <c r="GG28" s="740"/>
      <c r="GH28" s="740"/>
      <c r="GI28" s="740"/>
      <c r="GJ28" s="740"/>
      <c r="GK28" s="740"/>
      <c r="GL28" s="740"/>
      <c r="GM28" s="740"/>
      <c r="GN28" s="740"/>
      <c r="GO28" s="740"/>
      <c r="GP28" s="740"/>
      <c r="GQ28" s="740"/>
      <c r="GR28" s="740"/>
      <c r="GS28" s="740"/>
      <c r="GT28" s="740"/>
      <c r="GU28" s="740"/>
      <c r="GV28" s="740"/>
      <c r="GW28" s="740"/>
      <c r="GX28" s="740"/>
      <c r="GY28" s="740"/>
      <c r="GZ28" s="740"/>
      <c r="HA28" s="740"/>
      <c r="HB28" s="740"/>
      <c r="HC28" s="740"/>
      <c r="HD28" s="740"/>
      <c r="HE28" s="740"/>
      <c r="HF28" s="740"/>
      <c r="HG28" s="740"/>
      <c r="HH28" s="740"/>
      <c r="HI28" s="740"/>
      <c r="HJ28" s="740"/>
      <c r="HK28" s="740"/>
      <c r="HL28" s="740"/>
      <c r="HM28" s="740"/>
      <c r="HN28" s="740"/>
      <c r="HO28" s="740"/>
      <c r="HP28" s="740"/>
      <c r="HQ28" s="740"/>
      <c r="HR28" s="740"/>
      <c r="HS28" s="740"/>
      <c r="HT28" s="740"/>
      <c r="HU28" s="740"/>
      <c r="HV28" s="740"/>
      <c r="HW28" s="740"/>
      <c r="HX28" s="740"/>
      <c r="HY28" s="740"/>
      <c r="HZ28" s="740"/>
      <c r="IA28" s="740"/>
      <c r="IB28" s="740"/>
      <c r="IC28" s="740"/>
      <c r="ID28" s="740"/>
      <c r="IE28" s="740"/>
      <c r="IF28" s="740"/>
      <c r="IG28" s="740"/>
      <c r="IH28" s="740"/>
      <c r="II28" s="740"/>
      <c r="IJ28" s="740"/>
      <c r="IK28" s="740"/>
      <c r="IL28" s="740"/>
      <c r="IM28" s="740"/>
      <c r="IN28" s="740"/>
      <c r="IO28" s="740"/>
      <c r="IP28" s="740"/>
      <c r="IQ28" s="740"/>
      <c r="IR28" s="740"/>
      <c r="IS28" s="740"/>
      <c r="IT28" s="740"/>
    </row>
    <row r="29" spans="1:254" ht="8.25" customHeight="1" x14ac:dyDescent="0.25">
      <c r="A29" s="731"/>
      <c r="B29" s="742"/>
      <c r="C29" s="18"/>
      <c r="D29" s="18"/>
      <c r="E29" s="18"/>
      <c r="F29" s="18"/>
      <c r="G29" s="18"/>
      <c r="H29" s="18"/>
      <c r="I29" s="727"/>
      <c r="J29" s="727"/>
      <c r="M29"/>
      <c r="U29" s="741"/>
      <c r="V29" s="741"/>
      <c r="W29" s="741"/>
      <c r="X29" s="741"/>
      <c r="Y29" s="741"/>
      <c r="Z29" s="741"/>
      <c r="AA29" s="741"/>
      <c r="AB29" s="741"/>
      <c r="AC29" s="741"/>
      <c r="AD29" s="741"/>
      <c r="AE29" s="741"/>
      <c r="AF29" s="741"/>
      <c r="AG29" s="741"/>
      <c r="AH29" s="741"/>
      <c r="AI29" s="741"/>
      <c r="AJ29" s="741"/>
      <c r="AK29" s="741"/>
      <c r="AL29" s="741"/>
      <c r="AM29" s="741"/>
      <c r="AN29" s="741"/>
      <c r="AO29" s="741"/>
      <c r="AP29" s="741"/>
      <c r="AQ29" s="741"/>
      <c r="AR29" s="741"/>
      <c r="AS29" s="741"/>
      <c r="AT29" s="741"/>
      <c r="AU29" s="741"/>
      <c r="AV29" s="741"/>
      <c r="AW29" s="741"/>
      <c r="AX29" s="741"/>
      <c r="AY29" s="741"/>
      <c r="AZ29" s="741"/>
      <c r="BA29" s="741"/>
      <c r="BB29" s="741"/>
      <c r="BC29" s="741"/>
      <c r="BD29" s="741"/>
      <c r="BE29" s="741"/>
      <c r="BF29" s="741"/>
      <c r="BG29" s="741"/>
      <c r="BH29" s="741"/>
      <c r="BI29" s="741"/>
      <c r="BJ29" s="741"/>
      <c r="BK29" s="741"/>
      <c r="BL29" s="741"/>
      <c r="BM29" s="741"/>
      <c r="BN29" s="741"/>
      <c r="BO29" s="741"/>
      <c r="BP29" s="741"/>
      <c r="BQ29" s="741"/>
      <c r="BR29" s="741"/>
      <c r="BS29" s="741"/>
      <c r="BT29" s="741"/>
      <c r="BU29" s="741"/>
      <c r="BV29" s="741"/>
      <c r="BW29" s="741"/>
      <c r="BX29" s="741"/>
      <c r="BY29" s="741"/>
      <c r="BZ29" s="741"/>
      <c r="CA29" s="741"/>
      <c r="CB29" s="741"/>
      <c r="CC29" s="741"/>
      <c r="CD29" s="741"/>
      <c r="CE29" s="741"/>
      <c r="CF29" s="741"/>
      <c r="CG29" s="741"/>
      <c r="CH29" s="741"/>
      <c r="CI29" s="741"/>
      <c r="CJ29" s="741"/>
      <c r="CK29" s="741"/>
      <c r="CL29" s="741"/>
      <c r="CM29" s="741"/>
      <c r="CN29" s="741"/>
      <c r="CO29" s="741"/>
      <c r="CP29" s="741"/>
      <c r="CQ29" s="741"/>
      <c r="CR29" s="741"/>
      <c r="CS29" s="741"/>
      <c r="CT29" s="741"/>
      <c r="CU29" s="741"/>
      <c r="CV29" s="741"/>
      <c r="CW29" s="741"/>
      <c r="CX29" s="741"/>
      <c r="CY29" s="741"/>
      <c r="CZ29" s="741"/>
      <c r="DA29" s="741"/>
      <c r="DB29" s="741"/>
      <c r="DC29" s="741"/>
      <c r="DD29" s="741"/>
      <c r="DE29" s="741"/>
      <c r="DF29" s="741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741"/>
      <c r="FJ29" s="741"/>
      <c r="FK29" s="741"/>
      <c r="FL29" s="741"/>
      <c r="FM29" s="741"/>
      <c r="FN29" s="741"/>
      <c r="FO29" s="741"/>
      <c r="FP29" s="741"/>
      <c r="FQ29" s="741"/>
      <c r="FR29" s="741"/>
      <c r="FS29" s="741"/>
      <c r="FT29" s="741"/>
      <c r="FU29" s="741"/>
      <c r="FV29" s="741"/>
      <c r="FW29" s="741"/>
      <c r="FX29" s="741"/>
      <c r="FY29" s="741"/>
      <c r="FZ29" s="741"/>
      <c r="GA29" s="741"/>
      <c r="GB29" s="741"/>
      <c r="GC29" s="741"/>
      <c r="GD29" s="741"/>
      <c r="GE29" s="741"/>
      <c r="GF29" s="741"/>
      <c r="GG29" s="741"/>
      <c r="GH29" s="741"/>
      <c r="GI29" s="741"/>
      <c r="GJ29" s="741"/>
      <c r="GK29" s="741"/>
      <c r="GL29" s="741"/>
      <c r="GM29" s="741"/>
      <c r="GN29" s="741"/>
      <c r="GO29" s="741"/>
      <c r="GP29" s="741"/>
      <c r="GQ29" s="741"/>
      <c r="GR29" s="741"/>
      <c r="GS29" s="741"/>
      <c r="GT29" s="741"/>
      <c r="GU29" s="741"/>
      <c r="GV29" s="741"/>
      <c r="GW29" s="741"/>
      <c r="GX29" s="741"/>
      <c r="GY29" s="741"/>
      <c r="GZ29" s="741"/>
      <c r="HA29" s="741"/>
      <c r="HB29" s="741"/>
      <c r="HC29" s="741"/>
      <c r="HD29" s="741"/>
      <c r="HE29" s="741"/>
      <c r="HF29" s="741"/>
      <c r="HG29" s="741"/>
      <c r="HH29" s="741"/>
      <c r="HI29" s="741"/>
      <c r="HJ29" s="741"/>
      <c r="HK29" s="741"/>
      <c r="HL29" s="741"/>
      <c r="HM29" s="741"/>
      <c r="HN29" s="741"/>
      <c r="HO29" s="741"/>
      <c r="HP29" s="741"/>
      <c r="HQ29" s="741"/>
      <c r="HR29" s="741"/>
      <c r="HS29" s="741"/>
      <c r="HT29" s="741"/>
      <c r="HU29" s="741"/>
      <c r="HV29" s="741"/>
      <c r="HW29" s="741"/>
      <c r="HX29" s="741"/>
      <c r="HY29" s="741"/>
      <c r="HZ29" s="741"/>
      <c r="IA29" s="741"/>
      <c r="IB29" s="741"/>
      <c r="IC29" s="741"/>
      <c r="ID29" s="741"/>
      <c r="IE29" s="741"/>
      <c r="IF29" s="741"/>
      <c r="IG29" s="741"/>
      <c r="IH29" s="741"/>
      <c r="II29" s="741"/>
      <c r="IJ29" s="741"/>
      <c r="IK29" s="741"/>
      <c r="IL29" s="741"/>
      <c r="IM29" s="741"/>
      <c r="IN29" s="741"/>
      <c r="IO29" s="741"/>
      <c r="IP29" s="741"/>
      <c r="IQ29" s="741"/>
      <c r="IR29" s="741"/>
      <c r="IS29" s="741"/>
      <c r="IT29" s="741"/>
    </row>
    <row r="30" spans="1:254" ht="27.75" customHeight="1" x14ac:dyDescent="0.25">
      <c r="A30" s="731" t="s">
        <v>2704</v>
      </c>
      <c r="B30" s="730" t="s">
        <v>2703</v>
      </c>
      <c r="C30" s="18">
        <v>37624.654000000002</v>
      </c>
      <c r="D30" s="18">
        <v>38056.451999999997</v>
      </c>
      <c r="E30" s="18">
        <v>424138.576</v>
      </c>
      <c r="F30" s="18">
        <v>477833.68800000002</v>
      </c>
      <c r="G30" s="18">
        <v>8860.2559999999994</v>
      </c>
      <c r="H30" s="18">
        <v>6594.4570000000003</v>
      </c>
      <c r="I30" s="727">
        <v>92448.275999999998</v>
      </c>
      <c r="J30" s="727">
        <v>81144.603000000003</v>
      </c>
      <c r="M30"/>
      <c r="U30" s="741"/>
      <c r="V30" s="741"/>
      <c r="W30" s="741"/>
      <c r="X30" s="741"/>
      <c r="Y30" s="741"/>
      <c r="Z30" s="741"/>
      <c r="AA30" s="741"/>
      <c r="AB30" s="741"/>
      <c r="AC30" s="741"/>
      <c r="AD30" s="741"/>
      <c r="AE30" s="741"/>
      <c r="AF30" s="741"/>
      <c r="AG30" s="741"/>
      <c r="AH30" s="741"/>
      <c r="AI30" s="741"/>
      <c r="AJ30" s="741"/>
      <c r="AK30" s="741"/>
      <c r="AL30" s="741"/>
      <c r="AM30" s="741"/>
      <c r="AN30" s="741"/>
      <c r="AO30" s="741"/>
      <c r="AP30" s="741"/>
      <c r="AQ30" s="741"/>
      <c r="AR30" s="741"/>
      <c r="AS30" s="741"/>
      <c r="AT30" s="741"/>
      <c r="AU30" s="741"/>
      <c r="AV30" s="741"/>
      <c r="AW30" s="741"/>
      <c r="AX30" s="741"/>
      <c r="AY30" s="741"/>
      <c r="AZ30" s="741"/>
      <c r="BA30" s="741"/>
      <c r="BB30" s="741"/>
      <c r="BC30" s="741"/>
      <c r="BD30" s="741"/>
      <c r="BE30" s="741"/>
      <c r="BF30" s="741"/>
      <c r="BG30" s="741"/>
      <c r="BH30" s="741"/>
      <c r="BI30" s="741"/>
      <c r="BJ30" s="741"/>
      <c r="BK30" s="741"/>
      <c r="BL30" s="741"/>
      <c r="BM30" s="741"/>
      <c r="BN30" s="741"/>
      <c r="BO30" s="741"/>
      <c r="BP30" s="741"/>
      <c r="BQ30" s="741"/>
      <c r="BR30" s="741"/>
      <c r="BS30" s="741"/>
      <c r="BT30" s="741"/>
      <c r="BU30" s="741"/>
      <c r="BV30" s="741"/>
      <c r="BW30" s="741"/>
      <c r="BX30" s="741"/>
      <c r="BY30" s="741"/>
      <c r="BZ30" s="741"/>
      <c r="CA30" s="741"/>
      <c r="CB30" s="741"/>
      <c r="CC30" s="741"/>
      <c r="CD30" s="741"/>
      <c r="CE30" s="741"/>
      <c r="CF30" s="741"/>
      <c r="CG30" s="741"/>
      <c r="CH30" s="741"/>
      <c r="CI30" s="741"/>
      <c r="CJ30" s="741"/>
      <c r="CK30" s="741"/>
      <c r="CL30" s="741"/>
      <c r="CM30" s="741"/>
      <c r="CN30" s="741"/>
      <c r="CO30" s="741"/>
      <c r="CP30" s="741"/>
      <c r="CQ30" s="741"/>
      <c r="CR30" s="741"/>
      <c r="CS30" s="741"/>
      <c r="CT30" s="741"/>
      <c r="CU30" s="741"/>
      <c r="CV30" s="741"/>
      <c r="CW30" s="741"/>
      <c r="CX30" s="741"/>
      <c r="CY30" s="741"/>
      <c r="CZ30" s="741"/>
      <c r="DA30" s="741"/>
      <c r="DB30" s="741"/>
      <c r="DC30" s="741"/>
      <c r="DD30" s="741"/>
      <c r="DE30" s="741"/>
      <c r="DF30" s="741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741"/>
      <c r="FJ30" s="741"/>
      <c r="FK30" s="741"/>
      <c r="FL30" s="741"/>
      <c r="FM30" s="741"/>
      <c r="FN30" s="741"/>
      <c r="FO30" s="741"/>
      <c r="FP30" s="741"/>
      <c r="FQ30" s="741"/>
      <c r="FR30" s="741"/>
      <c r="FS30" s="741"/>
      <c r="FT30" s="741"/>
      <c r="FU30" s="741"/>
      <c r="FV30" s="741"/>
      <c r="FW30" s="741"/>
      <c r="FX30" s="741"/>
      <c r="FY30" s="741"/>
      <c r="FZ30" s="741"/>
      <c r="GA30" s="741"/>
      <c r="GB30" s="741"/>
      <c r="GC30" s="741"/>
      <c r="GD30" s="741"/>
      <c r="GE30" s="741"/>
      <c r="GF30" s="741"/>
      <c r="GG30" s="741"/>
      <c r="GH30" s="741"/>
      <c r="GI30" s="741"/>
      <c r="GJ30" s="741"/>
      <c r="GK30" s="741"/>
      <c r="GL30" s="741"/>
      <c r="GM30" s="741"/>
      <c r="GN30" s="741"/>
      <c r="GO30" s="741"/>
      <c r="GP30" s="741"/>
      <c r="GQ30" s="741"/>
      <c r="GR30" s="741"/>
      <c r="GS30" s="741"/>
      <c r="GT30" s="741"/>
      <c r="GU30" s="741"/>
      <c r="GV30" s="741"/>
      <c r="GW30" s="741"/>
      <c r="GX30" s="741"/>
      <c r="GY30" s="741"/>
      <c r="GZ30" s="741"/>
      <c r="HA30" s="741"/>
      <c r="HB30" s="741"/>
      <c r="HC30" s="741"/>
      <c r="HD30" s="741"/>
      <c r="HE30" s="741"/>
      <c r="HF30" s="741"/>
      <c r="HG30" s="741"/>
      <c r="HH30" s="741"/>
      <c r="HI30" s="741"/>
      <c r="HJ30" s="741"/>
      <c r="HK30" s="741"/>
      <c r="HL30" s="741"/>
      <c r="HM30" s="741"/>
      <c r="HN30" s="741"/>
      <c r="HO30" s="741"/>
      <c r="HP30" s="741"/>
      <c r="HQ30" s="741"/>
      <c r="HR30" s="741"/>
      <c r="HS30" s="741"/>
      <c r="HT30" s="741"/>
      <c r="HU30" s="741"/>
      <c r="HV30" s="741"/>
      <c r="HW30" s="741"/>
      <c r="HX30" s="741"/>
      <c r="HY30" s="741"/>
      <c r="HZ30" s="741"/>
      <c r="IA30" s="741"/>
      <c r="IB30" s="741"/>
      <c r="IC30" s="741"/>
      <c r="ID30" s="741"/>
      <c r="IE30" s="741"/>
      <c r="IF30" s="741"/>
      <c r="IG30" s="741"/>
      <c r="IH30" s="741"/>
      <c r="II30" s="741"/>
      <c r="IJ30" s="741"/>
      <c r="IK30" s="741"/>
      <c r="IL30" s="741"/>
      <c r="IM30" s="741"/>
      <c r="IN30" s="741"/>
      <c r="IO30" s="741"/>
      <c r="IP30" s="741"/>
      <c r="IQ30" s="741"/>
      <c r="IR30" s="741"/>
      <c r="IS30" s="741"/>
      <c r="IT30" s="741"/>
    </row>
    <row r="31" spans="1:254" s="733" customFormat="1" ht="24" x14ac:dyDescent="0.25">
      <c r="A31" s="729"/>
      <c r="B31" s="728" t="s">
        <v>788</v>
      </c>
      <c r="C31" s="18"/>
      <c r="D31" s="18"/>
      <c r="E31" s="18"/>
      <c r="F31" s="18"/>
      <c r="G31" s="18"/>
      <c r="H31" s="18"/>
      <c r="I31" s="727"/>
      <c r="J31" s="727"/>
      <c r="M31"/>
      <c r="Q31" s="740"/>
      <c r="R31" s="740"/>
      <c r="S31" s="740"/>
      <c r="T31" s="740"/>
      <c r="U31" s="740"/>
      <c r="V31" s="740"/>
      <c r="W31" s="740"/>
      <c r="X31" s="740"/>
      <c r="Y31" s="740"/>
      <c r="Z31" s="740"/>
      <c r="AA31" s="740"/>
      <c r="AB31" s="740"/>
      <c r="AC31" s="740"/>
      <c r="AD31" s="740"/>
      <c r="AE31" s="740"/>
      <c r="AF31" s="740"/>
      <c r="AG31" s="740"/>
      <c r="AH31" s="740"/>
      <c r="AI31" s="740"/>
      <c r="AJ31" s="740"/>
      <c r="AK31" s="740"/>
      <c r="AL31" s="740"/>
      <c r="AM31" s="740"/>
      <c r="AN31" s="740"/>
      <c r="AO31" s="740"/>
      <c r="AP31" s="740"/>
      <c r="AQ31" s="740"/>
      <c r="AR31" s="740"/>
      <c r="AS31" s="740"/>
      <c r="AT31" s="740"/>
      <c r="AU31" s="740"/>
      <c r="AV31" s="740"/>
      <c r="AW31" s="740"/>
      <c r="AX31" s="740"/>
      <c r="AY31" s="740"/>
      <c r="AZ31" s="740"/>
      <c r="BA31" s="740"/>
      <c r="BB31" s="740"/>
      <c r="BC31" s="740"/>
      <c r="BD31" s="740"/>
      <c r="BE31" s="740"/>
      <c r="BF31" s="740"/>
      <c r="BG31" s="740"/>
      <c r="BH31" s="740"/>
      <c r="BI31" s="740"/>
      <c r="BJ31" s="740"/>
      <c r="BK31" s="740"/>
      <c r="BL31" s="740"/>
      <c r="BM31" s="740"/>
      <c r="BN31" s="740"/>
      <c r="BO31" s="740"/>
      <c r="BP31" s="740"/>
      <c r="BQ31" s="740"/>
      <c r="BR31" s="740"/>
      <c r="BS31" s="740"/>
      <c r="BT31" s="740"/>
      <c r="BU31" s="740"/>
      <c r="BV31" s="740"/>
      <c r="BW31" s="740"/>
      <c r="BX31" s="740"/>
      <c r="BY31" s="740"/>
      <c r="BZ31" s="740"/>
      <c r="CA31" s="740"/>
      <c r="CB31" s="740"/>
      <c r="CC31" s="740"/>
      <c r="CD31" s="740"/>
      <c r="CE31" s="740"/>
      <c r="CF31" s="740"/>
      <c r="CG31" s="740"/>
      <c r="CH31" s="740"/>
      <c r="CI31" s="740"/>
      <c r="CJ31" s="740"/>
      <c r="CK31" s="740"/>
      <c r="CL31" s="740"/>
      <c r="CM31" s="740"/>
      <c r="CN31" s="740"/>
      <c r="CO31" s="740"/>
      <c r="CP31" s="740"/>
      <c r="CQ31" s="740"/>
      <c r="CR31" s="740"/>
      <c r="CS31" s="740"/>
      <c r="CT31" s="740"/>
      <c r="CU31" s="740"/>
      <c r="CV31" s="740"/>
      <c r="CW31" s="740"/>
      <c r="CX31" s="740"/>
      <c r="CY31" s="740"/>
      <c r="CZ31" s="740"/>
      <c r="DA31" s="740"/>
      <c r="DB31" s="740"/>
      <c r="DC31" s="740"/>
      <c r="DD31" s="740"/>
      <c r="DE31" s="740"/>
      <c r="DF31" s="740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740"/>
      <c r="FI31" s="740"/>
      <c r="FJ31" s="740"/>
      <c r="FK31" s="740"/>
      <c r="FL31" s="740"/>
      <c r="FM31" s="740"/>
      <c r="FN31" s="740"/>
      <c r="FO31" s="740"/>
      <c r="FP31" s="740"/>
      <c r="FQ31" s="740"/>
      <c r="FR31" s="740"/>
      <c r="FS31" s="740"/>
      <c r="FT31" s="740"/>
      <c r="FU31" s="740"/>
      <c r="FV31" s="740"/>
      <c r="FW31" s="740"/>
      <c r="FX31" s="740"/>
      <c r="FY31" s="740"/>
      <c r="FZ31" s="740"/>
      <c r="GA31" s="740"/>
      <c r="GB31" s="740"/>
      <c r="GC31" s="740"/>
      <c r="GD31" s="740"/>
      <c r="GE31" s="740"/>
      <c r="GF31" s="740"/>
      <c r="GG31" s="740"/>
      <c r="GH31" s="740"/>
      <c r="GI31" s="740"/>
      <c r="GJ31" s="740"/>
      <c r="GK31" s="740"/>
      <c r="GL31" s="740"/>
      <c r="GM31" s="740"/>
      <c r="GN31" s="740"/>
      <c r="GO31" s="740"/>
      <c r="GP31" s="740"/>
      <c r="GQ31" s="740"/>
      <c r="GR31" s="740"/>
      <c r="GS31" s="740"/>
      <c r="GT31" s="740"/>
      <c r="GU31" s="740"/>
      <c r="GV31" s="740"/>
      <c r="GW31" s="740"/>
      <c r="GX31" s="740"/>
      <c r="GY31" s="740"/>
      <c r="GZ31" s="740"/>
      <c r="HA31" s="740"/>
      <c r="HB31" s="740"/>
      <c r="HC31" s="740"/>
      <c r="HD31" s="740"/>
      <c r="HE31" s="740"/>
      <c r="HF31" s="740"/>
      <c r="HG31" s="740"/>
      <c r="HH31" s="740"/>
      <c r="HI31" s="740"/>
      <c r="HJ31" s="740"/>
      <c r="HK31" s="740"/>
      <c r="HL31" s="740"/>
      <c r="HM31" s="740"/>
      <c r="HN31" s="740"/>
      <c r="HO31" s="740"/>
      <c r="HP31" s="740"/>
      <c r="HQ31" s="740"/>
      <c r="HR31" s="740"/>
      <c r="HS31" s="740"/>
      <c r="HT31" s="740"/>
      <c r="HU31" s="740"/>
      <c r="HV31" s="740"/>
      <c r="HW31" s="740"/>
      <c r="HX31" s="740"/>
      <c r="HY31" s="740"/>
      <c r="HZ31" s="740"/>
      <c r="IA31" s="740"/>
      <c r="IB31" s="740"/>
      <c r="IC31" s="740"/>
      <c r="ID31" s="740"/>
      <c r="IE31" s="740"/>
      <c r="IF31" s="740"/>
      <c r="IG31" s="740"/>
      <c r="IH31" s="740"/>
      <c r="II31" s="740"/>
      <c r="IJ31" s="740"/>
      <c r="IK31" s="740"/>
      <c r="IL31" s="740"/>
      <c r="IM31" s="740"/>
      <c r="IN31" s="740"/>
      <c r="IO31" s="740"/>
      <c r="IP31" s="740"/>
      <c r="IQ31" s="740"/>
      <c r="IR31" s="740"/>
      <c r="IS31" s="740"/>
      <c r="IT31" s="740"/>
    </row>
    <row r="32" spans="1:254" ht="8.25" customHeight="1" x14ac:dyDescent="0.25">
      <c r="A32" s="731"/>
      <c r="B32" s="742"/>
      <c r="C32" s="18"/>
      <c r="D32" s="18"/>
      <c r="E32" s="18"/>
      <c r="F32" s="18"/>
      <c r="G32" s="18"/>
      <c r="H32" s="18"/>
      <c r="I32" s="727"/>
      <c r="J32" s="727"/>
      <c r="M32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41"/>
      <c r="AZ32" s="741"/>
      <c r="BA32" s="741"/>
      <c r="BB32" s="741"/>
      <c r="BC32" s="741"/>
      <c r="BD32" s="741"/>
      <c r="BE32" s="741"/>
      <c r="BF32" s="741"/>
      <c r="BG32" s="741"/>
      <c r="BH32" s="741"/>
      <c r="BI32" s="741"/>
      <c r="BJ32" s="741"/>
      <c r="BK32" s="741"/>
      <c r="BL32" s="741"/>
      <c r="BM32" s="741"/>
      <c r="BN32" s="741"/>
      <c r="BO32" s="741"/>
      <c r="BP32" s="741"/>
      <c r="BQ32" s="741"/>
      <c r="BR32" s="741"/>
      <c r="BS32" s="741"/>
      <c r="BT32" s="741"/>
      <c r="BU32" s="741"/>
      <c r="BV32" s="741"/>
      <c r="BW32" s="741"/>
      <c r="BX32" s="741"/>
      <c r="BY32" s="741"/>
      <c r="BZ32" s="741"/>
      <c r="CA32" s="741"/>
      <c r="CB32" s="741"/>
      <c r="CC32" s="741"/>
      <c r="CD32" s="741"/>
      <c r="CE32" s="741"/>
      <c r="CF32" s="741"/>
      <c r="CG32" s="741"/>
      <c r="CH32" s="741"/>
      <c r="CI32" s="741"/>
      <c r="CJ32" s="741"/>
      <c r="CK32" s="741"/>
      <c r="CL32" s="741"/>
      <c r="CM32" s="741"/>
      <c r="CN32" s="741"/>
      <c r="CO32" s="741"/>
      <c r="CP32" s="741"/>
      <c r="CQ32" s="741"/>
      <c r="CR32" s="741"/>
      <c r="CS32" s="741"/>
      <c r="CT32" s="741"/>
      <c r="CU32" s="741"/>
      <c r="CV32" s="741"/>
      <c r="CW32" s="741"/>
      <c r="CX32" s="741"/>
      <c r="CY32" s="741"/>
      <c r="CZ32" s="741"/>
      <c r="DA32" s="741"/>
      <c r="DB32" s="741"/>
      <c r="DC32" s="741"/>
      <c r="DD32" s="741"/>
      <c r="DE32" s="741"/>
      <c r="DF32" s="741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741"/>
      <c r="FJ32" s="741"/>
      <c r="FK32" s="741"/>
      <c r="FL32" s="741"/>
      <c r="FM32" s="741"/>
      <c r="FN32" s="741"/>
      <c r="FO32" s="741"/>
      <c r="FP32" s="741"/>
      <c r="FQ32" s="741"/>
      <c r="FR32" s="741"/>
      <c r="FS32" s="741"/>
      <c r="FT32" s="741"/>
      <c r="FU32" s="741"/>
      <c r="FV32" s="741"/>
      <c r="FW32" s="741"/>
      <c r="FX32" s="741"/>
      <c r="FY32" s="741"/>
      <c r="FZ32" s="741"/>
      <c r="GA32" s="741"/>
      <c r="GB32" s="741"/>
      <c r="GC32" s="741"/>
      <c r="GD32" s="741"/>
      <c r="GE32" s="741"/>
      <c r="GF32" s="741"/>
      <c r="GG32" s="741"/>
      <c r="GH32" s="741"/>
      <c r="GI32" s="741"/>
      <c r="GJ32" s="741"/>
      <c r="GK32" s="741"/>
      <c r="GL32" s="741"/>
      <c r="GM32" s="741"/>
      <c r="GN32" s="741"/>
      <c r="GO32" s="741"/>
      <c r="GP32" s="741"/>
      <c r="GQ32" s="741"/>
      <c r="GR32" s="741"/>
      <c r="GS32" s="741"/>
      <c r="GT32" s="741"/>
      <c r="GU32" s="741"/>
      <c r="GV32" s="741"/>
      <c r="GW32" s="741"/>
      <c r="GX32" s="741"/>
      <c r="GY32" s="741"/>
      <c r="GZ32" s="741"/>
      <c r="HA32" s="741"/>
      <c r="HB32" s="741"/>
      <c r="HC32" s="741"/>
      <c r="HD32" s="741"/>
      <c r="HE32" s="741"/>
      <c r="HF32" s="741"/>
      <c r="HG32" s="741"/>
      <c r="HH32" s="741"/>
      <c r="HI32" s="741"/>
      <c r="HJ32" s="741"/>
      <c r="HK32" s="741"/>
      <c r="HL32" s="741"/>
      <c r="HM32" s="741"/>
      <c r="HN32" s="741"/>
      <c r="HO32" s="741"/>
      <c r="HP32" s="741"/>
      <c r="HQ32" s="741"/>
      <c r="HR32" s="741"/>
      <c r="HS32" s="741"/>
      <c r="HT32" s="741"/>
      <c r="HU32" s="741"/>
      <c r="HV32" s="741"/>
      <c r="HW32" s="741"/>
      <c r="HX32" s="741"/>
      <c r="HY32" s="741"/>
      <c r="HZ32" s="741"/>
      <c r="IA32" s="741"/>
      <c r="IB32" s="741"/>
      <c r="IC32" s="741"/>
      <c r="ID32" s="741"/>
      <c r="IE32" s="741"/>
      <c r="IF32" s="741"/>
      <c r="IG32" s="741"/>
      <c r="IH32" s="741"/>
      <c r="II32" s="741"/>
      <c r="IJ32" s="741"/>
      <c r="IK32" s="741"/>
      <c r="IL32" s="741"/>
      <c r="IM32" s="741"/>
      <c r="IN32" s="741"/>
      <c r="IO32" s="741"/>
      <c r="IP32" s="741"/>
      <c r="IQ32" s="741"/>
      <c r="IR32" s="741"/>
      <c r="IS32" s="741"/>
      <c r="IT32" s="741"/>
    </row>
    <row r="33" spans="1:254" ht="15" x14ac:dyDescent="0.25">
      <c r="A33" s="731" t="s">
        <v>2702</v>
      </c>
      <c r="B33" s="730" t="s">
        <v>2701</v>
      </c>
      <c r="C33" s="18">
        <v>67965.53</v>
      </c>
      <c r="D33" s="18">
        <v>68739.740999999995</v>
      </c>
      <c r="E33" s="18">
        <v>688564.13500000001</v>
      </c>
      <c r="F33" s="18">
        <v>734772.02399999998</v>
      </c>
      <c r="G33" s="18">
        <v>3136.5450000000001</v>
      </c>
      <c r="H33" s="18">
        <v>3989.9360000000001</v>
      </c>
      <c r="I33" s="727">
        <v>31733.225999999999</v>
      </c>
      <c r="J33" s="727">
        <v>33958.928999999996</v>
      </c>
      <c r="M33"/>
      <c r="U33" s="741"/>
      <c r="V33" s="741"/>
      <c r="W33" s="741"/>
      <c r="X33" s="741"/>
      <c r="Y33" s="741"/>
      <c r="Z33" s="741"/>
      <c r="AA33" s="741"/>
      <c r="AB33" s="741"/>
      <c r="AC33" s="741"/>
      <c r="AD33" s="741"/>
      <c r="AE33" s="741"/>
      <c r="AF33" s="741"/>
      <c r="AG33" s="741"/>
      <c r="AH33" s="741"/>
      <c r="AI33" s="741"/>
      <c r="AJ33" s="741"/>
      <c r="AK33" s="741"/>
      <c r="AL33" s="741"/>
      <c r="AM33" s="741"/>
      <c r="AN33" s="741"/>
      <c r="AO33" s="741"/>
      <c r="AP33" s="741"/>
      <c r="AQ33" s="741"/>
      <c r="AR33" s="741"/>
      <c r="AS33" s="741"/>
      <c r="AT33" s="741"/>
      <c r="AU33" s="741"/>
      <c r="AV33" s="741"/>
      <c r="AW33" s="741"/>
      <c r="AX33" s="741"/>
      <c r="AY33" s="741"/>
      <c r="AZ33" s="741"/>
      <c r="BA33" s="741"/>
      <c r="BB33" s="741"/>
      <c r="BC33" s="741"/>
      <c r="BD33" s="741"/>
      <c r="BE33" s="741"/>
      <c r="BF33" s="741"/>
      <c r="BG33" s="741"/>
      <c r="BH33" s="741"/>
      <c r="BI33" s="741"/>
      <c r="BJ33" s="741"/>
      <c r="BK33" s="741"/>
      <c r="BL33" s="741"/>
      <c r="BM33" s="741"/>
      <c r="BN33" s="741"/>
      <c r="BO33" s="741"/>
      <c r="BP33" s="741"/>
      <c r="BQ33" s="741"/>
      <c r="BR33" s="741"/>
      <c r="BS33" s="741"/>
      <c r="BT33" s="741"/>
      <c r="BU33" s="741"/>
      <c r="BV33" s="741"/>
      <c r="BW33" s="741"/>
      <c r="BX33" s="741"/>
      <c r="BY33" s="741"/>
      <c r="BZ33" s="741"/>
      <c r="CA33" s="741"/>
      <c r="CB33" s="741"/>
      <c r="CC33" s="741"/>
      <c r="CD33" s="741"/>
      <c r="CE33" s="741"/>
      <c r="CF33" s="741"/>
      <c r="CG33" s="741"/>
      <c r="CH33" s="741"/>
      <c r="CI33" s="741"/>
      <c r="CJ33" s="741"/>
      <c r="CK33" s="741"/>
      <c r="CL33" s="741"/>
      <c r="CM33" s="741"/>
      <c r="CN33" s="741"/>
      <c r="CO33" s="741"/>
      <c r="CP33" s="741"/>
      <c r="CQ33" s="741"/>
      <c r="CR33" s="741"/>
      <c r="CS33" s="741"/>
      <c r="CT33" s="741"/>
      <c r="CU33" s="741"/>
      <c r="CV33" s="741"/>
      <c r="CW33" s="741"/>
      <c r="CX33" s="741"/>
      <c r="CY33" s="741"/>
      <c r="CZ33" s="741"/>
      <c r="DA33" s="741"/>
      <c r="DB33" s="741"/>
      <c r="DC33" s="741"/>
      <c r="DD33" s="741"/>
      <c r="DE33" s="741"/>
      <c r="DF33" s="741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741"/>
      <c r="FJ33" s="741"/>
      <c r="FK33" s="741"/>
      <c r="FL33" s="741"/>
      <c r="FM33" s="741"/>
      <c r="FN33" s="741"/>
      <c r="FO33" s="741"/>
      <c r="FP33" s="741"/>
      <c r="FQ33" s="741"/>
      <c r="FR33" s="741"/>
      <c r="FS33" s="741"/>
      <c r="FT33" s="741"/>
      <c r="FU33" s="741"/>
      <c r="FV33" s="741"/>
      <c r="FW33" s="741"/>
      <c r="FX33" s="741"/>
      <c r="FY33" s="741"/>
      <c r="FZ33" s="741"/>
      <c r="GA33" s="741"/>
      <c r="GB33" s="741"/>
      <c r="GC33" s="741"/>
      <c r="GD33" s="741"/>
      <c r="GE33" s="741"/>
      <c r="GF33" s="741"/>
      <c r="GG33" s="741"/>
      <c r="GH33" s="741"/>
      <c r="GI33" s="741"/>
      <c r="GJ33" s="741"/>
      <c r="GK33" s="741"/>
      <c r="GL33" s="741"/>
      <c r="GM33" s="741"/>
      <c r="GN33" s="741"/>
      <c r="GO33" s="741"/>
      <c r="GP33" s="741"/>
      <c r="GQ33" s="741"/>
      <c r="GR33" s="741"/>
      <c r="GS33" s="741"/>
      <c r="GT33" s="741"/>
      <c r="GU33" s="741"/>
      <c r="GV33" s="741"/>
      <c r="GW33" s="741"/>
      <c r="GX33" s="741"/>
      <c r="GY33" s="741"/>
      <c r="GZ33" s="741"/>
      <c r="HA33" s="741"/>
      <c r="HB33" s="741"/>
      <c r="HC33" s="741"/>
      <c r="HD33" s="741"/>
      <c r="HE33" s="741"/>
      <c r="HF33" s="741"/>
      <c r="HG33" s="741"/>
      <c r="HH33" s="741"/>
      <c r="HI33" s="741"/>
      <c r="HJ33" s="741"/>
      <c r="HK33" s="741"/>
      <c r="HL33" s="741"/>
      <c r="HM33" s="741"/>
      <c r="HN33" s="741"/>
      <c r="HO33" s="741"/>
      <c r="HP33" s="741"/>
      <c r="HQ33" s="741"/>
      <c r="HR33" s="741"/>
      <c r="HS33" s="741"/>
      <c r="HT33" s="741"/>
      <c r="HU33" s="741"/>
      <c r="HV33" s="741"/>
      <c r="HW33" s="741"/>
      <c r="HX33" s="741"/>
      <c r="HY33" s="741"/>
      <c r="HZ33" s="741"/>
      <c r="IA33" s="741"/>
      <c r="IB33" s="741"/>
      <c r="IC33" s="741"/>
      <c r="ID33" s="741"/>
      <c r="IE33" s="741"/>
      <c r="IF33" s="741"/>
      <c r="IG33" s="741"/>
      <c r="IH33" s="741"/>
      <c r="II33" s="741"/>
      <c r="IJ33" s="741"/>
      <c r="IK33" s="741"/>
      <c r="IL33" s="741"/>
      <c r="IM33" s="741"/>
      <c r="IN33" s="741"/>
      <c r="IO33" s="741"/>
      <c r="IP33" s="741"/>
      <c r="IQ33" s="741"/>
      <c r="IR33" s="741"/>
      <c r="IS33" s="741"/>
      <c r="IT33" s="741"/>
    </row>
    <row r="34" spans="1:254" ht="15" x14ac:dyDescent="0.25">
      <c r="A34" s="731"/>
      <c r="B34" s="728" t="s">
        <v>790</v>
      </c>
      <c r="C34" s="18"/>
      <c r="D34" s="18"/>
      <c r="E34" s="18"/>
      <c r="F34" s="18"/>
      <c r="G34" s="18"/>
      <c r="H34" s="18"/>
      <c r="I34" s="727"/>
      <c r="J34" s="727"/>
      <c r="M34"/>
      <c r="N34" s="68"/>
      <c r="O34" s="500"/>
      <c r="P34" s="734"/>
      <c r="Q34" s="741"/>
      <c r="R34" s="741"/>
      <c r="S34" s="741"/>
      <c r="T34" s="741"/>
      <c r="U34" s="741"/>
      <c r="V34" s="741"/>
      <c r="W34" s="741"/>
      <c r="X34" s="741"/>
      <c r="Y34" s="741"/>
      <c r="Z34" s="741"/>
      <c r="AA34" s="741"/>
      <c r="AB34" s="741"/>
      <c r="AC34" s="741"/>
      <c r="AD34" s="741"/>
      <c r="AE34" s="741"/>
      <c r="AF34" s="741"/>
      <c r="AG34" s="741"/>
      <c r="AH34" s="741"/>
      <c r="AI34" s="741"/>
      <c r="AJ34" s="741"/>
      <c r="AK34" s="741"/>
      <c r="AL34" s="741"/>
      <c r="AM34" s="741"/>
      <c r="AN34" s="741"/>
      <c r="AO34" s="741"/>
      <c r="AP34" s="741"/>
      <c r="AQ34" s="741"/>
      <c r="AR34" s="741"/>
      <c r="AS34" s="741"/>
      <c r="AT34" s="741"/>
      <c r="AU34" s="741"/>
      <c r="AV34" s="741"/>
      <c r="AW34" s="741"/>
      <c r="AX34" s="741"/>
      <c r="AY34" s="741"/>
      <c r="AZ34" s="741"/>
      <c r="BA34" s="741"/>
      <c r="BB34" s="741"/>
      <c r="BC34" s="741"/>
      <c r="BD34" s="741"/>
      <c r="BE34" s="741"/>
      <c r="BF34" s="741"/>
      <c r="BG34" s="741"/>
      <c r="BH34" s="741"/>
      <c r="BI34" s="741"/>
      <c r="BJ34" s="741"/>
      <c r="BK34" s="741"/>
      <c r="BL34" s="741"/>
      <c r="BM34" s="741"/>
      <c r="BN34" s="741"/>
      <c r="BO34" s="741"/>
      <c r="BP34" s="741"/>
      <c r="BQ34" s="741"/>
      <c r="BR34" s="741"/>
      <c r="BS34" s="741"/>
      <c r="BT34" s="741"/>
      <c r="BU34" s="741"/>
      <c r="BV34" s="741"/>
      <c r="BW34" s="741"/>
      <c r="BX34" s="741"/>
      <c r="BY34" s="741"/>
      <c r="BZ34" s="741"/>
      <c r="CA34" s="741"/>
      <c r="CB34" s="741"/>
      <c r="CC34" s="741"/>
      <c r="CD34" s="741"/>
      <c r="CE34" s="741"/>
      <c r="CF34" s="741"/>
      <c r="CG34" s="741"/>
      <c r="CH34" s="741"/>
      <c r="CI34" s="741"/>
      <c r="CJ34" s="741"/>
      <c r="CK34" s="741"/>
      <c r="CL34" s="741"/>
      <c r="CM34" s="741"/>
      <c r="CN34" s="741"/>
      <c r="CO34" s="741"/>
      <c r="CP34" s="741"/>
      <c r="CQ34" s="741"/>
      <c r="CR34" s="741"/>
      <c r="CS34" s="741"/>
      <c r="CT34" s="741"/>
      <c r="CU34" s="741"/>
      <c r="CV34" s="741"/>
      <c r="CW34" s="741"/>
      <c r="CX34" s="741"/>
      <c r="CY34" s="741"/>
      <c r="CZ34" s="741"/>
      <c r="DA34" s="741"/>
      <c r="DB34" s="741"/>
      <c r="DC34" s="741"/>
      <c r="DD34" s="741"/>
      <c r="DE34" s="741"/>
      <c r="DF34" s="741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741"/>
      <c r="FJ34" s="741"/>
      <c r="FK34" s="741"/>
      <c r="FL34" s="741"/>
      <c r="FM34" s="741"/>
      <c r="FN34" s="741"/>
      <c r="FO34" s="741"/>
      <c r="FP34" s="741"/>
      <c r="FQ34" s="741"/>
      <c r="FR34" s="741"/>
      <c r="FS34" s="741"/>
      <c r="FT34" s="741"/>
      <c r="FU34" s="741"/>
      <c r="FV34" s="741"/>
      <c r="FW34" s="741"/>
      <c r="FX34" s="741"/>
      <c r="FY34" s="741"/>
      <c r="FZ34" s="741"/>
      <c r="GA34" s="741"/>
      <c r="GB34" s="741"/>
      <c r="GC34" s="741"/>
      <c r="GD34" s="741"/>
      <c r="GE34" s="741"/>
      <c r="GF34" s="741"/>
      <c r="GG34" s="741"/>
      <c r="GH34" s="741"/>
      <c r="GI34" s="741"/>
      <c r="GJ34" s="741"/>
      <c r="GK34" s="741"/>
      <c r="GL34" s="741"/>
      <c r="GM34" s="741"/>
      <c r="GN34" s="741"/>
      <c r="GO34" s="741"/>
      <c r="GP34" s="741"/>
      <c r="GQ34" s="741"/>
      <c r="GR34" s="741"/>
      <c r="GS34" s="741"/>
      <c r="GT34" s="741"/>
      <c r="GU34" s="741"/>
      <c r="GV34" s="741"/>
      <c r="GW34" s="741"/>
      <c r="GX34" s="741"/>
      <c r="GY34" s="741"/>
      <c r="GZ34" s="741"/>
      <c r="HA34" s="741"/>
      <c r="HB34" s="741"/>
      <c r="HC34" s="741"/>
      <c r="HD34" s="741"/>
      <c r="HE34" s="741"/>
      <c r="HF34" s="741"/>
      <c r="HG34" s="741"/>
      <c r="HH34" s="741"/>
      <c r="HI34" s="741"/>
      <c r="HJ34" s="741"/>
      <c r="HK34" s="741"/>
      <c r="HL34" s="741"/>
      <c r="HM34" s="741"/>
      <c r="HN34" s="741"/>
      <c r="HO34" s="741"/>
      <c r="HP34" s="741"/>
      <c r="HQ34" s="741"/>
      <c r="HR34" s="741"/>
      <c r="HS34" s="741"/>
      <c r="HT34" s="741"/>
      <c r="HU34" s="741"/>
      <c r="HV34" s="741"/>
      <c r="HW34" s="741"/>
      <c r="HX34" s="741"/>
      <c r="HY34" s="741"/>
      <c r="HZ34" s="741"/>
      <c r="IA34" s="741"/>
      <c r="IB34" s="741"/>
      <c r="IC34" s="741"/>
      <c r="ID34" s="741"/>
      <c r="IE34" s="741"/>
      <c r="IF34" s="741"/>
      <c r="IG34" s="741"/>
      <c r="IH34" s="741"/>
      <c r="II34" s="741"/>
      <c r="IJ34" s="741"/>
      <c r="IK34" s="741"/>
      <c r="IL34" s="741"/>
      <c r="IM34" s="741"/>
      <c r="IN34" s="741"/>
      <c r="IO34" s="741"/>
      <c r="IP34" s="741"/>
      <c r="IQ34" s="741"/>
      <c r="IR34" s="741"/>
      <c r="IS34" s="741"/>
      <c r="IT34" s="741"/>
    </row>
    <row r="35" spans="1:254" s="733" customFormat="1" ht="8.25" customHeight="1" x14ac:dyDescent="0.25">
      <c r="A35" s="729"/>
      <c r="C35" s="18"/>
      <c r="D35" s="18"/>
      <c r="E35" s="18"/>
      <c r="F35" s="18"/>
      <c r="G35" s="18"/>
      <c r="H35" s="18"/>
      <c r="I35" s="727"/>
      <c r="J35" s="727"/>
      <c r="M35"/>
      <c r="W35" s="740"/>
      <c r="X35" s="740"/>
      <c r="Y35" s="740"/>
      <c r="Z35" s="740"/>
      <c r="AA35" s="740"/>
      <c r="AB35" s="740"/>
      <c r="AC35" s="740"/>
      <c r="AD35" s="740"/>
      <c r="AE35" s="740"/>
      <c r="AF35" s="740"/>
      <c r="AG35" s="740"/>
      <c r="AH35" s="740"/>
      <c r="AI35" s="740"/>
      <c r="AJ35" s="740"/>
      <c r="AK35" s="740"/>
      <c r="AL35" s="740"/>
      <c r="AM35" s="740"/>
      <c r="AN35" s="740"/>
      <c r="AO35" s="740"/>
      <c r="AP35" s="740"/>
      <c r="AQ35" s="740"/>
      <c r="AR35" s="740"/>
      <c r="AS35" s="740"/>
      <c r="AT35" s="740"/>
      <c r="AU35" s="740"/>
      <c r="AV35" s="740"/>
      <c r="AW35" s="740"/>
      <c r="AX35" s="740"/>
      <c r="AY35" s="740"/>
      <c r="AZ35" s="740"/>
      <c r="BA35" s="740"/>
      <c r="BB35" s="740"/>
      <c r="BC35" s="740"/>
      <c r="BD35" s="740"/>
      <c r="BE35" s="740"/>
      <c r="BF35" s="740"/>
      <c r="BG35" s="740"/>
      <c r="BH35" s="740"/>
      <c r="BI35" s="740"/>
      <c r="BJ35" s="740"/>
      <c r="BK35" s="740"/>
      <c r="BL35" s="740"/>
      <c r="BM35" s="740"/>
      <c r="BN35" s="740"/>
      <c r="BO35" s="740"/>
      <c r="BP35" s="740"/>
      <c r="BQ35" s="740"/>
      <c r="BR35" s="740"/>
      <c r="BS35" s="740"/>
      <c r="BT35" s="740"/>
      <c r="BU35" s="740"/>
      <c r="BV35" s="740"/>
      <c r="BW35" s="740"/>
      <c r="BX35" s="740"/>
      <c r="BY35" s="740"/>
      <c r="BZ35" s="740"/>
      <c r="CA35" s="740"/>
      <c r="CB35" s="740"/>
      <c r="CC35" s="740"/>
      <c r="CD35" s="740"/>
      <c r="CE35" s="740"/>
      <c r="CF35" s="740"/>
      <c r="CG35" s="740"/>
      <c r="CH35" s="740"/>
      <c r="CI35" s="740"/>
      <c r="CJ35" s="740"/>
      <c r="CK35" s="740"/>
      <c r="CL35" s="740"/>
      <c r="CM35" s="740"/>
      <c r="CN35" s="740"/>
      <c r="CO35" s="740"/>
      <c r="CP35" s="740"/>
      <c r="CQ35" s="740"/>
      <c r="CR35" s="740"/>
      <c r="CS35" s="740"/>
      <c r="CT35" s="740"/>
      <c r="CU35" s="740"/>
      <c r="CV35" s="740"/>
      <c r="CW35" s="740"/>
      <c r="CX35" s="740"/>
      <c r="CY35" s="740"/>
      <c r="CZ35" s="740"/>
      <c r="DA35" s="740"/>
      <c r="DB35" s="740"/>
      <c r="DC35" s="740"/>
      <c r="DD35" s="740"/>
      <c r="DE35" s="740"/>
      <c r="DF35" s="740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740"/>
      <c r="FI35" s="740"/>
      <c r="FJ35" s="740"/>
      <c r="FK35" s="740"/>
      <c r="FL35" s="740"/>
      <c r="FM35" s="740"/>
      <c r="FN35" s="740"/>
      <c r="FO35" s="740"/>
      <c r="FP35" s="740"/>
      <c r="FQ35" s="740"/>
      <c r="FR35" s="740"/>
      <c r="FS35" s="740"/>
      <c r="FT35" s="740"/>
      <c r="FU35" s="740"/>
      <c r="FV35" s="740"/>
      <c r="FW35" s="740"/>
      <c r="FX35" s="740"/>
      <c r="FY35" s="740"/>
      <c r="FZ35" s="740"/>
      <c r="GA35" s="740"/>
      <c r="GB35" s="740"/>
      <c r="GC35" s="740"/>
      <c r="GD35" s="740"/>
      <c r="GE35" s="740"/>
      <c r="GF35" s="740"/>
      <c r="GG35" s="740"/>
      <c r="GH35" s="740"/>
      <c r="GI35" s="740"/>
      <c r="GJ35" s="740"/>
      <c r="GK35" s="740"/>
      <c r="GL35" s="740"/>
      <c r="GM35" s="740"/>
      <c r="GN35" s="740"/>
      <c r="GO35" s="740"/>
      <c r="GP35" s="740"/>
      <c r="GQ35" s="740"/>
      <c r="GR35" s="740"/>
      <c r="GS35" s="740"/>
      <c r="GT35" s="740"/>
      <c r="GU35" s="740"/>
      <c r="GV35" s="740"/>
      <c r="GW35" s="740"/>
      <c r="GX35" s="740"/>
      <c r="GY35" s="740"/>
      <c r="GZ35" s="740"/>
      <c r="HA35" s="740"/>
      <c r="HB35" s="740"/>
      <c r="HC35" s="740"/>
      <c r="HD35" s="740"/>
      <c r="HE35" s="740"/>
      <c r="HF35" s="740"/>
      <c r="HG35" s="740"/>
      <c r="HH35" s="740"/>
      <c r="HI35" s="740"/>
      <c r="HJ35" s="740"/>
      <c r="HK35" s="740"/>
      <c r="HL35" s="740"/>
      <c r="HM35" s="740"/>
      <c r="HN35" s="740"/>
      <c r="HO35" s="740"/>
      <c r="HP35" s="740"/>
      <c r="HQ35" s="740"/>
      <c r="HR35" s="740"/>
      <c r="HS35" s="740"/>
      <c r="HT35" s="740"/>
      <c r="HU35" s="740"/>
      <c r="HV35" s="740"/>
      <c r="HW35" s="740"/>
      <c r="HX35" s="740"/>
      <c r="HY35" s="740"/>
      <c r="HZ35" s="740"/>
      <c r="IA35" s="740"/>
      <c r="IB35" s="740"/>
      <c r="IC35" s="740"/>
      <c r="ID35" s="740"/>
      <c r="IE35" s="740"/>
      <c r="IF35" s="740"/>
      <c r="IG35" s="740"/>
      <c r="IH35" s="740"/>
      <c r="II35" s="740"/>
      <c r="IJ35" s="740"/>
      <c r="IK35" s="740"/>
      <c r="IL35" s="740"/>
      <c r="IM35" s="740"/>
      <c r="IN35" s="740"/>
      <c r="IO35" s="740"/>
      <c r="IP35" s="740"/>
      <c r="IQ35" s="740"/>
      <c r="IR35" s="740"/>
      <c r="IS35" s="740"/>
      <c r="IT35" s="740"/>
    </row>
    <row r="36" spans="1:254" ht="63" customHeight="1" x14ac:dyDescent="0.25">
      <c r="A36" s="731" t="s">
        <v>2700</v>
      </c>
      <c r="B36" s="730" t="s">
        <v>2699</v>
      </c>
      <c r="C36" s="18">
        <v>2649.3829999999998</v>
      </c>
      <c r="D36" s="18">
        <v>1279.183</v>
      </c>
      <c r="E36" s="18">
        <v>22626.796999999999</v>
      </c>
      <c r="F36" s="18">
        <v>26832.755000000001</v>
      </c>
      <c r="G36" s="18">
        <v>48443.589</v>
      </c>
      <c r="H36" s="18">
        <v>49728.771000000001</v>
      </c>
      <c r="I36" s="727">
        <v>536251.21900000004</v>
      </c>
      <c r="J36" s="727">
        <v>617272.99</v>
      </c>
      <c r="M36"/>
      <c r="U36" s="741"/>
      <c r="V36" s="741"/>
      <c r="W36" s="741"/>
      <c r="X36" s="741"/>
      <c r="Y36" s="741"/>
      <c r="Z36" s="741"/>
      <c r="AA36" s="741"/>
      <c r="AB36" s="741"/>
      <c r="AC36" s="741"/>
      <c r="AD36" s="741"/>
      <c r="AE36" s="741"/>
      <c r="AF36" s="741"/>
      <c r="AG36" s="741"/>
      <c r="AH36" s="741"/>
      <c r="AI36" s="741"/>
      <c r="AJ36" s="741"/>
      <c r="AK36" s="741"/>
      <c r="AL36" s="741"/>
      <c r="AM36" s="741"/>
      <c r="AN36" s="741"/>
      <c r="AO36" s="741"/>
      <c r="AP36" s="741"/>
      <c r="AQ36" s="741"/>
      <c r="AR36" s="741"/>
      <c r="AS36" s="741"/>
      <c r="AT36" s="741"/>
      <c r="AU36" s="741"/>
      <c r="AV36" s="741"/>
      <c r="AW36" s="741"/>
      <c r="AX36" s="741"/>
      <c r="AY36" s="741"/>
      <c r="AZ36" s="741"/>
      <c r="BA36" s="741"/>
      <c r="BB36" s="741"/>
      <c r="BC36" s="741"/>
      <c r="BD36" s="741"/>
      <c r="BE36" s="741"/>
      <c r="BF36" s="741"/>
      <c r="BG36" s="741"/>
      <c r="BH36" s="741"/>
      <c r="BI36" s="741"/>
      <c r="BJ36" s="741"/>
      <c r="BK36" s="741"/>
      <c r="BL36" s="741"/>
      <c r="BM36" s="741"/>
      <c r="BN36" s="741"/>
      <c r="BO36" s="741"/>
      <c r="BP36" s="741"/>
      <c r="BQ36" s="741"/>
      <c r="BR36" s="741"/>
      <c r="BS36" s="741"/>
      <c r="BT36" s="741"/>
      <c r="BU36" s="741"/>
      <c r="BV36" s="741"/>
      <c r="BW36" s="741"/>
      <c r="BX36" s="741"/>
      <c r="BY36" s="741"/>
      <c r="BZ36" s="741"/>
      <c r="CA36" s="741"/>
      <c r="CB36" s="741"/>
      <c r="CC36" s="741"/>
      <c r="CD36" s="741"/>
      <c r="CE36" s="741"/>
      <c r="CF36" s="741"/>
      <c r="CG36" s="741"/>
      <c r="CH36" s="741"/>
      <c r="CI36" s="741"/>
      <c r="CJ36" s="741"/>
      <c r="CK36" s="741"/>
      <c r="CL36" s="741"/>
      <c r="CM36" s="741"/>
      <c r="CN36" s="741"/>
      <c r="CO36" s="741"/>
      <c r="CP36" s="741"/>
      <c r="CQ36" s="741"/>
      <c r="CR36" s="741"/>
      <c r="CS36" s="741"/>
      <c r="CT36" s="741"/>
      <c r="CU36" s="741"/>
      <c r="CV36" s="741"/>
      <c r="CW36" s="741"/>
      <c r="CX36" s="741"/>
      <c r="CY36" s="741"/>
      <c r="CZ36" s="741"/>
      <c r="DA36" s="741"/>
      <c r="DB36" s="741"/>
      <c r="DC36" s="741"/>
      <c r="DD36" s="741"/>
      <c r="DE36" s="741"/>
      <c r="DF36" s="741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741"/>
      <c r="FJ36" s="741"/>
      <c r="FK36" s="741"/>
      <c r="FL36" s="741"/>
      <c r="FM36" s="741"/>
      <c r="FN36" s="741"/>
      <c r="FO36" s="741"/>
      <c r="FP36" s="741"/>
      <c r="FQ36" s="741"/>
      <c r="FR36" s="741"/>
      <c r="FS36" s="741"/>
      <c r="FT36" s="741"/>
      <c r="FU36" s="741"/>
      <c r="FV36" s="741"/>
      <c r="FW36" s="741"/>
      <c r="FX36" s="741"/>
      <c r="FY36" s="741"/>
      <c r="FZ36" s="741"/>
      <c r="GA36" s="741"/>
      <c r="GB36" s="741"/>
      <c r="GC36" s="741"/>
      <c r="GD36" s="741"/>
      <c r="GE36" s="741"/>
      <c r="GF36" s="741"/>
      <c r="GG36" s="741"/>
      <c r="GH36" s="741"/>
      <c r="GI36" s="741"/>
      <c r="GJ36" s="741"/>
      <c r="GK36" s="741"/>
      <c r="GL36" s="741"/>
      <c r="GM36" s="741"/>
      <c r="GN36" s="741"/>
      <c r="GO36" s="741"/>
      <c r="GP36" s="741"/>
      <c r="GQ36" s="741"/>
      <c r="GR36" s="741"/>
      <c r="GS36" s="741"/>
      <c r="GT36" s="741"/>
      <c r="GU36" s="741"/>
      <c r="GV36" s="741"/>
      <c r="GW36" s="741"/>
      <c r="GX36" s="741"/>
      <c r="GY36" s="741"/>
      <c r="GZ36" s="741"/>
      <c r="HA36" s="741"/>
      <c r="HB36" s="741"/>
      <c r="HC36" s="741"/>
      <c r="HD36" s="741"/>
      <c r="HE36" s="741"/>
      <c r="HF36" s="741"/>
      <c r="HG36" s="741"/>
      <c r="HH36" s="741"/>
      <c r="HI36" s="741"/>
      <c r="HJ36" s="741"/>
      <c r="HK36" s="741"/>
      <c r="HL36" s="741"/>
      <c r="HM36" s="741"/>
      <c r="HN36" s="741"/>
      <c r="HO36" s="741"/>
      <c r="HP36" s="741"/>
      <c r="HQ36" s="741"/>
      <c r="HR36" s="741"/>
      <c r="HS36" s="741"/>
      <c r="HT36" s="741"/>
      <c r="HU36" s="741"/>
      <c r="HV36" s="741"/>
      <c r="HW36" s="741"/>
      <c r="HX36" s="741"/>
      <c r="HY36" s="741"/>
      <c r="HZ36" s="741"/>
      <c r="IA36" s="741"/>
      <c r="IB36" s="741"/>
      <c r="IC36" s="741"/>
      <c r="ID36" s="741"/>
      <c r="IE36" s="741"/>
      <c r="IF36" s="741"/>
      <c r="IG36" s="741"/>
      <c r="IH36" s="741"/>
      <c r="II36" s="741"/>
      <c r="IJ36" s="741"/>
      <c r="IK36" s="741"/>
      <c r="IL36" s="741"/>
      <c r="IM36" s="741"/>
      <c r="IN36" s="741"/>
      <c r="IO36" s="741"/>
      <c r="IP36" s="741"/>
      <c r="IQ36" s="741"/>
      <c r="IR36" s="741"/>
      <c r="IS36" s="741"/>
      <c r="IT36" s="741"/>
    </row>
    <row r="37" spans="1:254" ht="36" x14ac:dyDescent="0.25">
      <c r="A37" s="729"/>
      <c r="B37" s="728" t="s">
        <v>792</v>
      </c>
      <c r="C37" s="18"/>
      <c r="D37" s="18"/>
      <c r="E37" s="18"/>
      <c r="F37" s="18"/>
      <c r="G37" s="18"/>
      <c r="H37" s="18"/>
      <c r="I37" s="727"/>
      <c r="J37" s="727"/>
      <c r="M37"/>
      <c r="T37" s="741"/>
      <c r="U37" s="741"/>
      <c r="V37" s="741"/>
      <c r="W37" s="741"/>
      <c r="X37" s="741"/>
      <c r="Y37" s="741"/>
      <c r="Z37" s="741"/>
      <c r="AA37" s="741"/>
      <c r="AB37" s="741"/>
      <c r="AC37" s="741"/>
      <c r="AD37" s="741"/>
      <c r="AE37" s="741"/>
      <c r="AF37" s="741"/>
      <c r="AG37" s="741"/>
      <c r="AH37" s="741"/>
      <c r="AI37" s="741"/>
      <c r="AJ37" s="741"/>
      <c r="AK37" s="741"/>
      <c r="AL37" s="741"/>
      <c r="AM37" s="741"/>
      <c r="AN37" s="741"/>
      <c r="AO37" s="741"/>
      <c r="AP37" s="741"/>
      <c r="AQ37" s="741"/>
      <c r="AR37" s="741"/>
      <c r="AS37" s="741"/>
      <c r="AT37" s="741"/>
      <c r="AU37" s="741"/>
      <c r="AV37" s="741"/>
      <c r="AW37" s="741"/>
      <c r="AX37" s="741"/>
      <c r="AY37" s="741"/>
      <c r="AZ37" s="741"/>
      <c r="BA37" s="741"/>
      <c r="BB37" s="741"/>
      <c r="BC37" s="741"/>
      <c r="BD37" s="741"/>
      <c r="BE37" s="741"/>
      <c r="BF37" s="741"/>
      <c r="BG37" s="741"/>
      <c r="BH37" s="741"/>
      <c r="BI37" s="741"/>
      <c r="BJ37" s="741"/>
      <c r="BK37" s="741"/>
      <c r="BL37" s="741"/>
      <c r="BM37" s="741"/>
      <c r="BN37" s="741"/>
      <c r="BO37" s="741"/>
      <c r="BP37" s="741"/>
      <c r="BQ37" s="741"/>
      <c r="BR37" s="741"/>
      <c r="BS37" s="741"/>
      <c r="BT37" s="741"/>
      <c r="BU37" s="741"/>
      <c r="BV37" s="741"/>
      <c r="BW37" s="741"/>
      <c r="BX37" s="741"/>
      <c r="BY37" s="741"/>
      <c r="BZ37" s="741"/>
      <c r="CA37" s="741"/>
      <c r="CB37" s="741"/>
      <c r="CC37" s="741"/>
      <c r="CD37" s="741"/>
      <c r="CE37" s="741"/>
      <c r="CF37" s="741"/>
      <c r="CG37" s="741"/>
      <c r="CH37" s="741"/>
      <c r="CI37" s="741"/>
      <c r="CJ37" s="741"/>
      <c r="CK37" s="741"/>
      <c r="CL37" s="741"/>
      <c r="CM37" s="741"/>
      <c r="CN37" s="741"/>
      <c r="CO37" s="741"/>
      <c r="CP37" s="741"/>
      <c r="CQ37" s="741"/>
      <c r="CR37" s="741"/>
      <c r="CS37" s="741"/>
      <c r="CT37" s="741"/>
      <c r="CU37" s="741"/>
      <c r="CV37" s="741"/>
      <c r="CW37" s="741"/>
      <c r="CX37" s="741"/>
      <c r="CY37" s="741"/>
      <c r="CZ37" s="741"/>
      <c r="DA37" s="741"/>
      <c r="DB37" s="741"/>
      <c r="DC37" s="741"/>
      <c r="DD37" s="741"/>
      <c r="DE37" s="741"/>
      <c r="DF37" s="741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741"/>
      <c r="FJ37" s="741"/>
      <c r="FK37" s="741"/>
      <c r="FL37" s="741"/>
      <c r="FM37" s="741"/>
      <c r="FN37" s="741"/>
      <c r="FO37" s="741"/>
      <c r="FP37" s="741"/>
      <c r="FQ37" s="741"/>
      <c r="FR37" s="741"/>
      <c r="FS37" s="741"/>
      <c r="FT37" s="741"/>
      <c r="FU37" s="741"/>
      <c r="FV37" s="741"/>
      <c r="FW37" s="741"/>
      <c r="FX37" s="741"/>
      <c r="FY37" s="741"/>
      <c r="FZ37" s="741"/>
      <c r="GA37" s="741"/>
      <c r="GB37" s="741"/>
      <c r="GC37" s="741"/>
      <c r="GD37" s="741"/>
      <c r="GE37" s="741"/>
      <c r="GF37" s="741"/>
      <c r="GG37" s="741"/>
      <c r="GH37" s="741"/>
      <c r="GI37" s="741"/>
      <c r="GJ37" s="741"/>
      <c r="GK37" s="741"/>
      <c r="GL37" s="741"/>
      <c r="GM37" s="741"/>
      <c r="GN37" s="741"/>
      <c r="GO37" s="741"/>
      <c r="GP37" s="741"/>
      <c r="GQ37" s="741"/>
      <c r="GR37" s="741"/>
      <c r="GS37" s="741"/>
      <c r="GT37" s="741"/>
      <c r="GU37" s="741"/>
      <c r="GV37" s="741"/>
      <c r="GW37" s="741"/>
      <c r="GX37" s="741"/>
      <c r="GY37" s="741"/>
      <c r="GZ37" s="741"/>
      <c r="HA37" s="741"/>
      <c r="HB37" s="741"/>
      <c r="HC37" s="741"/>
      <c r="HD37" s="741"/>
      <c r="HE37" s="741"/>
      <c r="HF37" s="741"/>
      <c r="HG37" s="741"/>
      <c r="HH37" s="741"/>
      <c r="HI37" s="741"/>
      <c r="HJ37" s="741"/>
      <c r="HK37" s="741"/>
      <c r="HL37" s="741"/>
      <c r="HM37" s="741"/>
      <c r="HN37" s="741"/>
      <c r="HO37" s="741"/>
      <c r="HP37" s="741"/>
      <c r="HQ37" s="741"/>
      <c r="HR37" s="741"/>
      <c r="HS37" s="741"/>
      <c r="HT37" s="741"/>
      <c r="HU37" s="741"/>
      <c r="HV37" s="741"/>
      <c r="HW37" s="741"/>
      <c r="HX37" s="741"/>
      <c r="HY37" s="741"/>
      <c r="HZ37" s="741"/>
      <c r="IA37" s="741"/>
      <c r="IB37" s="741"/>
      <c r="IC37" s="741"/>
      <c r="ID37" s="741"/>
      <c r="IE37" s="741"/>
      <c r="IF37" s="741"/>
      <c r="IG37" s="741"/>
      <c r="IH37" s="741"/>
      <c r="II37" s="741"/>
      <c r="IJ37" s="741"/>
      <c r="IK37" s="741"/>
      <c r="IL37" s="741"/>
      <c r="IM37" s="741"/>
      <c r="IN37" s="741"/>
      <c r="IO37" s="741"/>
      <c r="IP37" s="741"/>
      <c r="IQ37" s="741"/>
      <c r="IR37" s="741"/>
      <c r="IS37" s="741"/>
      <c r="IT37" s="741"/>
    </row>
    <row r="38" spans="1:254" s="733" customFormat="1" ht="8.25" customHeight="1" x14ac:dyDescent="0.25">
      <c r="A38" s="729"/>
      <c r="B38" s="738"/>
      <c r="C38" s="18"/>
      <c r="D38" s="18"/>
      <c r="E38" s="18"/>
      <c r="F38" s="18"/>
      <c r="G38" s="18"/>
      <c r="H38" s="18"/>
      <c r="I38" s="727"/>
      <c r="J38" s="727"/>
      <c r="M38"/>
      <c r="Y38" s="740"/>
      <c r="Z38" s="740"/>
      <c r="AA38" s="740"/>
      <c r="AB38" s="740"/>
      <c r="AC38" s="740"/>
      <c r="AD38" s="740"/>
      <c r="AE38" s="740"/>
      <c r="AF38" s="740"/>
      <c r="AG38" s="740"/>
      <c r="AH38" s="740"/>
      <c r="AI38" s="740"/>
      <c r="AJ38" s="740"/>
      <c r="AK38" s="740"/>
      <c r="AL38" s="740"/>
      <c r="AM38" s="740"/>
      <c r="AN38" s="740"/>
      <c r="AO38" s="740"/>
      <c r="AP38" s="740"/>
      <c r="AQ38" s="740"/>
      <c r="AR38" s="740"/>
      <c r="AS38" s="740"/>
      <c r="AT38" s="740"/>
      <c r="AU38" s="740"/>
      <c r="AV38" s="740"/>
      <c r="AW38" s="740"/>
      <c r="AX38" s="740"/>
      <c r="AY38" s="740"/>
      <c r="AZ38" s="740"/>
      <c r="BA38" s="740"/>
      <c r="BB38" s="740"/>
      <c r="BC38" s="740"/>
      <c r="BD38" s="740"/>
      <c r="BE38" s="740"/>
      <c r="BF38" s="740"/>
      <c r="BG38" s="740"/>
      <c r="BH38" s="740"/>
      <c r="BI38" s="740"/>
      <c r="BJ38" s="740"/>
      <c r="BK38" s="740"/>
      <c r="BL38" s="740"/>
      <c r="BM38" s="740"/>
      <c r="BN38" s="740"/>
      <c r="BO38" s="740"/>
      <c r="BP38" s="740"/>
      <c r="BQ38" s="740"/>
      <c r="BR38" s="740"/>
      <c r="BS38" s="740"/>
      <c r="BT38" s="740"/>
      <c r="BU38" s="740"/>
      <c r="BV38" s="740"/>
      <c r="BW38" s="740"/>
      <c r="BX38" s="740"/>
      <c r="BY38" s="740"/>
      <c r="BZ38" s="740"/>
      <c r="CA38" s="740"/>
      <c r="CB38" s="740"/>
      <c r="CC38" s="740"/>
      <c r="CD38" s="740"/>
      <c r="CE38" s="740"/>
      <c r="CF38" s="740"/>
      <c r="CG38" s="740"/>
      <c r="CH38" s="740"/>
      <c r="CI38" s="740"/>
      <c r="CJ38" s="740"/>
      <c r="CK38" s="740"/>
      <c r="CL38" s="740"/>
      <c r="CM38" s="740"/>
      <c r="CN38" s="740"/>
      <c r="CO38" s="740"/>
      <c r="CP38" s="740"/>
      <c r="CQ38" s="740"/>
      <c r="CR38" s="740"/>
      <c r="CS38" s="740"/>
      <c r="CT38" s="740"/>
      <c r="CU38" s="740"/>
      <c r="CV38" s="740"/>
      <c r="CW38" s="740"/>
      <c r="CX38" s="740"/>
      <c r="CY38" s="740"/>
      <c r="CZ38" s="740"/>
      <c r="DA38" s="740"/>
      <c r="DB38" s="740"/>
      <c r="DC38" s="740"/>
      <c r="DD38" s="740"/>
      <c r="DE38" s="740"/>
      <c r="DF38" s="740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740"/>
      <c r="FI38" s="740"/>
      <c r="FJ38" s="740"/>
      <c r="FK38" s="740"/>
      <c r="FL38" s="740"/>
      <c r="FM38" s="740"/>
      <c r="FN38" s="740"/>
      <c r="FO38" s="740"/>
      <c r="FP38" s="740"/>
      <c r="FQ38" s="740"/>
      <c r="FR38" s="740"/>
      <c r="FS38" s="740"/>
      <c r="FT38" s="740"/>
      <c r="FU38" s="740"/>
      <c r="FV38" s="740"/>
      <c r="FW38" s="740"/>
      <c r="FX38" s="740"/>
      <c r="FY38" s="740"/>
      <c r="FZ38" s="740"/>
      <c r="GA38" s="740"/>
      <c r="GB38" s="740"/>
      <c r="GC38" s="740"/>
      <c r="GD38" s="740"/>
      <c r="GE38" s="740"/>
      <c r="GF38" s="740"/>
      <c r="GG38" s="740"/>
      <c r="GH38" s="740"/>
      <c r="GI38" s="740"/>
      <c r="GJ38" s="740"/>
      <c r="GK38" s="740"/>
      <c r="GL38" s="740"/>
      <c r="GM38" s="740"/>
      <c r="GN38" s="740"/>
      <c r="GO38" s="740"/>
      <c r="GP38" s="740"/>
      <c r="GQ38" s="740"/>
      <c r="GR38" s="740"/>
      <c r="GS38" s="740"/>
      <c r="GT38" s="740"/>
      <c r="GU38" s="740"/>
      <c r="GV38" s="740"/>
      <c r="GW38" s="740"/>
      <c r="GX38" s="740"/>
      <c r="GY38" s="740"/>
      <c r="GZ38" s="740"/>
      <c r="HA38" s="740"/>
      <c r="HB38" s="740"/>
      <c r="HC38" s="740"/>
      <c r="HD38" s="740"/>
      <c r="HE38" s="740"/>
      <c r="HF38" s="740"/>
      <c r="HG38" s="740"/>
      <c r="HH38" s="740"/>
      <c r="HI38" s="740"/>
      <c r="HJ38" s="740"/>
      <c r="HK38" s="740"/>
      <c r="HL38" s="740"/>
      <c r="HM38" s="740"/>
      <c r="HN38" s="740"/>
      <c r="HO38" s="740"/>
      <c r="HP38" s="740"/>
      <c r="HQ38" s="740"/>
      <c r="HR38" s="740"/>
      <c r="HS38" s="740"/>
      <c r="HT38" s="740"/>
      <c r="HU38" s="740"/>
      <c r="HV38" s="740"/>
      <c r="HW38" s="740"/>
      <c r="HX38" s="740"/>
      <c r="HY38" s="740"/>
      <c r="HZ38" s="740"/>
      <c r="IA38" s="740"/>
      <c r="IB38" s="740"/>
      <c r="IC38" s="740"/>
      <c r="ID38" s="740"/>
      <c r="IE38" s="740"/>
      <c r="IF38" s="740"/>
      <c r="IG38" s="740"/>
      <c r="IH38" s="740"/>
      <c r="II38" s="740"/>
      <c r="IJ38" s="740"/>
      <c r="IK38" s="740"/>
      <c r="IL38" s="740"/>
      <c r="IM38" s="740"/>
      <c r="IN38" s="740"/>
      <c r="IO38" s="740"/>
      <c r="IP38" s="740"/>
      <c r="IQ38" s="740"/>
      <c r="IR38" s="740"/>
      <c r="IS38" s="740"/>
      <c r="IT38" s="740"/>
    </row>
    <row r="39" spans="1:254" ht="24" x14ac:dyDescent="0.25">
      <c r="A39" s="731" t="s">
        <v>2698</v>
      </c>
      <c r="B39" s="730" t="s">
        <v>2697</v>
      </c>
      <c r="C39" s="727">
        <v>228124.39199999999</v>
      </c>
      <c r="D39" s="727">
        <v>277476.71500000003</v>
      </c>
      <c r="E39" s="727">
        <v>2365024.861</v>
      </c>
      <c r="F39" s="727">
        <v>2718153.355</v>
      </c>
      <c r="G39" s="727">
        <v>68876.286999999997</v>
      </c>
      <c r="H39" s="727">
        <v>105297.336</v>
      </c>
      <c r="I39" s="727">
        <v>931009.31400000001</v>
      </c>
      <c r="J39" s="727">
        <v>865875.70700000005</v>
      </c>
      <c r="M39"/>
      <c r="V39" s="741"/>
      <c r="W39" s="741"/>
      <c r="X39" s="741"/>
      <c r="Y39" s="741"/>
      <c r="Z39" s="741"/>
      <c r="AA39" s="741"/>
      <c r="AB39" s="741"/>
      <c r="AC39" s="741"/>
      <c r="AD39" s="741"/>
      <c r="AE39" s="741"/>
      <c r="AF39" s="741"/>
      <c r="AG39" s="741"/>
      <c r="AH39" s="741"/>
      <c r="AI39" s="741"/>
      <c r="AJ39" s="741"/>
      <c r="AK39" s="741"/>
      <c r="AL39" s="741"/>
      <c r="AM39" s="741"/>
      <c r="AN39" s="741"/>
      <c r="AO39" s="741"/>
      <c r="AP39" s="741"/>
      <c r="AQ39" s="741"/>
      <c r="AR39" s="741"/>
      <c r="AS39" s="741"/>
      <c r="AT39" s="741"/>
      <c r="AU39" s="741"/>
      <c r="AV39" s="741"/>
      <c r="AW39" s="741"/>
      <c r="AX39" s="741"/>
      <c r="AY39" s="741"/>
      <c r="AZ39" s="741"/>
      <c r="BA39" s="741"/>
      <c r="BB39" s="741"/>
      <c r="BC39" s="741"/>
      <c r="BD39" s="741"/>
      <c r="BE39" s="741"/>
      <c r="BF39" s="741"/>
      <c r="BG39" s="741"/>
      <c r="BH39" s="741"/>
      <c r="BI39" s="741"/>
      <c r="BJ39" s="741"/>
      <c r="BK39" s="741"/>
      <c r="BL39" s="741"/>
      <c r="BM39" s="741"/>
      <c r="BN39" s="741"/>
      <c r="BO39" s="741"/>
      <c r="BP39" s="741"/>
      <c r="BQ39" s="741"/>
      <c r="BR39" s="741"/>
      <c r="BS39" s="741"/>
      <c r="BT39" s="741"/>
      <c r="BU39" s="741"/>
      <c r="BV39" s="741"/>
      <c r="BW39" s="741"/>
      <c r="BX39" s="741"/>
      <c r="BY39" s="741"/>
      <c r="BZ39" s="741"/>
      <c r="CA39" s="741"/>
      <c r="CB39" s="741"/>
      <c r="CC39" s="741"/>
      <c r="CD39" s="741"/>
      <c r="CE39" s="741"/>
      <c r="CF39" s="741"/>
      <c r="CG39" s="741"/>
      <c r="CH39" s="741"/>
      <c r="CI39" s="741"/>
      <c r="CJ39" s="741"/>
      <c r="CK39" s="741"/>
      <c r="CL39" s="741"/>
      <c r="CM39" s="741"/>
      <c r="CN39" s="741"/>
      <c r="CO39" s="741"/>
      <c r="CP39" s="741"/>
      <c r="CQ39" s="741"/>
      <c r="CR39" s="741"/>
      <c r="CS39" s="741"/>
      <c r="CT39" s="741"/>
      <c r="CU39" s="741"/>
      <c r="CV39" s="741"/>
      <c r="CW39" s="741"/>
      <c r="CX39" s="741"/>
      <c r="CY39" s="741"/>
      <c r="CZ39" s="741"/>
      <c r="DA39" s="741"/>
      <c r="DB39" s="741"/>
      <c r="DC39" s="741"/>
      <c r="DD39" s="741"/>
      <c r="DE39" s="741"/>
      <c r="DF39" s="741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741"/>
      <c r="FJ39" s="741"/>
      <c r="FK39" s="741"/>
      <c r="FL39" s="741"/>
      <c r="FM39" s="741"/>
      <c r="FN39" s="741"/>
      <c r="FO39" s="741"/>
      <c r="FP39" s="741"/>
      <c r="FQ39" s="741"/>
      <c r="FR39" s="741"/>
      <c r="FS39" s="741"/>
      <c r="FT39" s="741"/>
      <c r="FU39" s="741"/>
      <c r="FV39" s="741"/>
      <c r="FW39" s="741"/>
      <c r="FX39" s="741"/>
      <c r="FY39" s="741"/>
      <c r="FZ39" s="741"/>
      <c r="GA39" s="741"/>
      <c r="GB39" s="741"/>
      <c r="GC39" s="741"/>
      <c r="GD39" s="741"/>
      <c r="GE39" s="741"/>
      <c r="GF39" s="741"/>
      <c r="GG39" s="741"/>
      <c r="GH39" s="741"/>
      <c r="GI39" s="741"/>
      <c r="GJ39" s="741"/>
      <c r="GK39" s="741"/>
      <c r="GL39" s="741"/>
      <c r="GM39" s="741"/>
      <c r="GN39" s="741"/>
      <c r="GO39" s="741"/>
      <c r="GP39" s="741"/>
      <c r="GQ39" s="741"/>
      <c r="GR39" s="741"/>
      <c r="GS39" s="741"/>
      <c r="GT39" s="741"/>
      <c r="GU39" s="741"/>
      <c r="GV39" s="741"/>
      <c r="GW39" s="741"/>
      <c r="GX39" s="741"/>
      <c r="GY39" s="741"/>
      <c r="GZ39" s="741"/>
      <c r="HA39" s="741"/>
      <c r="HB39" s="741"/>
      <c r="HC39" s="741"/>
      <c r="HD39" s="741"/>
      <c r="HE39" s="741"/>
      <c r="HF39" s="741"/>
      <c r="HG39" s="741"/>
      <c r="HH39" s="741"/>
      <c r="HI39" s="741"/>
      <c r="HJ39" s="741"/>
      <c r="HK39" s="741"/>
      <c r="HL39" s="741"/>
      <c r="HM39" s="741"/>
      <c r="HN39" s="741"/>
      <c r="HO39" s="741"/>
      <c r="HP39" s="741"/>
      <c r="HQ39" s="741"/>
      <c r="HR39" s="741"/>
      <c r="HS39" s="741"/>
      <c r="HT39" s="741"/>
      <c r="HU39" s="741"/>
      <c r="HV39" s="741"/>
      <c r="HW39" s="741"/>
      <c r="HX39" s="741"/>
      <c r="HY39" s="741"/>
      <c r="HZ39" s="741"/>
      <c r="IA39" s="741"/>
      <c r="IB39" s="741"/>
      <c r="IC39" s="741"/>
      <c r="ID39" s="741"/>
      <c r="IE39" s="741"/>
      <c r="IF39" s="741"/>
      <c r="IG39" s="741"/>
      <c r="IH39" s="741"/>
      <c r="II39" s="741"/>
      <c r="IJ39" s="741"/>
      <c r="IK39" s="741"/>
      <c r="IL39" s="741"/>
      <c r="IM39" s="741"/>
      <c r="IN39" s="741"/>
      <c r="IO39" s="741"/>
      <c r="IP39" s="741"/>
      <c r="IQ39" s="741"/>
      <c r="IR39" s="741"/>
      <c r="IS39" s="741"/>
      <c r="IT39" s="741"/>
    </row>
    <row r="40" spans="1:254" ht="24" x14ac:dyDescent="0.25">
      <c r="A40" s="729"/>
      <c r="B40" s="728" t="s">
        <v>794</v>
      </c>
      <c r="C40" s="18"/>
      <c r="D40" s="18"/>
      <c r="E40" s="18"/>
      <c r="F40" s="18"/>
      <c r="G40" s="18"/>
      <c r="H40" s="18"/>
      <c r="I40" s="727"/>
      <c r="J40" s="727"/>
      <c r="M40"/>
      <c r="W40" s="741"/>
      <c r="X40" s="741"/>
      <c r="Y40" s="741"/>
      <c r="Z40" s="741"/>
      <c r="AA40" s="741"/>
      <c r="AB40" s="741"/>
      <c r="AC40" s="741"/>
      <c r="AD40" s="741"/>
      <c r="AE40" s="741"/>
      <c r="AF40" s="741"/>
      <c r="AG40" s="741"/>
      <c r="AH40" s="741"/>
      <c r="AI40" s="741"/>
      <c r="AJ40" s="741"/>
      <c r="AK40" s="741"/>
      <c r="AL40" s="741"/>
      <c r="AM40" s="741"/>
      <c r="AN40" s="741"/>
      <c r="AO40" s="741"/>
      <c r="AP40" s="741"/>
      <c r="AQ40" s="741"/>
      <c r="AR40" s="741"/>
      <c r="AS40" s="741"/>
      <c r="AT40" s="741"/>
      <c r="AU40" s="741"/>
      <c r="AV40" s="741"/>
      <c r="AW40" s="741"/>
      <c r="AX40" s="741"/>
      <c r="AY40" s="741"/>
      <c r="AZ40" s="741"/>
      <c r="BA40" s="741"/>
      <c r="BB40" s="741"/>
      <c r="BC40" s="741"/>
      <c r="BD40" s="741"/>
      <c r="BE40" s="741"/>
      <c r="BF40" s="741"/>
      <c r="BG40" s="741"/>
      <c r="BH40" s="741"/>
      <c r="BI40" s="741"/>
      <c r="BJ40" s="741"/>
      <c r="BK40" s="741"/>
      <c r="BL40" s="741"/>
      <c r="BM40" s="741"/>
      <c r="BN40" s="741"/>
      <c r="BO40" s="741"/>
      <c r="BP40" s="741"/>
      <c r="BQ40" s="741"/>
      <c r="BR40" s="741"/>
      <c r="BS40" s="741"/>
      <c r="BT40" s="741"/>
      <c r="BU40" s="741"/>
      <c r="BV40" s="741"/>
      <c r="BW40" s="741"/>
      <c r="BX40" s="741"/>
      <c r="BY40" s="741"/>
      <c r="BZ40" s="741"/>
      <c r="CA40" s="741"/>
      <c r="CB40" s="741"/>
      <c r="CC40" s="741"/>
      <c r="CD40" s="741"/>
      <c r="CE40" s="741"/>
      <c r="CF40" s="741"/>
      <c r="CG40" s="741"/>
      <c r="CH40" s="741"/>
      <c r="CI40" s="741"/>
      <c r="CJ40" s="741"/>
      <c r="CK40" s="741"/>
      <c r="CL40" s="741"/>
      <c r="CM40" s="741"/>
      <c r="CN40" s="741"/>
      <c r="CO40" s="741"/>
      <c r="CP40" s="741"/>
      <c r="CQ40" s="741"/>
      <c r="CR40" s="741"/>
      <c r="CS40" s="741"/>
      <c r="CT40" s="741"/>
      <c r="CU40" s="741"/>
      <c r="CV40" s="741"/>
      <c r="CW40" s="741"/>
      <c r="CX40" s="741"/>
      <c r="CY40" s="741"/>
      <c r="CZ40" s="741"/>
      <c r="DA40" s="741"/>
      <c r="DB40" s="741"/>
      <c r="DC40" s="741"/>
      <c r="DD40" s="741"/>
      <c r="DE40" s="741"/>
      <c r="DF40" s="741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741"/>
      <c r="FJ40" s="741"/>
      <c r="FK40" s="741"/>
      <c r="FL40" s="741"/>
      <c r="FM40" s="741"/>
      <c r="FN40" s="741"/>
      <c r="FO40" s="741"/>
      <c r="FP40" s="741"/>
      <c r="FQ40" s="741"/>
      <c r="FR40" s="741"/>
      <c r="FS40" s="741"/>
      <c r="FT40" s="741"/>
      <c r="FU40" s="741"/>
      <c r="FV40" s="741"/>
      <c r="FW40" s="741"/>
      <c r="FX40" s="741"/>
      <c r="FY40" s="741"/>
      <c r="FZ40" s="741"/>
      <c r="GA40" s="741"/>
      <c r="GB40" s="741"/>
      <c r="GC40" s="741"/>
      <c r="GD40" s="741"/>
      <c r="GE40" s="741"/>
      <c r="GF40" s="741"/>
      <c r="GG40" s="741"/>
      <c r="GH40" s="741"/>
      <c r="GI40" s="741"/>
      <c r="GJ40" s="741"/>
      <c r="GK40" s="741"/>
      <c r="GL40" s="741"/>
      <c r="GM40" s="741"/>
      <c r="GN40" s="741"/>
      <c r="GO40" s="741"/>
      <c r="GP40" s="741"/>
      <c r="GQ40" s="741"/>
      <c r="GR40" s="741"/>
      <c r="GS40" s="741"/>
      <c r="GT40" s="741"/>
      <c r="GU40" s="741"/>
      <c r="GV40" s="741"/>
      <c r="GW40" s="741"/>
      <c r="GX40" s="741"/>
      <c r="GY40" s="741"/>
      <c r="GZ40" s="741"/>
      <c r="HA40" s="741"/>
      <c r="HB40" s="741"/>
      <c r="HC40" s="741"/>
      <c r="HD40" s="741"/>
      <c r="HE40" s="741"/>
      <c r="HF40" s="741"/>
      <c r="HG40" s="741"/>
      <c r="HH40" s="741"/>
      <c r="HI40" s="741"/>
      <c r="HJ40" s="741"/>
      <c r="HK40" s="741"/>
      <c r="HL40" s="741"/>
      <c r="HM40" s="741"/>
      <c r="HN40" s="741"/>
      <c r="HO40" s="741"/>
      <c r="HP40" s="741"/>
      <c r="HQ40" s="741"/>
      <c r="HR40" s="741"/>
      <c r="HS40" s="741"/>
      <c r="HT40" s="741"/>
      <c r="HU40" s="741"/>
      <c r="HV40" s="741"/>
      <c r="HW40" s="741"/>
      <c r="HX40" s="741"/>
      <c r="HY40" s="741"/>
      <c r="HZ40" s="741"/>
      <c r="IA40" s="741"/>
      <c r="IB40" s="741"/>
      <c r="IC40" s="741"/>
      <c r="ID40" s="741"/>
      <c r="IE40" s="741"/>
      <c r="IF40" s="741"/>
      <c r="IG40" s="741"/>
      <c r="IH40" s="741"/>
      <c r="II40" s="741"/>
      <c r="IJ40" s="741"/>
      <c r="IK40" s="741"/>
      <c r="IL40" s="741"/>
      <c r="IM40" s="741"/>
      <c r="IN40" s="741"/>
      <c r="IO40" s="741"/>
      <c r="IP40" s="741"/>
      <c r="IQ40" s="741"/>
      <c r="IR40" s="741"/>
      <c r="IS40" s="741"/>
      <c r="IT40" s="741"/>
    </row>
    <row r="41" spans="1:254" s="733" customFormat="1" ht="8.25" customHeight="1" x14ac:dyDescent="0.25">
      <c r="A41" s="729"/>
      <c r="B41" s="738"/>
      <c r="C41" s="18"/>
      <c r="D41" s="18"/>
      <c r="E41" s="18"/>
      <c r="F41" s="18"/>
      <c r="G41" s="18"/>
      <c r="H41" s="18"/>
      <c r="I41" s="727"/>
      <c r="J41" s="727"/>
      <c r="M41"/>
      <c r="Q41" s="740"/>
      <c r="R41" s="740"/>
      <c r="S41" s="740"/>
      <c r="T41" s="740"/>
      <c r="U41" s="740"/>
      <c r="V41" s="740"/>
      <c r="W41" s="740"/>
      <c r="X41" s="740"/>
      <c r="Y41" s="740"/>
      <c r="Z41" s="740"/>
      <c r="AA41" s="740"/>
      <c r="AB41" s="740"/>
      <c r="AC41" s="740"/>
      <c r="AD41" s="740"/>
      <c r="AE41" s="740"/>
      <c r="AF41" s="740"/>
      <c r="AG41" s="740"/>
      <c r="AH41" s="740"/>
      <c r="AI41" s="740"/>
      <c r="AJ41" s="740"/>
      <c r="AK41" s="740"/>
      <c r="AL41" s="740"/>
      <c r="AM41" s="740"/>
      <c r="AN41" s="740"/>
      <c r="AO41" s="740"/>
      <c r="AP41" s="740"/>
      <c r="AQ41" s="740"/>
      <c r="AR41" s="740"/>
      <c r="AS41" s="740"/>
      <c r="AT41" s="740"/>
      <c r="AU41" s="740"/>
      <c r="AV41" s="740"/>
      <c r="AW41" s="740"/>
      <c r="AX41" s="740"/>
      <c r="AY41" s="740"/>
      <c r="AZ41" s="740"/>
      <c r="BA41" s="740"/>
      <c r="BB41" s="740"/>
      <c r="BC41" s="740"/>
      <c r="BD41" s="740"/>
      <c r="BE41" s="740"/>
      <c r="BF41" s="740"/>
      <c r="BG41" s="740"/>
      <c r="BH41" s="740"/>
      <c r="BI41" s="740"/>
      <c r="BJ41" s="740"/>
      <c r="BK41" s="740"/>
      <c r="BL41" s="740"/>
      <c r="BM41" s="740"/>
      <c r="BN41" s="740"/>
      <c r="BO41" s="740"/>
      <c r="BP41" s="740"/>
      <c r="BQ41" s="740"/>
      <c r="BR41" s="740"/>
      <c r="BS41" s="740"/>
      <c r="BT41" s="740"/>
      <c r="BU41" s="740"/>
      <c r="BV41" s="740"/>
      <c r="BW41" s="740"/>
      <c r="BX41" s="740"/>
      <c r="BY41" s="740"/>
      <c r="BZ41" s="740"/>
      <c r="CA41" s="740"/>
      <c r="CB41" s="740"/>
      <c r="CC41" s="740"/>
      <c r="CD41" s="740"/>
      <c r="CE41" s="740"/>
      <c r="CF41" s="740"/>
      <c r="CG41" s="740"/>
      <c r="CH41" s="740"/>
      <c r="CI41" s="740"/>
      <c r="CJ41" s="740"/>
      <c r="CK41" s="740"/>
      <c r="CL41" s="740"/>
      <c r="CM41" s="740"/>
      <c r="CN41" s="740"/>
      <c r="CO41" s="740"/>
      <c r="CP41" s="740"/>
      <c r="CQ41" s="740"/>
      <c r="CR41" s="740"/>
      <c r="CS41" s="740"/>
      <c r="CT41" s="740"/>
      <c r="CU41" s="740"/>
      <c r="CV41" s="740"/>
      <c r="CW41" s="740"/>
      <c r="CX41" s="740"/>
      <c r="CY41" s="740"/>
      <c r="CZ41" s="740"/>
      <c r="DA41" s="740"/>
      <c r="DB41" s="740"/>
      <c r="DC41" s="740"/>
      <c r="DD41" s="740"/>
      <c r="DE41" s="740"/>
      <c r="DF41" s="740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740"/>
      <c r="FI41" s="740"/>
      <c r="FJ41" s="740"/>
      <c r="FK41" s="740"/>
      <c r="FL41" s="740"/>
      <c r="FM41" s="740"/>
      <c r="FN41" s="740"/>
      <c r="FO41" s="740"/>
      <c r="FP41" s="740"/>
      <c r="FQ41" s="740"/>
      <c r="FR41" s="740"/>
      <c r="FS41" s="740"/>
      <c r="FT41" s="740"/>
      <c r="FU41" s="740"/>
      <c r="FV41" s="740"/>
      <c r="FW41" s="740"/>
      <c r="FX41" s="740"/>
      <c r="FY41" s="740"/>
      <c r="FZ41" s="740"/>
      <c r="GA41" s="740"/>
      <c r="GB41" s="740"/>
      <c r="GC41" s="740"/>
      <c r="GD41" s="740"/>
      <c r="GE41" s="740"/>
      <c r="GF41" s="740"/>
      <c r="GG41" s="740"/>
      <c r="GH41" s="740"/>
      <c r="GI41" s="740"/>
      <c r="GJ41" s="740"/>
      <c r="GK41" s="740"/>
      <c r="GL41" s="740"/>
      <c r="GM41" s="740"/>
      <c r="GN41" s="740"/>
      <c r="GO41" s="740"/>
      <c r="GP41" s="740"/>
      <c r="GQ41" s="740"/>
      <c r="GR41" s="740"/>
      <c r="GS41" s="740"/>
      <c r="GT41" s="740"/>
      <c r="GU41" s="740"/>
      <c r="GV41" s="740"/>
      <c r="GW41" s="740"/>
      <c r="GX41" s="740"/>
      <c r="GY41" s="740"/>
      <c r="GZ41" s="740"/>
      <c r="HA41" s="740"/>
      <c r="HB41" s="740"/>
      <c r="HC41" s="740"/>
      <c r="HD41" s="740"/>
      <c r="HE41" s="740"/>
      <c r="HF41" s="740"/>
      <c r="HG41" s="740"/>
      <c r="HH41" s="740"/>
      <c r="HI41" s="740"/>
      <c r="HJ41" s="740"/>
      <c r="HK41" s="740"/>
      <c r="HL41" s="740"/>
      <c r="HM41" s="740"/>
      <c r="HN41" s="740"/>
      <c r="HO41" s="740"/>
      <c r="HP41" s="740"/>
      <c r="HQ41" s="740"/>
      <c r="HR41" s="740"/>
      <c r="HS41" s="740"/>
      <c r="HT41" s="740"/>
      <c r="HU41" s="740"/>
      <c r="HV41" s="740"/>
      <c r="HW41" s="740"/>
      <c r="HX41" s="740"/>
      <c r="HY41" s="740"/>
      <c r="HZ41" s="740"/>
      <c r="IA41" s="740"/>
      <c r="IB41" s="740"/>
      <c r="IC41" s="740"/>
      <c r="ID41" s="740"/>
      <c r="IE41" s="740"/>
      <c r="IF41" s="740"/>
      <c r="IG41" s="740"/>
      <c r="IH41" s="740"/>
      <c r="II41" s="740"/>
      <c r="IJ41" s="740"/>
      <c r="IK41" s="740"/>
      <c r="IL41" s="740"/>
      <c r="IM41" s="740"/>
      <c r="IN41" s="740"/>
      <c r="IO41" s="740"/>
      <c r="IP41" s="740"/>
      <c r="IQ41" s="740"/>
      <c r="IR41" s="740"/>
      <c r="IS41" s="740"/>
      <c r="IT41" s="740"/>
    </row>
    <row r="42" spans="1:254" ht="24" x14ac:dyDescent="0.25">
      <c r="A42" s="731" t="s">
        <v>2696</v>
      </c>
      <c r="B42" s="730" t="s">
        <v>2695</v>
      </c>
      <c r="C42" s="727">
        <v>14773.937</v>
      </c>
      <c r="D42" s="727">
        <v>22438.691999999999</v>
      </c>
      <c r="E42" s="727">
        <v>151524.26999999999</v>
      </c>
      <c r="F42" s="727">
        <v>228085.21400000001</v>
      </c>
      <c r="G42" s="727">
        <v>3301.6729999999998</v>
      </c>
      <c r="H42" s="18">
        <v>10965.414000000001</v>
      </c>
      <c r="I42" s="727">
        <v>72840.876999999993</v>
      </c>
      <c r="J42" s="727">
        <v>53120.106</v>
      </c>
      <c r="M42"/>
      <c r="Q42" s="741"/>
      <c r="R42" s="741"/>
      <c r="S42" s="741"/>
      <c r="T42" s="741"/>
      <c r="U42" s="741"/>
      <c r="V42" s="741"/>
      <c r="W42" s="741"/>
      <c r="X42" s="741"/>
      <c r="Y42" s="741"/>
      <c r="Z42" s="741"/>
      <c r="AA42" s="741"/>
      <c r="AB42" s="741"/>
      <c r="AC42" s="741"/>
      <c r="AD42" s="741"/>
      <c r="AE42" s="741"/>
      <c r="AF42" s="741"/>
      <c r="AG42" s="741"/>
      <c r="AH42" s="741"/>
      <c r="AI42" s="741"/>
      <c r="AJ42" s="741"/>
      <c r="AK42" s="741"/>
      <c r="AL42" s="741"/>
      <c r="AM42" s="741"/>
      <c r="AN42" s="741"/>
      <c r="AO42" s="741"/>
      <c r="AP42" s="741"/>
      <c r="AQ42" s="741"/>
      <c r="AR42" s="741"/>
      <c r="AS42" s="741"/>
      <c r="AT42" s="741"/>
      <c r="AU42" s="741"/>
      <c r="AV42" s="741"/>
      <c r="AW42" s="741"/>
      <c r="AX42" s="741"/>
      <c r="AY42" s="741"/>
      <c r="AZ42" s="741"/>
      <c r="BA42" s="741"/>
      <c r="BB42" s="741"/>
      <c r="BC42" s="741"/>
      <c r="BD42" s="741"/>
      <c r="BE42" s="741"/>
      <c r="BF42" s="741"/>
      <c r="BG42" s="741"/>
      <c r="BH42" s="741"/>
      <c r="BI42" s="741"/>
      <c r="BJ42" s="741"/>
      <c r="BK42" s="741"/>
      <c r="BL42" s="741"/>
      <c r="BM42" s="741"/>
      <c r="BN42" s="741"/>
      <c r="BO42" s="741"/>
      <c r="BP42" s="741"/>
      <c r="BQ42" s="741"/>
      <c r="BR42" s="741"/>
      <c r="BS42" s="741"/>
      <c r="BT42" s="741"/>
      <c r="BU42" s="741"/>
      <c r="BV42" s="741"/>
      <c r="BW42" s="741"/>
      <c r="BX42" s="741"/>
      <c r="BY42" s="741"/>
      <c r="BZ42" s="741"/>
      <c r="CA42" s="741"/>
      <c r="CB42" s="741"/>
      <c r="CC42" s="741"/>
      <c r="CD42" s="741"/>
      <c r="CE42" s="741"/>
      <c r="CF42" s="741"/>
      <c r="CG42" s="741"/>
      <c r="CH42" s="741"/>
      <c r="CI42" s="741"/>
      <c r="CJ42" s="741"/>
      <c r="CK42" s="741"/>
      <c r="CL42" s="741"/>
      <c r="CM42" s="741"/>
      <c r="CN42" s="741"/>
      <c r="CO42" s="741"/>
      <c r="CP42" s="741"/>
      <c r="CQ42" s="741"/>
      <c r="CR42" s="741"/>
      <c r="CS42" s="741"/>
      <c r="CT42" s="741"/>
      <c r="CU42" s="741"/>
      <c r="CV42" s="741"/>
      <c r="CW42" s="741"/>
      <c r="CX42" s="741"/>
      <c r="CY42" s="741"/>
      <c r="CZ42" s="741"/>
      <c r="DA42" s="741"/>
      <c r="DB42" s="741"/>
      <c r="DC42" s="741"/>
      <c r="DD42" s="741"/>
      <c r="DE42" s="741"/>
      <c r="DF42" s="741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741"/>
      <c r="FJ42" s="741"/>
      <c r="FK42" s="741"/>
      <c r="FL42" s="741"/>
      <c r="FM42" s="741"/>
      <c r="FN42" s="741"/>
      <c r="FO42" s="741"/>
      <c r="FP42" s="741"/>
      <c r="FQ42" s="741"/>
      <c r="FR42" s="741"/>
      <c r="FS42" s="741"/>
      <c r="FT42" s="741"/>
      <c r="FU42" s="741"/>
      <c r="FV42" s="741"/>
      <c r="FW42" s="741"/>
      <c r="FX42" s="741"/>
      <c r="FY42" s="741"/>
      <c r="FZ42" s="741"/>
      <c r="GA42" s="741"/>
      <c r="GB42" s="741"/>
      <c r="GC42" s="741"/>
      <c r="GD42" s="741"/>
      <c r="GE42" s="741"/>
      <c r="GF42" s="741"/>
      <c r="GG42" s="741"/>
      <c r="GH42" s="741"/>
      <c r="GI42" s="741"/>
      <c r="GJ42" s="741"/>
      <c r="GK42" s="741"/>
      <c r="GL42" s="741"/>
      <c r="GM42" s="741"/>
      <c r="GN42" s="741"/>
      <c r="GO42" s="741"/>
      <c r="GP42" s="741"/>
      <c r="GQ42" s="741"/>
      <c r="GR42" s="741"/>
      <c r="GS42" s="741"/>
      <c r="GT42" s="741"/>
      <c r="GU42" s="741"/>
      <c r="GV42" s="741"/>
      <c r="GW42" s="741"/>
      <c r="GX42" s="741"/>
      <c r="GY42" s="741"/>
      <c r="GZ42" s="741"/>
      <c r="HA42" s="741"/>
      <c r="HB42" s="741"/>
      <c r="HC42" s="741"/>
      <c r="HD42" s="741"/>
      <c r="HE42" s="741"/>
      <c r="HF42" s="741"/>
      <c r="HG42" s="741"/>
      <c r="HH42" s="741"/>
      <c r="HI42" s="741"/>
      <c r="HJ42" s="741"/>
      <c r="HK42" s="741"/>
      <c r="HL42" s="741"/>
      <c r="HM42" s="741"/>
      <c r="HN42" s="741"/>
      <c r="HO42" s="741"/>
      <c r="HP42" s="741"/>
      <c r="HQ42" s="741"/>
      <c r="HR42" s="741"/>
      <c r="HS42" s="741"/>
      <c r="HT42" s="741"/>
      <c r="HU42" s="741"/>
      <c r="HV42" s="741"/>
      <c r="HW42" s="741"/>
      <c r="HX42" s="741"/>
      <c r="HY42" s="741"/>
      <c r="HZ42" s="741"/>
      <c r="IA42" s="741"/>
      <c r="IB42" s="741"/>
      <c r="IC42" s="741"/>
      <c r="ID42" s="741"/>
      <c r="IE42" s="741"/>
      <c r="IF42" s="741"/>
      <c r="IG42" s="741"/>
      <c r="IH42" s="741"/>
      <c r="II42" s="741"/>
      <c r="IJ42" s="741"/>
      <c r="IK42" s="741"/>
      <c r="IL42" s="741"/>
      <c r="IM42" s="741"/>
      <c r="IN42" s="741"/>
      <c r="IO42" s="741"/>
      <c r="IP42" s="741"/>
      <c r="IQ42" s="741"/>
      <c r="IR42" s="741"/>
      <c r="IS42" s="741"/>
      <c r="IT42" s="741"/>
    </row>
    <row r="43" spans="1:254" ht="24" x14ac:dyDescent="0.25">
      <c r="A43" s="729"/>
      <c r="B43" s="728" t="s">
        <v>2244</v>
      </c>
      <c r="C43" s="18"/>
      <c r="D43" s="18"/>
      <c r="E43" s="18"/>
      <c r="F43" s="18"/>
      <c r="G43" s="18"/>
      <c r="H43" s="18"/>
      <c r="I43" s="727"/>
      <c r="J43" s="727"/>
      <c r="M43"/>
      <c r="Q43" s="741"/>
      <c r="R43" s="741"/>
      <c r="S43" s="741"/>
      <c r="T43" s="741"/>
      <c r="U43" s="741"/>
      <c r="V43" s="741"/>
      <c r="W43" s="741"/>
      <c r="X43" s="741"/>
      <c r="Y43" s="741"/>
      <c r="Z43" s="741"/>
      <c r="AA43" s="741"/>
      <c r="AB43" s="741"/>
      <c r="AC43" s="741"/>
      <c r="AD43" s="741"/>
      <c r="AE43" s="741"/>
      <c r="AF43" s="741"/>
      <c r="AG43" s="741"/>
      <c r="AH43" s="741"/>
      <c r="AI43" s="741"/>
      <c r="AJ43" s="741"/>
      <c r="AK43" s="741"/>
      <c r="AL43" s="741"/>
      <c r="AM43" s="741"/>
      <c r="AN43" s="741"/>
      <c r="AO43" s="741"/>
      <c r="AP43" s="741"/>
      <c r="AQ43" s="741"/>
      <c r="AR43" s="741"/>
      <c r="AS43" s="741"/>
      <c r="AT43" s="741"/>
      <c r="AU43" s="741"/>
      <c r="AV43" s="741"/>
      <c r="AW43" s="741"/>
      <c r="AX43" s="741"/>
      <c r="AY43" s="741"/>
      <c r="AZ43" s="741"/>
      <c r="BA43" s="741"/>
      <c r="BB43" s="741"/>
      <c r="BC43" s="741"/>
      <c r="BD43" s="741"/>
      <c r="BE43" s="741"/>
      <c r="BF43" s="741"/>
      <c r="BG43" s="741"/>
      <c r="BH43" s="741"/>
      <c r="BI43" s="741"/>
      <c r="BJ43" s="741"/>
      <c r="BK43" s="741"/>
      <c r="BL43" s="741"/>
      <c r="BM43" s="741"/>
      <c r="BN43" s="741"/>
      <c r="BO43" s="741"/>
      <c r="BP43" s="741"/>
      <c r="BQ43" s="741"/>
      <c r="BR43" s="741"/>
      <c r="BS43" s="741"/>
      <c r="BT43" s="741"/>
      <c r="BU43" s="741"/>
      <c r="BV43" s="741"/>
      <c r="BW43" s="741"/>
      <c r="BX43" s="741"/>
      <c r="BY43" s="741"/>
      <c r="BZ43" s="741"/>
      <c r="CA43" s="741"/>
      <c r="CB43" s="741"/>
      <c r="CC43" s="741"/>
      <c r="CD43" s="741"/>
      <c r="CE43" s="741"/>
      <c r="CF43" s="741"/>
      <c r="CG43" s="741"/>
      <c r="CH43" s="741"/>
      <c r="CI43" s="741"/>
      <c r="CJ43" s="741"/>
      <c r="CK43" s="741"/>
      <c r="CL43" s="741"/>
      <c r="CM43" s="741"/>
      <c r="CN43" s="741"/>
      <c r="CO43" s="741"/>
      <c r="CP43" s="741"/>
      <c r="CQ43" s="741"/>
      <c r="CR43" s="741"/>
      <c r="CS43" s="741"/>
      <c r="CT43" s="741"/>
      <c r="CU43" s="741"/>
      <c r="CV43" s="741"/>
      <c r="CW43" s="741"/>
      <c r="CX43" s="741"/>
      <c r="CY43" s="741"/>
      <c r="CZ43" s="741"/>
      <c r="DA43" s="741"/>
      <c r="DB43" s="741"/>
      <c r="DC43" s="741"/>
      <c r="DD43" s="741"/>
      <c r="DE43" s="741"/>
      <c r="DF43" s="741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741"/>
      <c r="FJ43" s="741"/>
      <c r="FK43" s="741"/>
      <c r="FL43" s="741"/>
      <c r="FM43" s="741"/>
      <c r="FN43" s="741"/>
      <c r="FO43" s="741"/>
      <c r="FP43" s="741"/>
      <c r="FQ43" s="741"/>
      <c r="FR43" s="741"/>
      <c r="FS43" s="741"/>
      <c r="FT43" s="741"/>
      <c r="FU43" s="741"/>
      <c r="FV43" s="741"/>
      <c r="FW43" s="741"/>
      <c r="FX43" s="741"/>
      <c r="FY43" s="741"/>
      <c r="FZ43" s="741"/>
      <c r="GA43" s="741"/>
      <c r="GB43" s="741"/>
      <c r="GC43" s="741"/>
      <c r="GD43" s="741"/>
      <c r="GE43" s="741"/>
      <c r="GF43" s="741"/>
      <c r="GG43" s="741"/>
      <c r="GH43" s="741"/>
      <c r="GI43" s="741"/>
      <c r="GJ43" s="741"/>
      <c r="GK43" s="741"/>
      <c r="GL43" s="741"/>
      <c r="GM43" s="741"/>
      <c r="GN43" s="741"/>
      <c r="GO43" s="741"/>
      <c r="GP43" s="741"/>
      <c r="GQ43" s="741"/>
      <c r="GR43" s="741"/>
      <c r="GS43" s="741"/>
      <c r="GT43" s="741"/>
      <c r="GU43" s="741"/>
      <c r="GV43" s="741"/>
      <c r="GW43" s="741"/>
      <c r="GX43" s="741"/>
      <c r="GY43" s="741"/>
      <c r="GZ43" s="741"/>
      <c r="HA43" s="741"/>
      <c r="HB43" s="741"/>
      <c r="HC43" s="741"/>
      <c r="HD43" s="741"/>
      <c r="HE43" s="741"/>
      <c r="HF43" s="741"/>
      <c r="HG43" s="741"/>
      <c r="HH43" s="741"/>
      <c r="HI43" s="741"/>
      <c r="HJ43" s="741"/>
      <c r="HK43" s="741"/>
      <c r="HL43" s="741"/>
      <c r="HM43" s="741"/>
      <c r="HN43" s="741"/>
      <c r="HO43" s="741"/>
      <c r="HP43" s="741"/>
      <c r="HQ43" s="741"/>
      <c r="HR43" s="741"/>
      <c r="HS43" s="741"/>
      <c r="HT43" s="741"/>
      <c r="HU43" s="741"/>
      <c r="HV43" s="741"/>
      <c r="HW43" s="741"/>
      <c r="HX43" s="741"/>
      <c r="HY43" s="741"/>
      <c r="HZ43" s="741"/>
      <c r="IA43" s="741"/>
      <c r="IB43" s="741"/>
      <c r="IC43" s="741"/>
      <c r="ID43" s="741"/>
      <c r="IE43" s="741"/>
      <c r="IF43" s="741"/>
      <c r="IG43" s="741"/>
      <c r="IH43" s="741"/>
      <c r="II43" s="741"/>
      <c r="IJ43" s="741"/>
      <c r="IK43" s="741"/>
      <c r="IL43" s="741"/>
      <c r="IM43" s="741"/>
      <c r="IN43" s="741"/>
      <c r="IO43" s="741"/>
      <c r="IP43" s="741"/>
      <c r="IQ43" s="741"/>
      <c r="IR43" s="741"/>
      <c r="IS43" s="741"/>
      <c r="IT43" s="741"/>
    </row>
    <row r="44" spans="1:254" s="733" customFormat="1" ht="8.25" customHeight="1" x14ac:dyDescent="0.25">
      <c r="A44" s="729"/>
      <c r="B44" s="738"/>
      <c r="C44" s="18"/>
      <c r="D44" s="18"/>
      <c r="E44" s="18"/>
      <c r="F44" s="18"/>
      <c r="G44" s="18"/>
      <c r="H44" s="18"/>
      <c r="I44" s="727"/>
      <c r="J44" s="727"/>
      <c r="M44"/>
      <c r="Q44" s="740"/>
      <c r="R44" s="740"/>
      <c r="S44" s="740"/>
      <c r="T44" s="740"/>
      <c r="U44" s="740"/>
      <c r="V44" s="740"/>
      <c r="W44" s="740"/>
      <c r="X44" s="740"/>
      <c r="Y44" s="740"/>
      <c r="Z44" s="740"/>
      <c r="AA44" s="740"/>
      <c r="AB44" s="740"/>
      <c r="AC44" s="740"/>
      <c r="AD44" s="740"/>
      <c r="AE44" s="740"/>
      <c r="AF44" s="740"/>
      <c r="AG44" s="740"/>
      <c r="AH44" s="740"/>
      <c r="AI44" s="740"/>
      <c r="AJ44" s="740"/>
      <c r="AK44" s="740"/>
      <c r="AL44" s="740"/>
      <c r="AM44" s="740"/>
      <c r="AN44" s="740"/>
      <c r="AO44" s="740"/>
      <c r="AP44" s="740"/>
      <c r="AQ44" s="740"/>
      <c r="AR44" s="740"/>
      <c r="AS44" s="740"/>
      <c r="AT44" s="740"/>
      <c r="AU44" s="740"/>
      <c r="AV44" s="740"/>
      <c r="AW44" s="740"/>
      <c r="AX44" s="740"/>
      <c r="AY44" s="740"/>
      <c r="AZ44" s="740"/>
      <c r="BA44" s="740"/>
      <c r="BB44" s="740"/>
      <c r="BC44" s="740"/>
      <c r="BD44" s="740"/>
      <c r="BE44" s="740"/>
      <c r="BF44" s="740"/>
      <c r="BG44" s="740"/>
      <c r="BH44" s="740"/>
      <c r="BI44" s="740"/>
      <c r="BJ44" s="740"/>
      <c r="BK44" s="740"/>
      <c r="BL44" s="740"/>
      <c r="BM44" s="740"/>
      <c r="BN44" s="740"/>
      <c r="BO44" s="740"/>
      <c r="BP44" s="740"/>
      <c r="BQ44" s="740"/>
      <c r="BR44" s="740"/>
      <c r="BS44" s="740"/>
      <c r="BT44" s="740"/>
      <c r="BU44" s="740"/>
      <c r="BV44" s="740"/>
      <c r="BW44" s="740"/>
      <c r="BX44" s="740"/>
      <c r="BY44" s="740"/>
      <c r="BZ44" s="740"/>
      <c r="CA44" s="740"/>
      <c r="CB44" s="740"/>
      <c r="CC44" s="740"/>
      <c r="CD44" s="740"/>
      <c r="CE44" s="740"/>
      <c r="CF44" s="740"/>
      <c r="CG44" s="740"/>
      <c r="CH44" s="740"/>
      <c r="CI44" s="740"/>
      <c r="CJ44" s="740"/>
      <c r="CK44" s="740"/>
      <c r="CL44" s="740"/>
      <c r="CM44" s="740"/>
      <c r="CN44" s="740"/>
      <c r="CO44" s="740"/>
      <c r="CP44" s="740"/>
      <c r="CQ44" s="740"/>
      <c r="CR44" s="740"/>
      <c r="CS44" s="740"/>
      <c r="CT44" s="740"/>
      <c r="CU44" s="740"/>
      <c r="CV44" s="740"/>
      <c r="CW44" s="740"/>
      <c r="CX44" s="740"/>
      <c r="CY44" s="740"/>
      <c r="CZ44" s="740"/>
      <c r="DA44" s="740"/>
      <c r="DB44" s="740"/>
      <c r="DC44" s="740"/>
      <c r="DD44" s="740"/>
      <c r="DE44" s="740"/>
      <c r="DF44" s="740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740"/>
      <c r="FI44" s="740"/>
      <c r="FJ44" s="740"/>
      <c r="FK44" s="740"/>
      <c r="FL44" s="740"/>
      <c r="FM44" s="740"/>
      <c r="FN44" s="740"/>
      <c r="FO44" s="740"/>
      <c r="FP44" s="740"/>
      <c r="FQ44" s="740"/>
      <c r="FR44" s="740"/>
      <c r="FS44" s="740"/>
      <c r="FT44" s="740"/>
      <c r="FU44" s="740"/>
      <c r="FV44" s="740"/>
      <c r="FW44" s="740"/>
      <c r="FX44" s="740"/>
      <c r="FY44" s="740"/>
      <c r="FZ44" s="740"/>
      <c r="GA44" s="740"/>
      <c r="GB44" s="740"/>
      <c r="GC44" s="740"/>
      <c r="GD44" s="740"/>
      <c r="GE44" s="740"/>
      <c r="GF44" s="740"/>
      <c r="GG44" s="740"/>
      <c r="GH44" s="740"/>
      <c r="GI44" s="740"/>
      <c r="GJ44" s="740"/>
      <c r="GK44" s="740"/>
      <c r="GL44" s="740"/>
      <c r="GM44" s="740"/>
      <c r="GN44" s="740"/>
      <c r="GO44" s="740"/>
      <c r="GP44" s="740"/>
      <c r="GQ44" s="740"/>
      <c r="GR44" s="740"/>
      <c r="GS44" s="740"/>
      <c r="GT44" s="740"/>
      <c r="GU44" s="740"/>
      <c r="GV44" s="740"/>
      <c r="GW44" s="740"/>
      <c r="GX44" s="740"/>
      <c r="GY44" s="740"/>
      <c r="GZ44" s="740"/>
      <c r="HA44" s="740"/>
      <c r="HB44" s="740"/>
      <c r="HC44" s="740"/>
      <c r="HD44" s="740"/>
      <c r="HE44" s="740"/>
      <c r="HF44" s="740"/>
      <c r="HG44" s="740"/>
      <c r="HH44" s="740"/>
      <c r="HI44" s="740"/>
      <c r="HJ44" s="740"/>
      <c r="HK44" s="740"/>
      <c r="HL44" s="740"/>
      <c r="HM44" s="740"/>
      <c r="HN44" s="740"/>
      <c r="HO44" s="740"/>
      <c r="HP44" s="740"/>
      <c r="HQ44" s="740"/>
      <c r="HR44" s="740"/>
      <c r="HS44" s="740"/>
      <c r="HT44" s="740"/>
      <c r="HU44" s="740"/>
      <c r="HV44" s="740"/>
      <c r="HW44" s="740"/>
      <c r="HX44" s="740"/>
      <c r="HY44" s="740"/>
      <c r="HZ44" s="740"/>
      <c r="IA44" s="740"/>
      <c r="IB44" s="740"/>
      <c r="IC44" s="740"/>
      <c r="ID44" s="740"/>
      <c r="IE44" s="740"/>
      <c r="IF44" s="740"/>
      <c r="IG44" s="740"/>
      <c r="IH44" s="740"/>
      <c r="II44" s="740"/>
      <c r="IJ44" s="740"/>
      <c r="IK44" s="740"/>
      <c r="IL44" s="740"/>
      <c r="IM44" s="740"/>
      <c r="IN44" s="740"/>
      <c r="IO44" s="740"/>
      <c r="IP44" s="740"/>
      <c r="IQ44" s="740"/>
      <c r="IR44" s="740"/>
      <c r="IS44" s="740"/>
      <c r="IT44" s="740"/>
    </row>
    <row r="45" spans="1:254" ht="48" x14ac:dyDescent="0.25">
      <c r="A45" s="731" t="s">
        <v>2694</v>
      </c>
      <c r="B45" s="730" t="s">
        <v>2693</v>
      </c>
      <c r="C45" s="727">
        <v>163873.27900000001</v>
      </c>
      <c r="D45" s="727">
        <v>184692.88399999999</v>
      </c>
      <c r="E45" s="727">
        <v>1344040.4550000001</v>
      </c>
      <c r="F45" s="727">
        <v>1657504.4939999999</v>
      </c>
      <c r="G45" s="18">
        <v>155859.242</v>
      </c>
      <c r="H45" s="18">
        <v>201818.579</v>
      </c>
      <c r="I45" s="727">
        <v>1593790.058</v>
      </c>
      <c r="J45" s="727">
        <v>1899714.62</v>
      </c>
      <c r="M45"/>
      <c r="Q45" s="741"/>
      <c r="R45" s="741"/>
      <c r="S45" s="741"/>
      <c r="T45" s="741"/>
      <c r="U45" s="741"/>
      <c r="V45" s="741"/>
      <c r="W45" s="741"/>
      <c r="X45" s="741"/>
      <c r="Y45" s="741"/>
      <c r="Z45" s="741"/>
      <c r="AA45" s="741"/>
      <c r="AB45" s="741"/>
      <c r="AC45" s="741"/>
      <c r="AD45" s="741"/>
      <c r="AE45" s="741"/>
      <c r="AF45" s="741"/>
      <c r="AG45" s="741"/>
      <c r="AH45" s="741"/>
      <c r="AI45" s="741"/>
      <c r="AJ45" s="741"/>
      <c r="AK45" s="741"/>
      <c r="AL45" s="741"/>
      <c r="AM45" s="741"/>
      <c r="AN45" s="741"/>
      <c r="AO45" s="741"/>
      <c r="AP45" s="741"/>
      <c r="AQ45" s="741"/>
      <c r="AR45" s="741"/>
      <c r="AS45" s="741"/>
      <c r="AT45" s="741"/>
      <c r="AU45" s="741"/>
      <c r="AV45" s="741"/>
      <c r="AW45" s="741"/>
      <c r="AX45" s="741"/>
      <c r="AY45" s="741"/>
      <c r="AZ45" s="741"/>
      <c r="BA45" s="741"/>
      <c r="BB45" s="741"/>
      <c r="BC45" s="741"/>
      <c r="BD45" s="741"/>
      <c r="BE45" s="741"/>
      <c r="BF45" s="741"/>
      <c r="BG45" s="741"/>
      <c r="BH45" s="741"/>
      <c r="BI45" s="741"/>
      <c r="BJ45" s="741"/>
      <c r="BK45" s="741"/>
      <c r="BL45" s="741"/>
      <c r="BM45" s="741"/>
      <c r="BN45" s="741"/>
      <c r="BO45" s="741"/>
      <c r="BP45" s="741"/>
      <c r="BQ45" s="741"/>
      <c r="BR45" s="741"/>
      <c r="BS45" s="741"/>
      <c r="BT45" s="741"/>
      <c r="BU45" s="741"/>
      <c r="BV45" s="741"/>
      <c r="BW45" s="741"/>
      <c r="BX45" s="741"/>
      <c r="BY45" s="741"/>
      <c r="BZ45" s="741"/>
      <c r="CA45" s="741"/>
      <c r="CB45" s="741"/>
      <c r="CC45" s="741"/>
      <c r="CD45" s="741"/>
      <c r="CE45" s="741"/>
      <c r="CF45" s="741"/>
      <c r="CG45" s="741"/>
      <c r="CH45" s="741"/>
      <c r="CI45" s="741"/>
      <c r="CJ45" s="741"/>
      <c r="CK45" s="741"/>
      <c r="CL45" s="741"/>
      <c r="CM45" s="741"/>
      <c r="CN45" s="741"/>
      <c r="CO45" s="741"/>
      <c r="CP45" s="741"/>
      <c r="CQ45" s="741"/>
      <c r="CR45" s="741"/>
      <c r="CS45" s="741"/>
      <c r="CT45" s="741"/>
      <c r="CU45" s="741"/>
      <c r="CV45" s="741"/>
      <c r="CW45" s="741"/>
      <c r="CX45" s="741"/>
      <c r="CY45" s="741"/>
      <c r="CZ45" s="741"/>
      <c r="DA45" s="741"/>
      <c r="DB45" s="741"/>
      <c r="DC45" s="741"/>
      <c r="DD45" s="741"/>
      <c r="DE45" s="741"/>
      <c r="DF45" s="741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741"/>
      <c r="FJ45" s="741"/>
      <c r="FK45" s="741"/>
      <c r="FL45" s="741"/>
      <c r="FM45" s="741"/>
      <c r="FN45" s="741"/>
      <c r="FO45" s="741"/>
      <c r="FP45" s="741"/>
      <c r="FQ45" s="741"/>
      <c r="FR45" s="741"/>
      <c r="FS45" s="741"/>
      <c r="FT45" s="741"/>
      <c r="FU45" s="741"/>
      <c r="FV45" s="741"/>
      <c r="FW45" s="741"/>
      <c r="FX45" s="741"/>
      <c r="FY45" s="741"/>
      <c r="FZ45" s="741"/>
      <c r="GA45" s="741"/>
      <c r="GB45" s="741"/>
      <c r="GC45" s="741"/>
      <c r="GD45" s="741"/>
      <c r="GE45" s="741"/>
      <c r="GF45" s="741"/>
      <c r="GG45" s="741"/>
      <c r="GH45" s="741"/>
      <c r="GI45" s="741"/>
      <c r="GJ45" s="741"/>
      <c r="GK45" s="741"/>
      <c r="GL45" s="741"/>
      <c r="GM45" s="741"/>
      <c r="GN45" s="741"/>
      <c r="GO45" s="741"/>
      <c r="GP45" s="741"/>
      <c r="GQ45" s="741"/>
      <c r="GR45" s="741"/>
      <c r="GS45" s="741"/>
      <c r="GT45" s="741"/>
      <c r="GU45" s="741"/>
      <c r="GV45" s="741"/>
      <c r="GW45" s="741"/>
      <c r="GX45" s="741"/>
      <c r="GY45" s="741"/>
      <c r="GZ45" s="741"/>
      <c r="HA45" s="741"/>
      <c r="HB45" s="741"/>
      <c r="HC45" s="741"/>
      <c r="HD45" s="741"/>
      <c r="HE45" s="741"/>
      <c r="HF45" s="741"/>
      <c r="HG45" s="741"/>
      <c r="HH45" s="741"/>
      <c r="HI45" s="741"/>
      <c r="HJ45" s="741"/>
      <c r="HK45" s="741"/>
      <c r="HL45" s="741"/>
      <c r="HM45" s="741"/>
      <c r="HN45" s="741"/>
      <c r="HO45" s="741"/>
      <c r="HP45" s="741"/>
      <c r="HQ45" s="741"/>
      <c r="HR45" s="741"/>
      <c r="HS45" s="741"/>
      <c r="HT45" s="741"/>
      <c r="HU45" s="741"/>
      <c r="HV45" s="741"/>
      <c r="HW45" s="741"/>
      <c r="HX45" s="741"/>
      <c r="HY45" s="741"/>
      <c r="HZ45" s="741"/>
      <c r="IA45" s="741"/>
      <c r="IB45" s="741"/>
      <c r="IC45" s="741"/>
      <c r="ID45" s="741"/>
      <c r="IE45" s="741"/>
      <c r="IF45" s="741"/>
      <c r="IG45" s="741"/>
      <c r="IH45" s="741"/>
      <c r="II45" s="741"/>
      <c r="IJ45" s="741"/>
      <c r="IK45" s="741"/>
      <c r="IL45" s="741"/>
      <c r="IM45" s="741"/>
      <c r="IN45" s="741"/>
      <c r="IO45" s="741"/>
      <c r="IP45" s="741"/>
      <c r="IQ45" s="741"/>
      <c r="IR45" s="741"/>
      <c r="IS45" s="741"/>
      <c r="IT45" s="741"/>
    </row>
    <row r="46" spans="1:254" ht="36" x14ac:dyDescent="0.25">
      <c r="A46" s="729"/>
      <c r="B46" s="728" t="s">
        <v>798</v>
      </c>
      <c r="C46" s="18"/>
      <c r="D46" s="18"/>
      <c r="E46" s="18"/>
      <c r="F46" s="18"/>
      <c r="G46" s="18"/>
      <c r="H46" s="18"/>
      <c r="I46" s="727"/>
      <c r="J46" s="727"/>
      <c r="M46"/>
      <c r="Q46" s="741"/>
      <c r="R46" s="741"/>
      <c r="S46" s="741"/>
      <c r="T46" s="741"/>
      <c r="U46" s="741"/>
      <c r="V46" s="741"/>
      <c r="W46" s="741"/>
      <c r="X46" s="741"/>
      <c r="Y46" s="741"/>
      <c r="Z46" s="741"/>
      <c r="AA46" s="741"/>
      <c r="AB46" s="741"/>
      <c r="AC46" s="741"/>
      <c r="AD46" s="741"/>
      <c r="AE46" s="741"/>
      <c r="AF46" s="741"/>
      <c r="AG46" s="741"/>
      <c r="AH46" s="741"/>
      <c r="AI46" s="741"/>
      <c r="AJ46" s="741"/>
      <c r="AK46" s="741"/>
      <c r="AL46" s="741"/>
      <c r="AM46" s="741"/>
      <c r="AN46" s="741"/>
      <c r="AO46" s="741"/>
      <c r="AP46" s="741"/>
      <c r="AQ46" s="741"/>
      <c r="AR46" s="741"/>
      <c r="AS46" s="741"/>
      <c r="AT46" s="741"/>
      <c r="AU46" s="741"/>
      <c r="AV46" s="741"/>
      <c r="AW46" s="741"/>
      <c r="AX46" s="741"/>
      <c r="AY46" s="741"/>
      <c r="AZ46" s="741"/>
      <c r="BA46" s="741"/>
      <c r="BB46" s="741"/>
      <c r="BC46" s="741"/>
      <c r="BD46" s="741"/>
      <c r="BE46" s="741"/>
      <c r="BF46" s="741"/>
      <c r="BG46" s="741"/>
      <c r="BH46" s="741"/>
      <c r="BI46" s="741"/>
      <c r="BJ46" s="741"/>
      <c r="BK46" s="741"/>
      <c r="BL46" s="741"/>
      <c r="BM46" s="741"/>
      <c r="BN46" s="741"/>
      <c r="BO46" s="741"/>
      <c r="BP46" s="741"/>
      <c r="BQ46" s="741"/>
      <c r="BR46" s="741"/>
      <c r="BS46" s="741"/>
      <c r="BT46" s="741"/>
      <c r="BU46" s="741"/>
      <c r="BV46" s="741"/>
      <c r="BW46" s="741"/>
      <c r="BX46" s="741"/>
      <c r="BY46" s="741"/>
      <c r="BZ46" s="741"/>
      <c r="CA46" s="741"/>
      <c r="CB46" s="741"/>
      <c r="CC46" s="741"/>
      <c r="CD46" s="741"/>
      <c r="CE46" s="741"/>
      <c r="CF46" s="741"/>
      <c r="CG46" s="741"/>
      <c r="CH46" s="741"/>
      <c r="CI46" s="741"/>
      <c r="CJ46" s="741"/>
      <c r="CK46" s="741"/>
      <c r="CL46" s="741"/>
      <c r="CM46" s="741"/>
      <c r="CN46" s="741"/>
      <c r="CO46" s="741"/>
      <c r="CP46" s="741"/>
      <c r="CQ46" s="741"/>
      <c r="CR46" s="741"/>
      <c r="CS46" s="741"/>
      <c r="CT46" s="741"/>
      <c r="CU46" s="741"/>
      <c r="CV46" s="741"/>
      <c r="CW46" s="741"/>
      <c r="CX46" s="741"/>
      <c r="CY46" s="741"/>
      <c r="CZ46" s="741"/>
      <c r="DA46" s="741"/>
      <c r="DB46" s="741"/>
      <c r="DC46" s="741"/>
      <c r="DD46" s="741"/>
      <c r="DE46" s="741"/>
      <c r="DF46" s="741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741"/>
      <c r="FJ46" s="741"/>
      <c r="FK46" s="741"/>
      <c r="FL46" s="741"/>
      <c r="FM46" s="741"/>
      <c r="FN46" s="741"/>
      <c r="FO46" s="741"/>
      <c r="FP46" s="741"/>
      <c r="FQ46" s="741"/>
      <c r="FR46" s="741"/>
      <c r="FS46" s="741"/>
      <c r="FT46" s="741"/>
      <c r="FU46" s="741"/>
      <c r="FV46" s="741"/>
      <c r="FW46" s="741"/>
      <c r="FX46" s="741"/>
      <c r="FY46" s="741"/>
      <c r="FZ46" s="741"/>
      <c r="GA46" s="741"/>
      <c r="GB46" s="741"/>
      <c r="GC46" s="741"/>
      <c r="GD46" s="741"/>
      <c r="GE46" s="741"/>
      <c r="GF46" s="741"/>
      <c r="GG46" s="741"/>
      <c r="GH46" s="741"/>
      <c r="GI46" s="741"/>
      <c r="GJ46" s="741"/>
      <c r="GK46" s="741"/>
      <c r="GL46" s="741"/>
      <c r="GM46" s="741"/>
      <c r="GN46" s="741"/>
      <c r="GO46" s="741"/>
      <c r="GP46" s="741"/>
      <c r="GQ46" s="741"/>
      <c r="GR46" s="741"/>
      <c r="GS46" s="741"/>
      <c r="GT46" s="741"/>
      <c r="GU46" s="741"/>
      <c r="GV46" s="741"/>
      <c r="GW46" s="741"/>
      <c r="GX46" s="741"/>
      <c r="GY46" s="741"/>
      <c r="GZ46" s="741"/>
      <c r="HA46" s="741"/>
      <c r="HB46" s="741"/>
      <c r="HC46" s="741"/>
      <c r="HD46" s="741"/>
      <c r="HE46" s="741"/>
      <c r="HF46" s="741"/>
      <c r="HG46" s="741"/>
      <c r="HH46" s="741"/>
      <c r="HI46" s="741"/>
      <c r="HJ46" s="741"/>
      <c r="HK46" s="741"/>
      <c r="HL46" s="741"/>
      <c r="HM46" s="741"/>
      <c r="HN46" s="741"/>
      <c r="HO46" s="741"/>
      <c r="HP46" s="741"/>
      <c r="HQ46" s="741"/>
      <c r="HR46" s="741"/>
      <c r="HS46" s="741"/>
      <c r="HT46" s="741"/>
      <c r="HU46" s="741"/>
      <c r="HV46" s="741"/>
      <c r="HW46" s="741"/>
      <c r="HX46" s="741"/>
      <c r="HY46" s="741"/>
      <c r="HZ46" s="741"/>
      <c r="IA46" s="741"/>
      <c r="IB46" s="741"/>
      <c r="IC46" s="741"/>
      <c r="ID46" s="741"/>
      <c r="IE46" s="741"/>
      <c r="IF46" s="741"/>
      <c r="IG46" s="741"/>
      <c r="IH46" s="741"/>
      <c r="II46" s="741"/>
      <c r="IJ46" s="741"/>
      <c r="IK46" s="741"/>
      <c r="IL46" s="741"/>
      <c r="IM46" s="741"/>
      <c r="IN46" s="741"/>
      <c r="IO46" s="741"/>
      <c r="IP46" s="741"/>
      <c r="IQ46" s="741"/>
      <c r="IR46" s="741"/>
      <c r="IS46" s="741"/>
      <c r="IT46" s="741"/>
    </row>
    <row r="47" spans="1:254" s="733" customFormat="1" ht="8.25" customHeight="1" x14ac:dyDescent="0.25">
      <c r="A47" s="729"/>
      <c r="B47" s="738"/>
      <c r="C47" s="18"/>
      <c r="D47" s="18"/>
      <c r="E47" s="18"/>
      <c r="F47" s="18"/>
      <c r="G47" s="18"/>
      <c r="H47" s="18"/>
      <c r="I47" s="727"/>
      <c r="J47" s="727"/>
      <c r="M47"/>
      <c r="Q47" s="740"/>
      <c r="R47" s="740"/>
      <c r="S47" s="740"/>
      <c r="T47" s="740"/>
      <c r="U47" s="740"/>
      <c r="V47" s="740"/>
      <c r="W47" s="740"/>
      <c r="X47" s="740"/>
      <c r="Y47" s="740"/>
      <c r="Z47" s="740"/>
      <c r="AA47" s="740"/>
      <c r="AB47" s="740"/>
      <c r="AC47" s="740"/>
      <c r="AD47" s="740"/>
      <c r="AE47" s="740"/>
      <c r="AF47" s="740"/>
      <c r="AG47" s="740"/>
      <c r="AH47" s="740"/>
      <c r="AI47" s="740"/>
      <c r="AJ47" s="740"/>
      <c r="AK47" s="740"/>
      <c r="AL47" s="740"/>
      <c r="AM47" s="740"/>
      <c r="AN47" s="740"/>
      <c r="AO47" s="740"/>
      <c r="AP47" s="740"/>
      <c r="AQ47" s="740"/>
      <c r="AR47" s="740"/>
      <c r="AS47" s="740"/>
      <c r="AT47" s="740"/>
      <c r="AU47" s="740"/>
      <c r="AV47" s="740"/>
      <c r="AW47" s="740"/>
      <c r="AX47" s="740"/>
      <c r="AY47" s="740"/>
      <c r="AZ47" s="740"/>
      <c r="BA47" s="740"/>
      <c r="BB47" s="740"/>
      <c r="BC47" s="740"/>
      <c r="BD47" s="740"/>
      <c r="BE47" s="740"/>
      <c r="BF47" s="740"/>
      <c r="BG47" s="740"/>
      <c r="BH47" s="740"/>
      <c r="BI47" s="740"/>
      <c r="BJ47" s="740"/>
      <c r="BK47" s="740"/>
      <c r="BL47" s="740"/>
      <c r="BM47" s="740"/>
      <c r="BN47" s="740"/>
      <c r="BO47" s="740"/>
      <c r="BP47" s="740"/>
      <c r="BQ47" s="740"/>
      <c r="BR47" s="740"/>
      <c r="BS47" s="740"/>
      <c r="BT47" s="740"/>
      <c r="BU47" s="740"/>
      <c r="BV47" s="740"/>
      <c r="BW47" s="740"/>
      <c r="BX47" s="740"/>
      <c r="BY47" s="740"/>
      <c r="BZ47" s="740"/>
      <c r="CA47" s="740"/>
      <c r="CB47" s="740"/>
      <c r="CC47" s="740"/>
      <c r="CD47" s="740"/>
      <c r="CE47" s="740"/>
      <c r="CF47" s="740"/>
      <c r="CG47" s="740"/>
      <c r="CH47" s="740"/>
      <c r="CI47" s="740"/>
      <c r="CJ47" s="740"/>
      <c r="CK47" s="740"/>
      <c r="CL47" s="740"/>
      <c r="CM47" s="740"/>
      <c r="CN47" s="740"/>
      <c r="CO47" s="740"/>
      <c r="CP47" s="740"/>
      <c r="CQ47" s="740"/>
      <c r="CR47" s="740"/>
      <c r="CS47" s="740"/>
      <c r="CT47" s="740"/>
      <c r="CU47" s="740"/>
      <c r="CV47" s="740"/>
      <c r="CW47" s="740"/>
      <c r="CX47" s="740"/>
      <c r="CY47" s="740"/>
      <c r="CZ47" s="740"/>
      <c r="DA47" s="740"/>
      <c r="DB47" s="740"/>
      <c r="DC47" s="740"/>
      <c r="DD47" s="740"/>
      <c r="DE47" s="740"/>
      <c r="DF47" s="740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740"/>
      <c r="FI47" s="740"/>
      <c r="FJ47" s="740"/>
      <c r="FK47" s="740"/>
      <c r="FL47" s="740"/>
      <c r="FM47" s="740"/>
      <c r="FN47" s="740"/>
      <c r="FO47" s="740"/>
      <c r="FP47" s="740"/>
      <c r="FQ47" s="740"/>
      <c r="FR47" s="740"/>
      <c r="FS47" s="740"/>
      <c r="FT47" s="740"/>
      <c r="FU47" s="740"/>
      <c r="FV47" s="740"/>
      <c r="FW47" s="740"/>
      <c r="FX47" s="740"/>
      <c r="FY47" s="740"/>
      <c r="FZ47" s="740"/>
      <c r="GA47" s="740"/>
      <c r="GB47" s="740"/>
      <c r="GC47" s="740"/>
      <c r="GD47" s="740"/>
      <c r="GE47" s="740"/>
      <c r="GF47" s="740"/>
      <c r="GG47" s="740"/>
      <c r="GH47" s="740"/>
      <c r="GI47" s="740"/>
      <c r="GJ47" s="740"/>
      <c r="GK47" s="740"/>
      <c r="GL47" s="740"/>
      <c r="GM47" s="740"/>
      <c r="GN47" s="740"/>
      <c r="GO47" s="740"/>
      <c r="GP47" s="740"/>
      <c r="GQ47" s="740"/>
      <c r="GR47" s="740"/>
      <c r="GS47" s="740"/>
      <c r="GT47" s="740"/>
      <c r="GU47" s="740"/>
      <c r="GV47" s="740"/>
      <c r="GW47" s="740"/>
      <c r="GX47" s="740"/>
      <c r="GY47" s="740"/>
      <c r="GZ47" s="740"/>
      <c r="HA47" s="740"/>
      <c r="HB47" s="740"/>
      <c r="HC47" s="740"/>
      <c r="HD47" s="740"/>
      <c r="HE47" s="740"/>
      <c r="HF47" s="740"/>
      <c r="HG47" s="740"/>
      <c r="HH47" s="740"/>
      <c r="HI47" s="740"/>
      <c r="HJ47" s="740"/>
      <c r="HK47" s="740"/>
      <c r="HL47" s="740"/>
      <c r="HM47" s="740"/>
      <c r="HN47" s="740"/>
      <c r="HO47" s="740"/>
      <c r="HP47" s="740"/>
      <c r="HQ47" s="740"/>
      <c r="HR47" s="740"/>
      <c r="HS47" s="740"/>
      <c r="HT47" s="740"/>
      <c r="HU47" s="740"/>
      <c r="HV47" s="740"/>
      <c r="HW47" s="740"/>
      <c r="HX47" s="740"/>
      <c r="HY47" s="740"/>
      <c r="HZ47" s="740"/>
      <c r="IA47" s="740"/>
      <c r="IB47" s="740"/>
      <c r="IC47" s="740"/>
      <c r="ID47" s="740"/>
      <c r="IE47" s="740"/>
      <c r="IF47" s="740"/>
      <c r="IG47" s="740"/>
      <c r="IH47" s="740"/>
      <c r="II47" s="740"/>
      <c r="IJ47" s="740"/>
      <c r="IK47" s="740"/>
      <c r="IL47" s="740"/>
      <c r="IM47" s="740"/>
      <c r="IN47" s="740"/>
      <c r="IO47" s="740"/>
      <c r="IP47" s="740"/>
      <c r="IQ47" s="740"/>
      <c r="IR47" s="740"/>
      <c r="IS47" s="740"/>
      <c r="IT47" s="740"/>
    </row>
    <row r="48" spans="1:254" ht="36" x14ac:dyDescent="0.25">
      <c r="A48" s="731" t="s">
        <v>2692</v>
      </c>
      <c r="B48" s="730" t="s">
        <v>2691</v>
      </c>
      <c r="C48" s="727">
        <v>84145.89</v>
      </c>
      <c r="D48" s="727">
        <v>70772.688999999998</v>
      </c>
      <c r="E48" s="727">
        <v>660105.62100000004</v>
      </c>
      <c r="F48" s="727">
        <v>648215.50600000005</v>
      </c>
      <c r="G48" s="727">
        <v>65206.46</v>
      </c>
      <c r="H48" s="18">
        <v>85664.487999999998</v>
      </c>
      <c r="I48" s="727">
        <v>734911.57499999995</v>
      </c>
      <c r="J48" s="727">
        <v>808472.19400000002</v>
      </c>
      <c r="M48"/>
      <c r="Q48" s="741"/>
      <c r="R48" s="741"/>
      <c r="S48" s="741"/>
      <c r="T48" s="741"/>
      <c r="U48" s="741"/>
      <c r="V48" s="741"/>
      <c r="W48" s="741"/>
      <c r="X48" s="741"/>
      <c r="Y48" s="741"/>
      <c r="Z48" s="741"/>
      <c r="AA48" s="741"/>
      <c r="AB48" s="741"/>
      <c r="AC48" s="741"/>
      <c r="AD48" s="741"/>
      <c r="AE48" s="741"/>
      <c r="AF48" s="741"/>
      <c r="AG48" s="741"/>
      <c r="AH48" s="741"/>
      <c r="AI48" s="741"/>
      <c r="AJ48" s="741"/>
      <c r="AK48" s="741"/>
      <c r="AL48" s="741"/>
      <c r="AM48" s="741"/>
      <c r="AN48" s="741"/>
      <c r="AO48" s="741"/>
      <c r="AP48" s="741"/>
      <c r="AQ48" s="741"/>
      <c r="AR48" s="741"/>
      <c r="AS48" s="741"/>
      <c r="AT48" s="741"/>
      <c r="AU48" s="741"/>
      <c r="AV48" s="741"/>
      <c r="AW48" s="741"/>
      <c r="AX48" s="741"/>
      <c r="AY48" s="741"/>
      <c r="AZ48" s="741"/>
      <c r="BA48" s="741"/>
      <c r="BB48" s="741"/>
      <c r="BC48" s="741"/>
      <c r="BD48" s="741"/>
      <c r="BE48" s="741"/>
      <c r="BF48" s="741"/>
      <c r="BG48" s="741"/>
      <c r="BH48" s="741"/>
      <c r="BI48" s="741"/>
      <c r="BJ48" s="741"/>
      <c r="BK48" s="741"/>
      <c r="BL48" s="741"/>
      <c r="BM48" s="741"/>
      <c r="BN48" s="741"/>
      <c r="BO48" s="741"/>
      <c r="BP48" s="741"/>
      <c r="BQ48" s="741"/>
      <c r="BR48" s="741"/>
      <c r="BS48" s="741"/>
      <c r="BT48" s="741"/>
      <c r="BU48" s="741"/>
      <c r="BV48" s="741"/>
      <c r="BW48" s="741"/>
      <c r="BX48" s="741"/>
      <c r="BY48" s="741"/>
      <c r="BZ48" s="741"/>
      <c r="CA48" s="741"/>
      <c r="CB48" s="741"/>
      <c r="CC48" s="741"/>
      <c r="CD48" s="741"/>
      <c r="CE48" s="741"/>
      <c r="CF48" s="741"/>
      <c r="CG48" s="741"/>
      <c r="CH48" s="741"/>
      <c r="CI48" s="741"/>
      <c r="CJ48" s="741"/>
      <c r="CK48" s="741"/>
      <c r="CL48" s="741"/>
      <c r="CM48" s="741"/>
      <c r="CN48" s="741"/>
      <c r="CO48" s="741"/>
      <c r="CP48" s="741"/>
      <c r="CQ48" s="741"/>
      <c r="CR48" s="741"/>
      <c r="CS48" s="741"/>
      <c r="CT48" s="741"/>
      <c r="CU48" s="741"/>
      <c r="CV48" s="741"/>
      <c r="CW48" s="741"/>
      <c r="CX48" s="741"/>
      <c r="CY48" s="741"/>
      <c r="CZ48" s="741"/>
      <c r="DA48" s="741"/>
      <c r="DB48" s="741"/>
      <c r="DC48" s="741"/>
      <c r="DD48" s="741"/>
      <c r="DE48" s="741"/>
      <c r="DF48" s="741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741"/>
      <c r="FJ48" s="741"/>
      <c r="FK48" s="741"/>
      <c r="FL48" s="741"/>
      <c r="FM48" s="741"/>
      <c r="FN48" s="741"/>
      <c r="FO48" s="741"/>
      <c r="FP48" s="741"/>
      <c r="FQ48" s="741"/>
      <c r="FR48" s="741"/>
      <c r="FS48" s="741"/>
      <c r="FT48" s="741"/>
      <c r="FU48" s="741"/>
      <c r="FV48" s="741"/>
      <c r="FW48" s="741"/>
      <c r="FX48" s="741"/>
      <c r="FY48" s="741"/>
      <c r="FZ48" s="741"/>
      <c r="GA48" s="741"/>
      <c r="GB48" s="741"/>
      <c r="GC48" s="741"/>
      <c r="GD48" s="741"/>
      <c r="GE48" s="741"/>
      <c r="GF48" s="741"/>
      <c r="GG48" s="741"/>
      <c r="GH48" s="741"/>
      <c r="GI48" s="741"/>
      <c r="GJ48" s="741"/>
      <c r="GK48" s="741"/>
      <c r="GL48" s="741"/>
      <c r="GM48" s="741"/>
      <c r="GN48" s="741"/>
      <c r="GO48" s="741"/>
      <c r="GP48" s="741"/>
      <c r="GQ48" s="741"/>
      <c r="GR48" s="741"/>
      <c r="GS48" s="741"/>
      <c r="GT48" s="741"/>
      <c r="GU48" s="741"/>
      <c r="GV48" s="741"/>
      <c r="GW48" s="741"/>
      <c r="GX48" s="741"/>
      <c r="GY48" s="741"/>
      <c r="GZ48" s="741"/>
      <c r="HA48" s="741"/>
      <c r="HB48" s="741"/>
      <c r="HC48" s="741"/>
      <c r="HD48" s="741"/>
      <c r="HE48" s="741"/>
      <c r="HF48" s="741"/>
      <c r="HG48" s="741"/>
      <c r="HH48" s="741"/>
      <c r="HI48" s="741"/>
      <c r="HJ48" s="741"/>
      <c r="HK48" s="741"/>
      <c r="HL48" s="741"/>
      <c r="HM48" s="741"/>
      <c r="HN48" s="741"/>
      <c r="HO48" s="741"/>
      <c r="HP48" s="741"/>
      <c r="HQ48" s="741"/>
      <c r="HR48" s="741"/>
      <c r="HS48" s="741"/>
      <c r="HT48" s="741"/>
      <c r="HU48" s="741"/>
      <c r="HV48" s="741"/>
      <c r="HW48" s="741"/>
      <c r="HX48" s="741"/>
      <c r="HY48" s="741"/>
      <c r="HZ48" s="741"/>
      <c r="IA48" s="741"/>
      <c r="IB48" s="741"/>
      <c r="IC48" s="741"/>
      <c r="ID48" s="741"/>
      <c r="IE48" s="741"/>
      <c r="IF48" s="741"/>
      <c r="IG48" s="741"/>
      <c r="IH48" s="741"/>
      <c r="II48" s="741"/>
      <c r="IJ48" s="741"/>
      <c r="IK48" s="741"/>
      <c r="IL48" s="741"/>
      <c r="IM48" s="741"/>
      <c r="IN48" s="741"/>
      <c r="IO48" s="741"/>
      <c r="IP48" s="741"/>
      <c r="IQ48" s="741"/>
      <c r="IR48" s="741"/>
      <c r="IS48" s="741"/>
      <c r="IT48" s="741"/>
    </row>
    <row r="49" spans="1:254" ht="24" customHeight="1" x14ac:dyDescent="0.25">
      <c r="A49" s="729"/>
      <c r="B49" s="728" t="s">
        <v>800</v>
      </c>
      <c r="C49" s="727"/>
      <c r="D49" s="727"/>
      <c r="E49" s="727"/>
      <c r="F49" s="727"/>
      <c r="G49" s="727"/>
      <c r="H49" s="18"/>
      <c r="I49" s="18"/>
      <c r="J49" s="727"/>
      <c r="M49"/>
      <c r="Q49" s="741"/>
      <c r="R49" s="741"/>
      <c r="S49" s="741"/>
      <c r="T49" s="741"/>
      <c r="U49" s="741"/>
      <c r="V49" s="741"/>
      <c r="W49" s="741"/>
      <c r="X49" s="741"/>
      <c r="Y49" s="741"/>
      <c r="Z49" s="741"/>
      <c r="AA49" s="741"/>
      <c r="AB49" s="741"/>
      <c r="AC49" s="741"/>
      <c r="AD49" s="741"/>
      <c r="AE49" s="741"/>
      <c r="AF49" s="741"/>
      <c r="AG49" s="741"/>
      <c r="AH49" s="741"/>
      <c r="AI49" s="741"/>
      <c r="AJ49" s="741"/>
      <c r="AK49" s="741"/>
      <c r="AL49" s="741"/>
      <c r="AM49" s="741"/>
      <c r="AN49" s="741"/>
      <c r="AO49" s="741"/>
      <c r="AP49" s="741"/>
      <c r="AQ49" s="741"/>
      <c r="AR49" s="741"/>
      <c r="AS49" s="741"/>
      <c r="AT49" s="741"/>
      <c r="AU49" s="741"/>
      <c r="AV49" s="741"/>
      <c r="AW49" s="741"/>
      <c r="AX49" s="741"/>
      <c r="AY49" s="741"/>
      <c r="AZ49" s="741"/>
      <c r="BA49" s="741"/>
      <c r="BB49" s="741"/>
      <c r="BC49" s="741"/>
      <c r="BD49" s="741"/>
      <c r="BE49" s="741"/>
      <c r="BF49" s="741"/>
      <c r="BG49" s="741"/>
      <c r="BH49" s="741"/>
      <c r="BI49" s="741"/>
      <c r="BJ49" s="741"/>
      <c r="BK49" s="741"/>
      <c r="BL49" s="741"/>
      <c r="BM49" s="741"/>
      <c r="BN49" s="741"/>
      <c r="BO49" s="741"/>
      <c r="BP49" s="741"/>
      <c r="BQ49" s="741"/>
      <c r="BR49" s="741"/>
      <c r="BS49" s="741"/>
      <c r="BT49" s="741"/>
      <c r="BU49" s="741"/>
      <c r="BV49" s="741"/>
      <c r="BW49" s="741"/>
      <c r="BX49" s="741"/>
      <c r="BY49" s="741"/>
      <c r="BZ49" s="741"/>
      <c r="CA49" s="741"/>
      <c r="CB49" s="741"/>
      <c r="CC49" s="741"/>
      <c r="CD49" s="741"/>
      <c r="CE49" s="741"/>
      <c r="CF49" s="741"/>
      <c r="CG49" s="741"/>
      <c r="CH49" s="741"/>
      <c r="CI49" s="741"/>
      <c r="CJ49" s="741"/>
      <c r="CK49" s="741"/>
      <c r="CL49" s="741"/>
      <c r="CM49" s="741"/>
      <c r="CN49" s="741"/>
      <c r="CO49" s="741"/>
      <c r="CP49" s="741"/>
      <c r="CQ49" s="741"/>
      <c r="CR49" s="741"/>
      <c r="CS49" s="741"/>
      <c r="CT49" s="741"/>
      <c r="CU49" s="741"/>
      <c r="CV49" s="741"/>
      <c r="CW49" s="741"/>
      <c r="CX49" s="741"/>
      <c r="CY49" s="741"/>
      <c r="CZ49" s="741"/>
      <c r="DA49" s="741"/>
      <c r="DB49" s="741"/>
      <c r="DC49" s="741"/>
      <c r="DD49" s="741"/>
      <c r="DE49" s="741"/>
      <c r="DF49" s="741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741"/>
      <c r="FJ49" s="741"/>
      <c r="FK49" s="741"/>
      <c r="FL49" s="741"/>
      <c r="FM49" s="741"/>
      <c r="FN49" s="741"/>
      <c r="FO49" s="741"/>
      <c r="FP49" s="741"/>
      <c r="FQ49" s="741"/>
      <c r="FR49" s="741"/>
      <c r="FS49" s="741"/>
      <c r="FT49" s="741"/>
      <c r="FU49" s="741"/>
      <c r="FV49" s="741"/>
      <c r="FW49" s="741"/>
      <c r="FX49" s="741"/>
      <c r="FY49" s="741"/>
      <c r="FZ49" s="741"/>
      <c r="GA49" s="741"/>
      <c r="GB49" s="741"/>
      <c r="GC49" s="741"/>
      <c r="GD49" s="741"/>
      <c r="GE49" s="741"/>
      <c r="GF49" s="741"/>
      <c r="GG49" s="741"/>
      <c r="GH49" s="741"/>
      <c r="GI49" s="741"/>
      <c r="GJ49" s="741"/>
      <c r="GK49" s="741"/>
      <c r="GL49" s="741"/>
      <c r="GM49" s="741"/>
      <c r="GN49" s="741"/>
      <c r="GO49" s="741"/>
      <c r="GP49" s="741"/>
      <c r="GQ49" s="741"/>
      <c r="GR49" s="741"/>
      <c r="GS49" s="741"/>
      <c r="GT49" s="741"/>
      <c r="GU49" s="741"/>
      <c r="GV49" s="741"/>
      <c r="GW49" s="741"/>
      <c r="GX49" s="741"/>
      <c r="GY49" s="741"/>
      <c r="GZ49" s="741"/>
      <c r="HA49" s="741"/>
      <c r="HB49" s="741"/>
      <c r="HC49" s="741"/>
      <c r="HD49" s="741"/>
      <c r="HE49" s="741"/>
      <c r="HF49" s="741"/>
      <c r="HG49" s="741"/>
      <c r="HH49" s="741"/>
      <c r="HI49" s="741"/>
      <c r="HJ49" s="741"/>
      <c r="HK49" s="741"/>
      <c r="HL49" s="741"/>
      <c r="HM49" s="741"/>
      <c r="HN49" s="741"/>
      <c r="HO49" s="741"/>
      <c r="HP49" s="741"/>
      <c r="HQ49" s="741"/>
      <c r="HR49" s="741"/>
      <c r="HS49" s="741"/>
      <c r="HT49" s="741"/>
      <c r="HU49" s="741"/>
      <c r="HV49" s="741"/>
      <c r="HW49" s="741"/>
      <c r="HX49" s="741"/>
      <c r="HY49" s="741"/>
      <c r="HZ49" s="741"/>
      <c r="IA49" s="741"/>
      <c r="IB49" s="741"/>
      <c r="IC49" s="741"/>
      <c r="ID49" s="741"/>
      <c r="IE49" s="741"/>
      <c r="IF49" s="741"/>
      <c r="IG49" s="741"/>
      <c r="IH49" s="741"/>
      <c r="II49" s="741"/>
      <c r="IJ49" s="741"/>
      <c r="IK49" s="741"/>
      <c r="IL49" s="741"/>
      <c r="IM49" s="741"/>
      <c r="IN49" s="741"/>
      <c r="IO49" s="741"/>
      <c r="IP49" s="741"/>
      <c r="IQ49" s="741"/>
      <c r="IR49" s="741"/>
      <c r="IS49" s="741"/>
      <c r="IT49" s="741"/>
    </row>
    <row r="50" spans="1:254" s="733" customFormat="1" ht="8.25" customHeight="1" x14ac:dyDescent="0.25">
      <c r="A50" s="729"/>
      <c r="C50" s="18"/>
      <c r="D50" s="18"/>
      <c r="E50" s="18"/>
      <c r="F50" s="18"/>
      <c r="G50" s="18"/>
      <c r="H50" s="18"/>
      <c r="I50" s="727"/>
      <c r="J50" s="727"/>
      <c r="M50"/>
      <c r="Q50" s="740"/>
      <c r="R50" s="740"/>
      <c r="S50" s="740"/>
      <c r="T50" s="740"/>
      <c r="U50" s="740"/>
      <c r="V50" s="740"/>
      <c r="W50" s="740"/>
      <c r="X50" s="740"/>
      <c r="Y50" s="740"/>
      <c r="Z50" s="740"/>
      <c r="AA50" s="740"/>
      <c r="AB50" s="740"/>
      <c r="AC50" s="740"/>
      <c r="AD50" s="740"/>
      <c r="AE50" s="740"/>
      <c r="AF50" s="740"/>
      <c r="AG50" s="740"/>
      <c r="AH50" s="740"/>
      <c r="AI50" s="740"/>
      <c r="AJ50" s="740"/>
      <c r="AK50" s="740"/>
      <c r="AL50" s="740"/>
      <c r="AM50" s="740"/>
      <c r="AN50" s="740"/>
      <c r="AO50" s="740"/>
      <c r="AP50" s="740"/>
      <c r="AQ50" s="740"/>
      <c r="AR50" s="740"/>
      <c r="AS50" s="740"/>
      <c r="AT50" s="740"/>
      <c r="AU50" s="740"/>
      <c r="AV50" s="740"/>
      <c r="AW50" s="740"/>
      <c r="AX50" s="740"/>
      <c r="AY50" s="740"/>
      <c r="AZ50" s="740"/>
      <c r="BA50" s="740"/>
      <c r="BB50" s="740"/>
      <c r="BC50" s="740"/>
      <c r="BD50" s="740"/>
      <c r="BE50" s="740"/>
      <c r="BF50" s="740"/>
      <c r="BG50" s="740"/>
      <c r="BH50" s="740"/>
      <c r="BI50" s="740"/>
      <c r="BJ50" s="740"/>
      <c r="BK50" s="740"/>
      <c r="BL50" s="740"/>
      <c r="BM50" s="740"/>
      <c r="BN50" s="740"/>
      <c r="BO50" s="740"/>
      <c r="BP50" s="740"/>
      <c r="BQ50" s="740"/>
      <c r="BR50" s="740"/>
      <c r="BS50" s="740"/>
      <c r="BT50" s="740"/>
      <c r="BU50" s="740"/>
      <c r="BV50" s="740"/>
      <c r="BW50" s="740"/>
      <c r="BX50" s="740"/>
      <c r="BY50" s="740"/>
      <c r="BZ50" s="740"/>
      <c r="CA50" s="740"/>
      <c r="CB50" s="740"/>
      <c r="CC50" s="740"/>
      <c r="CD50" s="740"/>
      <c r="CE50" s="740"/>
      <c r="CF50" s="740"/>
      <c r="CG50" s="740"/>
      <c r="CH50" s="740"/>
      <c r="CI50" s="740"/>
      <c r="CJ50" s="740"/>
      <c r="CK50" s="740"/>
      <c r="CL50" s="740"/>
      <c r="CM50" s="740"/>
      <c r="CN50" s="740"/>
      <c r="CO50" s="740"/>
      <c r="CP50" s="740"/>
      <c r="CQ50" s="740"/>
      <c r="CR50" s="740"/>
      <c r="CS50" s="740"/>
      <c r="CT50" s="740"/>
      <c r="CU50" s="740"/>
      <c r="CV50" s="740"/>
      <c r="CW50" s="740"/>
      <c r="CX50" s="740"/>
      <c r="CY50" s="740"/>
      <c r="CZ50" s="740"/>
      <c r="DA50" s="740"/>
      <c r="DB50" s="740"/>
      <c r="DC50" s="740"/>
      <c r="DD50" s="740"/>
      <c r="DE50" s="740"/>
      <c r="DF50" s="740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740"/>
      <c r="FI50" s="740"/>
      <c r="FJ50" s="740"/>
      <c r="FK50" s="740"/>
      <c r="FL50" s="740"/>
      <c r="FM50" s="740"/>
      <c r="FN50" s="740"/>
      <c r="FO50" s="740"/>
      <c r="FP50" s="740"/>
      <c r="FQ50" s="740"/>
      <c r="FR50" s="740"/>
      <c r="FS50" s="740"/>
      <c r="FT50" s="740"/>
      <c r="FU50" s="740"/>
      <c r="FV50" s="740"/>
      <c r="FW50" s="740"/>
      <c r="FX50" s="740"/>
      <c r="FY50" s="740"/>
      <c r="FZ50" s="740"/>
      <c r="GA50" s="740"/>
      <c r="GB50" s="740"/>
      <c r="GC50" s="740"/>
      <c r="GD50" s="740"/>
      <c r="GE50" s="740"/>
      <c r="GF50" s="740"/>
      <c r="GG50" s="740"/>
      <c r="GH50" s="740"/>
      <c r="GI50" s="740"/>
      <c r="GJ50" s="740"/>
      <c r="GK50" s="740"/>
      <c r="GL50" s="740"/>
      <c r="GM50" s="740"/>
      <c r="GN50" s="740"/>
      <c r="GO50" s="740"/>
      <c r="GP50" s="740"/>
      <c r="GQ50" s="740"/>
      <c r="GR50" s="740"/>
      <c r="GS50" s="740"/>
      <c r="GT50" s="740"/>
      <c r="GU50" s="740"/>
      <c r="GV50" s="740"/>
      <c r="GW50" s="740"/>
      <c r="GX50" s="740"/>
      <c r="GY50" s="740"/>
      <c r="GZ50" s="740"/>
      <c r="HA50" s="740"/>
      <c r="HB50" s="740"/>
      <c r="HC50" s="740"/>
      <c r="HD50" s="740"/>
      <c r="HE50" s="740"/>
      <c r="HF50" s="740"/>
      <c r="HG50" s="740"/>
      <c r="HH50" s="740"/>
      <c r="HI50" s="740"/>
      <c r="HJ50" s="740"/>
      <c r="HK50" s="740"/>
      <c r="HL50" s="740"/>
      <c r="HM50" s="740"/>
      <c r="HN50" s="740"/>
      <c r="HO50" s="740"/>
      <c r="HP50" s="740"/>
      <c r="HQ50" s="740"/>
      <c r="HR50" s="740"/>
      <c r="HS50" s="740"/>
      <c r="HT50" s="740"/>
      <c r="HU50" s="740"/>
      <c r="HV50" s="740"/>
      <c r="HW50" s="740"/>
      <c r="HX50" s="740"/>
      <c r="HY50" s="740"/>
      <c r="HZ50" s="740"/>
      <c r="IA50" s="740"/>
      <c r="IB50" s="740"/>
      <c r="IC50" s="740"/>
      <c r="ID50" s="740"/>
      <c r="IE50" s="740"/>
      <c r="IF50" s="740"/>
      <c r="IG50" s="740"/>
      <c r="IH50" s="740"/>
      <c r="II50" s="740"/>
      <c r="IJ50" s="740"/>
      <c r="IK50" s="740"/>
      <c r="IL50" s="740"/>
      <c r="IM50" s="740"/>
      <c r="IN50" s="740"/>
      <c r="IO50" s="740"/>
      <c r="IP50" s="740"/>
      <c r="IQ50" s="740"/>
      <c r="IR50" s="740"/>
      <c r="IS50" s="740"/>
      <c r="IT50" s="740"/>
    </row>
    <row r="51" spans="1:254" ht="24" x14ac:dyDescent="0.25">
      <c r="A51" s="731" t="s">
        <v>2690</v>
      </c>
      <c r="B51" s="730" t="s">
        <v>2689</v>
      </c>
      <c r="C51" s="727">
        <v>144614.764</v>
      </c>
      <c r="D51" s="727">
        <v>125274.518</v>
      </c>
      <c r="E51" s="727">
        <v>1586582.7279999999</v>
      </c>
      <c r="F51" s="727">
        <v>1769263.331</v>
      </c>
      <c r="G51" s="727">
        <v>12.58</v>
      </c>
      <c r="H51" s="18">
        <v>120.117</v>
      </c>
      <c r="I51" s="727">
        <v>599.92200000000003</v>
      </c>
      <c r="J51" s="727">
        <v>900.67</v>
      </c>
      <c r="M51"/>
      <c r="Q51" s="741"/>
      <c r="R51" s="741"/>
      <c r="S51" s="741"/>
      <c r="T51" s="741"/>
      <c r="U51" s="741"/>
      <c r="V51" s="741"/>
      <c r="W51" s="741"/>
      <c r="X51" s="741"/>
      <c r="Y51" s="741"/>
      <c r="Z51" s="741"/>
      <c r="AA51" s="741"/>
      <c r="AB51" s="741"/>
      <c r="AC51" s="741"/>
      <c r="AD51" s="741"/>
      <c r="AE51" s="741"/>
      <c r="AF51" s="741"/>
      <c r="AG51" s="741"/>
      <c r="AH51" s="741"/>
      <c r="AI51" s="741"/>
      <c r="AJ51" s="741"/>
      <c r="AK51" s="741"/>
      <c r="AL51" s="741"/>
      <c r="AM51" s="741"/>
      <c r="AN51" s="741"/>
      <c r="AO51" s="741"/>
      <c r="AP51" s="741"/>
      <c r="AQ51" s="741"/>
      <c r="AR51" s="741"/>
      <c r="AS51" s="741"/>
      <c r="AT51" s="741"/>
      <c r="AU51" s="741"/>
      <c r="AV51" s="741"/>
      <c r="AW51" s="741"/>
      <c r="AX51" s="741"/>
      <c r="AY51" s="741"/>
      <c r="AZ51" s="741"/>
      <c r="BA51" s="741"/>
      <c r="BB51" s="741"/>
      <c r="BC51" s="741"/>
      <c r="BD51" s="741"/>
      <c r="BE51" s="741"/>
      <c r="BF51" s="741"/>
      <c r="BG51" s="741"/>
      <c r="BH51" s="741"/>
      <c r="BI51" s="741"/>
      <c r="BJ51" s="741"/>
      <c r="BK51" s="741"/>
      <c r="BL51" s="741"/>
      <c r="BM51" s="741"/>
      <c r="BN51" s="741"/>
      <c r="BO51" s="741"/>
      <c r="BP51" s="741"/>
      <c r="BQ51" s="741"/>
      <c r="BR51" s="741"/>
      <c r="BS51" s="741"/>
      <c r="BT51" s="741"/>
      <c r="BU51" s="741"/>
      <c r="BV51" s="741"/>
      <c r="BW51" s="741"/>
      <c r="BX51" s="741"/>
      <c r="BY51" s="741"/>
      <c r="BZ51" s="741"/>
      <c r="CA51" s="741"/>
      <c r="CB51" s="741"/>
      <c r="CC51" s="741"/>
      <c r="CD51" s="741"/>
      <c r="CE51" s="741"/>
      <c r="CF51" s="741"/>
      <c r="CG51" s="741"/>
      <c r="CH51" s="741"/>
      <c r="CI51" s="741"/>
      <c r="CJ51" s="741"/>
      <c r="CK51" s="741"/>
      <c r="CL51" s="741"/>
      <c r="CM51" s="741"/>
      <c r="CN51" s="741"/>
      <c r="CO51" s="741"/>
      <c r="CP51" s="741"/>
      <c r="CQ51" s="741"/>
      <c r="CR51" s="741"/>
      <c r="CS51" s="741"/>
      <c r="CT51" s="741"/>
      <c r="CU51" s="741"/>
      <c r="CV51" s="741"/>
      <c r="CW51" s="741"/>
      <c r="CX51" s="741"/>
      <c r="CY51" s="741"/>
      <c r="CZ51" s="741"/>
      <c r="DA51" s="741"/>
      <c r="DB51" s="741"/>
      <c r="DC51" s="741"/>
      <c r="DD51" s="741"/>
      <c r="DE51" s="741"/>
      <c r="DF51" s="741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741"/>
      <c r="FJ51" s="741"/>
      <c r="FK51" s="741"/>
      <c r="FL51" s="741"/>
      <c r="FM51" s="741"/>
      <c r="FN51" s="741"/>
      <c r="FO51" s="741"/>
      <c r="FP51" s="741"/>
      <c r="FQ51" s="741"/>
      <c r="FR51" s="741"/>
      <c r="FS51" s="741"/>
      <c r="FT51" s="741"/>
      <c r="FU51" s="741"/>
      <c r="FV51" s="741"/>
      <c r="FW51" s="741"/>
      <c r="FX51" s="741"/>
      <c r="FY51" s="741"/>
      <c r="FZ51" s="741"/>
      <c r="GA51" s="741"/>
      <c r="GB51" s="741"/>
      <c r="GC51" s="741"/>
      <c r="GD51" s="741"/>
      <c r="GE51" s="741"/>
      <c r="GF51" s="741"/>
      <c r="GG51" s="741"/>
      <c r="GH51" s="741"/>
      <c r="GI51" s="741"/>
      <c r="GJ51" s="741"/>
      <c r="GK51" s="741"/>
      <c r="GL51" s="741"/>
      <c r="GM51" s="741"/>
      <c r="GN51" s="741"/>
      <c r="GO51" s="741"/>
      <c r="GP51" s="741"/>
      <c r="GQ51" s="741"/>
      <c r="GR51" s="741"/>
      <c r="GS51" s="741"/>
      <c r="GT51" s="741"/>
      <c r="GU51" s="741"/>
      <c r="GV51" s="741"/>
      <c r="GW51" s="741"/>
      <c r="GX51" s="741"/>
      <c r="GY51" s="741"/>
      <c r="GZ51" s="741"/>
      <c r="HA51" s="741"/>
      <c r="HB51" s="741"/>
      <c r="HC51" s="741"/>
      <c r="HD51" s="741"/>
      <c r="HE51" s="741"/>
      <c r="HF51" s="741"/>
      <c r="HG51" s="741"/>
      <c r="HH51" s="741"/>
      <c r="HI51" s="741"/>
      <c r="HJ51" s="741"/>
      <c r="HK51" s="741"/>
      <c r="HL51" s="741"/>
      <c r="HM51" s="741"/>
      <c r="HN51" s="741"/>
      <c r="HO51" s="741"/>
      <c r="HP51" s="741"/>
      <c r="HQ51" s="741"/>
      <c r="HR51" s="741"/>
      <c r="HS51" s="741"/>
      <c r="HT51" s="741"/>
      <c r="HU51" s="741"/>
      <c r="HV51" s="741"/>
      <c r="HW51" s="741"/>
      <c r="HX51" s="741"/>
      <c r="HY51" s="741"/>
      <c r="HZ51" s="741"/>
      <c r="IA51" s="741"/>
      <c r="IB51" s="741"/>
      <c r="IC51" s="741"/>
      <c r="ID51" s="741"/>
      <c r="IE51" s="741"/>
      <c r="IF51" s="741"/>
      <c r="IG51" s="741"/>
      <c r="IH51" s="741"/>
      <c r="II51" s="741"/>
      <c r="IJ51" s="741"/>
      <c r="IK51" s="741"/>
      <c r="IL51" s="741"/>
      <c r="IM51" s="741"/>
      <c r="IN51" s="741"/>
      <c r="IO51" s="741"/>
      <c r="IP51" s="741"/>
      <c r="IQ51" s="741"/>
      <c r="IR51" s="741"/>
      <c r="IS51" s="741"/>
      <c r="IT51" s="741"/>
    </row>
    <row r="52" spans="1:254" ht="24" x14ac:dyDescent="0.25">
      <c r="A52" s="729"/>
      <c r="B52" s="728" t="s">
        <v>802</v>
      </c>
      <c r="C52" s="18"/>
      <c r="D52" s="18"/>
      <c r="E52" s="18"/>
      <c r="F52" s="18"/>
      <c r="G52" s="18"/>
      <c r="H52" s="18"/>
      <c r="I52" s="727"/>
      <c r="J52" s="727"/>
      <c r="M52"/>
      <c r="Q52" s="741"/>
      <c r="R52" s="741"/>
      <c r="S52" s="741"/>
      <c r="T52" s="741"/>
      <c r="U52" s="741"/>
      <c r="V52" s="741"/>
      <c r="W52" s="741"/>
      <c r="X52" s="741"/>
      <c r="Y52" s="741"/>
      <c r="Z52" s="741"/>
      <c r="AA52" s="741"/>
      <c r="AB52" s="741"/>
      <c r="AC52" s="741"/>
      <c r="AD52" s="741"/>
      <c r="AE52" s="741"/>
      <c r="AF52" s="741"/>
      <c r="AG52" s="741"/>
      <c r="AH52" s="741"/>
      <c r="AI52" s="741"/>
      <c r="AJ52" s="741"/>
      <c r="AK52" s="741"/>
      <c r="AL52" s="741"/>
      <c r="AM52" s="741"/>
      <c r="AN52" s="741"/>
      <c r="AO52" s="741"/>
      <c r="AP52" s="741"/>
      <c r="AQ52" s="741"/>
      <c r="AR52" s="741"/>
      <c r="AS52" s="741"/>
      <c r="AT52" s="741"/>
      <c r="AU52" s="741"/>
      <c r="AV52" s="741"/>
      <c r="AW52" s="741"/>
      <c r="AX52" s="741"/>
      <c r="AY52" s="741"/>
      <c r="AZ52" s="741"/>
      <c r="BA52" s="741"/>
      <c r="BB52" s="741"/>
      <c r="BC52" s="741"/>
      <c r="BD52" s="741"/>
      <c r="BE52" s="741"/>
      <c r="BF52" s="741"/>
      <c r="BG52" s="741"/>
      <c r="BH52" s="741"/>
      <c r="BI52" s="741"/>
      <c r="BJ52" s="741"/>
      <c r="BK52" s="741"/>
      <c r="BL52" s="741"/>
      <c r="BM52" s="741"/>
      <c r="BN52" s="741"/>
      <c r="BO52" s="741"/>
      <c r="BP52" s="741"/>
      <c r="BQ52" s="741"/>
      <c r="BR52" s="741"/>
      <c r="BS52" s="741"/>
      <c r="BT52" s="741"/>
      <c r="BU52" s="741"/>
      <c r="BV52" s="741"/>
      <c r="BW52" s="741"/>
      <c r="BX52" s="741"/>
      <c r="BY52" s="741"/>
      <c r="BZ52" s="741"/>
      <c r="CA52" s="741"/>
      <c r="CB52" s="741"/>
      <c r="CC52" s="741"/>
      <c r="CD52" s="741"/>
      <c r="CE52" s="741"/>
      <c r="CF52" s="741"/>
      <c r="CG52" s="741"/>
      <c r="CH52" s="741"/>
      <c r="CI52" s="741"/>
      <c r="CJ52" s="741"/>
      <c r="CK52" s="741"/>
      <c r="CL52" s="741"/>
      <c r="CM52" s="741"/>
      <c r="CN52" s="741"/>
      <c r="CO52" s="741"/>
      <c r="CP52" s="741"/>
      <c r="CQ52" s="741"/>
      <c r="CR52" s="741"/>
      <c r="CS52" s="741"/>
      <c r="CT52" s="741"/>
      <c r="CU52" s="741"/>
      <c r="CV52" s="741"/>
      <c r="CW52" s="741"/>
      <c r="CX52" s="741"/>
      <c r="CY52" s="741"/>
      <c r="CZ52" s="741"/>
      <c r="DA52" s="741"/>
      <c r="DB52" s="741"/>
      <c r="DC52" s="741"/>
      <c r="DD52" s="741"/>
      <c r="DE52" s="741"/>
      <c r="DF52" s="741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741"/>
      <c r="FJ52" s="741"/>
      <c r="FK52" s="741"/>
      <c r="FL52" s="741"/>
      <c r="FM52" s="741"/>
      <c r="FN52" s="741"/>
      <c r="FO52" s="741"/>
      <c r="FP52" s="741"/>
      <c r="FQ52" s="741"/>
      <c r="FR52" s="741"/>
      <c r="FS52" s="741"/>
      <c r="FT52" s="741"/>
      <c r="FU52" s="741"/>
      <c r="FV52" s="741"/>
      <c r="FW52" s="741"/>
      <c r="FX52" s="741"/>
      <c r="FY52" s="741"/>
      <c r="FZ52" s="741"/>
      <c r="GA52" s="741"/>
      <c r="GB52" s="741"/>
      <c r="GC52" s="741"/>
      <c r="GD52" s="741"/>
      <c r="GE52" s="741"/>
      <c r="GF52" s="741"/>
      <c r="GG52" s="741"/>
      <c r="GH52" s="741"/>
      <c r="GI52" s="741"/>
      <c r="GJ52" s="741"/>
      <c r="GK52" s="741"/>
      <c r="GL52" s="741"/>
      <c r="GM52" s="741"/>
      <c r="GN52" s="741"/>
      <c r="GO52" s="741"/>
      <c r="GP52" s="741"/>
      <c r="GQ52" s="741"/>
      <c r="GR52" s="741"/>
      <c r="GS52" s="741"/>
      <c r="GT52" s="741"/>
      <c r="GU52" s="741"/>
      <c r="GV52" s="741"/>
      <c r="GW52" s="741"/>
      <c r="GX52" s="741"/>
      <c r="GY52" s="741"/>
      <c r="GZ52" s="741"/>
      <c r="HA52" s="741"/>
      <c r="HB52" s="741"/>
      <c r="HC52" s="741"/>
      <c r="HD52" s="741"/>
      <c r="HE52" s="741"/>
      <c r="HF52" s="741"/>
      <c r="HG52" s="741"/>
      <c r="HH52" s="741"/>
      <c r="HI52" s="741"/>
      <c r="HJ52" s="741"/>
      <c r="HK52" s="741"/>
      <c r="HL52" s="741"/>
      <c r="HM52" s="741"/>
      <c r="HN52" s="741"/>
      <c r="HO52" s="741"/>
      <c r="HP52" s="741"/>
      <c r="HQ52" s="741"/>
      <c r="HR52" s="741"/>
      <c r="HS52" s="741"/>
      <c r="HT52" s="741"/>
      <c r="HU52" s="741"/>
      <c r="HV52" s="741"/>
      <c r="HW52" s="741"/>
      <c r="HX52" s="741"/>
      <c r="HY52" s="741"/>
      <c r="HZ52" s="741"/>
      <c r="IA52" s="741"/>
      <c r="IB52" s="741"/>
      <c r="IC52" s="741"/>
      <c r="ID52" s="741"/>
      <c r="IE52" s="741"/>
      <c r="IF52" s="741"/>
      <c r="IG52" s="741"/>
      <c r="IH52" s="741"/>
      <c r="II52" s="741"/>
      <c r="IJ52" s="741"/>
      <c r="IK52" s="741"/>
      <c r="IL52" s="741"/>
      <c r="IM52" s="741"/>
      <c r="IN52" s="741"/>
      <c r="IO52" s="741"/>
      <c r="IP52" s="741"/>
      <c r="IQ52" s="741"/>
      <c r="IR52" s="741"/>
      <c r="IS52" s="741"/>
      <c r="IT52" s="741"/>
    </row>
    <row r="53" spans="1:254" s="733" customFormat="1" ht="8.25" customHeight="1" x14ac:dyDescent="0.25">
      <c r="A53" s="729"/>
      <c r="B53" s="738"/>
      <c r="C53" s="18"/>
      <c r="D53" s="18"/>
      <c r="E53" s="18"/>
      <c r="F53" s="18"/>
      <c r="G53" s="18"/>
      <c r="H53" s="18"/>
      <c r="I53" s="727"/>
      <c r="J53" s="727"/>
      <c r="M53"/>
      <c r="Q53" s="740"/>
      <c r="R53" s="740"/>
      <c r="S53" s="740"/>
      <c r="T53" s="740"/>
      <c r="U53" s="740"/>
      <c r="V53" s="740"/>
      <c r="W53" s="740"/>
      <c r="X53" s="740"/>
      <c r="Y53" s="740"/>
      <c r="Z53" s="740"/>
      <c r="AA53" s="740"/>
      <c r="AB53" s="740"/>
      <c r="AC53" s="740"/>
      <c r="AD53" s="740"/>
      <c r="AE53" s="740"/>
      <c r="AF53" s="740"/>
      <c r="AG53" s="740"/>
      <c r="AH53" s="740"/>
      <c r="AI53" s="740"/>
      <c r="AJ53" s="740"/>
      <c r="AK53" s="740"/>
      <c r="AL53" s="740"/>
      <c r="AM53" s="740"/>
      <c r="AN53" s="740"/>
      <c r="AO53" s="740"/>
      <c r="AP53" s="740"/>
      <c r="AQ53" s="740"/>
      <c r="AR53" s="740"/>
      <c r="AS53" s="740"/>
      <c r="AT53" s="740"/>
      <c r="AU53" s="740"/>
      <c r="AV53" s="740"/>
      <c r="AW53" s="740"/>
      <c r="AX53" s="740"/>
      <c r="AY53" s="740"/>
      <c r="AZ53" s="740"/>
      <c r="BA53" s="740"/>
      <c r="BB53" s="740"/>
      <c r="BC53" s="740"/>
      <c r="BD53" s="740"/>
      <c r="BE53" s="740"/>
      <c r="BF53" s="740"/>
      <c r="BG53" s="740"/>
      <c r="BH53" s="740"/>
      <c r="BI53" s="740"/>
      <c r="BJ53" s="740"/>
      <c r="BK53" s="740"/>
      <c r="BL53" s="740"/>
      <c r="BM53" s="740"/>
      <c r="BN53" s="740"/>
      <c r="BO53" s="740"/>
      <c r="BP53" s="740"/>
      <c r="BQ53" s="740"/>
      <c r="BR53" s="740"/>
      <c r="BS53" s="740"/>
      <c r="BT53" s="740"/>
      <c r="BU53" s="740"/>
      <c r="BV53" s="740"/>
      <c r="BW53" s="740"/>
      <c r="BX53" s="740"/>
      <c r="BY53" s="740"/>
      <c r="BZ53" s="740"/>
      <c r="CA53" s="740"/>
      <c r="CB53" s="740"/>
      <c r="CC53" s="740"/>
      <c r="CD53" s="740"/>
      <c r="CE53" s="740"/>
      <c r="CF53" s="740"/>
      <c r="CG53" s="740"/>
      <c r="CH53" s="740"/>
      <c r="CI53" s="740"/>
      <c r="CJ53" s="740"/>
      <c r="CK53" s="740"/>
      <c r="CL53" s="740"/>
      <c r="CM53" s="740"/>
      <c r="CN53" s="740"/>
      <c r="CO53" s="740"/>
      <c r="CP53" s="740"/>
      <c r="CQ53" s="740"/>
      <c r="CR53" s="740"/>
      <c r="CS53" s="740"/>
      <c r="CT53" s="740"/>
      <c r="CU53" s="740"/>
      <c r="CV53" s="740"/>
      <c r="CW53" s="740"/>
      <c r="CX53" s="740"/>
      <c r="CY53" s="740"/>
      <c r="CZ53" s="740"/>
      <c r="DA53" s="740"/>
      <c r="DB53" s="740"/>
      <c r="DC53" s="740"/>
      <c r="DD53" s="740"/>
      <c r="DE53" s="740"/>
      <c r="DF53" s="740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740"/>
      <c r="FI53" s="740"/>
      <c r="FJ53" s="740"/>
      <c r="FK53" s="740"/>
      <c r="FL53" s="740"/>
      <c r="FM53" s="740"/>
      <c r="FN53" s="740"/>
      <c r="FO53" s="740"/>
      <c r="FP53" s="740"/>
      <c r="FQ53" s="740"/>
      <c r="FR53" s="740"/>
      <c r="FS53" s="740"/>
      <c r="FT53" s="740"/>
      <c r="FU53" s="740"/>
      <c r="FV53" s="740"/>
      <c r="FW53" s="740"/>
      <c r="FX53" s="740"/>
      <c r="FY53" s="740"/>
      <c r="FZ53" s="740"/>
      <c r="GA53" s="740"/>
      <c r="GB53" s="740"/>
      <c r="GC53" s="740"/>
      <c r="GD53" s="740"/>
      <c r="GE53" s="740"/>
      <c r="GF53" s="740"/>
      <c r="GG53" s="740"/>
      <c r="GH53" s="740"/>
      <c r="GI53" s="740"/>
      <c r="GJ53" s="740"/>
      <c r="GK53" s="740"/>
      <c r="GL53" s="740"/>
      <c r="GM53" s="740"/>
      <c r="GN53" s="740"/>
      <c r="GO53" s="740"/>
      <c r="GP53" s="740"/>
      <c r="GQ53" s="740"/>
      <c r="GR53" s="740"/>
      <c r="GS53" s="740"/>
      <c r="GT53" s="740"/>
      <c r="GU53" s="740"/>
      <c r="GV53" s="740"/>
      <c r="GW53" s="740"/>
      <c r="GX53" s="740"/>
      <c r="GY53" s="740"/>
      <c r="GZ53" s="740"/>
      <c r="HA53" s="740"/>
      <c r="HB53" s="740"/>
      <c r="HC53" s="740"/>
      <c r="HD53" s="740"/>
      <c r="HE53" s="740"/>
      <c r="HF53" s="740"/>
      <c r="HG53" s="740"/>
      <c r="HH53" s="740"/>
      <c r="HI53" s="740"/>
      <c r="HJ53" s="740"/>
      <c r="HK53" s="740"/>
      <c r="HL53" s="740"/>
      <c r="HM53" s="740"/>
      <c r="HN53" s="740"/>
      <c r="HO53" s="740"/>
      <c r="HP53" s="740"/>
      <c r="HQ53" s="740"/>
      <c r="HR53" s="740"/>
      <c r="HS53" s="740"/>
      <c r="HT53" s="740"/>
      <c r="HU53" s="740"/>
      <c r="HV53" s="740"/>
      <c r="HW53" s="740"/>
      <c r="HX53" s="740"/>
      <c r="HY53" s="740"/>
      <c r="HZ53" s="740"/>
      <c r="IA53" s="740"/>
      <c r="IB53" s="740"/>
      <c r="IC53" s="740"/>
      <c r="ID53" s="740"/>
      <c r="IE53" s="740"/>
      <c r="IF53" s="740"/>
      <c r="IG53" s="740"/>
      <c r="IH53" s="740"/>
      <c r="II53" s="740"/>
      <c r="IJ53" s="740"/>
      <c r="IK53" s="740"/>
      <c r="IL53" s="740"/>
      <c r="IM53" s="740"/>
      <c r="IN53" s="740"/>
      <c r="IO53" s="740"/>
      <c r="IP53" s="740"/>
      <c r="IQ53" s="740"/>
      <c r="IR53" s="740"/>
      <c r="IS53" s="740"/>
      <c r="IT53" s="740"/>
    </row>
    <row r="54" spans="1:254" ht="15" x14ac:dyDescent="0.25">
      <c r="A54" s="731" t="s">
        <v>2688</v>
      </c>
      <c r="B54" s="730" t="s">
        <v>2687</v>
      </c>
      <c r="C54" s="727">
        <v>176180.76500000001</v>
      </c>
      <c r="D54" s="18">
        <v>186171.44200000001</v>
      </c>
      <c r="E54" s="18">
        <v>2476114.0279999999</v>
      </c>
      <c r="F54" s="18">
        <v>2384560.1230000001</v>
      </c>
      <c r="G54" s="18">
        <v>11014.587</v>
      </c>
      <c r="H54" s="18">
        <v>12366.811</v>
      </c>
      <c r="I54" s="727">
        <v>97098.691000000006</v>
      </c>
      <c r="J54" s="727">
        <v>162000.052</v>
      </c>
      <c r="M54"/>
      <c r="Q54" s="741"/>
      <c r="R54" s="741"/>
      <c r="S54" s="741"/>
      <c r="T54" s="741"/>
      <c r="U54" s="741"/>
      <c r="V54" s="741"/>
      <c r="W54" s="741"/>
      <c r="X54" s="741"/>
      <c r="Y54" s="741"/>
      <c r="Z54" s="741"/>
      <c r="AA54" s="741"/>
      <c r="AB54" s="741"/>
      <c r="AC54" s="741"/>
      <c r="AD54" s="741"/>
      <c r="AE54" s="741"/>
      <c r="AF54" s="741"/>
      <c r="AG54" s="741"/>
      <c r="AH54" s="741"/>
      <c r="AI54" s="741"/>
      <c r="AJ54" s="741"/>
      <c r="AK54" s="741"/>
      <c r="AL54" s="741"/>
      <c r="AM54" s="741"/>
      <c r="AN54" s="741"/>
      <c r="AO54" s="741"/>
      <c r="AP54" s="741"/>
      <c r="AQ54" s="741"/>
      <c r="AR54" s="741"/>
      <c r="AS54" s="741"/>
      <c r="AT54" s="741"/>
      <c r="AU54" s="741"/>
      <c r="AV54" s="741"/>
      <c r="AW54" s="741"/>
      <c r="AX54" s="741"/>
      <c r="AY54" s="741"/>
      <c r="AZ54" s="741"/>
      <c r="BA54" s="741"/>
      <c r="BB54" s="741"/>
      <c r="BC54" s="741"/>
      <c r="BD54" s="741"/>
      <c r="BE54" s="741"/>
      <c r="BF54" s="741"/>
      <c r="BG54" s="741"/>
      <c r="BH54" s="741"/>
      <c r="BI54" s="741"/>
      <c r="BJ54" s="741"/>
      <c r="BK54" s="741"/>
      <c r="BL54" s="741"/>
      <c r="BM54" s="741"/>
      <c r="BN54" s="741"/>
      <c r="BO54" s="741"/>
      <c r="BP54" s="741"/>
      <c r="BQ54" s="741"/>
      <c r="BR54" s="741"/>
      <c r="BS54" s="741"/>
      <c r="BT54" s="741"/>
      <c r="BU54" s="741"/>
      <c r="BV54" s="741"/>
      <c r="BW54" s="741"/>
      <c r="BX54" s="741"/>
      <c r="BY54" s="741"/>
      <c r="BZ54" s="741"/>
      <c r="CA54" s="741"/>
      <c r="CB54" s="741"/>
      <c r="CC54" s="741"/>
      <c r="CD54" s="741"/>
      <c r="CE54" s="741"/>
      <c r="CF54" s="741"/>
      <c r="CG54" s="741"/>
      <c r="CH54" s="741"/>
      <c r="CI54" s="741"/>
      <c r="CJ54" s="741"/>
      <c r="CK54" s="741"/>
      <c r="CL54" s="741"/>
      <c r="CM54" s="741"/>
      <c r="CN54" s="741"/>
      <c r="CO54" s="741"/>
      <c r="CP54" s="741"/>
      <c r="CQ54" s="741"/>
      <c r="CR54" s="741"/>
      <c r="CS54" s="741"/>
      <c r="CT54" s="741"/>
      <c r="CU54" s="741"/>
      <c r="CV54" s="741"/>
      <c r="CW54" s="741"/>
      <c r="CX54" s="741"/>
      <c r="CY54" s="741"/>
      <c r="CZ54" s="741"/>
      <c r="DA54" s="741"/>
      <c r="DB54" s="741"/>
      <c r="DC54" s="741"/>
      <c r="DD54" s="741"/>
      <c r="DE54" s="741"/>
      <c r="DF54" s="741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741"/>
      <c r="FJ54" s="741"/>
      <c r="FK54" s="741"/>
      <c r="FL54" s="741"/>
      <c r="FM54" s="741"/>
      <c r="FN54" s="741"/>
      <c r="FO54" s="741"/>
      <c r="FP54" s="741"/>
      <c r="FQ54" s="741"/>
      <c r="FR54" s="741"/>
      <c r="FS54" s="741"/>
      <c r="FT54" s="741"/>
      <c r="FU54" s="741"/>
      <c r="FV54" s="741"/>
      <c r="FW54" s="741"/>
      <c r="FX54" s="741"/>
      <c r="FY54" s="741"/>
      <c r="FZ54" s="741"/>
      <c r="GA54" s="741"/>
      <c r="GB54" s="741"/>
      <c r="GC54" s="741"/>
      <c r="GD54" s="741"/>
      <c r="GE54" s="741"/>
      <c r="GF54" s="741"/>
      <c r="GG54" s="741"/>
      <c r="GH54" s="741"/>
      <c r="GI54" s="741"/>
      <c r="GJ54" s="741"/>
      <c r="GK54" s="741"/>
      <c r="GL54" s="741"/>
      <c r="GM54" s="741"/>
      <c r="GN54" s="741"/>
      <c r="GO54" s="741"/>
      <c r="GP54" s="741"/>
      <c r="GQ54" s="741"/>
      <c r="GR54" s="741"/>
      <c r="GS54" s="741"/>
      <c r="GT54" s="741"/>
      <c r="GU54" s="741"/>
      <c r="GV54" s="741"/>
      <c r="GW54" s="741"/>
      <c r="GX54" s="741"/>
      <c r="GY54" s="741"/>
      <c r="GZ54" s="741"/>
      <c r="HA54" s="741"/>
      <c r="HB54" s="741"/>
      <c r="HC54" s="741"/>
      <c r="HD54" s="741"/>
      <c r="HE54" s="741"/>
      <c r="HF54" s="741"/>
      <c r="HG54" s="741"/>
      <c r="HH54" s="741"/>
      <c r="HI54" s="741"/>
      <c r="HJ54" s="741"/>
      <c r="HK54" s="741"/>
      <c r="HL54" s="741"/>
      <c r="HM54" s="741"/>
      <c r="HN54" s="741"/>
      <c r="HO54" s="741"/>
      <c r="HP54" s="741"/>
      <c r="HQ54" s="741"/>
      <c r="HR54" s="741"/>
      <c r="HS54" s="741"/>
      <c r="HT54" s="741"/>
      <c r="HU54" s="741"/>
      <c r="HV54" s="741"/>
      <c r="HW54" s="741"/>
      <c r="HX54" s="741"/>
      <c r="HY54" s="741"/>
      <c r="HZ54" s="741"/>
      <c r="IA54" s="741"/>
      <c r="IB54" s="741"/>
      <c r="IC54" s="741"/>
      <c r="ID54" s="741"/>
      <c r="IE54" s="741"/>
      <c r="IF54" s="741"/>
      <c r="IG54" s="741"/>
      <c r="IH54" s="741"/>
      <c r="II54" s="741"/>
      <c r="IJ54" s="741"/>
      <c r="IK54" s="741"/>
      <c r="IL54" s="741"/>
      <c r="IM54" s="741"/>
      <c r="IN54" s="741"/>
      <c r="IO54" s="741"/>
      <c r="IP54" s="741"/>
      <c r="IQ54" s="741"/>
      <c r="IR54" s="741"/>
      <c r="IS54" s="741"/>
      <c r="IT54" s="741"/>
    </row>
    <row r="55" spans="1:254" ht="15" x14ac:dyDescent="0.25">
      <c r="A55" s="729"/>
      <c r="B55" s="728" t="s">
        <v>804</v>
      </c>
      <c r="C55" s="18"/>
      <c r="D55" s="18"/>
      <c r="E55" s="18"/>
      <c r="F55" s="18"/>
      <c r="G55" s="18"/>
      <c r="H55" s="18"/>
      <c r="I55" s="727"/>
      <c r="J55" s="727"/>
      <c r="M55"/>
      <c r="Q55" s="741"/>
      <c r="R55" s="741"/>
      <c r="S55" s="741"/>
      <c r="T55" s="741"/>
      <c r="U55" s="741"/>
      <c r="V55" s="741"/>
      <c r="W55" s="741"/>
      <c r="X55" s="741"/>
      <c r="Y55" s="741"/>
      <c r="Z55" s="741"/>
      <c r="AA55" s="741"/>
      <c r="AB55" s="741"/>
      <c r="AC55" s="741"/>
      <c r="AD55" s="741"/>
      <c r="AE55" s="741"/>
      <c r="AF55" s="741"/>
      <c r="AG55" s="741"/>
      <c r="AH55" s="741"/>
      <c r="AI55" s="741"/>
      <c r="AJ55" s="741"/>
      <c r="AK55" s="741"/>
      <c r="AL55" s="741"/>
      <c r="AM55" s="741"/>
      <c r="AN55" s="741"/>
      <c r="AO55" s="741"/>
      <c r="AP55" s="741"/>
      <c r="AQ55" s="741"/>
      <c r="AR55" s="741"/>
      <c r="AS55" s="741"/>
      <c r="AT55" s="741"/>
      <c r="AU55" s="741"/>
      <c r="AV55" s="741"/>
      <c r="AW55" s="741"/>
      <c r="AX55" s="741"/>
      <c r="AY55" s="741"/>
      <c r="AZ55" s="741"/>
      <c r="BA55" s="741"/>
      <c r="BB55" s="741"/>
      <c r="BC55" s="741"/>
      <c r="BD55" s="741"/>
      <c r="BE55" s="741"/>
      <c r="BF55" s="741"/>
      <c r="BG55" s="741"/>
      <c r="BH55" s="741"/>
      <c r="BI55" s="741"/>
      <c r="BJ55" s="741"/>
      <c r="BK55" s="741"/>
      <c r="BL55" s="741"/>
      <c r="BM55" s="741"/>
      <c r="BN55" s="741"/>
      <c r="BO55" s="741"/>
      <c r="BP55" s="741"/>
      <c r="BQ55" s="741"/>
      <c r="BR55" s="741"/>
      <c r="BS55" s="741"/>
      <c r="BT55" s="741"/>
      <c r="BU55" s="741"/>
      <c r="BV55" s="741"/>
      <c r="BW55" s="741"/>
      <c r="BX55" s="741"/>
      <c r="BY55" s="741"/>
      <c r="BZ55" s="741"/>
      <c r="CA55" s="741"/>
      <c r="CB55" s="741"/>
      <c r="CC55" s="741"/>
      <c r="CD55" s="741"/>
      <c r="CE55" s="741"/>
      <c r="CF55" s="741"/>
      <c r="CG55" s="741"/>
      <c r="CH55" s="741"/>
      <c r="CI55" s="741"/>
      <c r="CJ55" s="741"/>
      <c r="CK55" s="741"/>
      <c r="CL55" s="741"/>
      <c r="CM55" s="741"/>
      <c r="CN55" s="741"/>
      <c r="CO55" s="741"/>
      <c r="CP55" s="741"/>
      <c r="CQ55" s="741"/>
      <c r="CR55" s="741"/>
      <c r="CS55" s="741"/>
      <c r="CT55" s="741"/>
      <c r="CU55" s="741"/>
      <c r="CV55" s="741"/>
      <c r="CW55" s="741"/>
      <c r="CX55" s="741"/>
      <c r="CY55" s="741"/>
      <c r="CZ55" s="741"/>
      <c r="DA55" s="741"/>
      <c r="DB55" s="741"/>
      <c r="DC55" s="741"/>
      <c r="DD55" s="741"/>
      <c r="DE55" s="741"/>
      <c r="DF55" s="741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741"/>
      <c r="FJ55" s="741"/>
      <c r="FK55" s="741"/>
      <c r="FL55" s="741"/>
      <c r="FM55" s="741"/>
      <c r="FN55" s="741"/>
      <c r="FO55" s="741"/>
      <c r="FP55" s="741"/>
      <c r="FQ55" s="741"/>
      <c r="FR55" s="741"/>
      <c r="FS55" s="741"/>
      <c r="FT55" s="741"/>
      <c r="FU55" s="741"/>
      <c r="FV55" s="741"/>
      <c r="FW55" s="741"/>
      <c r="FX55" s="741"/>
      <c r="FY55" s="741"/>
      <c r="FZ55" s="741"/>
      <c r="GA55" s="741"/>
      <c r="GB55" s="741"/>
      <c r="GC55" s="741"/>
      <c r="GD55" s="741"/>
      <c r="GE55" s="741"/>
      <c r="GF55" s="741"/>
      <c r="GG55" s="741"/>
      <c r="GH55" s="741"/>
      <c r="GI55" s="741"/>
      <c r="GJ55" s="741"/>
      <c r="GK55" s="741"/>
      <c r="GL55" s="741"/>
      <c r="GM55" s="741"/>
      <c r="GN55" s="741"/>
      <c r="GO55" s="741"/>
      <c r="GP55" s="741"/>
      <c r="GQ55" s="741"/>
      <c r="GR55" s="741"/>
      <c r="GS55" s="741"/>
      <c r="GT55" s="741"/>
      <c r="GU55" s="741"/>
      <c r="GV55" s="741"/>
      <c r="GW55" s="741"/>
      <c r="GX55" s="741"/>
      <c r="GY55" s="741"/>
      <c r="GZ55" s="741"/>
      <c r="HA55" s="741"/>
      <c r="HB55" s="741"/>
      <c r="HC55" s="741"/>
      <c r="HD55" s="741"/>
      <c r="HE55" s="741"/>
      <c r="HF55" s="741"/>
      <c r="HG55" s="741"/>
      <c r="HH55" s="741"/>
      <c r="HI55" s="741"/>
      <c r="HJ55" s="741"/>
      <c r="HK55" s="741"/>
      <c r="HL55" s="741"/>
      <c r="HM55" s="741"/>
      <c r="HN55" s="741"/>
      <c r="HO55" s="741"/>
      <c r="HP55" s="741"/>
      <c r="HQ55" s="741"/>
      <c r="HR55" s="741"/>
      <c r="HS55" s="741"/>
      <c r="HT55" s="741"/>
      <c r="HU55" s="741"/>
      <c r="HV55" s="741"/>
      <c r="HW55" s="741"/>
      <c r="HX55" s="741"/>
      <c r="HY55" s="741"/>
      <c r="HZ55" s="741"/>
      <c r="IA55" s="741"/>
      <c r="IB55" s="741"/>
      <c r="IC55" s="741"/>
      <c r="ID55" s="741"/>
      <c r="IE55" s="741"/>
      <c r="IF55" s="741"/>
      <c r="IG55" s="741"/>
      <c r="IH55" s="741"/>
      <c r="II55" s="741"/>
      <c r="IJ55" s="741"/>
      <c r="IK55" s="741"/>
      <c r="IL55" s="741"/>
      <c r="IM55" s="741"/>
      <c r="IN55" s="741"/>
      <c r="IO55" s="741"/>
      <c r="IP55" s="741"/>
      <c r="IQ55" s="741"/>
      <c r="IR55" s="741"/>
      <c r="IS55" s="741"/>
      <c r="IT55" s="741"/>
    </row>
    <row r="56" spans="1:254" s="733" customFormat="1" ht="8.25" customHeight="1" x14ac:dyDescent="0.25">
      <c r="A56" s="729"/>
      <c r="B56" s="738"/>
      <c r="C56" s="18"/>
      <c r="D56" s="18"/>
      <c r="E56" s="18"/>
      <c r="F56" s="18"/>
      <c r="G56" s="18"/>
      <c r="H56" s="18"/>
      <c r="I56" s="727"/>
      <c r="J56" s="727"/>
      <c r="M56"/>
      <c r="Q56" s="740"/>
      <c r="R56" s="740"/>
      <c r="S56" s="740"/>
      <c r="T56" s="740"/>
      <c r="U56" s="740"/>
      <c r="V56" s="740"/>
      <c r="W56" s="740"/>
      <c r="X56" s="740"/>
      <c r="Y56" s="740"/>
      <c r="Z56" s="740"/>
      <c r="AA56" s="740"/>
      <c r="AB56" s="740"/>
      <c r="AC56" s="740"/>
      <c r="AD56" s="740"/>
      <c r="AE56" s="740"/>
      <c r="AF56" s="740"/>
      <c r="AG56" s="740"/>
      <c r="AH56" s="740"/>
      <c r="AI56" s="740"/>
      <c r="AJ56" s="740"/>
      <c r="AK56" s="740"/>
      <c r="AL56" s="740"/>
      <c r="AM56" s="740"/>
      <c r="AN56" s="740"/>
      <c r="AO56" s="740"/>
      <c r="AP56" s="740"/>
      <c r="AQ56" s="740"/>
      <c r="AR56" s="740"/>
      <c r="AS56" s="740"/>
      <c r="AT56" s="740"/>
      <c r="AU56" s="740"/>
      <c r="AV56" s="740"/>
      <c r="AW56" s="740"/>
      <c r="AX56" s="740"/>
      <c r="AY56" s="740"/>
      <c r="AZ56" s="740"/>
      <c r="BA56" s="740"/>
      <c r="BB56" s="740"/>
      <c r="BC56" s="740"/>
      <c r="BD56" s="740"/>
      <c r="BE56" s="740"/>
      <c r="BF56" s="740"/>
      <c r="BG56" s="740"/>
      <c r="BH56" s="740"/>
      <c r="BI56" s="740"/>
      <c r="BJ56" s="740"/>
      <c r="BK56" s="740"/>
      <c r="BL56" s="740"/>
      <c r="BM56" s="740"/>
      <c r="BN56" s="740"/>
      <c r="BO56" s="740"/>
      <c r="BP56" s="740"/>
      <c r="BQ56" s="740"/>
      <c r="BR56" s="740"/>
      <c r="BS56" s="740"/>
      <c r="BT56" s="740"/>
      <c r="BU56" s="740"/>
      <c r="BV56" s="740"/>
      <c r="BW56" s="740"/>
      <c r="BX56" s="740"/>
      <c r="BY56" s="740"/>
      <c r="BZ56" s="740"/>
      <c r="CA56" s="740"/>
      <c r="CB56" s="740"/>
      <c r="CC56" s="740"/>
      <c r="CD56" s="740"/>
      <c r="CE56" s="740"/>
      <c r="CF56" s="740"/>
      <c r="CG56" s="740"/>
      <c r="CH56" s="740"/>
      <c r="CI56" s="740"/>
      <c r="CJ56" s="740"/>
      <c r="CK56" s="740"/>
      <c r="CL56" s="740"/>
      <c r="CM56" s="740"/>
      <c r="CN56" s="740"/>
      <c r="CO56" s="740"/>
      <c r="CP56" s="740"/>
      <c r="CQ56" s="740"/>
      <c r="CR56" s="740"/>
      <c r="CS56" s="740"/>
      <c r="CT56" s="740"/>
      <c r="CU56" s="740"/>
      <c r="CV56" s="740"/>
      <c r="CW56" s="740"/>
      <c r="CX56" s="740"/>
      <c r="CY56" s="740"/>
      <c r="CZ56" s="740"/>
      <c r="DA56" s="740"/>
      <c r="DB56" s="740"/>
      <c r="DC56" s="740"/>
      <c r="DD56" s="740"/>
      <c r="DE56" s="740"/>
      <c r="DF56" s="740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740"/>
      <c r="FI56" s="740"/>
      <c r="FJ56" s="740"/>
      <c r="FK56" s="740"/>
      <c r="FL56" s="740"/>
      <c r="FM56" s="740"/>
      <c r="FN56" s="740"/>
      <c r="FO56" s="740"/>
      <c r="FP56" s="740"/>
      <c r="FQ56" s="740"/>
      <c r="FR56" s="740"/>
      <c r="FS56" s="740"/>
      <c r="FT56" s="740"/>
      <c r="FU56" s="740"/>
      <c r="FV56" s="740"/>
      <c r="FW56" s="740"/>
      <c r="FX56" s="740"/>
      <c r="FY56" s="740"/>
      <c r="FZ56" s="740"/>
      <c r="GA56" s="740"/>
      <c r="GB56" s="740"/>
      <c r="GC56" s="740"/>
      <c r="GD56" s="740"/>
      <c r="GE56" s="740"/>
      <c r="GF56" s="740"/>
      <c r="GG56" s="740"/>
      <c r="GH56" s="740"/>
      <c r="GI56" s="740"/>
      <c r="GJ56" s="740"/>
      <c r="GK56" s="740"/>
      <c r="GL56" s="740"/>
      <c r="GM56" s="740"/>
      <c r="GN56" s="740"/>
      <c r="GO56" s="740"/>
      <c r="GP56" s="740"/>
      <c r="GQ56" s="740"/>
      <c r="GR56" s="740"/>
      <c r="GS56" s="740"/>
      <c r="GT56" s="740"/>
      <c r="GU56" s="740"/>
      <c r="GV56" s="740"/>
      <c r="GW56" s="740"/>
      <c r="GX56" s="740"/>
      <c r="GY56" s="740"/>
      <c r="GZ56" s="740"/>
      <c r="HA56" s="740"/>
      <c r="HB56" s="740"/>
      <c r="HC56" s="740"/>
      <c r="HD56" s="740"/>
      <c r="HE56" s="740"/>
      <c r="HF56" s="740"/>
      <c r="HG56" s="740"/>
      <c r="HH56" s="740"/>
      <c r="HI56" s="740"/>
      <c r="HJ56" s="740"/>
      <c r="HK56" s="740"/>
      <c r="HL56" s="740"/>
      <c r="HM56" s="740"/>
      <c r="HN56" s="740"/>
      <c r="HO56" s="740"/>
      <c r="HP56" s="740"/>
      <c r="HQ56" s="740"/>
      <c r="HR56" s="740"/>
      <c r="HS56" s="740"/>
      <c r="HT56" s="740"/>
      <c r="HU56" s="740"/>
      <c r="HV56" s="740"/>
      <c r="HW56" s="740"/>
      <c r="HX56" s="740"/>
      <c r="HY56" s="740"/>
      <c r="HZ56" s="740"/>
      <c r="IA56" s="740"/>
      <c r="IB56" s="740"/>
      <c r="IC56" s="740"/>
      <c r="ID56" s="740"/>
      <c r="IE56" s="740"/>
      <c r="IF56" s="740"/>
      <c r="IG56" s="740"/>
      <c r="IH56" s="740"/>
      <c r="II56" s="740"/>
      <c r="IJ56" s="740"/>
      <c r="IK56" s="740"/>
      <c r="IL56" s="740"/>
      <c r="IM56" s="740"/>
      <c r="IN56" s="740"/>
      <c r="IO56" s="740"/>
      <c r="IP56" s="740"/>
      <c r="IQ56" s="740"/>
      <c r="IR56" s="740"/>
      <c r="IS56" s="740"/>
      <c r="IT56" s="740"/>
    </row>
    <row r="57" spans="1:254" ht="15" x14ac:dyDescent="0.25">
      <c r="A57" s="731" t="s">
        <v>2686</v>
      </c>
      <c r="B57" s="730" t="s">
        <v>2685</v>
      </c>
      <c r="C57" s="18">
        <v>1226.452</v>
      </c>
      <c r="D57" s="727">
        <v>628.98299999999995</v>
      </c>
      <c r="E57" s="18">
        <v>11261.259</v>
      </c>
      <c r="F57" s="18">
        <v>7970.0590000000002</v>
      </c>
      <c r="G57" s="18">
        <v>0</v>
      </c>
      <c r="H57" s="18">
        <v>0</v>
      </c>
      <c r="I57" s="727">
        <v>598.59299999999996</v>
      </c>
      <c r="J57" s="727">
        <v>207.51599999999999</v>
      </c>
      <c r="M57"/>
      <c r="Q57" s="741"/>
      <c r="R57" s="741"/>
      <c r="S57" s="741"/>
      <c r="T57" s="741"/>
      <c r="U57" s="741"/>
      <c r="V57" s="741"/>
      <c r="W57" s="741"/>
      <c r="X57" s="741"/>
      <c r="Y57" s="741"/>
      <c r="Z57" s="741"/>
      <c r="AA57" s="741"/>
      <c r="AB57" s="741"/>
      <c r="AC57" s="741"/>
      <c r="AD57" s="741"/>
      <c r="AE57" s="741"/>
      <c r="AF57" s="741"/>
      <c r="AG57" s="741"/>
      <c r="AH57" s="741"/>
      <c r="AI57" s="741"/>
      <c r="AJ57" s="741"/>
      <c r="AK57" s="741"/>
      <c r="AL57" s="741"/>
      <c r="AM57" s="741"/>
      <c r="AN57" s="741"/>
      <c r="AO57" s="741"/>
      <c r="AP57" s="741"/>
      <c r="AQ57" s="741"/>
      <c r="AR57" s="741"/>
      <c r="AS57" s="741"/>
      <c r="AT57" s="741"/>
      <c r="AU57" s="741"/>
      <c r="AV57" s="741"/>
      <c r="AW57" s="741"/>
      <c r="AX57" s="741"/>
      <c r="AY57" s="741"/>
      <c r="AZ57" s="741"/>
      <c r="BA57" s="741"/>
      <c r="BB57" s="741"/>
      <c r="BC57" s="741"/>
      <c r="BD57" s="741"/>
      <c r="BE57" s="741"/>
      <c r="BF57" s="741"/>
      <c r="BG57" s="741"/>
      <c r="BH57" s="741"/>
      <c r="BI57" s="741"/>
      <c r="BJ57" s="741"/>
      <c r="BK57" s="741"/>
      <c r="BL57" s="741"/>
      <c r="BM57" s="741"/>
      <c r="BN57" s="741"/>
      <c r="BO57" s="741"/>
      <c r="BP57" s="741"/>
      <c r="BQ57" s="741"/>
      <c r="BR57" s="741"/>
      <c r="BS57" s="741"/>
      <c r="BT57" s="741"/>
      <c r="BU57" s="741"/>
      <c r="BV57" s="741"/>
      <c r="BW57" s="741"/>
      <c r="BX57" s="741"/>
      <c r="BY57" s="741"/>
      <c r="BZ57" s="741"/>
      <c r="CA57" s="741"/>
      <c r="CB57" s="741"/>
      <c r="CC57" s="741"/>
      <c r="CD57" s="741"/>
      <c r="CE57" s="741"/>
      <c r="CF57" s="741"/>
      <c r="CG57" s="741"/>
      <c r="CH57" s="741"/>
      <c r="CI57" s="741"/>
      <c r="CJ57" s="741"/>
      <c r="CK57" s="741"/>
      <c r="CL57" s="741"/>
      <c r="CM57" s="741"/>
      <c r="CN57" s="741"/>
      <c r="CO57" s="741"/>
      <c r="CP57" s="741"/>
      <c r="CQ57" s="741"/>
      <c r="CR57" s="741"/>
      <c r="CS57" s="741"/>
      <c r="CT57" s="741"/>
      <c r="CU57" s="741"/>
      <c r="CV57" s="741"/>
      <c r="CW57" s="741"/>
      <c r="CX57" s="741"/>
      <c r="CY57" s="741"/>
      <c r="CZ57" s="741"/>
      <c r="DA57" s="741"/>
      <c r="DB57" s="741"/>
      <c r="DC57" s="741"/>
      <c r="DD57" s="741"/>
      <c r="DE57" s="741"/>
      <c r="DF57" s="741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741"/>
      <c r="FJ57" s="741"/>
      <c r="FK57" s="741"/>
      <c r="FL57" s="741"/>
      <c r="FM57" s="741"/>
      <c r="FN57" s="741"/>
      <c r="FO57" s="741"/>
      <c r="FP57" s="741"/>
      <c r="FQ57" s="741"/>
      <c r="FR57" s="741"/>
      <c r="FS57" s="741"/>
      <c r="FT57" s="741"/>
      <c r="FU57" s="741"/>
      <c r="FV57" s="741"/>
      <c r="FW57" s="741"/>
      <c r="FX57" s="741"/>
      <c r="FY57" s="741"/>
      <c r="FZ57" s="741"/>
      <c r="GA57" s="741"/>
      <c r="GB57" s="741"/>
      <c r="GC57" s="741"/>
      <c r="GD57" s="741"/>
      <c r="GE57" s="741"/>
      <c r="GF57" s="741"/>
      <c r="GG57" s="741"/>
      <c r="GH57" s="741"/>
      <c r="GI57" s="741"/>
      <c r="GJ57" s="741"/>
      <c r="GK57" s="741"/>
      <c r="GL57" s="741"/>
      <c r="GM57" s="741"/>
      <c r="GN57" s="741"/>
      <c r="GO57" s="741"/>
      <c r="GP57" s="741"/>
      <c r="GQ57" s="741"/>
      <c r="GR57" s="741"/>
      <c r="GS57" s="741"/>
      <c r="GT57" s="741"/>
      <c r="GU57" s="741"/>
      <c r="GV57" s="741"/>
      <c r="GW57" s="741"/>
      <c r="GX57" s="741"/>
      <c r="GY57" s="741"/>
      <c r="GZ57" s="741"/>
      <c r="HA57" s="741"/>
      <c r="HB57" s="741"/>
      <c r="HC57" s="741"/>
      <c r="HD57" s="741"/>
      <c r="HE57" s="741"/>
      <c r="HF57" s="741"/>
      <c r="HG57" s="741"/>
      <c r="HH57" s="741"/>
      <c r="HI57" s="741"/>
      <c r="HJ57" s="741"/>
      <c r="HK57" s="741"/>
      <c r="HL57" s="741"/>
      <c r="HM57" s="741"/>
      <c r="HN57" s="741"/>
      <c r="HO57" s="741"/>
      <c r="HP57" s="741"/>
      <c r="HQ57" s="741"/>
      <c r="HR57" s="741"/>
      <c r="HS57" s="741"/>
      <c r="HT57" s="741"/>
      <c r="HU57" s="741"/>
      <c r="HV57" s="741"/>
      <c r="HW57" s="741"/>
      <c r="HX57" s="741"/>
      <c r="HY57" s="741"/>
      <c r="HZ57" s="741"/>
      <c r="IA57" s="741"/>
      <c r="IB57" s="741"/>
      <c r="IC57" s="741"/>
      <c r="ID57" s="741"/>
      <c r="IE57" s="741"/>
      <c r="IF57" s="741"/>
      <c r="IG57" s="741"/>
      <c r="IH57" s="741"/>
      <c r="II57" s="741"/>
      <c r="IJ57" s="741"/>
      <c r="IK57" s="741"/>
      <c r="IL57" s="741"/>
      <c r="IM57" s="741"/>
      <c r="IN57" s="741"/>
      <c r="IO57" s="741"/>
      <c r="IP57" s="741"/>
      <c r="IQ57" s="741"/>
      <c r="IR57" s="741"/>
      <c r="IS57" s="741"/>
      <c r="IT57" s="741"/>
    </row>
    <row r="58" spans="1:254" ht="15" x14ac:dyDescent="0.25">
      <c r="A58" s="729"/>
      <c r="B58" s="728" t="s">
        <v>806</v>
      </c>
      <c r="C58" s="18"/>
      <c r="D58" s="18"/>
      <c r="E58" s="18"/>
      <c r="F58" s="18"/>
      <c r="G58" s="18"/>
      <c r="H58" s="18"/>
      <c r="I58" s="727"/>
      <c r="J58" s="727"/>
      <c r="M58"/>
      <c r="Q58" s="741"/>
      <c r="R58" s="741"/>
      <c r="S58" s="741"/>
      <c r="T58" s="741"/>
      <c r="U58" s="741"/>
      <c r="V58" s="741"/>
      <c r="W58" s="741"/>
      <c r="X58" s="741"/>
      <c r="Y58" s="741"/>
      <c r="Z58" s="741"/>
      <c r="AA58" s="741"/>
      <c r="AB58" s="741"/>
      <c r="AC58" s="741"/>
      <c r="AD58" s="741"/>
      <c r="AE58" s="741"/>
      <c r="AF58" s="741"/>
      <c r="AG58" s="741"/>
      <c r="AH58" s="741"/>
      <c r="AI58" s="741"/>
      <c r="AJ58" s="741"/>
      <c r="AK58" s="741"/>
      <c r="AL58" s="741"/>
      <c r="AM58" s="741"/>
      <c r="AN58" s="741"/>
      <c r="AO58" s="741"/>
      <c r="AP58" s="741"/>
      <c r="AQ58" s="741"/>
      <c r="AR58" s="741"/>
      <c r="AS58" s="741"/>
      <c r="AT58" s="741"/>
      <c r="AU58" s="741"/>
      <c r="AV58" s="741"/>
      <c r="AW58" s="741"/>
      <c r="AX58" s="741"/>
      <c r="AY58" s="741"/>
      <c r="AZ58" s="741"/>
      <c r="BA58" s="741"/>
      <c r="BB58" s="741"/>
      <c r="BC58" s="741"/>
      <c r="BD58" s="741"/>
      <c r="BE58" s="741"/>
      <c r="BF58" s="741"/>
      <c r="BG58" s="741"/>
      <c r="BH58" s="741"/>
      <c r="BI58" s="741"/>
      <c r="BJ58" s="741"/>
      <c r="BK58" s="741"/>
      <c r="BL58" s="741"/>
      <c r="BM58" s="741"/>
      <c r="BN58" s="741"/>
      <c r="BO58" s="741"/>
      <c r="BP58" s="741"/>
      <c r="BQ58" s="741"/>
      <c r="BR58" s="741"/>
      <c r="BS58" s="741"/>
      <c r="BT58" s="741"/>
      <c r="BU58" s="741"/>
      <c r="BV58" s="741"/>
      <c r="BW58" s="741"/>
      <c r="BX58" s="741"/>
      <c r="BY58" s="741"/>
      <c r="BZ58" s="741"/>
      <c r="CA58" s="741"/>
      <c r="CB58" s="741"/>
      <c r="CC58" s="741"/>
      <c r="CD58" s="741"/>
      <c r="CE58" s="741"/>
      <c r="CF58" s="741"/>
      <c r="CG58" s="741"/>
      <c r="CH58" s="741"/>
      <c r="CI58" s="741"/>
      <c r="CJ58" s="741"/>
      <c r="CK58" s="741"/>
      <c r="CL58" s="741"/>
      <c r="CM58" s="741"/>
      <c r="CN58" s="741"/>
      <c r="CO58" s="741"/>
      <c r="CP58" s="741"/>
      <c r="CQ58" s="741"/>
      <c r="CR58" s="741"/>
      <c r="CS58" s="741"/>
      <c r="CT58" s="741"/>
      <c r="CU58" s="741"/>
      <c r="CV58" s="741"/>
      <c r="CW58" s="741"/>
      <c r="CX58" s="741"/>
      <c r="CY58" s="741"/>
      <c r="CZ58" s="741"/>
      <c r="DA58" s="741"/>
      <c r="DB58" s="741"/>
      <c r="DC58" s="741"/>
      <c r="DD58" s="741"/>
      <c r="DE58" s="741"/>
      <c r="DF58" s="741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741"/>
      <c r="FJ58" s="741"/>
      <c r="FK58" s="741"/>
      <c r="FL58" s="741"/>
      <c r="FM58" s="741"/>
      <c r="FN58" s="741"/>
      <c r="FO58" s="741"/>
      <c r="FP58" s="741"/>
      <c r="FQ58" s="741"/>
      <c r="FR58" s="741"/>
      <c r="FS58" s="741"/>
      <c r="FT58" s="741"/>
      <c r="FU58" s="741"/>
      <c r="FV58" s="741"/>
      <c r="FW58" s="741"/>
      <c r="FX58" s="741"/>
      <c r="FY58" s="741"/>
      <c r="FZ58" s="741"/>
      <c r="GA58" s="741"/>
      <c r="GB58" s="741"/>
      <c r="GC58" s="741"/>
      <c r="GD58" s="741"/>
      <c r="GE58" s="741"/>
      <c r="GF58" s="741"/>
      <c r="GG58" s="741"/>
      <c r="GH58" s="741"/>
      <c r="GI58" s="741"/>
      <c r="GJ58" s="741"/>
      <c r="GK58" s="741"/>
      <c r="GL58" s="741"/>
      <c r="GM58" s="741"/>
      <c r="GN58" s="741"/>
      <c r="GO58" s="741"/>
      <c r="GP58" s="741"/>
      <c r="GQ58" s="741"/>
      <c r="GR58" s="741"/>
      <c r="GS58" s="741"/>
      <c r="GT58" s="741"/>
      <c r="GU58" s="741"/>
      <c r="GV58" s="741"/>
      <c r="GW58" s="741"/>
      <c r="GX58" s="741"/>
      <c r="GY58" s="741"/>
      <c r="GZ58" s="741"/>
      <c r="HA58" s="741"/>
      <c r="HB58" s="741"/>
      <c r="HC58" s="741"/>
      <c r="HD58" s="741"/>
      <c r="HE58" s="741"/>
      <c r="HF58" s="741"/>
      <c r="HG58" s="741"/>
      <c r="HH58" s="741"/>
      <c r="HI58" s="741"/>
      <c r="HJ58" s="741"/>
      <c r="HK58" s="741"/>
      <c r="HL58" s="741"/>
      <c r="HM58" s="741"/>
      <c r="HN58" s="741"/>
      <c r="HO58" s="741"/>
      <c r="HP58" s="741"/>
      <c r="HQ58" s="741"/>
      <c r="HR58" s="741"/>
      <c r="HS58" s="741"/>
      <c r="HT58" s="741"/>
      <c r="HU58" s="741"/>
      <c r="HV58" s="741"/>
      <c r="HW58" s="741"/>
      <c r="HX58" s="741"/>
      <c r="HY58" s="741"/>
      <c r="HZ58" s="741"/>
      <c r="IA58" s="741"/>
      <c r="IB58" s="741"/>
      <c r="IC58" s="741"/>
      <c r="ID58" s="741"/>
      <c r="IE58" s="741"/>
      <c r="IF58" s="741"/>
      <c r="IG58" s="741"/>
      <c r="IH58" s="741"/>
      <c r="II58" s="741"/>
      <c r="IJ58" s="741"/>
      <c r="IK58" s="741"/>
      <c r="IL58" s="741"/>
      <c r="IM58" s="741"/>
      <c r="IN58" s="741"/>
      <c r="IO58" s="741"/>
      <c r="IP58" s="741"/>
      <c r="IQ58" s="741"/>
      <c r="IR58" s="741"/>
      <c r="IS58" s="741"/>
      <c r="IT58" s="741"/>
    </row>
    <row r="59" spans="1:254" s="733" customFormat="1" ht="8.25" customHeight="1" x14ac:dyDescent="0.25">
      <c r="A59" s="729"/>
      <c r="B59" s="738"/>
      <c r="C59" s="18"/>
      <c r="D59" s="18"/>
      <c r="E59" s="18"/>
      <c r="F59" s="18"/>
      <c r="G59" s="18"/>
      <c r="H59" s="18"/>
      <c r="I59" s="727"/>
      <c r="J59" s="727"/>
      <c r="M59"/>
      <c r="Q59" s="740"/>
      <c r="R59" s="740"/>
      <c r="S59" s="740"/>
      <c r="T59" s="740"/>
      <c r="U59" s="740"/>
      <c r="V59" s="740"/>
      <c r="W59" s="740"/>
      <c r="X59" s="740"/>
      <c r="Y59" s="740"/>
      <c r="Z59" s="740"/>
      <c r="AA59" s="740"/>
      <c r="AB59" s="740"/>
      <c r="AC59" s="740"/>
      <c r="AD59" s="740"/>
      <c r="AE59" s="740"/>
      <c r="AF59" s="740"/>
      <c r="AG59" s="740"/>
      <c r="AH59" s="740"/>
      <c r="AI59" s="740"/>
      <c r="AJ59" s="740"/>
      <c r="AK59" s="740"/>
      <c r="AL59" s="740"/>
      <c r="AM59" s="740"/>
      <c r="AN59" s="740"/>
      <c r="AO59" s="740"/>
      <c r="AP59" s="740"/>
      <c r="AQ59" s="740"/>
      <c r="AR59" s="740"/>
      <c r="AS59" s="740"/>
      <c r="AT59" s="740"/>
      <c r="AU59" s="740"/>
      <c r="AV59" s="740"/>
      <c r="AW59" s="740"/>
      <c r="AX59" s="740"/>
      <c r="AY59" s="740"/>
      <c r="AZ59" s="740"/>
      <c r="BA59" s="740"/>
      <c r="BB59" s="740"/>
      <c r="BC59" s="740"/>
      <c r="BD59" s="740"/>
      <c r="BE59" s="740"/>
      <c r="BF59" s="740"/>
      <c r="BG59" s="740"/>
      <c r="BH59" s="740"/>
      <c r="BI59" s="740"/>
      <c r="BJ59" s="740"/>
      <c r="BK59" s="740"/>
      <c r="BL59" s="740"/>
      <c r="BM59" s="740"/>
      <c r="BN59" s="740"/>
      <c r="BO59" s="740"/>
      <c r="BP59" s="740"/>
      <c r="BQ59" s="740"/>
      <c r="BR59" s="740"/>
      <c r="BS59" s="740"/>
      <c r="BT59" s="740"/>
      <c r="BU59" s="740"/>
      <c r="BV59" s="740"/>
      <c r="BW59" s="740"/>
      <c r="BX59" s="740"/>
      <c r="BY59" s="740"/>
      <c r="BZ59" s="740"/>
      <c r="CA59" s="740"/>
      <c r="CB59" s="740"/>
      <c r="CC59" s="740"/>
      <c r="CD59" s="740"/>
      <c r="CE59" s="740"/>
      <c r="CF59" s="740"/>
      <c r="CG59" s="740"/>
      <c r="CH59" s="740"/>
      <c r="CI59" s="740"/>
      <c r="CJ59" s="740"/>
      <c r="CK59" s="740"/>
      <c r="CL59" s="740"/>
      <c r="CM59" s="740"/>
      <c r="CN59" s="740"/>
      <c r="CO59" s="740"/>
      <c r="CP59" s="740"/>
      <c r="CQ59" s="740"/>
      <c r="CR59" s="740"/>
      <c r="CS59" s="740"/>
      <c r="CT59" s="740"/>
      <c r="CU59" s="740"/>
      <c r="CV59" s="740"/>
      <c r="CW59" s="740"/>
      <c r="CX59" s="740"/>
      <c r="CY59" s="740"/>
      <c r="CZ59" s="740"/>
      <c r="DA59" s="740"/>
      <c r="DB59" s="740"/>
      <c r="DC59" s="740"/>
      <c r="DD59" s="740"/>
      <c r="DE59" s="740"/>
      <c r="DF59" s="740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740"/>
      <c r="FI59" s="740"/>
      <c r="FJ59" s="740"/>
      <c r="FK59" s="740"/>
      <c r="FL59" s="740"/>
      <c r="FM59" s="740"/>
      <c r="FN59" s="740"/>
      <c r="FO59" s="740"/>
      <c r="FP59" s="740"/>
      <c r="FQ59" s="740"/>
      <c r="FR59" s="740"/>
      <c r="FS59" s="740"/>
      <c r="FT59" s="740"/>
      <c r="FU59" s="740"/>
      <c r="FV59" s="740"/>
      <c r="FW59" s="740"/>
      <c r="FX59" s="740"/>
      <c r="FY59" s="740"/>
      <c r="FZ59" s="740"/>
      <c r="GA59" s="740"/>
      <c r="GB59" s="740"/>
      <c r="GC59" s="740"/>
      <c r="GD59" s="740"/>
      <c r="GE59" s="740"/>
      <c r="GF59" s="740"/>
      <c r="GG59" s="740"/>
      <c r="GH59" s="740"/>
      <c r="GI59" s="740"/>
      <c r="GJ59" s="740"/>
      <c r="GK59" s="740"/>
      <c r="GL59" s="740"/>
      <c r="GM59" s="740"/>
      <c r="GN59" s="740"/>
      <c r="GO59" s="740"/>
      <c r="GP59" s="740"/>
      <c r="GQ59" s="740"/>
      <c r="GR59" s="740"/>
      <c r="GS59" s="740"/>
      <c r="GT59" s="740"/>
      <c r="GU59" s="740"/>
      <c r="GV59" s="740"/>
      <c r="GW59" s="740"/>
      <c r="GX59" s="740"/>
      <c r="GY59" s="740"/>
      <c r="GZ59" s="740"/>
      <c r="HA59" s="740"/>
      <c r="HB59" s="740"/>
      <c r="HC59" s="740"/>
      <c r="HD59" s="740"/>
      <c r="HE59" s="740"/>
      <c r="HF59" s="740"/>
      <c r="HG59" s="740"/>
      <c r="HH59" s="740"/>
      <c r="HI59" s="740"/>
      <c r="HJ59" s="740"/>
      <c r="HK59" s="740"/>
      <c r="HL59" s="740"/>
      <c r="HM59" s="740"/>
      <c r="HN59" s="740"/>
      <c r="HO59" s="740"/>
      <c r="HP59" s="740"/>
      <c r="HQ59" s="740"/>
      <c r="HR59" s="740"/>
      <c r="HS59" s="740"/>
      <c r="HT59" s="740"/>
      <c r="HU59" s="740"/>
      <c r="HV59" s="740"/>
      <c r="HW59" s="740"/>
      <c r="HX59" s="740"/>
      <c r="HY59" s="740"/>
      <c r="HZ59" s="740"/>
      <c r="IA59" s="740"/>
      <c r="IB59" s="740"/>
      <c r="IC59" s="740"/>
      <c r="ID59" s="740"/>
      <c r="IE59" s="740"/>
      <c r="IF59" s="740"/>
      <c r="IG59" s="740"/>
      <c r="IH59" s="740"/>
      <c r="II59" s="740"/>
      <c r="IJ59" s="740"/>
      <c r="IK59" s="740"/>
      <c r="IL59" s="740"/>
      <c r="IM59" s="740"/>
      <c r="IN59" s="740"/>
      <c r="IO59" s="740"/>
      <c r="IP59" s="740"/>
      <c r="IQ59" s="740"/>
      <c r="IR59" s="740"/>
      <c r="IS59" s="740"/>
      <c r="IT59" s="740"/>
    </row>
    <row r="60" spans="1:254" ht="27" customHeight="1" x14ac:dyDescent="0.25">
      <c r="A60" s="731" t="s">
        <v>2684</v>
      </c>
      <c r="B60" s="730" t="s">
        <v>2912</v>
      </c>
      <c r="C60" s="727">
        <v>343890.549</v>
      </c>
      <c r="D60" s="727">
        <v>483836.946</v>
      </c>
      <c r="E60" s="727">
        <v>3324916.0589999999</v>
      </c>
      <c r="F60" s="727">
        <v>4658898.5880000005</v>
      </c>
      <c r="G60" s="727">
        <v>326.97800000000001</v>
      </c>
      <c r="H60" s="18">
        <v>913.68100000000004</v>
      </c>
      <c r="I60" s="727">
        <v>14358.856</v>
      </c>
      <c r="J60" s="727">
        <v>15408.812</v>
      </c>
      <c r="M60"/>
      <c r="Q60" s="741"/>
      <c r="R60" s="741"/>
      <c r="S60" s="741"/>
      <c r="T60" s="741"/>
      <c r="U60" s="741"/>
      <c r="V60" s="741"/>
      <c r="W60" s="741"/>
      <c r="X60" s="741"/>
      <c r="Y60" s="741"/>
      <c r="Z60" s="741"/>
      <c r="AA60" s="741"/>
      <c r="AB60" s="741"/>
      <c r="AC60" s="741"/>
      <c r="AD60" s="741"/>
      <c r="AE60" s="741"/>
      <c r="AF60" s="741"/>
      <c r="AG60" s="741"/>
      <c r="AH60" s="741"/>
      <c r="AI60" s="741"/>
      <c r="AJ60" s="741"/>
      <c r="AK60" s="741"/>
      <c r="AL60" s="741"/>
      <c r="AM60" s="741"/>
      <c r="AN60" s="741"/>
      <c r="AO60" s="741"/>
      <c r="AP60" s="741"/>
      <c r="AQ60" s="741"/>
      <c r="AR60" s="741"/>
      <c r="AS60" s="741"/>
      <c r="AT60" s="741"/>
      <c r="AU60" s="741"/>
      <c r="AV60" s="741"/>
      <c r="AW60" s="741"/>
      <c r="AX60" s="741"/>
      <c r="AY60" s="741"/>
      <c r="AZ60" s="741"/>
      <c r="BA60" s="741"/>
      <c r="BB60" s="741"/>
      <c r="BC60" s="741"/>
      <c r="BD60" s="741"/>
      <c r="BE60" s="741"/>
      <c r="BF60" s="741"/>
      <c r="BG60" s="741"/>
      <c r="BH60" s="741"/>
      <c r="BI60" s="741"/>
      <c r="BJ60" s="741"/>
      <c r="BK60" s="741"/>
      <c r="BL60" s="741"/>
      <c r="BM60" s="741"/>
      <c r="BN60" s="741"/>
      <c r="BO60" s="741"/>
      <c r="BP60" s="741"/>
      <c r="BQ60" s="741"/>
      <c r="BR60" s="741"/>
      <c r="BS60" s="741"/>
      <c r="BT60" s="741"/>
      <c r="BU60" s="741"/>
      <c r="BV60" s="741"/>
      <c r="BW60" s="741"/>
      <c r="BX60" s="741"/>
      <c r="BY60" s="741"/>
      <c r="BZ60" s="741"/>
      <c r="CA60" s="741"/>
      <c r="CB60" s="741"/>
      <c r="CC60" s="741"/>
      <c r="CD60" s="741"/>
      <c r="CE60" s="741"/>
      <c r="CF60" s="741"/>
      <c r="CG60" s="741"/>
      <c r="CH60" s="741"/>
      <c r="CI60" s="741"/>
      <c r="CJ60" s="741"/>
      <c r="CK60" s="741"/>
      <c r="CL60" s="741"/>
      <c r="CM60" s="741"/>
      <c r="CN60" s="741"/>
      <c r="CO60" s="741"/>
      <c r="CP60" s="741"/>
      <c r="CQ60" s="741"/>
      <c r="CR60" s="741"/>
      <c r="CS60" s="741"/>
      <c r="CT60" s="741"/>
      <c r="CU60" s="741"/>
      <c r="CV60" s="741"/>
      <c r="CW60" s="741"/>
      <c r="CX60" s="741"/>
      <c r="CY60" s="741"/>
      <c r="CZ60" s="741"/>
      <c r="DA60" s="741"/>
      <c r="DB60" s="741"/>
      <c r="DC60" s="741"/>
      <c r="DD60" s="741"/>
      <c r="DE60" s="741"/>
      <c r="DF60" s="741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741"/>
      <c r="FJ60" s="741"/>
      <c r="FK60" s="741"/>
      <c r="FL60" s="741"/>
      <c r="FM60" s="741"/>
      <c r="FN60" s="741"/>
      <c r="FO60" s="741"/>
      <c r="FP60" s="741"/>
      <c r="FQ60" s="741"/>
      <c r="FR60" s="741"/>
      <c r="FS60" s="741"/>
      <c r="FT60" s="741"/>
      <c r="FU60" s="741"/>
      <c r="FV60" s="741"/>
      <c r="FW60" s="741"/>
      <c r="FX60" s="741"/>
      <c r="FY60" s="741"/>
      <c r="FZ60" s="741"/>
      <c r="GA60" s="741"/>
      <c r="GB60" s="741"/>
      <c r="GC60" s="741"/>
      <c r="GD60" s="741"/>
      <c r="GE60" s="741"/>
      <c r="GF60" s="741"/>
      <c r="GG60" s="741"/>
      <c r="GH60" s="741"/>
      <c r="GI60" s="741"/>
      <c r="GJ60" s="741"/>
      <c r="GK60" s="741"/>
      <c r="GL60" s="741"/>
      <c r="GM60" s="741"/>
      <c r="GN60" s="741"/>
      <c r="GO60" s="741"/>
      <c r="GP60" s="741"/>
      <c r="GQ60" s="741"/>
      <c r="GR60" s="741"/>
      <c r="GS60" s="741"/>
      <c r="GT60" s="741"/>
      <c r="GU60" s="741"/>
      <c r="GV60" s="741"/>
      <c r="GW60" s="741"/>
      <c r="GX60" s="741"/>
      <c r="GY60" s="741"/>
      <c r="GZ60" s="741"/>
      <c r="HA60" s="741"/>
      <c r="HB60" s="741"/>
      <c r="HC60" s="741"/>
      <c r="HD60" s="741"/>
      <c r="HE60" s="741"/>
      <c r="HF60" s="741"/>
      <c r="HG60" s="741"/>
      <c r="HH60" s="741"/>
      <c r="HI60" s="741"/>
      <c r="HJ60" s="741"/>
      <c r="HK60" s="741"/>
      <c r="HL60" s="741"/>
      <c r="HM60" s="741"/>
      <c r="HN60" s="741"/>
      <c r="HO60" s="741"/>
      <c r="HP60" s="741"/>
      <c r="HQ60" s="741"/>
      <c r="HR60" s="741"/>
      <c r="HS60" s="741"/>
      <c r="HT60" s="741"/>
      <c r="HU60" s="741"/>
      <c r="HV60" s="741"/>
      <c r="HW60" s="741"/>
      <c r="HX60" s="741"/>
      <c r="HY60" s="741"/>
      <c r="HZ60" s="741"/>
      <c r="IA60" s="741"/>
      <c r="IB60" s="741"/>
      <c r="IC60" s="741"/>
      <c r="ID60" s="741"/>
      <c r="IE60" s="741"/>
      <c r="IF60" s="741"/>
      <c r="IG60" s="741"/>
      <c r="IH60" s="741"/>
      <c r="II60" s="741"/>
      <c r="IJ60" s="741"/>
      <c r="IK60" s="741"/>
      <c r="IL60" s="741"/>
      <c r="IM60" s="741"/>
      <c r="IN60" s="741"/>
      <c r="IO60" s="741"/>
      <c r="IP60" s="741"/>
      <c r="IQ60" s="741"/>
      <c r="IR60" s="741"/>
      <c r="IS60" s="741"/>
      <c r="IT60" s="741"/>
    </row>
    <row r="61" spans="1:254" ht="24" x14ac:dyDescent="0.25">
      <c r="A61" s="729"/>
      <c r="B61" s="728" t="s">
        <v>808</v>
      </c>
      <c r="C61" s="18"/>
      <c r="D61" s="18"/>
      <c r="E61" s="18"/>
      <c r="F61" s="18"/>
      <c r="G61" s="18"/>
      <c r="H61" s="18"/>
      <c r="I61" s="727"/>
      <c r="J61" s="727"/>
      <c r="M61"/>
      <c r="Q61" s="741"/>
      <c r="R61" s="741"/>
      <c r="S61" s="741"/>
      <c r="T61" s="741"/>
      <c r="U61" s="741"/>
      <c r="V61" s="741"/>
      <c r="W61" s="741"/>
      <c r="X61" s="741"/>
      <c r="Y61" s="741"/>
      <c r="Z61" s="741"/>
      <c r="AA61" s="741"/>
      <c r="AB61" s="741"/>
      <c r="AC61" s="741"/>
      <c r="AD61" s="741"/>
      <c r="AE61" s="741"/>
      <c r="AF61" s="741"/>
      <c r="AG61" s="741"/>
      <c r="AH61" s="741"/>
      <c r="AI61" s="741"/>
      <c r="AJ61" s="741"/>
      <c r="AK61" s="741"/>
      <c r="AL61" s="741"/>
      <c r="AM61" s="741"/>
      <c r="AN61" s="741"/>
      <c r="AO61" s="741"/>
      <c r="AP61" s="741"/>
      <c r="AQ61" s="741"/>
      <c r="AR61" s="741"/>
      <c r="AS61" s="741"/>
      <c r="AT61" s="741"/>
      <c r="AU61" s="741"/>
      <c r="AV61" s="741"/>
      <c r="AW61" s="741"/>
      <c r="AX61" s="741"/>
      <c r="AY61" s="741"/>
      <c r="AZ61" s="741"/>
      <c r="BA61" s="741"/>
      <c r="BB61" s="741"/>
      <c r="BC61" s="741"/>
      <c r="BD61" s="741"/>
      <c r="BE61" s="741"/>
      <c r="BF61" s="741"/>
      <c r="BG61" s="741"/>
      <c r="BH61" s="741"/>
      <c r="BI61" s="741"/>
      <c r="BJ61" s="741"/>
      <c r="BK61" s="741"/>
      <c r="BL61" s="741"/>
      <c r="BM61" s="741"/>
      <c r="BN61" s="741"/>
      <c r="BO61" s="741"/>
      <c r="BP61" s="741"/>
      <c r="BQ61" s="741"/>
      <c r="BR61" s="741"/>
      <c r="BS61" s="741"/>
      <c r="BT61" s="741"/>
      <c r="BU61" s="741"/>
      <c r="BV61" s="741"/>
      <c r="BW61" s="741"/>
      <c r="BX61" s="741"/>
      <c r="BY61" s="741"/>
      <c r="BZ61" s="741"/>
      <c r="CA61" s="741"/>
      <c r="CB61" s="741"/>
      <c r="CC61" s="741"/>
      <c r="CD61" s="741"/>
      <c r="CE61" s="741"/>
      <c r="CF61" s="741"/>
      <c r="CG61" s="741"/>
      <c r="CH61" s="741"/>
      <c r="CI61" s="741"/>
      <c r="CJ61" s="741"/>
      <c r="CK61" s="741"/>
      <c r="CL61" s="741"/>
      <c r="CM61" s="741"/>
      <c r="CN61" s="741"/>
      <c r="CO61" s="741"/>
      <c r="CP61" s="741"/>
      <c r="CQ61" s="741"/>
      <c r="CR61" s="741"/>
      <c r="CS61" s="741"/>
      <c r="CT61" s="741"/>
      <c r="CU61" s="741"/>
      <c r="CV61" s="741"/>
      <c r="CW61" s="741"/>
      <c r="CX61" s="741"/>
      <c r="CY61" s="741"/>
      <c r="CZ61" s="741"/>
      <c r="DA61" s="741"/>
      <c r="DB61" s="741"/>
      <c r="DC61" s="741"/>
      <c r="DD61" s="741"/>
      <c r="DE61" s="741"/>
      <c r="DF61" s="741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741"/>
      <c r="FJ61" s="741"/>
      <c r="FK61" s="741"/>
      <c r="FL61" s="741"/>
      <c r="FM61" s="741"/>
      <c r="FN61" s="741"/>
      <c r="FO61" s="741"/>
      <c r="FP61" s="741"/>
      <c r="FQ61" s="741"/>
      <c r="FR61" s="741"/>
      <c r="FS61" s="741"/>
      <c r="FT61" s="741"/>
      <c r="FU61" s="741"/>
      <c r="FV61" s="741"/>
      <c r="FW61" s="741"/>
      <c r="FX61" s="741"/>
      <c r="FY61" s="741"/>
      <c r="FZ61" s="741"/>
      <c r="GA61" s="741"/>
      <c r="GB61" s="741"/>
      <c r="GC61" s="741"/>
      <c r="GD61" s="741"/>
      <c r="GE61" s="741"/>
      <c r="GF61" s="741"/>
      <c r="GG61" s="741"/>
      <c r="GH61" s="741"/>
      <c r="GI61" s="741"/>
      <c r="GJ61" s="741"/>
      <c r="GK61" s="741"/>
      <c r="GL61" s="741"/>
      <c r="GM61" s="741"/>
      <c r="GN61" s="741"/>
      <c r="GO61" s="741"/>
      <c r="GP61" s="741"/>
      <c r="GQ61" s="741"/>
      <c r="GR61" s="741"/>
      <c r="GS61" s="741"/>
      <c r="GT61" s="741"/>
      <c r="GU61" s="741"/>
      <c r="GV61" s="741"/>
      <c r="GW61" s="741"/>
      <c r="GX61" s="741"/>
      <c r="GY61" s="741"/>
      <c r="GZ61" s="741"/>
      <c r="HA61" s="741"/>
      <c r="HB61" s="741"/>
      <c r="HC61" s="741"/>
      <c r="HD61" s="741"/>
      <c r="HE61" s="741"/>
      <c r="HF61" s="741"/>
      <c r="HG61" s="741"/>
      <c r="HH61" s="741"/>
      <c r="HI61" s="741"/>
      <c r="HJ61" s="741"/>
      <c r="HK61" s="741"/>
      <c r="HL61" s="741"/>
      <c r="HM61" s="741"/>
      <c r="HN61" s="741"/>
      <c r="HO61" s="741"/>
      <c r="HP61" s="741"/>
      <c r="HQ61" s="741"/>
      <c r="HR61" s="741"/>
      <c r="HS61" s="741"/>
      <c r="HT61" s="741"/>
      <c r="HU61" s="741"/>
      <c r="HV61" s="741"/>
      <c r="HW61" s="741"/>
      <c r="HX61" s="741"/>
      <c r="HY61" s="741"/>
      <c r="HZ61" s="741"/>
      <c r="IA61" s="741"/>
      <c r="IB61" s="741"/>
      <c r="IC61" s="741"/>
      <c r="ID61" s="741"/>
      <c r="IE61" s="741"/>
      <c r="IF61" s="741"/>
      <c r="IG61" s="741"/>
      <c r="IH61" s="741"/>
      <c r="II61" s="741"/>
      <c r="IJ61" s="741"/>
      <c r="IK61" s="741"/>
      <c r="IL61" s="741"/>
      <c r="IM61" s="741"/>
      <c r="IN61" s="741"/>
      <c r="IO61" s="741"/>
      <c r="IP61" s="741"/>
      <c r="IQ61" s="741"/>
      <c r="IR61" s="741"/>
      <c r="IS61" s="741"/>
      <c r="IT61" s="741"/>
    </row>
    <row r="62" spans="1:254" s="733" customFormat="1" ht="8.25" customHeight="1" x14ac:dyDescent="0.25">
      <c r="A62" s="729"/>
      <c r="B62" s="738"/>
      <c r="C62" s="18"/>
      <c r="D62" s="18"/>
      <c r="E62" s="18"/>
      <c r="F62" s="18"/>
      <c r="G62" s="18"/>
      <c r="H62" s="18"/>
      <c r="I62" s="727"/>
      <c r="J62" s="727"/>
      <c r="M62"/>
      <c r="Q62" s="740"/>
      <c r="R62" s="740"/>
      <c r="S62" s="740"/>
      <c r="T62" s="740"/>
      <c r="U62" s="740"/>
      <c r="V62" s="740"/>
      <c r="W62" s="740"/>
      <c r="X62" s="740"/>
      <c r="Y62" s="740"/>
      <c r="Z62" s="740"/>
      <c r="AA62" s="740"/>
      <c r="AB62" s="740"/>
      <c r="AC62" s="740"/>
      <c r="AD62" s="740"/>
      <c r="AE62" s="740"/>
      <c r="AF62" s="740"/>
      <c r="AG62" s="740"/>
      <c r="AH62" s="740"/>
      <c r="AI62" s="740"/>
      <c r="AJ62" s="740"/>
      <c r="AK62" s="740"/>
      <c r="AL62" s="740"/>
      <c r="AM62" s="740"/>
      <c r="AN62" s="740"/>
      <c r="AO62" s="740"/>
      <c r="AP62" s="740"/>
      <c r="AQ62" s="740"/>
      <c r="AR62" s="740"/>
      <c r="AS62" s="740"/>
      <c r="AT62" s="740"/>
      <c r="AU62" s="740"/>
      <c r="AV62" s="740"/>
      <c r="AW62" s="740"/>
      <c r="AX62" s="740"/>
      <c r="AY62" s="740"/>
      <c r="AZ62" s="740"/>
      <c r="BA62" s="740"/>
      <c r="BB62" s="740"/>
      <c r="BC62" s="740"/>
      <c r="BD62" s="740"/>
      <c r="BE62" s="740"/>
      <c r="BF62" s="740"/>
      <c r="BG62" s="740"/>
      <c r="BH62" s="740"/>
      <c r="BI62" s="740"/>
      <c r="BJ62" s="740"/>
      <c r="BK62" s="740"/>
      <c r="BL62" s="740"/>
      <c r="BM62" s="740"/>
      <c r="BN62" s="740"/>
      <c r="BO62" s="740"/>
      <c r="BP62" s="740"/>
      <c r="BQ62" s="740"/>
      <c r="BR62" s="740"/>
      <c r="BS62" s="740"/>
      <c r="BT62" s="740"/>
      <c r="BU62" s="740"/>
      <c r="BV62" s="740"/>
      <c r="BW62" s="740"/>
      <c r="BX62" s="740"/>
      <c r="BY62" s="740"/>
      <c r="BZ62" s="740"/>
      <c r="CA62" s="740"/>
      <c r="CB62" s="740"/>
      <c r="CC62" s="740"/>
      <c r="CD62" s="740"/>
      <c r="CE62" s="740"/>
      <c r="CF62" s="740"/>
      <c r="CG62" s="740"/>
      <c r="CH62" s="740"/>
      <c r="CI62" s="740"/>
      <c r="CJ62" s="740"/>
      <c r="CK62" s="740"/>
      <c r="CL62" s="740"/>
      <c r="CM62" s="740"/>
      <c r="CN62" s="740"/>
      <c r="CO62" s="740"/>
      <c r="CP62" s="740"/>
      <c r="CQ62" s="740"/>
      <c r="CR62" s="740"/>
      <c r="CS62" s="740"/>
      <c r="CT62" s="740"/>
      <c r="CU62" s="740"/>
      <c r="CV62" s="740"/>
      <c r="CW62" s="740"/>
      <c r="CX62" s="740"/>
      <c r="CY62" s="740"/>
      <c r="CZ62" s="740"/>
      <c r="DA62" s="740"/>
      <c r="DB62" s="740"/>
      <c r="DC62" s="740"/>
      <c r="DD62" s="740"/>
      <c r="DE62" s="740"/>
      <c r="DF62" s="740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740"/>
      <c r="FJ62" s="740"/>
      <c r="FK62" s="740"/>
      <c r="FL62" s="740"/>
      <c r="FM62" s="740"/>
      <c r="FN62" s="740"/>
      <c r="FO62" s="740"/>
      <c r="FP62" s="740"/>
      <c r="FQ62" s="740"/>
      <c r="FR62" s="740"/>
      <c r="FS62" s="740"/>
      <c r="FT62" s="740"/>
      <c r="FU62" s="740"/>
      <c r="FV62" s="740"/>
      <c r="FW62" s="740"/>
      <c r="FX62" s="740"/>
      <c r="FY62" s="740"/>
      <c r="FZ62" s="740"/>
      <c r="GA62" s="740"/>
      <c r="GB62" s="740"/>
      <c r="GC62" s="740"/>
      <c r="GD62" s="740"/>
      <c r="GE62" s="740"/>
      <c r="GF62" s="740"/>
      <c r="GG62" s="740"/>
      <c r="GH62" s="740"/>
      <c r="GI62" s="740"/>
      <c r="GJ62" s="740"/>
      <c r="GK62" s="740"/>
      <c r="GL62" s="740"/>
      <c r="GM62" s="740"/>
      <c r="GN62" s="740"/>
      <c r="GO62" s="740"/>
      <c r="GP62" s="740"/>
      <c r="GQ62" s="740"/>
      <c r="GR62" s="740"/>
      <c r="GS62" s="740"/>
      <c r="GT62" s="740"/>
      <c r="GU62" s="740"/>
      <c r="GV62" s="740"/>
      <c r="GW62" s="740"/>
      <c r="GX62" s="740"/>
      <c r="GY62" s="740"/>
      <c r="GZ62" s="740"/>
      <c r="HA62" s="740"/>
      <c r="HB62" s="740"/>
      <c r="HC62" s="740"/>
      <c r="HD62" s="740"/>
      <c r="HE62" s="740"/>
      <c r="HF62" s="740"/>
      <c r="HG62" s="740"/>
      <c r="HH62" s="740"/>
      <c r="HI62" s="740"/>
      <c r="HJ62" s="740"/>
      <c r="HK62" s="740"/>
      <c r="HL62" s="740"/>
      <c r="HM62" s="740"/>
      <c r="HN62" s="740"/>
      <c r="HO62" s="740"/>
      <c r="HP62" s="740"/>
      <c r="HQ62" s="740"/>
      <c r="HR62" s="740"/>
      <c r="HS62" s="740"/>
      <c r="HT62" s="740"/>
      <c r="HU62" s="740"/>
      <c r="HV62" s="740"/>
      <c r="HW62" s="740"/>
      <c r="HX62" s="740"/>
      <c r="HY62" s="740"/>
      <c r="HZ62" s="740"/>
      <c r="IA62" s="740"/>
      <c r="IB62" s="740"/>
      <c r="IC62" s="740"/>
      <c r="ID62" s="740"/>
      <c r="IE62" s="740"/>
      <c r="IF62" s="740"/>
      <c r="IG62" s="740"/>
      <c r="IH62" s="740"/>
      <c r="II62" s="740"/>
      <c r="IJ62" s="740"/>
      <c r="IK62" s="740"/>
      <c r="IL62" s="740"/>
      <c r="IM62" s="740"/>
      <c r="IN62" s="740"/>
      <c r="IO62" s="740"/>
      <c r="IP62" s="740"/>
      <c r="IQ62" s="740"/>
      <c r="IR62" s="740"/>
      <c r="IS62" s="740"/>
      <c r="IT62" s="740"/>
    </row>
    <row r="63" spans="1:254" ht="39" customHeight="1" x14ac:dyDescent="0.25">
      <c r="A63" s="731" t="s">
        <v>2683</v>
      </c>
      <c r="B63" s="730" t="s">
        <v>2913</v>
      </c>
      <c r="C63" s="727">
        <v>2471.8890000000001</v>
      </c>
      <c r="D63" s="727">
        <v>3341.866</v>
      </c>
      <c r="E63" s="727">
        <v>71566.006999999998</v>
      </c>
      <c r="F63" s="727">
        <v>71449.880999999994</v>
      </c>
      <c r="G63" s="727">
        <v>269.37900000000002</v>
      </c>
      <c r="H63" s="727">
        <v>25.032</v>
      </c>
      <c r="I63" s="727">
        <v>4041.4929999999999</v>
      </c>
      <c r="J63" s="727">
        <v>1030.836</v>
      </c>
      <c r="M63"/>
      <c r="Q63" s="741"/>
      <c r="R63" s="741"/>
      <c r="S63" s="741"/>
      <c r="T63" s="741"/>
      <c r="U63" s="741"/>
      <c r="V63" s="741"/>
      <c r="W63" s="741"/>
      <c r="X63" s="741"/>
      <c r="Y63" s="741"/>
      <c r="Z63" s="741"/>
      <c r="AA63" s="741"/>
      <c r="AB63" s="741"/>
      <c r="AC63" s="741"/>
      <c r="AD63" s="741"/>
      <c r="AE63" s="741"/>
      <c r="AF63" s="741"/>
      <c r="AG63" s="741"/>
      <c r="AH63" s="741"/>
      <c r="AI63" s="741"/>
      <c r="AJ63" s="741"/>
      <c r="AK63" s="741"/>
      <c r="AL63" s="741"/>
      <c r="AM63" s="741"/>
      <c r="AN63" s="741"/>
      <c r="AO63" s="741"/>
      <c r="AP63" s="741"/>
      <c r="AQ63" s="741"/>
      <c r="AR63" s="741"/>
      <c r="AS63" s="741"/>
      <c r="AT63" s="741"/>
      <c r="AU63" s="741"/>
      <c r="AV63" s="741"/>
      <c r="AW63" s="741"/>
      <c r="AX63" s="741"/>
      <c r="AY63" s="741"/>
      <c r="AZ63" s="741"/>
      <c r="BA63" s="741"/>
      <c r="BB63" s="741"/>
      <c r="BC63" s="741"/>
      <c r="BD63" s="741"/>
      <c r="BE63" s="741"/>
      <c r="BF63" s="741"/>
      <c r="BG63" s="741"/>
      <c r="BH63" s="741"/>
      <c r="BI63" s="741"/>
      <c r="BJ63" s="741"/>
      <c r="BK63" s="741"/>
      <c r="BL63" s="741"/>
      <c r="BM63" s="741"/>
      <c r="BN63" s="741"/>
      <c r="BO63" s="741"/>
      <c r="BP63" s="741"/>
      <c r="BQ63" s="741"/>
      <c r="BR63" s="741"/>
      <c r="BS63" s="741"/>
      <c r="BT63" s="741"/>
      <c r="BU63" s="741"/>
      <c r="BV63" s="741"/>
      <c r="BW63" s="741"/>
      <c r="BX63" s="741"/>
      <c r="BY63" s="741"/>
      <c r="BZ63" s="741"/>
      <c r="CA63" s="741"/>
      <c r="CB63" s="741"/>
      <c r="CC63" s="741"/>
      <c r="CD63" s="741"/>
      <c r="CE63" s="741"/>
      <c r="CF63" s="741"/>
      <c r="CG63" s="741"/>
      <c r="CH63" s="741"/>
      <c r="CI63" s="741"/>
      <c r="CJ63" s="741"/>
      <c r="CK63" s="741"/>
      <c r="CL63" s="741"/>
      <c r="CM63" s="741"/>
      <c r="CN63" s="741"/>
      <c r="CO63" s="741"/>
      <c r="CP63" s="741"/>
      <c r="CQ63" s="741"/>
      <c r="CR63" s="741"/>
      <c r="CS63" s="741"/>
      <c r="CT63" s="741"/>
      <c r="CU63" s="741"/>
      <c r="CV63" s="741"/>
      <c r="CW63" s="741"/>
      <c r="CX63" s="741"/>
      <c r="CY63" s="741"/>
      <c r="CZ63" s="741"/>
      <c r="DA63" s="741"/>
      <c r="DB63" s="741"/>
      <c r="DC63" s="741"/>
      <c r="DD63" s="741"/>
      <c r="DE63" s="741"/>
      <c r="DF63" s="741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741"/>
      <c r="FJ63" s="741"/>
      <c r="FK63" s="741"/>
      <c r="FL63" s="741"/>
      <c r="FM63" s="741"/>
      <c r="FN63" s="741"/>
      <c r="FO63" s="741"/>
      <c r="FP63" s="741"/>
      <c r="FQ63" s="741"/>
      <c r="FR63" s="741"/>
      <c r="FS63" s="741"/>
      <c r="FT63" s="741"/>
      <c r="FU63" s="741"/>
      <c r="FV63" s="741"/>
      <c r="FW63" s="741"/>
      <c r="FX63" s="741"/>
      <c r="FY63" s="741"/>
      <c r="FZ63" s="741"/>
      <c r="GA63" s="741"/>
      <c r="GB63" s="741"/>
      <c r="GC63" s="741"/>
      <c r="GD63" s="741"/>
      <c r="GE63" s="741"/>
      <c r="GF63" s="741"/>
      <c r="GG63" s="741"/>
      <c r="GH63" s="741"/>
      <c r="GI63" s="741"/>
      <c r="GJ63" s="741"/>
      <c r="GK63" s="741"/>
      <c r="GL63" s="741"/>
      <c r="GM63" s="741"/>
      <c r="GN63" s="741"/>
      <c r="GO63" s="741"/>
      <c r="GP63" s="741"/>
      <c r="GQ63" s="741"/>
      <c r="GR63" s="741"/>
      <c r="GS63" s="741"/>
      <c r="GT63" s="741"/>
      <c r="GU63" s="741"/>
      <c r="GV63" s="741"/>
      <c r="GW63" s="741"/>
      <c r="GX63" s="741"/>
      <c r="GY63" s="741"/>
      <c r="GZ63" s="741"/>
      <c r="HA63" s="741"/>
      <c r="HB63" s="741"/>
      <c r="HC63" s="741"/>
      <c r="HD63" s="741"/>
      <c r="HE63" s="741"/>
      <c r="HF63" s="741"/>
      <c r="HG63" s="741"/>
      <c r="HH63" s="741"/>
      <c r="HI63" s="741"/>
      <c r="HJ63" s="741"/>
      <c r="HK63" s="741"/>
      <c r="HL63" s="741"/>
      <c r="HM63" s="741"/>
      <c r="HN63" s="741"/>
      <c r="HO63" s="741"/>
      <c r="HP63" s="741"/>
      <c r="HQ63" s="741"/>
      <c r="HR63" s="741"/>
      <c r="HS63" s="741"/>
      <c r="HT63" s="741"/>
      <c r="HU63" s="741"/>
      <c r="HV63" s="741"/>
      <c r="HW63" s="741"/>
      <c r="HX63" s="741"/>
      <c r="HY63" s="741"/>
      <c r="HZ63" s="741"/>
      <c r="IA63" s="741"/>
      <c r="IB63" s="741"/>
      <c r="IC63" s="741"/>
      <c r="ID63" s="741"/>
      <c r="IE63" s="741"/>
      <c r="IF63" s="741"/>
      <c r="IG63" s="741"/>
      <c r="IH63" s="741"/>
      <c r="II63" s="741"/>
      <c r="IJ63" s="741"/>
      <c r="IK63" s="741"/>
      <c r="IL63" s="741"/>
      <c r="IM63" s="741"/>
      <c r="IN63" s="741"/>
      <c r="IO63" s="741"/>
      <c r="IP63" s="741"/>
      <c r="IQ63" s="741"/>
      <c r="IR63" s="741"/>
      <c r="IS63" s="741"/>
      <c r="IT63" s="741"/>
    </row>
    <row r="64" spans="1:254" ht="24" x14ac:dyDescent="0.25">
      <c r="A64" s="729"/>
      <c r="B64" s="728" t="s">
        <v>810</v>
      </c>
      <c r="C64" s="18"/>
      <c r="D64" s="18"/>
      <c r="E64" s="18"/>
      <c r="F64" s="18"/>
      <c r="G64" s="18"/>
      <c r="H64" s="18"/>
      <c r="I64" s="727"/>
      <c r="J64" s="727"/>
      <c r="M64"/>
      <c r="Q64" s="741"/>
      <c r="R64" s="741"/>
      <c r="S64" s="741"/>
      <c r="T64" s="741"/>
      <c r="U64" s="741"/>
      <c r="V64" s="741"/>
      <c r="W64" s="741"/>
      <c r="X64" s="741"/>
      <c r="Y64" s="741"/>
      <c r="Z64" s="741"/>
      <c r="AA64" s="741"/>
      <c r="AB64" s="741"/>
      <c r="AC64" s="741"/>
      <c r="AD64" s="741"/>
      <c r="AE64" s="741"/>
      <c r="AF64" s="741"/>
      <c r="AG64" s="741"/>
      <c r="AH64" s="741"/>
      <c r="AI64" s="741"/>
      <c r="AJ64" s="741"/>
      <c r="AK64" s="741"/>
      <c r="AL64" s="741"/>
      <c r="AM64" s="741"/>
      <c r="AN64" s="741"/>
      <c r="AO64" s="741"/>
      <c r="AP64" s="741"/>
      <c r="AQ64" s="741"/>
      <c r="AR64" s="741"/>
      <c r="AS64" s="741"/>
      <c r="AT64" s="741"/>
      <c r="AU64" s="741"/>
      <c r="AV64" s="741"/>
      <c r="AW64" s="741"/>
      <c r="AX64" s="741"/>
      <c r="AY64" s="741"/>
      <c r="AZ64" s="741"/>
      <c r="BA64" s="741"/>
      <c r="BB64" s="741"/>
      <c r="BC64" s="741"/>
      <c r="BD64" s="741"/>
      <c r="BE64" s="741"/>
      <c r="BF64" s="741"/>
      <c r="BG64" s="741"/>
      <c r="BH64" s="741"/>
      <c r="BI64" s="741"/>
      <c r="BJ64" s="741"/>
      <c r="BK64" s="741"/>
      <c r="BL64" s="741"/>
      <c r="BM64" s="741"/>
      <c r="BN64" s="741"/>
      <c r="BO64" s="741"/>
      <c r="BP64" s="741"/>
      <c r="BQ64" s="741"/>
      <c r="BR64" s="741"/>
      <c r="BS64" s="741"/>
      <c r="BT64" s="741"/>
      <c r="BU64" s="741"/>
      <c r="BV64" s="741"/>
      <c r="BW64" s="741"/>
      <c r="BX64" s="741"/>
      <c r="BY64" s="741"/>
      <c r="BZ64" s="741"/>
      <c r="CA64" s="741"/>
      <c r="CB64" s="741"/>
      <c r="CC64" s="741"/>
      <c r="CD64" s="741"/>
      <c r="CE64" s="741"/>
      <c r="CF64" s="741"/>
      <c r="CG64" s="741"/>
      <c r="CH64" s="741"/>
      <c r="CI64" s="741"/>
      <c r="CJ64" s="741"/>
      <c r="CK64" s="741"/>
      <c r="CL64" s="741"/>
      <c r="CM64" s="741"/>
      <c r="CN64" s="741"/>
      <c r="CO64" s="741"/>
      <c r="CP64" s="741"/>
      <c r="CQ64" s="741"/>
      <c r="CR64" s="741"/>
      <c r="CS64" s="741"/>
      <c r="CT64" s="741"/>
      <c r="CU64" s="741"/>
      <c r="CV64" s="741"/>
      <c r="CW64" s="741"/>
      <c r="CX64" s="741"/>
      <c r="CY64" s="741"/>
      <c r="CZ64" s="741"/>
      <c r="DA64" s="741"/>
      <c r="DB64" s="741"/>
      <c r="DC64" s="741"/>
      <c r="DD64" s="741"/>
      <c r="DE64" s="741"/>
      <c r="DF64" s="741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741"/>
      <c r="FJ64" s="741"/>
      <c r="FK64" s="741"/>
      <c r="FL64" s="741"/>
      <c r="FM64" s="741"/>
      <c r="FN64" s="741"/>
      <c r="FO64" s="741"/>
      <c r="FP64" s="741"/>
      <c r="FQ64" s="741"/>
      <c r="FR64" s="741"/>
      <c r="FS64" s="741"/>
      <c r="FT64" s="741"/>
      <c r="FU64" s="741"/>
      <c r="FV64" s="741"/>
      <c r="FW64" s="741"/>
      <c r="FX64" s="741"/>
      <c r="FY64" s="741"/>
      <c r="FZ64" s="741"/>
      <c r="GA64" s="741"/>
      <c r="GB64" s="741"/>
      <c r="GC64" s="741"/>
      <c r="GD64" s="741"/>
      <c r="GE64" s="741"/>
      <c r="GF64" s="741"/>
      <c r="GG64" s="741"/>
      <c r="GH64" s="741"/>
      <c r="GI64" s="741"/>
      <c r="GJ64" s="741"/>
      <c r="GK64" s="741"/>
      <c r="GL64" s="741"/>
      <c r="GM64" s="741"/>
      <c r="GN64" s="741"/>
      <c r="GO64" s="741"/>
      <c r="GP64" s="741"/>
      <c r="GQ64" s="741"/>
      <c r="GR64" s="741"/>
      <c r="GS64" s="741"/>
      <c r="GT64" s="741"/>
      <c r="GU64" s="741"/>
      <c r="GV64" s="741"/>
      <c r="GW64" s="741"/>
      <c r="GX64" s="741"/>
      <c r="GY64" s="741"/>
      <c r="GZ64" s="741"/>
      <c r="HA64" s="741"/>
      <c r="HB64" s="741"/>
      <c r="HC64" s="741"/>
      <c r="HD64" s="741"/>
      <c r="HE64" s="741"/>
      <c r="HF64" s="741"/>
      <c r="HG64" s="741"/>
      <c r="HH64" s="741"/>
      <c r="HI64" s="741"/>
      <c r="HJ64" s="741"/>
      <c r="HK64" s="741"/>
      <c r="HL64" s="741"/>
      <c r="HM64" s="741"/>
      <c r="HN64" s="741"/>
      <c r="HO64" s="741"/>
      <c r="HP64" s="741"/>
      <c r="HQ64" s="741"/>
      <c r="HR64" s="741"/>
      <c r="HS64" s="741"/>
      <c r="HT64" s="741"/>
      <c r="HU64" s="741"/>
      <c r="HV64" s="741"/>
      <c r="HW64" s="741"/>
      <c r="HX64" s="741"/>
      <c r="HY64" s="741"/>
      <c r="HZ64" s="741"/>
      <c r="IA64" s="741"/>
      <c r="IB64" s="741"/>
      <c r="IC64" s="741"/>
      <c r="ID64" s="741"/>
      <c r="IE64" s="741"/>
      <c r="IF64" s="741"/>
      <c r="IG64" s="741"/>
      <c r="IH64" s="741"/>
      <c r="II64" s="741"/>
      <c r="IJ64" s="741"/>
      <c r="IK64" s="741"/>
      <c r="IL64" s="741"/>
      <c r="IM64" s="741"/>
      <c r="IN64" s="741"/>
      <c r="IO64" s="741"/>
      <c r="IP64" s="741"/>
      <c r="IQ64" s="741"/>
      <c r="IR64" s="741"/>
      <c r="IS64" s="741"/>
      <c r="IT64" s="741"/>
    </row>
    <row r="65" spans="1:254" s="733" customFormat="1" ht="8.25" customHeight="1" x14ac:dyDescent="0.25">
      <c r="A65" s="729"/>
      <c r="B65" s="738"/>
      <c r="C65" s="18"/>
      <c r="D65" s="18"/>
      <c r="E65" s="18"/>
      <c r="F65" s="18"/>
      <c r="G65" s="18"/>
      <c r="H65" s="18"/>
      <c r="I65" s="727"/>
      <c r="J65" s="727"/>
      <c r="M65"/>
      <c r="Q65" s="740"/>
      <c r="R65" s="740"/>
      <c r="S65" s="740"/>
      <c r="T65" s="740"/>
      <c r="U65" s="740"/>
      <c r="V65" s="740"/>
      <c r="W65" s="740"/>
      <c r="X65" s="740"/>
      <c r="Y65" s="740"/>
      <c r="Z65" s="740"/>
      <c r="AA65" s="740"/>
      <c r="AB65" s="740"/>
      <c r="AC65" s="740"/>
      <c r="AD65" s="740"/>
      <c r="AE65" s="740"/>
      <c r="AF65" s="740"/>
      <c r="AG65" s="740"/>
      <c r="AH65" s="740"/>
      <c r="AI65" s="740"/>
      <c r="AJ65" s="740"/>
      <c r="AK65" s="740"/>
      <c r="AL65" s="740"/>
      <c r="AM65" s="740"/>
      <c r="AN65" s="740"/>
      <c r="AO65" s="740"/>
      <c r="AP65" s="740"/>
      <c r="AQ65" s="740"/>
      <c r="AR65" s="740"/>
      <c r="AS65" s="740"/>
      <c r="AT65" s="740"/>
      <c r="AU65" s="740"/>
      <c r="AV65" s="740"/>
      <c r="AW65" s="740"/>
      <c r="AX65" s="740"/>
      <c r="AY65" s="740"/>
      <c r="AZ65" s="740"/>
      <c r="BA65" s="740"/>
      <c r="BB65" s="740"/>
      <c r="BC65" s="740"/>
      <c r="BD65" s="740"/>
      <c r="BE65" s="740"/>
      <c r="BF65" s="740"/>
      <c r="BG65" s="740"/>
      <c r="BH65" s="740"/>
      <c r="BI65" s="740"/>
      <c r="BJ65" s="740"/>
      <c r="BK65" s="740"/>
      <c r="BL65" s="740"/>
      <c r="BM65" s="740"/>
      <c r="BN65" s="740"/>
      <c r="BO65" s="740"/>
      <c r="BP65" s="740"/>
      <c r="BQ65" s="740"/>
      <c r="BR65" s="740"/>
      <c r="BS65" s="740"/>
      <c r="BT65" s="740"/>
      <c r="BU65" s="740"/>
      <c r="BV65" s="740"/>
      <c r="BW65" s="740"/>
      <c r="BX65" s="740"/>
      <c r="BY65" s="740"/>
      <c r="BZ65" s="740"/>
      <c r="CA65" s="740"/>
      <c r="CB65" s="740"/>
      <c r="CC65" s="740"/>
      <c r="CD65" s="740"/>
      <c r="CE65" s="740"/>
      <c r="CF65" s="740"/>
      <c r="CG65" s="740"/>
      <c r="CH65" s="740"/>
      <c r="CI65" s="740"/>
      <c r="CJ65" s="740"/>
      <c r="CK65" s="740"/>
      <c r="CL65" s="740"/>
      <c r="CM65" s="740"/>
      <c r="CN65" s="740"/>
      <c r="CO65" s="740"/>
      <c r="CP65" s="740"/>
      <c r="CQ65" s="740"/>
      <c r="CR65" s="740"/>
      <c r="CS65" s="740"/>
      <c r="CT65" s="740"/>
      <c r="CU65" s="740"/>
      <c r="CV65" s="740"/>
      <c r="CW65" s="740"/>
      <c r="CX65" s="740"/>
      <c r="CY65" s="740"/>
      <c r="CZ65" s="740"/>
      <c r="DA65" s="740"/>
      <c r="DB65" s="740"/>
      <c r="DC65" s="740"/>
      <c r="DD65" s="740"/>
      <c r="DE65" s="740"/>
      <c r="DF65" s="740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740"/>
      <c r="FJ65" s="740"/>
      <c r="FK65" s="740"/>
      <c r="FL65" s="740"/>
      <c r="FM65" s="740"/>
      <c r="FN65" s="740"/>
      <c r="FO65" s="740"/>
      <c r="FP65" s="740"/>
      <c r="FQ65" s="740"/>
      <c r="FR65" s="740"/>
      <c r="FS65" s="740"/>
      <c r="FT65" s="740"/>
      <c r="FU65" s="740"/>
      <c r="FV65" s="740"/>
      <c r="FW65" s="740"/>
      <c r="FX65" s="740"/>
      <c r="FY65" s="740"/>
      <c r="FZ65" s="740"/>
      <c r="GA65" s="740"/>
      <c r="GB65" s="740"/>
      <c r="GC65" s="740"/>
      <c r="GD65" s="740"/>
      <c r="GE65" s="740"/>
      <c r="GF65" s="740"/>
      <c r="GG65" s="740"/>
      <c r="GH65" s="740"/>
      <c r="GI65" s="740"/>
      <c r="GJ65" s="740"/>
      <c r="GK65" s="740"/>
      <c r="GL65" s="740"/>
      <c r="GM65" s="740"/>
      <c r="GN65" s="740"/>
      <c r="GO65" s="740"/>
      <c r="GP65" s="740"/>
      <c r="GQ65" s="740"/>
      <c r="GR65" s="740"/>
      <c r="GS65" s="740"/>
      <c r="GT65" s="740"/>
      <c r="GU65" s="740"/>
      <c r="GV65" s="740"/>
      <c r="GW65" s="740"/>
      <c r="GX65" s="740"/>
      <c r="GY65" s="740"/>
      <c r="GZ65" s="740"/>
      <c r="HA65" s="740"/>
      <c r="HB65" s="740"/>
      <c r="HC65" s="740"/>
      <c r="HD65" s="740"/>
      <c r="HE65" s="740"/>
      <c r="HF65" s="740"/>
      <c r="HG65" s="740"/>
      <c r="HH65" s="740"/>
      <c r="HI65" s="740"/>
      <c r="HJ65" s="740"/>
      <c r="HK65" s="740"/>
      <c r="HL65" s="740"/>
      <c r="HM65" s="740"/>
      <c r="HN65" s="740"/>
      <c r="HO65" s="740"/>
      <c r="HP65" s="740"/>
      <c r="HQ65" s="740"/>
      <c r="HR65" s="740"/>
      <c r="HS65" s="740"/>
      <c r="HT65" s="740"/>
      <c r="HU65" s="740"/>
      <c r="HV65" s="740"/>
      <c r="HW65" s="740"/>
      <c r="HX65" s="740"/>
      <c r="HY65" s="740"/>
      <c r="HZ65" s="740"/>
      <c r="IA65" s="740"/>
      <c r="IB65" s="740"/>
      <c r="IC65" s="740"/>
      <c r="ID65" s="740"/>
      <c r="IE65" s="740"/>
      <c r="IF65" s="740"/>
      <c r="IG65" s="740"/>
      <c r="IH65" s="740"/>
      <c r="II65" s="740"/>
      <c r="IJ65" s="740"/>
      <c r="IK65" s="740"/>
      <c r="IL65" s="740"/>
      <c r="IM65" s="740"/>
      <c r="IN65" s="740"/>
      <c r="IO65" s="740"/>
      <c r="IP65" s="740"/>
      <c r="IQ65" s="740"/>
      <c r="IR65" s="740"/>
      <c r="IS65" s="740"/>
      <c r="IT65" s="740"/>
    </row>
    <row r="66" spans="1:254" ht="36" x14ac:dyDescent="0.25">
      <c r="A66" s="731" t="s">
        <v>2682</v>
      </c>
      <c r="B66" s="730" t="s">
        <v>2681</v>
      </c>
      <c r="C66" s="727">
        <v>46404.637999999999</v>
      </c>
      <c r="D66" s="727">
        <v>20078.071</v>
      </c>
      <c r="E66" s="727">
        <v>415561.40100000001</v>
      </c>
      <c r="F66" s="727">
        <v>457511.04</v>
      </c>
      <c r="G66" s="727">
        <v>11184.474</v>
      </c>
      <c r="H66" s="18">
        <v>11559.418</v>
      </c>
      <c r="I66" s="727">
        <v>125482.821</v>
      </c>
      <c r="J66" s="727">
        <v>120353.12300000001</v>
      </c>
      <c r="M66"/>
      <c r="Q66" s="741"/>
      <c r="R66" s="741"/>
      <c r="S66" s="741"/>
      <c r="T66" s="741"/>
      <c r="U66" s="741"/>
      <c r="V66" s="741"/>
      <c r="W66" s="741"/>
      <c r="X66" s="741"/>
      <c r="Y66" s="741"/>
      <c r="Z66" s="741"/>
      <c r="AA66" s="741"/>
      <c r="AB66" s="741"/>
      <c r="AC66" s="741"/>
      <c r="AD66" s="741"/>
      <c r="AE66" s="741"/>
      <c r="AF66" s="741"/>
      <c r="AG66" s="741"/>
      <c r="AH66" s="741"/>
      <c r="AI66" s="741"/>
      <c r="AJ66" s="741"/>
      <c r="AK66" s="741"/>
      <c r="AL66" s="741"/>
      <c r="AM66" s="741"/>
      <c r="AN66" s="741"/>
      <c r="AO66" s="741"/>
      <c r="AP66" s="741"/>
      <c r="AQ66" s="741"/>
      <c r="AR66" s="741"/>
      <c r="AS66" s="741"/>
      <c r="AT66" s="741"/>
      <c r="AU66" s="741"/>
      <c r="AV66" s="741"/>
      <c r="AW66" s="741"/>
      <c r="AX66" s="741"/>
      <c r="AY66" s="741"/>
      <c r="AZ66" s="741"/>
      <c r="BA66" s="741"/>
      <c r="BB66" s="741"/>
      <c r="BC66" s="741"/>
      <c r="BD66" s="741"/>
      <c r="BE66" s="741"/>
      <c r="BF66" s="741"/>
      <c r="BG66" s="741"/>
      <c r="BH66" s="741"/>
      <c r="BI66" s="741"/>
      <c r="BJ66" s="741"/>
      <c r="BK66" s="741"/>
      <c r="BL66" s="741"/>
      <c r="BM66" s="741"/>
      <c r="BN66" s="741"/>
      <c r="BO66" s="741"/>
      <c r="BP66" s="741"/>
      <c r="BQ66" s="741"/>
      <c r="BR66" s="741"/>
      <c r="BS66" s="741"/>
      <c r="BT66" s="741"/>
      <c r="BU66" s="741"/>
      <c r="BV66" s="741"/>
      <c r="BW66" s="741"/>
      <c r="BX66" s="741"/>
      <c r="BY66" s="741"/>
      <c r="BZ66" s="741"/>
      <c r="CA66" s="741"/>
      <c r="CB66" s="741"/>
      <c r="CC66" s="741"/>
      <c r="CD66" s="741"/>
      <c r="CE66" s="741"/>
      <c r="CF66" s="741"/>
      <c r="CG66" s="741"/>
      <c r="CH66" s="741"/>
      <c r="CI66" s="741"/>
      <c r="CJ66" s="741"/>
      <c r="CK66" s="741"/>
      <c r="CL66" s="741"/>
      <c r="CM66" s="741"/>
      <c r="CN66" s="741"/>
      <c r="CO66" s="741"/>
      <c r="CP66" s="741"/>
      <c r="CQ66" s="741"/>
      <c r="CR66" s="741"/>
      <c r="CS66" s="741"/>
      <c r="CT66" s="741"/>
      <c r="CU66" s="741"/>
      <c r="CV66" s="741"/>
      <c r="CW66" s="741"/>
      <c r="CX66" s="741"/>
      <c r="CY66" s="741"/>
      <c r="CZ66" s="741"/>
      <c r="DA66" s="741"/>
      <c r="DB66" s="741"/>
      <c r="DC66" s="741"/>
      <c r="DD66" s="741"/>
      <c r="DE66" s="741"/>
      <c r="DF66" s="741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741"/>
      <c r="FJ66" s="741"/>
      <c r="FK66" s="741"/>
      <c r="FL66" s="741"/>
      <c r="FM66" s="741"/>
      <c r="FN66" s="741"/>
      <c r="FO66" s="741"/>
      <c r="FP66" s="741"/>
      <c r="FQ66" s="741"/>
      <c r="FR66" s="741"/>
      <c r="FS66" s="741"/>
      <c r="FT66" s="741"/>
      <c r="FU66" s="741"/>
      <c r="FV66" s="741"/>
      <c r="FW66" s="741"/>
      <c r="FX66" s="741"/>
      <c r="FY66" s="741"/>
      <c r="FZ66" s="741"/>
      <c r="GA66" s="741"/>
      <c r="GB66" s="741"/>
      <c r="GC66" s="741"/>
      <c r="GD66" s="741"/>
      <c r="GE66" s="741"/>
      <c r="GF66" s="741"/>
      <c r="GG66" s="741"/>
      <c r="GH66" s="741"/>
      <c r="GI66" s="741"/>
      <c r="GJ66" s="741"/>
      <c r="GK66" s="741"/>
      <c r="GL66" s="741"/>
      <c r="GM66" s="741"/>
      <c r="GN66" s="741"/>
      <c r="GO66" s="741"/>
      <c r="GP66" s="741"/>
      <c r="GQ66" s="741"/>
      <c r="GR66" s="741"/>
      <c r="GS66" s="741"/>
      <c r="GT66" s="741"/>
      <c r="GU66" s="741"/>
      <c r="GV66" s="741"/>
      <c r="GW66" s="741"/>
      <c r="GX66" s="741"/>
      <c r="GY66" s="741"/>
      <c r="GZ66" s="741"/>
      <c r="HA66" s="741"/>
      <c r="HB66" s="741"/>
      <c r="HC66" s="741"/>
      <c r="HD66" s="741"/>
      <c r="HE66" s="741"/>
      <c r="HF66" s="741"/>
      <c r="HG66" s="741"/>
      <c r="HH66" s="741"/>
      <c r="HI66" s="741"/>
      <c r="HJ66" s="741"/>
      <c r="HK66" s="741"/>
      <c r="HL66" s="741"/>
      <c r="HM66" s="741"/>
      <c r="HN66" s="741"/>
      <c r="HO66" s="741"/>
      <c r="HP66" s="741"/>
      <c r="HQ66" s="741"/>
      <c r="HR66" s="741"/>
      <c r="HS66" s="741"/>
      <c r="HT66" s="741"/>
      <c r="HU66" s="741"/>
      <c r="HV66" s="741"/>
      <c r="HW66" s="741"/>
      <c r="HX66" s="741"/>
      <c r="HY66" s="741"/>
      <c r="HZ66" s="741"/>
      <c r="IA66" s="741"/>
      <c r="IB66" s="741"/>
      <c r="IC66" s="741"/>
      <c r="ID66" s="741"/>
      <c r="IE66" s="741"/>
      <c r="IF66" s="741"/>
      <c r="IG66" s="741"/>
      <c r="IH66" s="741"/>
      <c r="II66" s="741"/>
      <c r="IJ66" s="741"/>
      <c r="IK66" s="741"/>
      <c r="IL66" s="741"/>
      <c r="IM66" s="741"/>
      <c r="IN66" s="741"/>
      <c r="IO66" s="741"/>
      <c r="IP66" s="741"/>
      <c r="IQ66" s="741"/>
      <c r="IR66" s="741"/>
      <c r="IS66" s="741"/>
      <c r="IT66" s="741"/>
    </row>
    <row r="67" spans="1:254" ht="24" x14ac:dyDescent="0.25">
      <c r="A67" s="729"/>
      <c r="B67" s="728" t="s">
        <v>812</v>
      </c>
      <c r="C67" s="18"/>
      <c r="D67" s="18"/>
      <c r="E67" s="18"/>
      <c r="F67" s="18"/>
      <c r="G67" s="18"/>
      <c r="H67" s="18"/>
      <c r="I67" s="727"/>
      <c r="J67" s="727"/>
      <c r="M67"/>
    </row>
    <row r="68" spans="1:254" s="733" customFormat="1" ht="8.25" customHeight="1" x14ac:dyDescent="0.25">
      <c r="A68" s="739"/>
      <c r="B68" s="738"/>
      <c r="C68" s="18"/>
      <c r="D68" s="18"/>
      <c r="E68" s="18"/>
      <c r="F68" s="18"/>
      <c r="G68" s="18"/>
      <c r="H68" s="18"/>
      <c r="I68" s="727"/>
      <c r="J68" s="727"/>
      <c r="M68"/>
    </row>
    <row r="69" spans="1:254" ht="15" x14ac:dyDescent="0.25">
      <c r="A69" s="731" t="s">
        <v>2680</v>
      </c>
      <c r="B69" s="730" t="s">
        <v>2679</v>
      </c>
      <c r="C69" s="727">
        <v>38910.017999999996</v>
      </c>
      <c r="D69" s="727">
        <v>57320.940999999999</v>
      </c>
      <c r="E69" s="727">
        <v>375716.51899999997</v>
      </c>
      <c r="F69" s="727">
        <v>441875.72399999999</v>
      </c>
      <c r="G69" s="18">
        <v>2164.5129999999999</v>
      </c>
      <c r="H69" s="18">
        <v>1946.1279999999999</v>
      </c>
      <c r="I69" s="727">
        <v>12844.361999999999</v>
      </c>
      <c r="J69" s="727">
        <v>15221.138999999999</v>
      </c>
      <c r="M69"/>
    </row>
    <row r="70" spans="1:254" ht="15" x14ac:dyDescent="0.25">
      <c r="A70" s="729"/>
      <c r="B70" s="728" t="s">
        <v>814</v>
      </c>
      <c r="C70" s="18"/>
      <c r="D70" s="18"/>
      <c r="E70" s="18"/>
      <c r="F70" s="18"/>
      <c r="G70" s="18"/>
      <c r="H70" s="18"/>
      <c r="I70" s="727"/>
      <c r="J70" s="727"/>
      <c r="M70"/>
    </row>
    <row r="71" spans="1:254" s="733" customFormat="1" ht="8.25" customHeight="1" x14ac:dyDescent="0.25">
      <c r="A71" s="739"/>
      <c r="C71" s="18"/>
      <c r="D71" s="18"/>
      <c r="E71" s="18"/>
      <c r="F71" s="18"/>
      <c r="G71" s="18"/>
      <c r="H71" s="18"/>
      <c r="I71" s="727"/>
      <c r="J71" s="727"/>
      <c r="M71"/>
    </row>
    <row r="72" spans="1:254" ht="36" x14ac:dyDescent="0.25">
      <c r="A72" s="731" t="s">
        <v>2678</v>
      </c>
      <c r="B72" s="730" t="s">
        <v>2677</v>
      </c>
      <c r="C72" s="727">
        <v>132391.182</v>
      </c>
      <c r="D72" s="727">
        <v>132603.478</v>
      </c>
      <c r="E72" s="727">
        <v>1278207.3089999999</v>
      </c>
      <c r="F72" s="727">
        <v>1355540.6029999999</v>
      </c>
      <c r="G72" s="727">
        <v>270187.63</v>
      </c>
      <c r="H72" s="727">
        <v>394404.26799999998</v>
      </c>
      <c r="I72" s="727">
        <v>2655990.8820000002</v>
      </c>
      <c r="J72" s="727">
        <v>3540571.7409999999</v>
      </c>
      <c r="K72" s="740"/>
      <c r="M72"/>
    </row>
    <row r="73" spans="1:254" ht="36.75" customHeight="1" x14ac:dyDescent="0.25">
      <c r="A73" s="729"/>
      <c r="B73" s="728" t="s">
        <v>816</v>
      </c>
      <c r="C73" s="18"/>
      <c r="D73" s="18"/>
      <c r="E73" s="18"/>
      <c r="F73" s="18"/>
      <c r="G73" s="18"/>
      <c r="H73" s="727"/>
      <c r="I73" s="727"/>
      <c r="J73" s="727"/>
      <c r="M73"/>
    </row>
    <row r="74" spans="1:254" s="733" customFormat="1" ht="8.25" customHeight="1" x14ac:dyDescent="0.25">
      <c r="A74" s="739"/>
      <c r="B74" s="738"/>
      <c r="C74" s="18"/>
      <c r="D74" s="18"/>
      <c r="E74" s="18"/>
      <c r="F74" s="18"/>
      <c r="G74" s="18"/>
      <c r="H74" s="727"/>
      <c r="I74" s="727"/>
      <c r="J74" s="727"/>
      <c r="M74"/>
    </row>
    <row r="75" spans="1:254" ht="27" customHeight="1" x14ac:dyDescent="0.25">
      <c r="A75" s="731" t="s">
        <v>2676</v>
      </c>
      <c r="B75" s="730" t="s">
        <v>2923</v>
      </c>
      <c r="C75" s="727">
        <v>370654.07199999999</v>
      </c>
      <c r="D75" s="727">
        <v>363792.50799999997</v>
      </c>
      <c r="E75" s="727">
        <v>3613442.406</v>
      </c>
      <c r="F75" s="727">
        <v>3916235.628</v>
      </c>
      <c r="G75" s="727">
        <v>67716.622000000003</v>
      </c>
      <c r="H75" s="727">
        <v>69776.856</v>
      </c>
      <c r="I75" s="727">
        <v>738447.29500000004</v>
      </c>
      <c r="J75" s="727">
        <v>760600.71799999999</v>
      </c>
      <c r="M75"/>
    </row>
    <row r="76" spans="1:254" ht="24" x14ac:dyDescent="0.25">
      <c r="A76" s="729"/>
      <c r="B76" s="728" t="s">
        <v>818</v>
      </c>
      <c r="C76" s="18"/>
      <c r="D76" s="18"/>
      <c r="E76" s="18"/>
      <c r="F76" s="18"/>
      <c r="G76" s="18"/>
      <c r="H76" s="727"/>
      <c r="I76" s="727"/>
      <c r="J76" s="727"/>
      <c r="M76"/>
    </row>
    <row r="77" spans="1:254" s="733" customFormat="1" ht="8.25" customHeight="1" x14ac:dyDescent="0.25">
      <c r="A77" s="739"/>
      <c r="B77" s="738"/>
      <c r="C77" s="18"/>
      <c r="D77" s="18"/>
      <c r="E77" s="18"/>
      <c r="F77" s="18"/>
      <c r="G77" s="18"/>
      <c r="H77" s="727"/>
      <c r="I77" s="727"/>
      <c r="J77" s="727"/>
      <c r="M77"/>
    </row>
    <row r="78" spans="1:254" ht="27.75" customHeight="1" x14ac:dyDescent="0.25">
      <c r="A78" s="731" t="s">
        <v>2675</v>
      </c>
      <c r="B78" s="730" t="s">
        <v>2922</v>
      </c>
      <c r="C78" s="727">
        <v>122493.97900000001</v>
      </c>
      <c r="D78" s="727">
        <v>124780.908</v>
      </c>
      <c r="E78" s="727">
        <v>1241914.425</v>
      </c>
      <c r="F78" s="727">
        <v>1325548.2390000001</v>
      </c>
      <c r="G78" s="727">
        <v>28757.434000000001</v>
      </c>
      <c r="H78" s="727">
        <v>33276.535000000003</v>
      </c>
      <c r="I78" s="727">
        <v>273022.69900000002</v>
      </c>
      <c r="J78" s="727">
        <v>343510.95699999999</v>
      </c>
      <c r="M78"/>
    </row>
    <row r="79" spans="1:254" ht="24" x14ac:dyDescent="0.25">
      <c r="A79" s="729"/>
      <c r="B79" s="728" t="s">
        <v>820</v>
      </c>
      <c r="C79" s="18"/>
      <c r="D79" s="18"/>
      <c r="E79" s="18"/>
      <c r="F79" s="18"/>
      <c r="G79" s="18"/>
      <c r="H79" s="727"/>
      <c r="I79" s="727"/>
      <c r="J79" s="727"/>
      <c r="M79"/>
    </row>
    <row r="80" spans="1:254" s="733" customFormat="1" ht="8.25" customHeight="1" x14ac:dyDescent="0.25">
      <c r="A80" s="739"/>
      <c r="B80" s="738"/>
      <c r="C80" s="18"/>
      <c r="D80" s="18"/>
      <c r="E80" s="18"/>
      <c r="F80" s="18"/>
      <c r="G80" s="18"/>
      <c r="H80" s="727"/>
      <c r="I80" s="727"/>
      <c r="J80" s="727"/>
      <c r="M80"/>
    </row>
    <row r="81" spans="1:13" ht="36" x14ac:dyDescent="0.25">
      <c r="A81" s="731" t="s">
        <v>2674</v>
      </c>
      <c r="B81" s="730" t="s">
        <v>2924</v>
      </c>
      <c r="C81" s="727">
        <v>287420.96000000002</v>
      </c>
      <c r="D81" s="18">
        <v>385443.75199999998</v>
      </c>
      <c r="E81" s="18">
        <v>3347079.8489999999</v>
      </c>
      <c r="F81" s="18">
        <v>3870029.2250000001</v>
      </c>
      <c r="G81" s="18">
        <v>35781.928</v>
      </c>
      <c r="H81" s="727">
        <v>53631.332999999999</v>
      </c>
      <c r="I81" s="727">
        <v>505391.88199999998</v>
      </c>
      <c r="J81" s="727">
        <v>590883.37199999997</v>
      </c>
      <c r="M81"/>
    </row>
    <row r="82" spans="1:13" ht="24" x14ac:dyDescent="0.25">
      <c r="A82" s="729"/>
      <c r="B82" s="728" t="s">
        <v>2230</v>
      </c>
      <c r="C82" s="525"/>
      <c r="D82" s="18"/>
      <c r="E82" s="18"/>
      <c r="F82" s="18"/>
      <c r="G82" s="18"/>
      <c r="H82" s="727"/>
      <c r="I82" s="727"/>
      <c r="J82" s="727"/>
      <c r="M82"/>
    </row>
    <row r="83" spans="1:13" ht="8.25" customHeight="1" x14ac:dyDescent="0.25">
      <c r="A83" s="68"/>
      <c r="B83" s="737"/>
      <c r="C83" s="525"/>
      <c r="D83" s="18"/>
      <c r="E83" s="18"/>
      <c r="F83" s="18"/>
      <c r="G83" s="18"/>
      <c r="H83" s="727"/>
      <c r="I83" s="727"/>
      <c r="J83" s="727"/>
      <c r="M83"/>
    </row>
    <row r="84" spans="1:13" ht="15" x14ac:dyDescent="0.25">
      <c r="A84" s="731" t="s">
        <v>2673</v>
      </c>
      <c r="B84" s="730" t="s">
        <v>2672</v>
      </c>
      <c r="C84" s="727">
        <v>64923.231</v>
      </c>
      <c r="D84" s="18">
        <v>65635.872000000003</v>
      </c>
      <c r="E84" s="18">
        <v>645119.27399999998</v>
      </c>
      <c r="F84" s="18">
        <v>692407.74800000002</v>
      </c>
      <c r="G84" s="18">
        <v>57774.067000000003</v>
      </c>
      <c r="H84" s="727">
        <v>123731.21400000001</v>
      </c>
      <c r="I84" s="727">
        <v>865133.15599999996</v>
      </c>
      <c r="J84" s="727">
        <v>1316195.7050000001</v>
      </c>
      <c r="M84"/>
    </row>
    <row r="85" spans="1:13" ht="36" x14ac:dyDescent="0.25">
      <c r="A85" s="729"/>
      <c r="B85" s="728" t="s">
        <v>824</v>
      </c>
      <c r="C85" s="525"/>
      <c r="D85" s="18"/>
      <c r="E85" s="18"/>
      <c r="F85" s="18"/>
      <c r="G85" s="18"/>
      <c r="H85" s="727"/>
      <c r="I85" s="727"/>
      <c r="J85" s="727"/>
      <c r="M85"/>
    </row>
    <row r="86" spans="1:13" ht="8.25" customHeight="1" x14ac:dyDescent="0.25">
      <c r="A86" s="68"/>
      <c r="B86" s="734"/>
      <c r="C86" s="525"/>
      <c r="D86" s="18"/>
      <c r="E86" s="18"/>
      <c r="F86" s="18"/>
      <c r="G86" s="18"/>
      <c r="H86" s="727"/>
      <c r="I86" s="727"/>
      <c r="J86" s="727"/>
      <c r="M86"/>
    </row>
    <row r="87" spans="1:13" s="733" customFormat="1" ht="87" customHeight="1" x14ac:dyDescent="0.25">
      <c r="A87" s="731" t="s">
        <v>2671</v>
      </c>
      <c r="B87" s="730" t="s">
        <v>2909</v>
      </c>
      <c r="C87" s="727">
        <v>12395.173000000001</v>
      </c>
      <c r="D87" s="18">
        <v>17524.382000000001</v>
      </c>
      <c r="E87" s="18">
        <v>142044.36300000001</v>
      </c>
      <c r="F87" s="18">
        <v>163072.54999999999</v>
      </c>
      <c r="G87" s="18">
        <v>7686.5360000000001</v>
      </c>
      <c r="H87" s="727">
        <v>7075.9920000000002</v>
      </c>
      <c r="I87" s="727">
        <v>90703.293000000005</v>
      </c>
      <c r="J87" s="727">
        <v>121575.66</v>
      </c>
      <c r="M87"/>
    </row>
    <row r="88" spans="1:13" s="733" customFormat="1" ht="72" x14ac:dyDescent="0.25">
      <c r="A88" s="729"/>
      <c r="B88" s="728" t="s">
        <v>2227</v>
      </c>
      <c r="C88" s="525"/>
      <c r="D88" s="18"/>
      <c r="E88" s="18"/>
      <c r="F88" s="18"/>
      <c r="G88" s="18"/>
      <c r="H88" s="727"/>
      <c r="I88" s="727"/>
      <c r="J88" s="727"/>
      <c r="M88"/>
    </row>
    <row r="89" spans="1:13" s="733" customFormat="1" ht="8.25" customHeight="1" x14ac:dyDescent="0.25">
      <c r="A89" s="68"/>
      <c r="B89" s="500"/>
      <c r="C89" s="525"/>
      <c r="D89" s="18"/>
      <c r="E89" s="18"/>
      <c r="F89" s="18"/>
      <c r="G89" s="18"/>
      <c r="H89" s="727"/>
      <c r="I89" s="727"/>
      <c r="J89" s="727"/>
      <c r="M89"/>
    </row>
    <row r="90" spans="1:13" ht="15" x14ac:dyDescent="0.25">
      <c r="A90" s="731" t="s">
        <v>2670</v>
      </c>
      <c r="B90" s="730" t="s">
        <v>2669</v>
      </c>
      <c r="C90" s="727">
        <v>280586.67599999998</v>
      </c>
      <c r="D90" s="18">
        <v>695799.00300000003</v>
      </c>
      <c r="E90" s="18">
        <v>3662223.932</v>
      </c>
      <c r="F90" s="18">
        <v>4360813.8859999999</v>
      </c>
      <c r="G90" s="18">
        <v>79347.426999999996</v>
      </c>
      <c r="H90" s="727">
        <v>123196.603</v>
      </c>
      <c r="I90" s="727">
        <v>894335.804</v>
      </c>
      <c r="J90" s="727">
        <v>973151.61699999997</v>
      </c>
      <c r="M90"/>
    </row>
    <row r="91" spans="1:13" ht="15" x14ac:dyDescent="0.25">
      <c r="A91" s="729"/>
      <c r="B91" s="728" t="s">
        <v>828</v>
      </c>
      <c r="C91" s="525"/>
      <c r="D91" s="18"/>
      <c r="E91" s="18"/>
      <c r="F91" s="18"/>
      <c r="G91" s="18"/>
      <c r="H91" s="727"/>
      <c r="I91" s="727"/>
      <c r="J91" s="727"/>
      <c r="M91"/>
    </row>
    <row r="92" spans="1:13" ht="8.25" customHeight="1" x14ac:dyDescent="0.25">
      <c r="A92" s="68"/>
      <c r="B92" s="500"/>
      <c r="C92" s="525"/>
      <c r="D92" s="18"/>
      <c r="E92" s="18"/>
      <c r="F92" s="18"/>
      <c r="G92" s="18"/>
      <c r="H92" s="727"/>
      <c r="I92" s="727"/>
      <c r="J92" s="727"/>
      <c r="M92"/>
    </row>
    <row r="93" spans="1:13" ht="15" x14ac:dyDescent="0.25">
      <c r="A93" s="731" t="s">
        <v>2668</v>
      </c>
      <c r="B93" s="730" t="s">
        <v>2667</v>
      </c>
      <c r="C93" s="727">
        <v>26811.506000000001</v>
      </c>
      <c r="D93" s="18">
        <v>26379.29</v>
      </c>
      <c r="E93" s="18">
        <v>261217.94500000001</v>
      </c>
      <c r="F93" s="18">
        <v>271357.52899999998</v>
      </c>
      <c r="G93" s="18">
        <v>38144.173000000003</v>
      </c>
      <c r="H93" s="727">
        <v>34969.353999999999</v>
      </c>
      <c r="I93" s="727">
        <v>325508.63799999998</v>
      </c>
      <c r="J93" s="727">
        <v>358266.68400000001</v>
      </c>
      <c r="M93"/>
    </row>
    <row r="94" spans="1:13" ht="12.75" customHeight="1" x14ac:dyDescent="0.25">
      <c r="A94" s="729"/>
      <c r="B94" s="728" t="s">
        <v>830</v>
      </c>
      <c r="C94" s="525"/>
      <c r="D94" s="18"/>
      <c r="E94" s="18"/>
      <c r="F94" s="18"/>
      <c r="G94" s="18"/>
      <c r="H94" s="727"/>
      <c r="I94" s="727"/>
      <c r="J94" s="727"/>
      <c r="M94"/>
    </row>
    <row r="95" spans="1:13" ht="8.25" customHeight="1" x14ac:dyDescent="0.25">
      <c r="A95" s="68"/>
      <c r="B95" s="734"/>
      <c r="C95" s="525"/>
      <c r="D95" s="18"/>
      <c r="E95" s="18"/>
      <c r="F95" s="18"/>
      <c r="G95" s="18"/>
      <c r="H95" s="727"/>
      <c r="I95" s="727"/>
      <c r="J95" s="727"/>
      <c r="M95"/>
    </row>
    <row r="96" spans="1:13" s="733" customFormat="1" ht="15" x14ac:dyDescent="0.25">
      <c r="A96" s="731" t="s">
        <v>2666</v>
      </c>
      <c r="B96" s="730" t="s">
        <v>2665</v>
      </c>
      <c r="C96" s="727">
        <v>108571.33500000001</v>
      </c>
      <c r="D96" s="18">
        <v>149944.53099999999</v>
      </c>
      <c r="E96" s="18">
        <v>1491792.55</v>
      </c>
      <c r="F96" s="18">
        <v>1531078.7660000001</v>
      </c>
      <c r="G96" s="18">
        <v>158349.83300000001</v>
      </c>
      <c r="H96" s="727">
        <v>212680.353</v>
      </c>
      <c r="I96" s="727">
        <v>2021578.746</v>
      </c>
      <c r="J96" s="727">
        <v>2131202.9240000001</v>
      </c>
      <c r="M96"/>
    </row>
    <row r="97" spans="1:13" s="733" customFormat="1" ht="12" customHeight="1" x14ac:dyDescent="0.25">
      <c r="A97" s="729"/>
      <c r="B97" s="728" t="s">
        <v>832</v>
      </c>
      <c r="C97" s="525"/>
      <c r="D97" s="18"/>
      <c r="E97" s="18"/>
      <c r="F97" s="18"/>
      <c r="G97" s="18"/>
      <c r="H97" s="727"/>
      <c r="I97" s="727"/>
      <c r="J97" s="727"/>
      <c r="M97"/>
    </row>
    <row r="98" spans="1:13" s="733" customFormat="1" ht="8.25" customHeight="1" x14ac:dyDescent="0.25">
      <c r="A98" s="68"/>
      <c r="B98" s="500"/>
      <c r="C98" s="525"/>
      <c r="D98" s="18"/>
      <c r="E98" s="18"/>
      <c r="F98" s="18"/>
      <c r="G98" s="18"/>
      <c r="H98" s="727"/>
      <c r="I98" s="727"/>
      <c r="J98" s="727"/>
      <c r="M98"/>
    </row>
    <row r="99" spans="1:13" ht="15" x14ac:dyDescent="0.25">
      <c r="A99" s="731" t="s">
        <v>2664</v>
      </c>
      <c r="B99" s="730" t="s">
        <v>834</v>
      </c>
      <c r="C99" s="727">
        <v>295982.04700000002</v>
      </c>
      <c r="D99" s="18">
        <v>441720.46600000001</v>
      </c>
      <c r="E99" s="18">
        <v>4598178.352</v>
      </c>
      <c r="F99" s="18">
        <v>5581891.2060000002</v>
      </c>
      <c r="G99" s="18">
        <v>489447.66800000001</v>
      </c>
      <c r="H99" s="727">
        <v>489703.696</v>
      </c>
      <c r="I99" s="727">
        <v>5226058.9289999995</v>
      </c>
      <c r="J99" s="727">
        <v>5697847.7759999996</v>
      </c>
      <c r="M99"/>
    </row>
    <row r="100" spans="1:13" ht="12.75" customHeight="1" x14ac:dyDescent="0.25">
      <c r="A100" s="729"/>
      <c r="B100" s="728" t="s">
        <v>2663</v>
      </c>
      <c r="C100" s="525"/>
      <c r="D100" s="18"/>
      <c r="E100" s="18"/>
      <c r="F100" s="18"/>
      <c r="G100" s="18"/>
      <c r="H100" s="727"/>
      <c r="I100" s="727"/>
      <c r="J100" s="727"/>
      <c r="M100"/>
    </row>
    <row r="101" spans="1:13" ht="8.25" customHeight="1" x14ac:dyDescent="0.25">
      <c r="A101" s="68"/>
      <c r="B101" s="500"/>
      <c r="C101" s="525"/>
      <c r="D101" s="18"/>
      <c r="E101" s="18"/>
      <c r="F101" s="18"/>
      <c r="G101" s="18"/>
      <c r="H101" s="727"/>
      <c r="I101" s="727"/>
      <c r="J101" s="727"/>
      <c r="M101"/>
    </row>
    <row r="102" spans="1:13" ht="28.5" customHeight="1" x14ac:dyDescent="0.25">
      <c r="A102" s="731" t="s">
        <v>2662</v>
      </c>
      <c r="B102" s="730" t="s">
        <v>2910</v>
      </c>
      <c r="C102" s="727">
        <v>51331.616000000002</v>
      </c>
      <c r="D102" s="18">
        <v>79432.097999999998</v>
      </c>
      <c r="E102" s="18">
        <v>527441.11800000002</v>
      </c>
      <c r="F102" s="18">
        <v>665690.68700000003</v>
      </c>
      <c r="G102" s="18">
        <v>94606.032999999996</v>
      </c>
      <c r="H102" s="727">
        <v>112381.204</v>
      </c>
      <c r="I102" s="727">
        <v>1041761.6090000001</v>
      </c>
      <c r="J102" s="727">
        <v>1174262.848</v>
      </c>
      <c r="M102"/>
    </row>
    <row r="103" spans="1:13" ht="36" x14ac:dyDescent="0.25">
      <c r="A103" s="729"/>
      <c r="B103" s="728" t="s">
        <v>836</v>
      </c>
      <c r="C103" s="525"/>
      <c r="D103" s="18"/>
      <c r="E103" s="18"/>
      <c r="F103" s="18"/>
      <c r="G103" s="18"/>
      <c r="H103" s="727"/>
      <c r="I103" s="727"/>
      <c r="J103" s="727"/>
      <c r="M103"/>
    </row>
    <row r="104" spans="1:13" ht="8.25" customHeight="1" x14ac:dyDescent="0.25">
      <c r="A104" s="68"/>
      <c r="B104" s="734"/>
      <c r="C104" s="525"/>
      <c r="D104" s="18"/>
      <c r="E104" s="18"/>
      <c r="F104" s="18"/>
      <c r="G104" s="18"/>
      <c r="H104" s="727"/>
      <c r="I104" s="727"/>
      <c r="J104" s="727"/>
      <c r="M104"/>
    </row>
    <row r="105" spans="1:13" s="733" customFormat="1" ht="15" x14ac:dyDescent="0.25">
      <c r="A105" s="731" t="s">
        <v>2661</v>
      </c>
      <c r="B105" s="730" t="s">
        <v>2660</v>
      </c>
      <c r="C105" s="727">
        <v>35725.472000000002</v>
      </c>
      <c r="D105" s="18">
        <v>27958.118999999999</v>
      </c>
      <c r="E105" s="18">
        <v>418593</v>
      </c>
      <c r="F105" s="18">
        <v>463843.82900000003</v>
      </c>
      <c r="G105" s="18">
        <v>18878.335999999999</v>
      </c>
      <c r="H105" s="727">
        <v>15786.484</v>
      </c>
      <c r="I105" s="727">
        <v>265135.435</v>
      </c>
      <c r="J105" s="727">
        <v>278638.78200000001</v>
      </c>
      <c r="M105"/>
    </row>
    <row r="106" spans="1:13" s="733" customFormat="1" ht="13.5" customHeight="1" x14ac:dyDescent="0.25">
      <c r="A106" s="729"/>
      <c r="B106" s="728" t="s">
        <v>838</v>
      </c>
      <c r="C106" s="525"/>
      <c r="D106" s="18"/>
      <c r="E106" s="18"/>
      <c r="F106" s="18"/>
      <c r="G106" s="18"/>
      <c r="H106" s="727"/>
      <c r="I106" s="727"/>
      <c r="J106" s="727"/>
      <c r="M106"/>
    </row>
    <row r="107" spans="1:13" s="733" customFormat="1" ht="8.25" customHeight="1" x14ac:dyDescent="0.25">
      <c r="A107" s="68"/>
      <c r="C107" s="525"/>
      <c r="D107" s="18"/>
      <c r="E107" s="18"/>
      <c r="F107" s="18"/>
      <c r="G107" s="18"/>
      <c r="H107" s="727"/>
      <c r="I107" s="727"/>
      <c r="J107" s="727"/>
      <c r="M107"/>
    </row>
    <row r="108" spans="1:13" ht="15" x14ac:dyDescent="0.25">
      <c r="A108" s="731" t="s">
        <v>2659</v>
      </c>
      <c r="B108" s="730" t="s">
        <v>2658</v>
      </c>
      <c r="C108" s="727">
        <v>116610.14</v>
      </c>
      <c r="D108" s="18">
        <v>81220.856</v>
      </c>
      <c r="E108" s="18">
        <v>1496301.5970000001</v>
      </c>
      <c r="F108" s="18">
        <v>1475126.7960000001</v>
      </c>
      <c r="G108" s="18">
        <v>23625.968000000001</v>
      </c>
      <c r="H108" s="727">
        <v>31365.827000000001</v>
      </c>
      <c r="I108" s="727">
        <v>257154.72</v>
      </c>
      <c r="J108" s="727">
        <v>326211.95699999999</v>
      </c>
      <c r="M108"/>
    </row>
    <row r="109" spans="1:13" ht="15" x14ac:dyDescent="0.25">
      <c r="A109" s="729"/>
      <c r="B109" s="728" t="s">
        <v>840</v>
      </c>
      <c r="C109" s="525"/>
      <c r="D109" s="18"/>
      <c r="E109" s="18"/>
      <c r="F109" s="18"/>
      <c r="G109" s="18"/>
      <c r="H109" s="727"/>
      <c r="I109" s="727"/>
      <c r="J109" s="727"/>
      <c r="M109"/>
    </row>
    <row r="110" spans="1:13" ht="8.25" customHeight="1" x14ac:dyDescent="0.25">
      <c r="A110" s="68"/>
      <c r="B110" s="500"/>
      <c r="C110" s="525"/>
      <c r="D110" s="18"/>
      <c r="E110" s="18"/>
      <c r="F110" s="18"/>
      <c r="G110" s="18"/>
      <c r="H110" s="727"/>
      <c r="I110" s="727"/>
      <c r="J110" s="727"/>
      <c r="M110"/>
    </row>
    <row r="111" spans="1:13" ht="36" x14ac:dyDescent="0.25">
      <c r="A111" s="731" t="s">
        <v>2657</v>
      </c>
      <c r="B111" s="730" t="s">
        <v>2656</v>
      </c>
      <c r="C111" s="727">
        <v>383830.43699999998</v>
      </c>
      <c r="D111" s="18">
        <v>448903.76400000002</v>
      </c>
      <c r="E111" s="18">
        <v>4576176.6390000004</v>
      </c>
      <c r="F111" s="18">
        <v>5539851.1540000001</v>
      </c>
      <c r="G111" s="18">
        <v>210827.80900000001</v>
      </c>
      <c r="H111" s="727">
        <v>278226.429</v>
      </c>
      <c r="I111" s="727">
        <v>2700110.8149999999</v>
      </c>
      <c r="J111" s="727">
        <v>2992875.227</v>
      </c>
      <c r="M111"/>
    </row>
    <row r="112" spans="1:13" ht="24" x14ac:dyDescent="0.25">
      <c r="A112" s="729"/>
      <c r="B112" s="728" t="s">
        <v>842</v>
      </c>
      <c r="C112" s="525"/>
      <c r="D112" s="18"/>
      <c r="E112" s="18"/>
      <c r="F112" s="18"/>
      <c r="G112" s="18"/>
      <c r="H112" s="727"/>
      <c r="I112" s="727"/>
      <c r="J112" s="727"/>
      <c r="M112"/>
    </row>
    <row r="113" spans="1:13" ht="8.25" customHeight="1" x14ac:dyDescent="0.25">
      <c r="A113" s="68"/>
      <c r="B113" s="734"/>
      <c r="C113" s="525"/>
      <c r="D113" s="18"/>
      <c r="E113" s="18"/>
      <c r="F113" s="18"/>
      <c r="G113" s="18"/>
      <c r="H113" s="727"/>
      <c r="I113" s="727"/>
      <c r="J113" s="727"/>
      <c r="M113"/>
    </row>
    <row r="114" spans="1:13" s="733" customFormat="1" ht="15" x14ac:dyDescent="0.25">
      <c r="A114" s="731" t="s">
        <v>2655</v>
      </c>
      <c r="B114" s="730" t="s">
        <v>844</v>
      </c>
      <c r="C114" s="727">
        <v>7786.5910000000003</v>
      </c>
      <c r="D114" s="18">
        <v>13691.692999999999</v>
      </c>
      <c r="E114" s="18">
        <v>74270.323000000004</v>
      </c>
      <c r="F114" s="18">
        <v>112985.19899999999</v>
      </c>
      <c r="G114" s="18">
        <v>130555.93</v>
      </c>
      <c r="H114" s="727">
        <v>208404.61799999999</v>
      </c>
      <c r="I114" s="727">
        <v>1600267.9909999999</v>
      </c>
      <c r="J114" s="727">
        <v>2264631.094</v>
      </c>
      <c r="M114"/>
    </row>
    <row r="115" spans="1:13" s="733" customFormat="1" ht="15" x14ac:dyDescent="0.25">
      <c r="A115" s="729"/>
      <c r="B115" s="728" t="s">
        <v>2654</v>
      </c>
      <c r="C115" s="525"/>
      <c r="D115" s="18"/>
      <c r="E115" s="18"/>
      <c r="F115" s="18"/>
      <c r="G115" s="18"/>
      <c r="H115" s="727"/>
      <c r="I115" s="727"/>
      <c r="J115" s="727"/>
      <c r="M115"/>
    </row>
    <row r="116" spans="1:13" s="733" customFormat="1" ht="8.25" customHeight="1" x14ac:dyDescent="0.25">
      <c r="A116" s="68"/>
      <c r="B116" s="500"/>
      <c r="C116" s="525"/>
      <c r="D116" s="18"/>
      <c r="E116" s="18"/>
      <c r="F116" s="18"/>
      <c r="G116" s="18"/>
      <c r="H116" s="727"/>
      <c r="I116" s="727"/>
      <c r="J116" s="727"/>
      <c r="M116"/>
    </row>
    <row r="117" spans="1:13" ht="24" x14ac:dyDescent="0.25">
      <c r="A117" s="731" t="s">
        <v>2653</v>
      </c>
      <c r="B117" s="730" t="s">
        <v>2925</v>
      </c>
      <c r="C117" s="727">
        <v>599499.11600000004</v>
      </c>
      <c r="D117" s="18">
        <v>701867.68799999997</v>
      </c>
      <c r="E117" s="18">
        <v>6645301.0719999997</v>
      </c>
      <c r="F117" s="18">
        <v>7760137.2520000003</v>
      </c>
      <c r="G117" s="18">
        <v>723564.11300000001</v>
      </c>
      <c r="H117" s="727">
        <v>885852.36699999997</v>
      </c>
      <c r="I117" s="727">
        <v>7343237.7470000004</v>
      </c>
      <c r="J117" s="727">
        <v>8249798.8619999997</v>
      </c>
      <c r="M117"/>
    </row>
    <row r="118" spans="1:13" ht="24" x14ac:dyDescent="0.25">
      <c r="A118" s="729"/>
      <c r="B118" s="728" t="s">
        <v>846</v>
      </c>
      <c r="C118" s="525"/>
      <c r="D118" s="18"/>
      <c r="E118" s="18"/>
      <c r="F118" s="18"/>
      <c r="G118" s="18"/>
      <c r="H118" s="727"/>
      <c r="I118" s="727"/>
      <c r="J118" s="727"/>
      <c r="M118"/>
    </row>
    <row r="119" spans="1:13" ht="8.25" customHeight="1" x14ac:dyDescent="0.25">
      <c r="A119" s="68"/>
      <c r="B119" s="500"/>
      <c r="C119" s="525"/>
      <c r="D119" s="18"/>
      <c r="E119" s="18"/>
      <c r="F119" s="18"/>
      <c r="G119" s="18"/>
      <c r="H119" s="727"/>
      <c r="I119" s="727"/>
      <c r="J119" s="727"/>
      <c r="M119"/>
    </row>
    <row r="120" spans="1:13" ht="15" x14ac:dyDescent="0.25">
      <c r="A120" s="731" t="s">
        <v>2652</v>
      </c>
      <c r="B120" s="730" t="s">
        <v>2651</v>
      </c>
      <c r="C120" s="727">
        <v>29880.603999999999</v>
      </c>
      <c r="D120" s="18">
        <v>50677.404000000002</v>
      </c>
      <c r="E120" s="18">
        <v>381046.23200000002</v>
      </c>
      <c r="F120" s="18">
        <v>519526.79</v>
      </c>
      <c r="G120" s="18">
        <v>100533.52899999999</v>
      </c>
      <c r="H120" s="727">
        <v>139488.41699999999</v>
      </c>
      <c r="I120" s="727">
        <v>1176133.983</v>
      </c>
      <c r="J120" s="727">
        <v>1327649.2439999999</v>
      </c>
      <c r="M120"/>
    </row>
    <row r="121" spans="1:13" ht="14.25" customHeight="1" x14ac:dyDescent="0.25">
      <c r="A121" s="729"/>
      <c r="B121" s="728" t="s">
        <v>848</v>
      </c>
      <c r="C121" s="525"/>
      <c r="D121" s="18"/>
      <c r="E121" s="18"/>
      <c r="F121" s="18"/>
      <c r="G121" s="18"/>
      <c r="H121" s="727"/>
      <c r="I121" s="727"/>
      <c r="J121" s="727"/>
      <c r="M121"/>
    </row>
    <row r="122" spans="1:13" ht="8.25" customHeight="1" x14ac:dyDescent="0.25">
      <c r="A122" s="68"/>
      <c r="B122" s="734"/>
      <c r="C122" s="525"/>
      <c r="D122" s="18"/>
      <c r="E122" s="18"/>
      <c r="F122" s="18"/>
      <c r="G122" s="18"/>
      <c r="H122" s="727"/>
      <c r="I122" s="727"/>
      <c r="J122" s="727"/>
      <c r="M122"/>
    </row>
    <row r="123" spans="1:13" s="733" customFormat="1" ht="15" x14ac:dyDescent="0.25">
      <c r="A123" s="731" t="s">
        <v>2650</v>
      </c>
      <c r="B123" s="730" t="s">
        <v>850</v>
      </c>
      <c r="C123" s="727">
        <v>153917.467</v>
      </c>
      <c r="D123" s="18">
        <v>198649.584</v>
      </c>
      <c r="E123" s="18">
        <v>1368787.6839999999</v>
      </c>
      <c r="F123" s="18">
        <v>1503194.17</v>
      </c>
      <c r="G123" s="18">
        <v>173344.25399999999</v>
      </c>
      <c r="H123" s="727">
        <v>119696.401</v>
      </c>
      <c r="I123" s="727">
        <v>1089612.892</v>
      </c>
      <c r="J123" s="727">
        <v>960793.95900000003</v>
      </c>
      <c r="M123"/>
    </row>
    <row r="124" spans="1:13" s="733" customFormat="1" ht="15" x14ac:dyDescent="0.25">
      <c r="A124" s="729"/>
      <c r="B124" s="728" t="s">
        <v>2649</v>
      </c>
      <c r="C124" s="525"/>
      <c r="D124" s="18"/>
      <c r="E124" s="18"/>
      <c r="F124" s="18"/>
      <c r="G124" s="18"/>
      <c r="H124" s="727"/>
      <c r="I124" s="727"/>
      <c r="J124" s="727"/>
      <c r="M124"/>
    </row>
    <row r="125" spans="1:13" s="733" customFormat="1" ht="8.25" customHeight="1" x14ac:dyDescent="0.25">
      <c r="A125" s="68"/>
      <c r="B125" s="500"/>
      <c r="C125" s="525"/>
      <c r="D125" s="18"/>
      <c r="E125" s="18"/>
      <c r="F125" s="18"/>
      <c r="G125" s="18"/>
      <c r="H125" s="727"/>
      <c r="I125" s="727"/>
      <c r="J125" s="727"/>
      <c r="M125"/>
    </row>
    <row r="126" spans="1:13" ht="24" x14ac:dyDescent="0.25">
      <c r="A126" s="731" t="s">
        <v>2648</v>
      </c>
      <c r="B126" s="730" t="s">
        <v>2926</v>
      </c>
      <c r="C126" s="727">
        <v>1702.76</v>
      </c>
      <c r="D126" s="18">
        <v>189.83500000000001</v>
      </c>
      <c r="E126" s="18">
        <v>16647.641</v>
      </c>
      <c r="F126" s="18">
        <v>22640.303</v>
      </c>
      <c r="G126" s="18">
        <v>560.23699999999997</v>
      </c>
      <c r="H126" s="727">
        <v>0</v>
      </c>
      <c r="I126" s="727">
        <v>1765.06</v>
      </c>
      <c r="J126" s="727">
        <v>2969.4</v>
      </c>
      <c r="M126"/>
    </row>
    <row r="127" spans="1:13" ht="24" x14ac:dyDescent="0.25">
      <c r="A127" s="729"/>
      <c r="B127" s="728" t="s">
        <v>852</v>
      </c>
      <c r="C127" s="525"/>
      <c r="D127" s="18"/>
      <c r="E127" s="18"/>
      <c r="F127" s="18"/>
      <c r="G127" s="18"/>
      <c r="H127" s="727"/>
      <c r="I127" s="727"/>
      <c r="J127" s="727"/>
      <c r="M127"/>
    </row>
    <row r="128" spans="1:13" ht="8.25" customHeight="1" x14ac:dyDescent="0.25">
      <c r="A128" s="68"/>
      <c r="B128" s="500"/>
      <c r="C128" s="525"/>
      <c r="D128" s="18"/>
      <c r="E128" s="18"/>
      <c r="F128" s="18"/>
      <c r="G128" s="18"/>
      <c r="H128" s="727"/>
      <c r="I128" s="727"/>
      <c r="J128" s="727"/>
      <c r="M128"/>
    </row>
    <row r="129" spans="1:13" ht="36" x14ac:dyDescent="0.25">
      <c r="A129" s="731" t="s">
        <v>2647</v>
      </c>
      <c r="B129" s="730" t="s">
        <v>2646</v>
      </c>
      <c r="C129" s="727">
        <v>82572.009000000005</v>
      </c>
      <c r="D129" s="18">
        <v>42384.983999999997</v>
      </c>
      <c r="E129" s="18">
        <v>860797.27500000002</v>
      </c>
      <c r="F129" s="18">
        <v>585050.95900000003</v>
      </c>
      <c r="G129" s="18">
        <v>27435.826000000001</v>
      </c>
      <c r="H129" s="727">
        <v>29532.485000000001</v>
      </c>
      <c r="I129" s="727">
        <v>327423.522</v>
      </c>
      <c r="J129" s="727">
        <v>206390.101</v>
      </c>
      <c r="M129"/>
    </row>
    <row r="130" spans="1:13" ht="36" x14ac:dyDescent="0.25">
      <c r="A130" s="729"/>
      <c r="B130" s="728" t="s">
        <v>2212</v>
      </c>
      <c r="C130" s="525"/>
      <c r="D130" s="18"/>
      <c r="E130" s="18"/>
      <c r="F130" s="18"/>
      <c r="G130" s="18"/>
      <c r="H130" s="727"/>
      <c r="I130" s="727"/>
      <c r="J130" s="727"/>
      <c r="M130"/>
    </row>
    <row r="131" spans="1:13" ht="8.25" customHeight="1" x14ac:dyDescent="0.25">
      <c r="A131" s="68"/>
      <c r="B131" s="734"/>
      <c r="C131" s="525"/>
      <c r="D131" s="18"/>
      <c r="E131" s="18"/>
      <c r="F131" s="18"/>
      <c r="G131" s="18"/>
      <c r="H131" s="727"/>
      <c r="I131" s="727"/>
      <c r="J131" s="727"/>
      <c r="M131"/>
    </row>
    <row r="132" spans="1:13" s="733" customFormat="1" ht="24" x14ac:dyDescent="0.25">
      <c r="A132" s="731" t="s">
        <v>2645</v>
      </c>
      <c r="B132" s="730" t="s">
        <v>2927</v>
      </c>
      <c r="C132" s="727">
        <v>2822.8009999999999</v>
      </c>
      <c r="D132" s="18">
        <v>212.27500000000001</v>
      </c>
      <c r="E132" s="18">
        <v>26322.503000000001</v>
      </c>
      <c r="F132" s="18">
        <v>27698.006000000001</v>
      </c>
      <c r="G132" s="18">
        <v>1146.461</v>
      </c>
      <c r="H132" s="727">
        <v>1450.973</v>
      </c>
      <c r="I132" s="727">
        <v>13441.962</v>
      </c>
      <c r="J132" s="727">
        <v>13626.269</v>
      </c>
      <c r="M132"/>
    </row>
    <row r="133" spans="1:13" s="733" customFormat="1" ht="24" x14ac:dyDescent="0.25">
      <c r="A133" s="729"/>
      <c r="B133" s="728" t="s">
        <v>856</v>
      </c>
      <c r="C133" s="525"/>
      <c r="D133" s="18"/>
      <c r="E133" s="18"/>
      <c r="F133" s="18"/>
      <c r="G133" s="18"/>
      <c r="H133" s="727"/>
      <c r="I133" s="727"/>
      <c r="J133" s="727"/>
      <c r="M133"/>
    </row>
    <row r="134" spans="1:13" s="733" customFormat="1" ht="8.25" customHeight="1" x14ac:dyDescent="0.25">
      <c r="A134" s="68"/>
      <c r="B134" s="500"/>
      <c r="C134" s="525"/>
      <c r="D134" s="18"/>
      <c r="E134" s="18"/>
      <c r="F134" s="18"/>
      <c r="G134" s="18"/>
      <c r="H134" s="727"/>
      <c r="I134" s="727"/>
      <c r="J134" s="727"/>
      <c r="M134"/>
    </row>
    <row r="135" spans="1:13" ht="15" x14ac:dyDescent="0.25">
      <c r="A135" s="731" t="s">
        <v>2644</v>
      </c>
      <c r="B135" s="730" t="s">
        <v>2643</v>
      </c>
      <c r="C135" s="727">
        <v>9461.098</v>
      </c>
      <c r="D135" s="18">
        <v>235.298</v>
      </c>
      <c r="E135" s="18">
        <v>120217.927</v>
      </c>
      <c r="F135" s="18">
        <v>117689.74099999999</v>
      </c>
      <c r="G135" s="18">
        <v>5.4379999999999997</v>
      </c>
      <c r="H135" s="727">
        <v>0</v>
      </c>
      <c r="I135" s="727">
        <v>5.4379999999999997</v>
      </c>
      <c r="J135" s="727">
        <v>0</v>
      </c>
      <c r="M135"/>
    </row>
    <row r="136" spans="1:13" ht="15" x14ac:dyDescent="0.25">
      <c r="A136" s="729"/>
      <c r="B136" s="728" t="s">
        <v>2209</v>
      </c>
      <c r="C136" s="525"/>
      <c r="D136" s="18"/>
      <c r="E136" s="18"/>
      <c r="F136" s="18"/>
      <c r="G136" s="18"/>
      <c r="H136" s="727"/>
      <c r="I136" s="727"/>
      <c r="J136" s="727"/>
      <c r="M136"/>
    </row>
    <row r="137" spans="1:13" ht="8.25" customHeight="1" x14ac:dyDescent="0.25">
      <c r="A137" s="68"/>
      <c r="B137" s="500"/>
      <c r="C137" s="525"/>
      <c r="D137" s="18"/>
      <c r="E137" s="18"/>
      <c r="F137" s="18"/>
      <c r="G137" s="18"/>
      <c r="H137" s="727"/>
      <c r="I137" s="727"/>
      <c r="J137" s="727"/>
      <c r="M137"/>
    </row>
    <row r="138" spans="1:13" ht="37.5" customHeight="1" x14ac:dyDescent="0.25">
      <c r="A138" s="731" t="s">
        <v>2642</v>
      </c>
      <c r="B138" s="730" t="s">
        <v>2914</v>
      </c>
      <c r="C138" s="727">
        <v>155647</v>
      </c>
      <c r="D138" s="18">
        <v>208070.723</v>
      </c>
      <c r="E138" s="18">
        <v>1762341.2420000001</v>
      </c>
      <c r="F138" s="18">
        <v>2336496.156</v>
      </c>
      <c r="G138" s="18">
        <v>2149.0680000000002</v>
      </c>
      <c r="H138" s="727">
        <v>5591.4669999999996</v>
      </c>
      <c r="I138" s="727">
        <v>34502.82</v>
      </c>
      <c r="J138" s="727">
        <v>38460.527000000002</v>
      </c>
      <c r="M138"/>
    </row>
    <row r="139" spans="1:13" ht="36" x14ac:dyDescent="0.25">
      <c r="A139" s="729"/>
      <c r="B139" s="728" t="s">
        <v>858</v>
      </c>
      <c r="C139" s="525"/>
      <c r="D139" s="18"/>
      <c r="E139" s="18"/>
      <c r="F139" s="18"/>
      <c r="G139" s="18"/>
      <c r="H139" s="727"/>
      <c r="I139" s="727"/>
      <c r="J139" s="727"/>
      <c r="M139"/>
    </row>
    <row r="140" spans="1:13" ht="8.25" customHeight="1" x14ac:dyDescent="0.25">
      <c r="A140" s="68"/>
      <c r="B140" s="734"/>
      <c r="C140" s="525"/>
      <c r="D140" s="18"/>
      <c r="E140" s="18"/>
      <c r="F140" s="18"/>
      <c r="G140" s="18"/>
      <c r="H140" s="727"/>
      <c r="I140" s="727"/>
      <c r="J140" s="727"/>
      <c r="M140"/>
    </row>
    <row r="141" spans="1:13" s="733" customFormat="1" ht="38.25" customHeight="1" x14ac:dyDescent="0.25">
      <c r="A141" s="731" t="s">
        <v>2641</v>
      </c>
      <c r="B141" s="730" t="s">
        <v>2915</v>
      </c>
      <c r="C141" s="727">
        <v>9204.5820000000003</v>
      </c>
      <c r="D141" s="18">
        <v>9283.6149999999998</v>
      </c>
      <c r="E141" s="18">
        <v>121517.88499999999</v>
      </c>
      <c r="F141" s="18">
        <v>163536.44699999999</v>
      </c>
      <c r="G141" s="18">
        <v>5580.2420000000002</v>
      </c>
      <c r="H141" s="727">
        <v>3233.4180000000001</v>
      </c>
      <c r="I141" s="727">
        <v>53794.214999999997</v>
      </c>
      <c r="J141" s="727">
        <v>28904.66</v>
      </c>
      <c r="M141"/>
    </row>
    <row r="142" spans="1:13" s="733" customFormat="1" ht="36" x14ac:dyDescent="0.25">
      <c r="A142" s="729"/>
      <c r="B142" s="728" t="s">
        <v>860</v>
      </c>
      <c r="C142" s="525"/>
      <c r="D142" s="18"/>
      <c r="E142" s="18"/>
      <c r="F142" s="18"/>
      <c r="G142" s="18"/>
      <c r="H142" s="727"/>
      <c r="I142" s="727"/>
      <c r="J142" s="727"/>
      <c r="M142"/>
    </row>
    <row r="143" spans="1:13" s="733" customFormat="1" ht="8.25" customHeight="1" x14ac:dyDescent="0.25">
      <c r="A143" s="68"/>
      <c r="B143" s="500"/>
      <c r="C143" s="525"/>
      <c r="D143" s="18"/>
      <c r="E143" s="18"/>
      <c r="F143" s="18"/>
      <c r="G143" s="18"/>
      <c r="H143" s="727"/>
      <c r="I143" s="727"/>
      <c r="J143" s="727"/>
      <c r="M143"/>
    </row>
    <row r="144" spans="1:13" ht="27.75" customHeight="1" x14ac:dyDescent="0.25">
      <c r="A144" s="731" t="s">
        <v>2640</v>
      </c>
      <c r="B144" s="730" t="s">
        <v>2928</v>
      </c>
      <c r="C144" s="727">
        <v>736775.2</v>
      </c>
      <c r="D144" s="18">
        <v>689001.68299999996</v>
      </c>
      <c r="E144" s="18">
        <v>6164135.1140000001</v>
      </c>
      <c r="F144" s="18">
        <v>7339332.5880000005</v>
      </c>
      <c r="G144" s="18">
        <v>375483.02500000002</v>
      </c>
      <c r="H144" s="727">
        <v>341472.33500000002</v>
      </c>
      <c r="I144" s="727">
        <v>3285688.2710000002</v>
      </c>
      <c r="J144" s="727">
        <v>4568412.2410000004</v>
      </c>
      <c r="M144"/>
    </row>
    <row r="145" spans="1:13" ht="24" x14ac:dyDescent="0.25">
      <c r="A145" s="729"/>
      <c r="B145" s="728" t="s">
        <v>862</v>
      </c>
      <c r="C145" s="525"/>
      <c r="D145" s="18"/>
      <c r="E145" s="18"/>
      <c r="F145" s="18"/>
      <c r="G145" s="18"/>
      <c r="H145" s="727"/>
      <c r="I145" s="727"/>
      <c r="J145" s="727"/>
      <c r="M145"/>
    </row>
    <row r="146" spans="1:13" ht="8.25" customHeight="1" x14ac:dyDescent="0.25">
      <c r="A146" s="68"/>
      <c r="B146" s="500"/>
      <c r="C146" s="525"/>
      <c r="D146" s="18"/>
      <c r="E146" s="18"/>
      <c r="F146" s="18"/>
      <c r="G146" s="18"/>
      <c r="H146" s="727"/>
      <c r="I146" s="727"/>
      <c r="J146" s="727"/>
      <c r="M146"/>
    </row>
    <row r="147" spans="1:13" ht="38.25" customHeight="1" x14ac:dyDescent="0.25">
      <c r="A147" s="731" t="s">
        <v>2639</v>
      </c>
      <c r="B147" s="730" t="s">
        <v>2916</v>
      </c>
      <c r="C147" s="727">
        <v>827189.27300000004</v>
      </c>
      <c r="D147" s="18">
        <v>561730.60900000005</v>
      </c>
      <c r="E147" s="18">
        <v>5260169.7439999999</v>
      </c>
      <c r="F147" s="18">
        <v>10328000.959000001</v>
      </c>
      <c r="G147" s="18">
        <v>346670.43099999998</v>
      </c>
      <c r="H147" s="727">
        <v>390457.15</v>
      </c>
      <c r="I147" s="727">
        <v>4004878.338</v>
      </c>
      <c r="J147" s="727">
        <v>4426253.2280000001</v>
      </c>
      <c r="M147"/>
    </row>
    <row r="148" spans="1:13" ht="36" x14ac:dyDescent="0.25">
      <c r="A148" s="729"/>
      <c r="B148" s="728" t="s">
        <v>864</v>
      </c>
      <c r="C148" s="525"/>
      <c r="D148" s="18"/>
      <c r="E148" s="18"/>
      <c r="F148" s="18"/>
      <c r="G148" s="18"/>
      <c r="H148" s="727"/>
      <c r="I148" s="727"/>
      <c r="J148" s="727"/>
      <c r="M148"/>
    </row>
    <row r="149" spans="1:13" ht="8.25" customHeight="1" x14ac:dyDescent="0.25">
      <c r="A149" s="68"/>
      <c r="B149" s="734"/>
      <c r="C149" s="525"/>
      <c r="D149" s="18"/>
      <c r="E149" s="18"/>
      <c r="F149" s="18"/>
      <c r="G149" s="18"/>
      <c r="H149" s="727"/>
      <c r="I149" s="727"/>
      <c r="J149" s="727"/>
      <c r="M149"/>
    </row>
    <row r="150" spans="1:13" s="733" customFormat="1" ht="15" x14ac:dyDescent="0.25">
      <c r="A150" s="731" t="s">
        <v>2638</v>
      </c>
      <c r="B150" s="730" t="s">
        <v>866</v>
      </c>
      <c r="C150" s="727">
        <v>5.1539999999999999</v>
      </c>
      <c r="D150" s="18">
        <v>59.91</v>
      </c>
      <c r="E150" s="18">
        <v>428.26299999999998</v>
      </c>
      <c r="F150" s="18">
        <v>312.36099999999999</v>
      </c>
      <c r="G150" s="18">
        <v>0</v>
      </c>
      <c r="H150" s="727">
        <v>0</v>
      </c>
      <c r="I150" s="727">
        <v>27.602</v>
      </c>
      <c r="J150" s="727">
        <v>18.864000000000001</v>
      </c>
      <c r="M150"/>
    </row>
    <row r="151" spans="1:13" s="733" customFormat="1" ht="15" x14ac:dyDescent="0.25">
      <c r="A151" s="729"/>
      <c r="B151" s="728" t="s">
        <v>2637</v>
      </c>
      <c r="C151" s="525"/>
      <c r="D151" s="18"/>
      <c r="E151" s="18"/>
      <c r="F151" s="18"/>
      <c r="G151" s="18"/>
      <c r="H151" s="727"/>
      <c r="I151" s="727"/>
      <c r="J151" s="727"/>
      <c r="M151"/>
    </row>
    <row r="152" spans="1:13" s="733" customFormat="1" ht="8.25" customHeight="1" x14ac:dyDescent="0.25">
      <c r="A152" s="68"/>
      <c r="B152" s="500"/>
      <c r="C152" s="525"/>
      <c r="D152" s="18"/>
      <c r="E152" s="18"/>
      <c r="F152" s="18"/>
      <c r="G152" s="18"/>
      <c r="H152" s="727"/>
      <c r="I152" s="727"/>
      <c r="J152" s="727"/>
      <c r="M152"/>
    </row>
    <row r="153" spans="1:13" ht="24" x14ac:dyDescent="0.25">
      <c r="A153" s="731" t="s">
        <v>2636</v>
      </c>
      <c r="B153" s="730" t="s">
        <v>2929</v>
      </c>
      <c r="C153" s="727">
        <v>3666.2289999999998</v>
      </c>
      <c r="D153" s="18">
        <v>5849.5290000000005</v>
      </c>
      <c r="E153" s="18">
        <v>42584.786999999997</v>
      </c>
      <c r="F153" s="18">
        <v>60591.588000000003</v>
      </c>
      <c r="G153" s="18">
        <v>6791.85</v>
      </c>
      <c r="H153" s="727">
        <v>3277.7910000000002</v>
      </c>
      <c r="I153" s="727">
        <v>107517.876</v>
      </c>
      <c r="J153" s="727">
        <v>90602.236999999994</v>
      </c>
      <c r="M153"/>
    </row>
    <row r="154" spans="1:13" ht="24" x14ac:dyDescent="0.25">
      <c r="A154" s="729"/>
      <c r="B154" s="728" t="s">
        <v>868</v>
      </c>
      <c r="C154" s="525"/>
      <c r="D154" s="18"/>
      <c r="E154" s="18"/>
      <c r="F154" s="18"/>
      <c r="G154" s="18"/>
      <c r="H154" s="727"/>
      <c r="I154" s="727"/>
      <c r="J154" s="727"/>
      <c r="M154"/>
    </row>
    <row r="155" spans="1:13" ht="8.25" customHeight="1" x14ac:dyDescent="0.25">
      <c r="A155" s="68"/>
      <c r="B155" s="500"/>
      <c r="C155" s="525"/>
      <c r="D155" s="18"/>
      <c r="E155" s="18"/>
      <c r="F155" s="18"/>
      <c r="G155" s="18"/>
      <c r="H155" s="727"/>
      <c r="I155" s="727"/>
      <c r="J155" s="727"/>
      <c r="M155"/>
    </row>
    <row r="156" spans="1:13" ht="15" x14ac:dyDescent="0.25">
      <c r="A156" s="731" t="s">
        <v>2635</v>
      </c>
      <c r="B156" s="730" t="s">
        <v>2634</v>
      </c>
      <c r="C156" s="727">
        <v>798.64</v>
      </c>
      <c r="D156" s="18">
        <v>1149.7560000000001</v>
      </c>
      <c r="E156" s="18">
        <v>7958.3580000000002</v>
      </c>
      <c r="F156" s="18">
        <v>11026.483</v>
      </c>
      <c r="G156" s="18">
        <v>54297.373</v>
      </c>
      <c r="H156" s="727">
        <v>52879.322999999997</v>
      </c>
      <c r="I156" s="727">
        <v>612368.375</v>
      </c>
      <c r="J156" s="727">
        <v>606329.23400000005</v>
      </c>
      <c r="M156"/>
    </row>
    <row r="157" spans="1:13" ht="24" x14ac:dyDescent="0.25">
      <c r="A157" s="729"/>
      <c r="B157" s="728" t="s">
        <v>870</v>
      </c>
      <c r="C157" s="525"/>
      <c r="D157" s="18"/>
      <c r="E157" s="18"/>
      <c r="F157" s="18"/>
      <c r="G157" s="18"/>
      <c r="H157" s="727"/>
      <c r="I157" s="727"/>
      <c r="J157" s="727"/>
      <c r="M157"/>
    </row>
    <row r="158" spans="1:13" ht="8.25" customHeight="1" x14ac:dyDescent="0.25">
      <c r="A158" s="68"/>
      <c r="B158" s="734"/>
      <c r="C158" s="525"/>
      <c r="D158" s="18"/>
      <c r="E158" s="18"/>
      <c r="F158" s="18"/>
      <c r="G158" s="18"/>
      <c r="H158" s="727"/>
      <c r="I158" s="727"/>
      <c r="J158" s="727"/>
      <c r="M158"/>
    </row>
    <row r="159" spans="1:13" ht="24" x14ac:dyDescent="0.25">
      <c r="A159" s="731" t="s">
        <v>2633</v>
      </c>
      <c r="B159" s="730" t="s">
        <v>2917</v>
      </c>
      <c r="C159" s="727">
        <v>20252.805</v>
      </c>
      <c r="D159" s="18">
        <v>22973.743999999999</v>
      </c>
      <c r="E159" s="18">
        <v>147094.821</v>
      </c>
      <c r="F159" s="18">
        <v>222946.58499999999</v>
      </c>
      <c r="G159" s="18">
        <v>70482.732000000004</v>
      </c>
      <c r="H159" s="727">
        <v>32029.922999999999</v>
      </c>
      <c r="I159" s="727">
        <v>509559.29700000002</v>
      </c>
      <c r="J159" s="727">
        <v>528467.29</v>
      </c>
      <c r="M159"/>
    </row>
    <row r="160" spans="1:13" ht="24" x14ac:dyDescent="0.25">
      <c r="A160" s="729"/>
      <c r="B160" s="728" t="s">
        <v>872</v>
      </c>
      <c r="C160" s="525"/>
      <c r="D160" s="18"/>
      <c r="E160" s="18"/>
      <c r="F160" s="18"/>
      <c r="G160" s="18"/>
      <c r="H160" s="727"/>
      <c r="I160" s="727"/>
      <c r="J160" s="727"/>
      <c r="M160"/>
    </row>
    <row r="161" spans="1:13" ht="8.25" customHeight="1" x14ac:dyDescent="0.25">
      <c r="A161" s="68"/>
      <c r="B161" s="500"/>
      <c r="C161" s="525"/>
      <c r="D161" s="18"/>
      <c r="E161" s="18"/>
      <c r="F161" s="18"/>
      <c r="G161" s="18"/>
      <c r="H161" s="727"/>
      <c r="I161" s="727"/>
      <c r="J161" s="727"/>
      <c r="M161"/>
    </row>
    <row r="162" spans="1:13" ht="24" x14ac:dyDescent="0.25">
      <c r="A162" s="731" t="s">
        <v>2632</v>
      </c>
      <c r="B162" s="730" t="s">
        <v>2631</v>
      </c>
      <c r="C162" s="727">
        <v>63478.347999999998</v>
      </c>
      <c r="D162" s="18">
        <v>95528.966</v>
      </c>
      <c r="E162" s="18">
        <v>685276.90300000005</v>
      </c>
      <c r="F162" s="18">
        <v>938253.84199999995</v>
      </c>
      <c r="G162" s="18">
        <v>272979.31699999998</v>
      </c>
      <c r="H162" s="727">
        <v>364044.67599999998</v>
      </c>
      <c r="I162" s="727">
        <v>3136192.56</v>
      </c>
      <c r="J162" s="727">
        <v>3292668.1869999999</v>
      </c>
      <c r="M162"/>
    </row>
    <row r="163" spans="1:13" ht="24" x14ac:dyDescent="0.25">
      <c r="A163" s="729"/>
      <c r="B163" s="728" t="s">
        <v>874</v>
      </c>
      <c r="C163" s="525"/>
      <c r="D163" s="18"/>
      <c r="E163" s="18"/>
      <c r="F163" s="18"/>
      <c r="G163" s="18"/>
      <c r="H163" s="727"/>
      <c r="I163" s="727"/>
      <c r="J163" s="727"/>
      <c r="M163"/>
    </row>
    <row r="164" spans="1:13" ht="8.25" customHeight="1" x14ac:dyDescent="0.25">
      <c r="A164" s="68"/>
      <c r="B164" s="500"/>
      <c r="C164" s="525"/>
      <c r="D164" s="18"/>
      <c r="E164" s="18"/>
      <c r="F164" s="18"/>
      <c r="G164" s="18"/>
      <c r="H164" s="727"/>
      <c r="I164" s="727"/>
      <c r="J164" s="727"/>
      <c r="M164"/>
    </row>
    <row r="165" spans="1:13" ht="15" x14ac:dyDescent="0.25">
      <c r="A165" s="731" t="s">
        <v>2630</v>
      </c>
      <c r="B165" s="730" t="s">
        <v>876</v>
      </c>
      <c r="C165" s="727">
        <v>227253.13099999999</v>
      </c>
      <c r="D165" s="18">
        <v>346931.152</v>
      </c>
      <c r="E165" s="18">
        <v>2137978.8029999998</v>
      </c>
      <c r="F165" s="18">
        <v>3304714.443</v>
      </c>
      <c r="G165" s="18">
        <v>171333.65900000001</v>
      </c>
      <c r="H165" s="727">
        <v>181548.10399999999</v>
      </c>
      <c r="I165" s="727">
        <v>1612174.602</v>
      </c>
      <c r="J165" s="727">
        <v>1711476.7050000001</v>
      </c>
      <c r="M165"/>
    </row>
    <row r="166" spans="1:13" ht="15" x14ac:dyDescent="0.25">
      <c r="A166" s="729"/>
      <c r="B166" s="728" t="s">
        <v>2629</v>
      </c>
      <c r="C166" s="525"/>
      <c r="D166" s="18"/>
      <c r="E166" s="18"/>
      <c r="F166" s="18"/>
      <c r="G166" s="18"/>
      <c r="H166" s="727"/>
      <c r="I166" s="727"/>
      <c r="J166" s="727"/>
      <c r="M166"/>
    </row>
    <row r="167" spans="1:13" ht="8.25" customHeight="1" x14ac:dyDescent="0.25">
      <c r="A167" s="68"/>
      <c r="B167" s="734"/>
      <c r="C167" s="525"/>
      <c r="D167" s="18"/>
      <c r="E167" s="18"/>
      <c r="F167" s="18"/>
      <c r="G167" s="18"/>
      <c r="H167" s="727"/>
      <c r="I167" s="727"/>
      <c r="J167" s="727"/>
      <c r="M167"/>
    </row>
    <row r="168" spans="1:13" s="733" customFormat="1" ht="15" x14ac:dyDescent="0.25">
      <c r="A168" s="731" t="s">
        <v>2628</v>
      </c>
      <c r="B168" s="730" t="s">
        <v>878</v>
      </c>
      <c r="C168" s="727">
        <v>0</v>
      </c>
      <c r="D168" s="18">
        <v>0</v>
      </c>
      <c r="E168" s="18">
        <v>39.043999999999997</v>
      </c>
      <c r="F168" s="18">
        <v>70.465000000000003</v>
      </c>
      <c r="G168" s="18">
        <v>0</v>
      </c>
      <c r="H168" s="727">
        <v>0</v>
      </c>
      <c r="I168" s="727">
        <v>7.4589999999999996</v>
      </c>
      <c r="J168" s="727">
        <v>0</v>
      </c>
      <c r="M168"/>
    </row>
    <row r="169" spans="1:13" s="733" customFormat="1" ht="15" x14ac:dyDescent="0.25">
      <c r="A169" s="729"/>
      <c r="B169" s="728" t="s">
        <v>2627</v>
      </c>
      <c r="C169" s="525"/>
      <c r="D169" s="18"/>
      <c r="E169" s="18"/>
      <c r="F169" s="18"/>
      <c r="G169" s="18"/>
      <c r="H169" s="727"/>
      <c r="I169" s="727"/>
      <c r="J169" s="727"/>
      <c r="M169"/>
    </row>
    <row r="170" spans="1:13" s="733" customFormat="1" ht="8.25" customHeight="1" x14ac:dyDescent="0.25">
      <c r="A170" s="68"/>
      <c r="B170" s="500"/>
      <c r="C170" s="525"/>
      <c r="D170" s="18"/>
      <c r="E170" s="18"/>
      <c r="F170" s="18"/>
      <c r="G170" s="18"/>
      <c r="H170" s="727"/>
      <c r="I170" s="727"/>
      <c r="J170" s="727"/>
      <c r="M170"/>
    </row>
    <row r="171" spans="1:13" ht="15" x14ac:dyDescent="0.25">
      <c r="A171" s="731" t="s">
        <v>2626</v>
      </c>
      <c r="B171" s="730" t="s">
        <v>880</v>
      </c>
      <c r="C171" s="727">
        <v>93015.516000000003</v>
      </c>
      <c r="D171" s="18">
        <v>87297.506999999998</v>
      </c>
      <c r="E171" s="18">
        <v>911157.978</v>
      </c>
      <c r="F171" s="18">
        <v>916956.06599999999</v>
      </c>
      <c r="G171" s="18">
        <v>11557.022999999999</v>
      </c>
      <c r="H171" s="727">
        <v>121.465</v>
      </c>
      <c r="I171" s="727">
        <v>131708.96799999999</v>
      </c>
      <c r="J171" s="727">
        <v>81584.462</v>
      </c>
      <c r="M171"/>
    </row>
    <row r="172" spans="1:13" ht="15" x14ac:dyDescent="0.25">
      <c r="A172" s="729"/>
      <c r="B172" s="728" t="s">
        <v>2625</v>
      </c>
      <c r="C172" s="525"/>
      <c r="D172" s="18"/>
      <c r="E172" s="18"/>
      <c r="F172" s="18"/>
      <c r="G172" s="18"/>
      <c r="H172" s="727"/>
      <c r="I172" s="727"/>
      <c r="J172" s="727"/>
      <c r="M172"/>
    </row>
    <row r="173" spans="1:13" ht="8.25" customHeight="1" x14ac:dyDescent="0.25">
      <c r="A173" s="68"/>
      <c r="B173" s="500"/>
      <c r="C173" s="525"/>
      <c r="D173" s="18"/>
      <c r="E173" s="18"/>
      <c r="F173" s="18"/>
      <c r="G173" s="18"/>
      <c r="H173" s="727"/>
      <c r="I173" s="727"/>
      <c r="J173" s="727"/>
      <c r="M173"/>
    </row>
    <row r="174" spans="1:13" ht="36" x14ac:dyDescent="0.25">
      <c r="A174" s="731" t="s">
        <v>2624</v>
      </c>
      <c r="B174" s="730" t="s">
        <v>2930</v>
      </c>
      <c r="C174" s="727">
        <v>0</v>
      </c>
      <c r="D174" s="18">
        <v>51.668999999999997</v>
      </c>
      <c r="E174" s="18">
        <v>359.43900000000002</v>
      </c>
      <c r="F174" s="18">
        <v>392.05599999999998</v>
      </c>
      <c r="G174" s="18">
        <v>86.79</v>
      </c>
      <c r="H174" s="727">
        <v>210.46</v>
      </c>
      <c r="I174" s="727">
        <v>1752.931</v>
      </c>
      <c r="J174" s="727">
        <v>2568.3139999999999</v>
      </c>
      <c r="M174"/>
    </row>
    <row r="175" spans="1:13" ht="36" x14ac:dyDescent="0.25">
      <c r="A175" s="729"/>
      <c r="B175" s="728" t="s">
        <v>882</v>
      </c>
      <c r="C175" s="525"/>
      <c r="D175" s="18"/>
      <c r="E175" s="18"/>
      <c r="F175" s="18"/>
      <c r="G175" s="18"/>
      <c r="H175" s="727"/>
      <c r="I175" s="727"/>
      <c r="J175" s="727"/>
      <c r="M175"/>
    </row>
    <row r="176" spans="1:13" ht="8.25" customHeight="1" x14ac:dyDescent="0.25">
      <c r="A176" s="68"/>
      <c r="B176" s="734"/>
      <c r="C176" s="525"/>
      <c r="D176" s="18"/>
      <c r="E176" s="18"/>
      <c r="F176" s="18"/>
      <c r="G176" s="18"/>
      <c r="H176" s="727"/>
      <c r="I176" s="727"/>
      <c r="J176" s="727"/>
      <c r="M176"/>
    </row>
    <row r="177" spans="1:13" s="733" customFormat="1" ht="36" x14ac:dyDescent="0.25">
      <c r="A177" s="731" t="s">
        <v>2623</v>
      </c>
      <c r="B177" s="730" t="s">
        <v>2931</v>
      </c>
      <c r="C177" s="727">
        <v>1400.1389999999999</v>
      </c>
      <c r="D177" s="18">
        <v>847.39700000000005</v>
      </c>
      <c r="E177" s="18">
        <v>8137.0110000000004</v>
      </c>
      <c r="F177" s="18">
        <v>15910.965</v>
      </c>
      <c r="G177" s="18">
        <v>556.14</v>
      </c>
      <c r="H177" s="727">
        <v>2117.6260000000002</v>
      </c>
      <c r="I177" s="727">
        <v>7728.1769999999997</v>
      </c>
      <c r="J177" s="727">
        <v>18087.932000000001</v>
      </c>
      <c r="M177"/>
    </row>
    <row r="178" spans="1:13" s="733" customFormat="1" ht="36" x14ac:dyDescent="0.25">
      <c r="A178" s="729"/>
      <c r="B178" s="728" t="s">
        <v>884</v>
      </c>
      <c r="C178" s="525"/>
      <c r="D178" s="18"/>
      <c r="E178" s="18"/>
      <c r="F178" s="18"/>
      <c r="G178" s="18"/>
      <c r="H178" s="727"/>
      <c r="I178" s="727"/>
      <c r="J178" s="727"/>
      <c r="M178"/>
    </row>
    <row r="179" spans="1:13" s="733" customFormat="1" ht="8.25" customHeight="1" x14ac:dyDescent="0.25">
      <c r="A179" s="68"/>
      <c r="B179" s="500"/>
      <c r="C179" s="525"/>
      <c r="D179" s="18"/>
      <c r="E179" s="18"/>
      <c r="F179" s="18"/>
      <c r="G179" s="18"/>
      <c r="H179" s="727"/>
      <c r="I179" s="727"/>
      <c r="J179" s="727"/>
      <c r="M179"/>
    </row>
    <row r="180" spans="1:13" ht="24" x14ac:dyDescent="0.25">
      <c r="A180" s="731" t="s">
        <v>2622</v>
      </c>
      <c r="B180" s="730" t="s">
        <v>2918</v>
      </c>
      <c r="C180" s="727">
        <v>27693.817999999999</v>
      </c>
      <c r="D180" s="18">
        <v>30015.846000000001</v>
      </c>
      <c r="E180" s="18">
        <v>265737.20799999998</v>
      </c>
      <c r="F180" s="18">
        <v>297678.16899999999</v>
      </c>
      <c r="G180" s="18">
        <v>84866.566000000006</v>
      </c>
      <c r="H180" s="727">
        <v>121615.663</v>
      </c>
      <c r="I180" s="727">
        <v>754885.06900000002</v>
      </c>
      <c r="J180" s="727">
        <v>1277990.341</v>
      </c>
      <c r="M180"/>
    </row>
    <row r="181" spans="1:13" ht="24" x14ac:dyDescent="0.25">
      <c r="A181" s="729"/>
      <c r="B181" s="728" t="s">
        <v>886</v>
      </c>
      <c r="C181" s="525"/>
      <c r="D181" s="18"/>
      <c r="E181" s="18"/>
      <c r="F181" s="18"/>
      <c r="G181" s="18"/>
      <c r="H181" s="727"/>
      <c r="I181" s="727"/>
      <c r="J181" s="727"/>
      <c r="M181"/>
    </row>
    <row r="182" spans="1:13" ht="8.25" customHeight="1" x14ac:dyDescent="0.25">
      <c r="A182" s="68"/>
      <c r="B182" s="500"/>
      <c r="C182" s="525"/>
      <c r="D182" s="18"/>
      <c r="E182" s="18"/>
      <c r="F182" s="18"/>
      <c r="G182" s="18"/>
      <c r="H182" s="727"/>
      <c r="I182" s="727"/>
      <c r="J182" s="727"/>
      <c r="M182"/>
    </row>
    <row r="183" spans="1:13" ht="27" customHeight="1" x14ac:dyDescent="0.25">
      <c r="A183" s="731" t="s">
        <v>2621</v>
      </c>
      <c r="B183" s="730" t="s">
        <v>2919</v>
      </c>
      <c r="C183" s="727">
        <v>2086.1790000000001</v>
      </c>
      <c r="D183" s="18">
        <v>19643.873</v>
      </c>
      <c r="E183" s="18">
        <v>24248.677</v>
      </c>
      <c r="F183" s="18">
        <v>81918.66</v>
      </c>
      <c r="G183" s="18">
        <v>785.43399999999997</v>
      </c>
      <c r="H183" s="727">
        <v>19183.355</v>
      </c>
      <c r="I183" s="727">
        <v>15832.395</v>
      </c>
      <c r="J183" s="727">
        <v>55594.161</v>
      </c>
      <c r="M183"/>
    </row>
    <row r="184" spans="1:13" ht="24" x14ac:dyDescent="0.25">
      <c r="A184" s="729"/>
      <c r="B184" s="728" t="s">
        <v>888</v>
      </c>
      <c r="C184" s="525"/>
      <c r="D184" s="18"/>
      <c r="E184" s="18"/>
      <c r="F184" s="18"/>
      <c r="G184" s="18"/>
      <c r="H184" s="727"/>
      <c r="I184" s="727"/>
      <c r="J184" s="727"/>
      <c r="M184"/>
    </row>
    <row r="185" spans="1:13" s="733" customFormat="1" ht="36" x14ac:dyDescent="0.25">
      <c r="A185" s="731" t="s">
        <v>2620</v>
      </c>
      <c r="B185" s="730" t="s">
        <v>2920</v>
      </c>
      <c r="C185" s="727">
        <v>1942.2909999999999</v>
      </c>
      <c r="D185" s="18">
        <v>1308.2840000000001</v>
      </c>
      <c r="E185" s="18">
        <v>21937.473999999998</v>
      </c>
      <c r="F185" s="18">
        <v>8528.7260000000006</v>
      </c>
      <c r="G185" s="18">
        <v>1477.97</v>
      </c>
      <c r="H185" s="727">
        <v>0</v>
      </c>
      <c r="I185" s="727">
        <v>21129.463</v>
      </c>
      <c r="J185" s="727">
        <v>6131.0510000000004</v>
      </c>
      <c r="M185"/>
    </row>
    <row r="186" spans="1:13" s="733" customFormat="1" ht="24" x14ac:dyDescent="0.25">
      <c r="A186" s="729"/>
      <c r="B186" s="728" t="s">
        <v>890</v>
      </c>
      <c r="C186" s="525"/>
      <c r="D186" s="18"/>
      <c r="E186" s="18"/>
      <c r="F186" s="18"/>
      <c r="G186" s="18"/>
      <c r="H186" s="727"/>
      <c r="I186" s="727"/>
      <c r="J186" s="727"/>
      <c r="M186"/>
    </row>
    <row r="187" spans="1:13" s="733" customFormat="1" ht="8.25" customHeight="1" x14ac:dyDescent="0.25">
      <c r="A187" s="68"/>
      <c r="B187" s="500"/>
      <c r="C187" s="525"/>
      <c r="D187" s="18"/>
      <c r="E187" s="18"/>
      <c r="F187" s="18"/>
      <c r="G187" s="18"/>
      <c r="H187" s="727"/>
      <c r="I187" s="727"/>
      <c r="J187" s="727"/>
      <c r="M187"/>
    </row>
    <row r="188" spans="1:13" ht="24" x14ac:dyDescent="0.25">
      <c r="A188" s="731" t="s">
        <v>2619</v>
      </c>
      <c r="B188" s="730" t="s">
        <v>2921</v>
      </c>
      <c r="C188" s="727">
        <v>39507.284</v>
      </c>
      <c r="D188" s="18">
        <v>35545.309000000001</v>
      </c>
      <c r="E188" s="18">
        <v>328212.935</v>
      </c>
      <c r="F188" s="18">
        <v>426501.652</v>
      </c>
      <c r="G188" s="18">
        <v>29279.644</v>
      </c>
      <c r="H188" s="727">
        <v>31294.48</v>
      </c>
      <c r="I188" s="727">
        <v>267057.13400000002</v>
      </c>
      <c r="J188" s="727">
        <v>304824.08100000001</v>
      </c>
      <c r="M188"/>
    </row>
    <row r="189" spans="1:13" ht="24" x14ac:dyDescent="0.25">
      <c r="A189" s="729"/>
      <c r="B189" s="728" t="s">
        <v>2190</v>
      </c>
      <c r="C189" s="525"/>
      <c r="D189" s="18"/>
      <c r="E189" s="18"/>
      <c r="F189" s="18"/>
      <c r="G189" s="18"/>
      <c r="H189" s="727"/>
      <c r="I189" s="727"/>
      <c r="J189" s="727"/>
      <c r="M189"/>
    </row>
    <row r="190" spans="1:13" ht="8.25" customHeight="1" x14ac:dyDescent="0.25">
      <c r="A190" s="68"/>
      <c r="B190" s="500"/>
      <c r="C190" s="525"/>
      <c r="D190" s="18"/>
      <c r="E190" s="18"/>
      <c r="F190" s="18"/>
      <c r="G190" s="18"/>
      <c r="H190" s="727"/>
      <c r="I190" s="727"/>
      <c r="J190" s="727"/>
      <c r="M190"/>
    </row>
    <row r="191" spans="1:13" ht="15" x14ac:dyDescent="0.25">
      <c r="A191" s="731" t="s">
        <v>2618</v>
      </c>
      <c r="B191" s="730" t="s">
        <v>2617</v>
      </c>
      <c r="C191" s="727">
        <v>19992.921999999999</v>
      </c>
      <c r="D191" s="18">
        <v>11824.585999999999</v>
      </c>
      <c r="E191" s="18">
        <v>143378.38200000001</v>
      </c>
      <c r="F191" s="18">
        <v>202876.77</v>
      </c>
      <c r="G191" s="18">
        <v>1002.6420000000001</v>
      </c>
      <c r="H191" s="727">
        <v>369.17899999999997</v>
      </c>
      <c r="I191" s="727">
        <v>21170.828000000001</v>
      </c>
      <c r="J191" s="727">
        <v>17444.053</v>
      </c>
      <c r="M191"/>
    </row>
    <row r="192" spans="1:13" ht="15" x14ac:dyDescent="0.25">
      <c r="A192" s="729"/>
      <c r="B192" s="728" t="s">
        <v>894</v>
      </c>
      <c r="C192" s="525"/>
      <c r="D192" s="18"/>
      <c r="E192" s="18"/>
      <c r="F192" s="18"/>
      <c r="G192" s="18"/>
      <c r="H192" s="727"/>
      <c r="I192" s="727"/>
      <c r="J192" s="727"/>
      <c r="M192"/>
    </row>
    <row r="193" spans="1:13" ht="8.25" customHeight="1" x14ac:dyDescent="0.25">
      <c r="A193" s="68"/>
      <c r="B193" s="734"/>
      <c r="C193" s="525"/>
      <c r="D193" s="18"/>
      <c r="E193" s="18"/>
      <c r="F193" s="18"/>
      <c r="G193" s="18"/>
      <c r="H193" s="727"/>
      <c r="I193" s="727"/>
      <c r="J193" s="727"/>
      <c r="M193"/>
    </row>
    <row r="194" spans="1:13" s="733" customFormat="1" ht="15" x14ac:dyDescent="0.25">
      <c r="A194" s="731" t="s">
        <v>2616</v>
      </c>
      <c r="B194" s="730" t="s">
        <v>2615</v>
      </c>
      <c r="C194" s="727">
        <v>33056.775999999998</v>
      </c>
      <c r="D194" s="18">
        <v>26044.133000000002</v>
      </c>
      <c r="E194" s="18">
        <v>357155.98800000001</v>
      </c>
      <c r="F194" s="18">
        <v>378201.20500000002</v>
      </c>
      <c r="G194" s="18">
        <v>85079.296000000002</v>
      </c>
      <c r="H194" s="727">
        <v>75902.293999999994</v>
      </c>
      <c r="I194" s="727">
        <v>711732.06599999999</v>
      </c>
      <c r="J194" s="727">
        <v>705885.11699999997</v>
      </c>
      <c r="M194"/>
    </row>
    <row r="195" spans="1:13" s="733" customFormat="1" ht="15" x14ac:dyDescent="0.25">
      <c r="A195" s="729"/>
      <c r="B195" s="728" t="s">
        <v>896</v>
      </c>
      <c r="C195" s="525"/>
      <c r="D195" s="18"/>
      <c r="E195" s="18"/>
      <c r="F195" s="18"/>
      <c r="G195" s="18"/>
      <c r="H195" s="727"/>
      <c r="I195" s="727"/>
      <c r="J195" s="727"/>
      <c r="M195"/>
    </row>
    <row r="196" spans="1:13" s="733" customFormat="1" ht="8.25" customHeight="1" x14ac:dyDescent="0.25">
      <c r="A196" s="68"/>
      <c r="B196" s="500"/>
      <c r="C196" s="525"/>
      <c r="D196" s="18"/>
      <c r="E196" s="18"/>
      <c r="F196" s="18"/>
      <c r="G196" s="18"/>
      <c r="H196" s="727"/>
      <c r="I196" s="727"/>
      <c r="J196" s="727"/>
      <c r="M196"/>
    </row>
    <row r="197" spans="1:13" ht="16.5" customHeight="1" x14ac:dyDescent="0.25">
      <c r="A197" s="731" t="s">
        <v>2614</v>
      </c>
      <c r="B197" s="730" t="s">
        <v>2613</v>
      </c>
      <c r="C197" s="727">
        <v>3669.1129999999998</v>
      </c>
      <c r="D197" s="18">
        <v>8298.0349999999999</v>
      </c>
      <c r="E197" s="18">
        <v>38144.019999999997</v>
      </c>
      <c r="F197" s="18">
        <v>131868.19899999999</v>
      </c>
      <c r="G197" s="18">
        <v>2756.386</v>
      </c>
      <c r="H197" s="727">
        <v>93.448999999999998</v>
      </c>
      <c r="I197" s="727">
        <v>12109.434999999999</v>
      </c>
      <c r="J197" s="727">
        <v>20954.329000000002</v>
      </c>
      <c r="M197"/>
    </row>
    <row r="198" spans="1:13" ht="24" x14ac:dyDescent="0.25">
      <c r="A198" s="729"/>
      <c r="B198" s="728" t="s">
        <v>898</v>
      </c>
      <c r="C198" s="525"/>
      <c r="D198" s="18"/>
      <c r="E198" s="18"/>
      <c r="F198" s="18"/>
      <c r="G198" s="18"/>
      <c r="H198" s="727"/>
      <c r="I198" s="727"/>
      <c r="J198" s="727"/>
      <c r="M198"/>
    </row>
    <row r="199" spans="1:13" ht="8.25" customHeight="1" x14ac:dyDescent="0.25">
      <c r="A199" s="68"/>
      <c r="B199" s="500"/>
      <c r="C199" s="525"/>
      <c r="D199" s="18"/>
      <c r="E199" s="18"/>
      <c r="F199" s="18"/>
      <c r="G199" s="18"/>
      <c r="H199" s="727"/>
      <c r="I199" s="727"/>
      <c r="J199" s="727"/>
      <c r="M199"/>
    </row>
    <row r="200" spans="1:13" ht="24" x14ac:dyDescent="0.25">
      <c r="A200" s="731" t="s">
        <v>2612</v>
      </c>
      <c r="B200" s="730" t="s">
        <v>2932</v>
      </c>
      <c r="C200" s="727">
        <v>5099.652</v>
      </c>
      <c r="D200" s="18">
        <v>1422.3869999999999</v>
      </c>
      <c r="E200" s="18">
        <v>30918.521000000001</v>
      </c>
      <c r="F200" s="18">
        <v>29960.373</v>
      </c>
      <c r="G200" s="18">
        <v>868.78399999999999</v>
      </c>
      <c r="H200" s="727">
        <v>10004.937</v>
      </c>
      <c r="I200" s="727">
        <v>15217.124</v>
      </c>
      <c r="J200" s="727">
        <v>107773.649</v>
      </c>
      <c r="M200"/>
    </row>
    <row r="201" spans="1:13" ht="27" customHeight="1" x14ac:dyDescent="0.25">
      <c r="A201" s="729"/>
      <c r="B201" s="728" t="s">
        <v>900</v>
      </c>
      <c r="C201" s="525"/>
      <c r="D201" s="18"/>
      <c r="E201" s="18"/>
      <c r="F201" s="18"/>
      <c r="G201" s="18"/>
      <c r="H201" s="727"/>
      <c r="I201" s="727"/>
      <c r="J201" s="727"/>
      <c r="M201"/>
    </row>
    <row r="202" spans="1:13" ht="8.25" customHeight="1" x14ac:dyDescent="0.25">
      <c r="A202" s="68"/>
      <c r="B202" s="734"/>
      <c r="C202" s="525"/>
      <c r="D202" s="18"/>
      <c r="E202" s="18"/>
      <c r="F202" s="18"/>
      <c r="G202" s="18"/>
      <c r="H202" s="727"/>
      <c r="I202" s="727"/>
      <c r="J202" s="727"/>
      <c r="M202"/>
    </row>
    <row r="203" spans="1:13" s="733" customFormat="1" ht="15" x14ac:dyDescent="0.25">
      <c r="A203" s="731" t="s">
        <v>2611</v>
      </c>
      <c r="B203" s="730" t="s">
        <v>2610</v>
      </c>
      <c r="C203" s="727">
        <v>123308.77</v>
      </c>
      <c r="D203" s="18">
        <v>143082.72099999999</v>
      </c>
      <c r="E203" s="18">
        <v>1330788.9839999999</v>
      </c>
      <c r="F203" s="18">
        <v>1738340.8259999999</v>
      </c>
      <c r="G203" s="18">
        <v>65854.028000000006</v>
      </c>
      <c r="H203" s="727">
        <v>70989.816999999995</v>
      </c>
      <c r="I203" s="727">
        <v>547907.25899999996</v>
      </c>
      <c r="J203" s="727">
        <v>625093.61899999995</v>
      </c>
      <c r="M203"/>
    </row>
    <row r="204" spans="1:13" s="733" customFormat="1" ht="15" x14ac:dyDescent="0.25">
      <c r="A204" s="729"/>
      <c r="B204" s="728" t="s">
        <v>902</v>
      </c>
      <c r="C204" s="525"/>
      <c r="D204" s="18"/>
      <c r="E204" s="18"/>
      <c r="F204" s="18"/>
      <c r="G204" s="18"/>
      <c r="H204" s="727"/>
      <c r="I204" s="727"/>
      <c r="J204" s="727"/>
      <c r="M204"/>
    </row>
    <row r="205" spans="1:13" s="733" customFormat="1" ht="8.25" customHeight="1" x14ac:dyDescent="0.25">
      <c r="A205" s="68"/>
      <c r="B205" s="500"/>
      <c r="C205" s="525"/>
      <c r="D205" s="18"/>
      <c r="E205" s="18"/>
      <c r="F205" s="18"/>
      <c r="G205" s="18"/>
      <c r="H205" s="727"/>
      <c r="I205" s="727"/>
      <c r="J205" s="727"/>
      <c r="M205"/>
    </row>
    <row r="206" spans="1:13" ht="15" x14ac:dyDescent="0.25">
      <c r="A206" s="731" t="s">
        <v>2609</v>
      </c>
      <c r="B206" s="730" t="s">
        <v>2608</v>
      </c>
      <c r="C206" s="727">
        <v>553012.67700000003</v>
      </c>
      <c r="D206" s="18">
        <v>325020.63699999999</v>
      </c>
      <c r="E206" s="18">
        <v>4889457.5599999996</v>
      </c>
      <c r="F206" s="18">
        <v>6624015.5949999997</v>
      </c>
      <c r="G206" s="18">
        <v>164641.44</v>
      </c>
      <c r="H206" s="727">
        <v>288004.35100000002</v>
      </c>
      <c r="I206" s="727">
        <v>3818976.3539999998</v>
      </c>
      <c r="J206" s="727">
        <v>5217800.7850000001</v>
      </c>
      <c r="M206"/>
    </row>
    <row r="207" spans="1:13" ht="15" x14ac:dyDescent="0.25">
      <c r="A207" s="729"/>
      <c r="B207" s="728" t="s">
        <v>904</v>
      </c>
      <c r="C207" s="525"/>
      <c r="D207" s="18"/>
      <c r="E207" s="18"/>
      <c r="F207" s="18"/>
      <c r="G207" s="18"/>
      <c r="H207" s="727"/>
      <c r="I207" s="727"/>
      <c r="J207" s="727"/>
      <c r="M207"/>
    </row>
    <row r="208" spans="1:13" ht="8.25" customHeight="1" x14ac:dyDescent="0.25">
      <c r="A208" s="68"/>
      <c r="B208" s="500"/>
      <c r="C208" s="525"/>
      <c r="D208" s="18"/>
      <c r="E208" s="18"/>
      <c r="F208" s="18"/>
      <c r="G208" s="18"/>
      <c r="H208" s="727"/>
      <c r="I208" s="727"/>
      <c r="J208" s="727"/>
      <c r="M208"/>
    </row>
    <row r="209" spans="1:13" ht="36" x14ac:dyDescent="0.25">
      <c r="A209" s="731" t="s">
        <v>2607</v>
      </c>
      <c r="B209" s="730" t="s">
        <v>2933</v>
      </c>
      <c r="C209" s="727">
        <v>348204.16</v>
      </c>
      <c r="D209" s="18">
        <v>389076.53899999999</v>
      </c>
      <c r="E209" s="18">
        <v>4104995.1379999998</v>
      </c>
      <c r="F209" s="18">
        <v>4824891.8660000004</v>
      </c>
      <c r="G209" s="18">
        <v>82243.960999999996</v>
      </c>
      <c r="H209" s="727">
        <v>9910.7569999999996</v>
      </c>
      <c r="I209" s="727">
        <v>865851.74899999995</v>
      </c>
      <c r="J209" s="727">
        <v>374269.88299999997</v>
      </c>
      <c r="M209"/>
    </row>
    <row r="210" spans="1:13" ht="32.25" customHeight="1" x14ac:dyDescent="0.25">
      <c r="A210" s="729"/>
      <c r="B210" s="728" t="s">
        <v>906</v>
      </c>
      <c r="C210" s="525"/>
      <c r="D210" s="18"/>
      <c r="E210" s="18"/>
      <c r="F210" s="18"/>
      <c r="G210" s="18"/>
      <c r="H210" s="727"/>
      <c r="I210" s="727"/>
      <c r="J210" s="727"/>
      <c r="M210"/>
    </row>
    <row r="211" spans="1:13" ht="8.25" customHeight="1" x14ac:dyDescent="0.25">
      <c r="A211" s="68"/>
      <c r="B211" s="736"/>
      <c r="C211" s="525"/>
      <c r="D211" s="18"/>
      <c r="E211" s="18"/>
      <c r="F211" s="18"/>
      <c r="G211" s="18"/>
      <c r="H211" s="727"/>
      <c r="I211" s="727"/>
      <c r="J211" s="727"/>
      <c r="M211"/>
    </row>
    <row r="212" spans="1:13" s="733" customFormat="1" ht="15" x14ac:dyDescent="0.25">
      <c r="A212" s="731" t="s">
        <v>2606</v>
      </c>
      <c r="B212" s="730" t="s">
        <v>2605</v>
      </c>
      <c r="C212" s="727">
        <v>147627.97099999999</v>
      </c>
      <c r="D212" s="18">
        <v>471518.83600000001</v>
      </c>
      <c r="E212" s="18">
        <v>1179252.3119999999</v>
      </c>
      <c r="F212" s="18">
        <v>2875392.7209999999</v>
      </c>
      <c r="G212" s="18">
        <v>18306.858</v>
      </c>
      <c r="H212" s="727">
        <v>253124.136</v>
      </c>
      <c r="I212" s="727">
        <v>471373.86300000001</v>
      </c>
      <c r="J212" s="727">
        <v>1258714.784</v>
      </c>
      <c r="M212"/>
    </row>
    <row r="213" spans="1:13" s="733" customFormat="1" ht="14.25" customHeight="1" x14ac:dyDescent="0.25">
      <c r="A213" s="729"/>
      <c r="B213" s="728" t="s">
        <v>908</v>
      </c>
      <c r="C213" s="525"/>
      <c r="D213" s="18"/>
      <c r="E213" s="18"/>
      <c r="F213" s="18"/>
      <c r="G213" s="18"/>
      <c r="H213" s="727"/>
      <c r="I213" s="727"/>
      <c r="J213" s="727"/>
      <c r="M213"/>
    </row>
    <row r="214" spans="1:13" s="733" customFormat="1" ht="8.25" customHeight="1" x14ac:dyDescent="0.25">
      <c r="A214" s="68"/>
      <c r="B214" s="500"/>
      <c r="C214" s="525"/>
      <c r="D214" s="18"/>
      <c r="E214" s="18"/>
      <c r="F214" s="18"/>
      <c r="G214" s="18"/>
      <c r="H214" s="727"/>
      <c r="I214" s="727"/>
      <c r="J214" s="727"/>
      <c r="M214"/>
    </row>
    <row r="215" spans="1:13" ht="15" x14ac:dyDescent="0.25">
      <c r="A215" s="731" t="s">
        <v>2604</v>
      </c>
      <c r="B215" s="730" t="s">
        <v>2603</v>
      </c>
      <c r="C215" s="727">
        <v>401.04</v>
      </c>
      <c r="D215" s="18">
        <v>388.65600000000001</v>
      </c>
      <c r="E215" s="18">
        <v>7206.7120000000004</v>
      </c>
      <c r="F215" s="18">
        <v>7074.5429999999997</v>
      </c>
      <c r="G215" s="18">
        <v>0</v>
      </c>
      <c r="H215" s="727">
        <v>78.185000000000002</v>
      </c>
      <c r="I215" s="727">
        <v>11026.325999999999</v>
      </c>
      <c r="J215" s="727">
        <v>592.95600000000002</v>
      </c>
      <c r="M215"/>
    </row>
    <row r="216" spans="1:13" ht="15" x14ac:dyDescent="0.25">
      <c r="A216" s="729"/>
      <c r="B216" s="728" t="s">
        <v>910</v>
      </c>
      <c r="C216" s="525"/>
      <c r="D216" s="18"/>
      <c r="E216" s="18"/>
      <c r="F216" s="18"/>
      <c r="G216" s="18"/>
      <c r="H216" s="727"/>
      <c r="I216" s="727"/>
      <c r="J216" s="727"/>
      <c r="M216"/>
    </row>
    <row r="217" spans="1:13" ht="8.25" customHeight="1" x14ac:dyDescent="0.25">
      <c r="A217" s="68"/>
      <c r="B217" s="500"/>
      <c r="C217" s="525"/>
      <c r="D217" s="18"/>
      <c r="E217" s="18"/>
      <c r="F217" s="18"/>
      <c r="G217" s="18"/>
      <c r="H217" s="727"/>
      <c r="I217" s="727"/>
      <c r="J217" s="727"/>
      <c r="M217"/>
    </row>
    <row r="218" spans="1:13" ht="15" x14ac:dyDescent="0.25">
      <c r="A218" s="731" t="s">
        <v>2602</v>
      </c>
      <c r="B218" s="730" t="s">
        <v>2601</v>
      </c>
      <c r="C218" s="727">
        <v>189631.505</v>
      </c>
      <c r="D218" s="18">
        <v>376928.52399999998</v>
      </c>
      <c r="E218" s="18">
        <v>1918517.267</v>
      </c>
      <c r="F218" s="18">
        <v>2931075.7179999999</v>
      </c>
      <c r="G218" s="18">
        <v>134.03399999999999</v>
      </c>
      <c r="H218" s="727">
        <v>4985.6809999999996</v>
      </c>
      <c r="I218" s="727">
        <v>48574.675999999999</v>
      </c>
      <c r="J218" s="727">
        <v>46490.178</v>
      </c>
      <c r="M218"/>
    </row>
    <row r="219" spans="1:13" ht="24" x14ac:dyDescent="0.25">
      <c r="A219" s="729"/>
      <c r="B219" s="728" t="s">
        <v>912</v>
      </c>
      <c r="C219" s="525"/>
      <c r="D219" s="18"/>
      <c r="E219" s="18"/>
      <c r="F219" s="18"/>
      <c r="G219" s="18"/>
      <c r="H219" s="727"/>
      <c r="I219" s="727"/>
      <c r="J219" s="727"/>
      <c r="M219"/>
    </row>
    <row r="220" spans="1:13" ht="8.25" customHeight="1" x14ac:dyDescent="0.25">
      <c r="A220" s="68"/>
      <c r="B220" s="734"/>
      <c r="C220" s="525"/>
      <c r="D220" s="18"/>
      <c r="E220" s="18"/>
      <c r="F220" s="18"/>
      <c r="G220" s="18"/>
      <c r="H220" s="727"/>
      <c r="I220" s="727"/>
      <c r="J220" s="727"/>
      <c r="M220"/>
    </row>
    <row r="221" spans="1:13" s="733" customFormat="1" ht="24" x14ac:dyDescent="0.25">
      <c r="A221" s="731" t="s">
        <v>2600</v>
      </c>
      <c r="B221" s="730" t="s">
        <v>2599</v>
      </c>
      <c r="C221" s="727">
        <v>0</v>
      </c>
      <c r="D221" s="18">
        <v>0</v>
      </c>
      <c r="E221" s="18">
        <v>383.452</v>
      </c>
      <c r="F221" s="18">
        <v>0</v>
      </c>
      <c r="G221" s="18">
        <v>52.625999999999998</v>
      </c>
      <c r="H221" s="727">
        <v>0</v>
      </c>
      <c r="I221" s="727">
        <v>2093.9059999999999</v>
      </c>
      <c r="J221" s="727">
        <v>0</v>
      </c>
      <c r="M221"/>
    </row>
    <row r="222" spans="1:13" s="733" customFormat="1" ht="24" x14ac:dyDescent="0.25">
      <c r="A222" s="729"/>
      <c r="B222" s="728" t="s">
        <v>2286</v>
      </c>
      <c r="C222" s="525"/>
      <c r="D222" s="18"/>
      <c r="E222" s="18"/>
      <c r="F222" s="18"/>
      <c r="G222" s="18"/>
      <c r="H222" s="727"/>
      <c r="I222" s="727"/>
      <c r="J222" s="727"/>
      <c r="M222"/>
    </row>
    <row r="223" spans="1:13" s="733" customFormat="1" ht="8.25" customHeight="1" x14ac:dyDescent="0.25">
      <c r="A223" s="68"/>
      <c r="B223" s="500"/>
      <c r="C223" s="525"/>
      <c r="D223" s="18"/>
      <c r="E223" s="18"/>
      <c r="F223" s="18"/>
      <c r="G223" s="18"/>
      <c r="H223" s="727"/>
      <c r="I223" s="727"/>
      <c r="J223" s="727"/>
      <c r="M223"/>
    </row>
    <row r="224" spans="1:13" ht="24" x14ac:dyDescent="0.25">
      <c r="A224" s="731" t="s">
        <v>2598</v>
      </c>
      <c r="B224" s="730" t="s">
        <v>2934</v>
      </c>
      <c r="C224" s="727">
        <v>259494.11300000001</v>
      </c>
      <c r="D224" s="18">
        <v>235503.196</v>
      </c>
      <c r="E224" s="18">
        <v>2864229.4550000001</v>
      </c>
      <c r="F224" s="18">
        <v>2948573.8459999999</v>
      </c>
      <c r="G224" s="18">
        <v>31326.643</v>
      </c>
      <c r="H224" s="727">
        <v>71656.043999999994</v>
      </c>
      <c r="I224" s="727">
        <v>606782.55299999996</v>
      </c>
      <c r="J224" s="727">
        <v>678743.36899999995</v>
      </c>
      <c r="M224"/>
    </row>
    <row r="225" spans="1:13" ht="24" x14ac:dyDescent="0.25">
      <c r="A225" s="729"/>
      <c r="B225" s="728" t="s">
        <v>914</v>
      </c>
      <c r="C225" s="525"/>
      <c r="D225" s="18"/>
      <c r="E225" s="18"/>
      <c r="F225" s="18"/>
      <c r="G225" s="18"/>
      <c r="H225" s="727"/>
      <c r="I225" s="727"/>
      <c r="J225" s="727"/>
      <c r="M225"/>
    </row>
    <row r="226" spans="1:13" ht="8.25" customHeight="1" x14ac:dyDescent="0.25">
      <c r="A226" s="68"/>
      <c r="B226" s="500"/>
      <c r="C226" s="525"/>
      <c r="D226" s="18"/>
      <c r="E226" s="18"/>
      <c r="F226" s="18"/>
      <c r="G226" s="18"/>
      <c r="H226" s="727"/>
      <c r="I226" s="727"/>
      <c r="J226" s="727"/>
      <c r="M226"/>
    </row>
    <row r="227" spans="1:13" ht="36" x14ac:dyDescent="0.25">
      <c r="A227" s="731" t="s">
        <v>2597</v>
      </c>
      <c r="B227" s="730" t="s">
        <v>2596</v>
      </c>
      <c r="C227" s="727">
        <v>563396.38800000004</v>
      </c>
      <c r="D227" s="18">
        <v>675846.11600000004</v>
      </c>
      <c r="E227" s="18">
        <v>5040568.7709999997</v>
      </c>
      <c r="F227" s="18">
        <v>8150289.4220000003</v>
      </c>
      <c r="G227" s="18">
        <v>229303.71299999999</v>
      </c>
      <c r="H227" s="727">
        <v>70337.880999999994</v>
      </c>
      <c r="I227" s="727">
        <v>1109876.838</v>
      </c>
      <c r="J227" s="727">
        <v>1242266.2649999999</v>
      </c>
      <c r="M227"/>
    </row>
    <row r="228" spans="1:13" ht="24" x14ac:dyDescent="0.25">
      <c r="A228" s="729"/>
      <c r="B228" s="728" t="s">
        <v>916</v>
      </c>
      <c r="C228" s="525"/>
      <c r="D228" s="18"/>
      <c r="E228" s="18"/>
      <c r="F228" s="18"/>
      <c r="G228" s="18"/>
      <c r="H228" s="727"/>
      <c r="I228" s="727"/>
      <c r="J228" s="727"/>
      <c r="M228"/>
    </row>
    <row r="229" spans="1:13" ht="8.25" customHeight="1" x14ac:dyDescent="0.25">
      <c r="A229" s="68"/>
      <c r="B229" s="734"/>
      <c r="C229" s="525"/>
      <c r="D229" s="18"/>
      <c r="E229" s="18"/>
      <c r="F229" s="18"/>
      <c r="G229" s="18"/>
      <c r="H229" s="727"/>
      <c r="I229" s="727"/>
      <c r="J229" s="727"/>
      <c r="M229"/>
    </row>
    <row r="230" spans="1:13" s="733" customFormat="1" ht="24" x14ac:dyDescent="0.25">
      <c r="A230" s="731" t="s">
        <v>2595</v>
      </c>
      <c r="B230" s="730" t="s">
        <v>2935</v>
      </c>
      <c r="C230" s="727">
        <v>77641.542000000001</v>
      </c>
      <c r="D230" s="18">
        <v>60018.063000000002</v>
      </c>
      <c r="E230" s="18">
        <v>418051.6</v>
      </c>
      <c r="F230" s="18">
        <v>429839.12900000002</v>
      </c>
      <c r="G230" s="18">
        <v>77377.114000000001</v>
      </c>
      <c r="H230" s="727">
        <v>64676.023000000001</v>
      </c>
      <c r="I230" s="727">
        <v>1001221.696</v>
      </c>
      <c r="J230" s="727">
        <v>666789.80799999996</v>
      </c>
      <c r="M230"/>
    </row>
    <row r="231" spans="1:13" s="733" customFormat="1" ht="24" x14ac:dyDescent="0.25">
      <c r="A231" s="729"/>
      <c r="B231" s="728" t="s">
        <v>918</v>
      </c>
      <c r="C231" s="525"/>
      <c r="D231" s="18"/>
      <c r="E231" s="18"/>
      <c r="F231" s="18"/>
      <c r="G231" s="18"/>
      <c r="H231" s="727"/>
      <c r="I231" s="727"/>
      <c r="J231" s="727"/>
      <c r="M231"/>
    </row>
    <row r="232" spans="1:13" s="733" customFormat="1" ht="8.25" customHeight="1" x14ac:dyDescent="0.25">
      <c r="A232" s="68"/>
      <c r="B232" s="500"/>
      <c r="C232" s="525"/>
      <c r="D232" s="18"/>
      <c r="E232" s="18"/>
      <c r="F232" s="18"/>
      <c r="G232" s="18"/>
      <c r="H232" s="727"/>
      <c r="I232" s="727"/>
      <c r="J232" s="727"/>
      <c r="M232"/>
    </row>
    <row r="233" spans="1:13" ht="15" x14ac:dyDescent="0.25">
      <c r="A233" s="731" t="s">
        <v>2594</v>
      </c>
      <c r="B233" s="730" t="s">
        <v>2593</v>
      </c>
      <c r="C233" s="727">
        <v>5270.7709999999997</v>
      </c>
      <c r="D233" s="18">
        <v>8329.4519999999993</v>
      </c>
      <c r="E233" s="18">
        <v>76417.293000000005</v>
      </c>
      <c r="F233" s="18">
        <v>104438.72900000001</v>
      </c>
      <c r="G233" s="18">
        <v>1264.027</v>
      </c>
      <c r="H233" s="727">
        <v>1546.135</v>
      </c>
      <c r="I233" s="727">
        <v>16040.017</v>
      </c>
      <c r="J233" s="727">
        <v>21237.702000000001</v>
      </c>
      <c r="M233"/>
    </row>
    <row r="234" spans="1:13" ht="15" x14ac:dyDescent="0.25">
      <c r="A234" s="729"/>
      <c r="B234" s="728" t="s">
        <v>920</v>
      </c>
      <c r="C234" s="525"/>
      <c r="D234" s="18"/>
      <c r="E234" s="18"/>
      <c r="F234" s="18"/>
      <c r="G234" s="18"/>
      <c r="H234" s="727"/>
      <c r="I234" s="727"/>
      <c r="J234" s="727"/>
      <c r="M234"/>
    </row>
    <row r="235" spans="1:13" ht="8.25" customHeight="1" x14ac:dyDescent="0.25">
      <c r="A235" s="68"/>
      <c r="B235" s="500"/>
      <c r="C235" s="525"/>
      <c r="D235" s="18"/>
      <c r="E235" s="18"/>
      <c r="F235" s="18"/>
      <c r="G235" s="18"/>
      <c r="H235" s="727"/>
      <c r="I235" s="727"/>
      <c r="J235" s="727"/>
      <c r="M235"/>
    </row>
    <row r="236" spans="1:13" ht="15" x14ac:dyDescent="0.25">
      <c r="A236" s="731" t="s">
        <v>2592</v>
      </c>
      <c r="B236" s="730" t="s">
        <v>2591</v>
      </c>
      <c r="C236" s="727">
        <v>59107.978000000003</v>
      </c>
      <c r="D236" s="18">
        <v>74163.866999999998</v>
      </c>
      <c r="E236" s="18">
        <v>677132.86300000001</v>
      </c>
      <c r="F236" s="18">
        <v>757139.83600000001</v>
      </c>
      <c r="G236" s="18">
        <v>111540.77899999999</v>
      </c>
      <c r="H236" s="727">
        <v>92798.284</v>
      </c>
      <c r="I236" s="727">
        <v>920593.89899999998</v>
      </c>
      <c r="J236" s="727">
        <v>883786.45600000001</v>
      </c>
      <c r="M236"/>
    </row>
    <row r="237" spans="1:13" ht="24" x14ac:dyDescent="0.25">
      <c r="A237" s="729"/>
      <c r="B237" s="728" t="s">
        <v>922</v>
      </c>
      <c r="C237" s="525"/>
      <c r="D237" s="18"/>
      <c r="E237" s="18"/>
      <c r="F237" s="18"/>
      <c r="G237" s="18"/>
      <c r="H237" s="727"/>
      <c r="I237" s="727"/>
      <c r="J237" s="727"/>
      <c r="M237"/>
    </row>
    <row r="238" spans="1:13" ht="8.25" customHeight="1" x14ac:dyDescent="0.25">
      <c r="A238" s="68"/>
      <c r="B238" s="734"/>
      <c r="C238" s="525"/>
      <c r="D238" s="18"/>
      <c r="E238" s="18"/>
      <c r="F238" s="18"/>
      <c r="G238" s="18"/>
      <c r="H238" s="727"/>
      <c r="I238" s="727"/>
      <c r="J238" s="727"/>
      <c r="M238"/>
    </row>
    <row r="239" spans="1:13" s="733" customFormat="1" ht="27" customHeight="1" x14ac:dyDescent="0.25">
      <c r="A239" s="731" t="s">
        <v>2590</v>
      </c>
      <c r="B239" s="730" t="s">
        <v>2936</v>
      </c>
      <c r="C239" s="727">
        <v>720175.38699999999</v>
      </c>
      <c r="D239" s="18">
        <v>2634918.753</v>
      </c>
      <c r="E239" s="18">
        <v>9670735.0209999997</v>
      </c>
      <c r="F239" s="18">
        <v>16654186.050000001</v>
      </c>
      <c r="G239" s="18">
        <v>296.93900000000002</v>
      </c>
      <c r="H239" s="727">
        <v>25518.735000000001</v>
      </c>
      <c r="I239" s="727">
        <v>8359.0969999999998</v>
      </c>
      <c r="J239" s="727">
        <v>41590.788</v>
      </c>
      <c r="M239"/>
    </row>
    <row r="240" spans="1:13" s="733" customFormat="1" ht="36" x14ac:dyDescent="0.25">
      <c r="A240" s="729"/>
      <c r="B240" s="728" t="s">
        <v>924</v>
      </c>
      <c r="C240" s="525"/>
      <c r="D240" s="18"/>
      <c r="E240" s="18"/>
      <c r="F240" s="18"/>
      <c r="G240" s="18"/>
      <c r="H240" s="727"/>
      <c r="I240" s="727"/>
      <c r="J240" s="727"/>
      <c r="M240"/>
    </row>
    <row r="241" spans="1:13" s="733" customFormat="1" ht="8.25" customHeight="1" x14ac:dyDescent="0.25">
      <c r="A241" s="68"/>
      <c r="B241" s="500"/>
      <c r="C241" s="525"/>
      <c r="D241" s="18"/>
      <c r="E241" s="18"/>
      <c r="F241" s="18"/>
      <c r="G241" s="18"/>
      <c r="H241" s="727"/>
      <c r="I241" s="727"/>
      <c r="J241" s="727"/>
      <c r="M241"/>
    </row>
    <row r="242" spans="1:13" ht="15" x14ac:dyDescent="0.25">
      <c r="A242" s="731" t="s">
        <v>2589</v>
      </c>
      <c r="B242" s="730" t="s">
        <v>926</v>
      </c>
      <c r="C242" s="727">
        <v>1773.66</v>
      </c>
      <c r="D242" s="18">
        <v>2187.634</v>
      </c>
      <c r="E242" s="18">
        <v>22483.989000000001</v>
      </c>
      <c r="F242" s="18">
        <v>33069.879999999997</v>
      </c>
      <c r="G242" s="18">
        <v>93.965000000000003</v>
      </c>
      <c r="H242" s="727">
        <v>577.00400000000002</v>
      </c>
      <c r="I242" s="727">
        <v>2905.556</v>
      </c>
      <c r="J242" s="727">
        <v>3320.752</v>
      </c>
      <c r="M242"/>
    </row>
    <row r="243" spans="1:13" ht="15" x14ac:dyDescent="0.25">
      <c r="A243" s="729"/>
      <c r="B243" s="728" t="s">
        <v>2588</v>
      </c>
      <c r="C243" s="525"/>
      <c r="D243" s="18"/>
      <c r="E243" s="18"/>
      <c r="F243" s="18"/>
      <c r="G243" s="18"/>
      <c r="H243" s="727"/>
      <c r="I243" s="727"/>
      <c r="J243" s="727"/>
      <c r="M243"/>
    </row>
    <row r="244" spans="1:13" ht="8.25" customHeight="1" x14ac:dyDescent="0.25">
      <c r="A244" s="68"/>
      <c r="B244" s="719"/>
      <c r="C244" s="525"/>
      <c r="D244" s="18"/>
      <c r="E244" s="18"/>
      <c r="F244" s="18"/>
      <c r="G244" s="18"/>
      <c r="H244" s="727"/>
      <c r="I244" s="727"/>
      <c r="J244" s="727"/>
      <c r="M244"/>
    </row>
    <row r="245" spans="1:13" ht="36" x14ac:dyDescent="0.25">
      <c r="A245" s="731" t="s">
        <v>2587</v>
      </c>
      <c r="B245" s="730" t="s">
        <v>2937</v>
      </c>
      <c r="C245" s="727">
        <v>31942.073</v>
      </c>
      <c r="D245" s="18">
        <v>37368.586000000003</v>
      </c>
      <c r="E245" s="18">
        <v>1199088.25</v>
      </c>
      <c r="F245" s="18">
        <v>1529277.1129999999</v>
      </c>
      <c r="G245" s="18">
        <v>232.09899999999999</v>
      </c>
      <c r="H245" s="727">
        <v>480.93</v>
      </c>
      <c r="I245" s="727">
        <v>4161.9520000000002</v>
      </c>
      <c r="J245" s="727">
        <v>1118.0340000000001</v>
      </c>
      <c r="M245"/>
    </row>
    <row r="246" spans="1:13" ht="24" x14ac:dyDescent="0.25">
      <c r="A246" s="729"/>
      <c r="B246" s="728" t="s">
        <v>928</v>
      </c>
      <c r="C246" s="525"/>
      <c r="D246" s="18"/>
      <c r="E246" s="18"/>
      <c r="F246" s="18"/>
      <c r="G246" s="18"/>
      <c r="H246" s="727"/>
      <c r="I246" s="727"/>
      <c r="J246" s="727"/>
      <c r="M246"/>
    </row>
    <row r="247" spans="1:13" ht="8.25" customHeight="1" x14ac:dyDescent="0.25">
      <c r="A247" s="68"/>
      <c r="B247" s="734"/>
      <c r="C247" s="525"/>
      <c r="D247" s="18"/>
      <c r="E247" s="18"/>
      <c r="F247" s="18"/>
      <c r="G247" s="18"/>
      <c r="H247" s="727"/>
      <c r="I247" s="727"/>
      <c r="J247" s="727"/>
      <c r="M247"/>
    </row>
    <row r="248" spans="1:13" s="733" customFormat="1" ht="36" x14ac:dyDescent="0.25">
      <c r="A248" s="731" t="s">
        <v>2586</v>
      </c>
      <c r="B248" s="730" t="s">
        <v>2938</v>
      </c>
      <c r="C248" s="727">
        <v>783511.56499999994</v>
      </c>
      <c r="D248" s="18">
        <v>576349.47699999996</v>
      </c>
      <c r="E248" s="18">
        <v>19340000.947000001</v>
      </c>
      <c r="F248" s="18">
        <v>14408351.447000001</v>
      </c>
      <c r="G248" s="18">
        <v>1558682.6910000001</v>
      </c>
      <c r="H248" s="727">
        <v>1608757.7120000001</v>
      </c>
      <c r="I248" s="727">
        <v>19743645.197000001</v>
      </c>
      <c r="J248" s="727">
        <v>20054314.113000002</v>
      </c>
      <c r="M248"/>
    </row>
    <row r="249" spans="1:13" s="733" customFormat="1" ht="36" x14ac:dyDescent="0.25">
      <c r="A249" s="729"/>
      <c r="B249" s="728" t="s">
        <v>930</v>
      </c>
      <c r="C249" s="525"/>
      <c r="D249" s="18"/>
      <c r="E249" s="18"/>
      <c r="F249" s="18"/>
      <c r="G249" s="18"/>
      <c r="H249" s="727"/>
      <c r="I249" s="727"/>
      <c r="J249" s="727"/>
      <c r="M249"/>
    </row>
    <row r="250" spans="1:13" s="733" customFormat="1" ht="8.25" customHeight="1" x14ac:dyDescent="0.25">
      <c r="A250" s="68"/>
      <c r="B250" s="500"/>
      <c r="C250" s="525"/>
      <c r="D250" s="18"/>
      <c r="E250" s="18"/>
      <c r="F250" s="18"/>
      <c r="G250" s="18"/>
      <c r="H250" s="727"/>
      <c r="I250" s="727"/>
      <c r="J250" s="727"/>
      <c r="M250"/>
    </row>
    <row r="251" spans="1:13" ht="15" x14ac:dyDescent="0.25">
      <c r="A251" s="731" t="s">
        <v>2585</v>
      </c>
      <c r="B251" s="730" t="s">
        <v>2584</v>
      </c>
      <c r="C251" s="727">
        <v>4454136.1919999998</v>
      </c>
      <c r="D251" s="18">
        <v>5866917.6940000001</v>
      </c>
      <c r="E251" s="18">
        <v>56240137.063000001</v>
      </c>
      <c r="F251" s="18">
        <v>82910780.560000002</v>
      </c>
      <c r="G251" s="18">
        <v>4822752.159</v>
      </c>
      <c r="H251" s="727">
        <v>6158374.523</v>
      </c>
      <c r="I251" s="727">
        <v>53728848.295999996</v>
      </c>
      <c r="J251" s="727">
        <v>86160227.773000002</v>
      </c>
      <c r="M251"/>
    </row>
    <row r="252" spans="1:13" ht="15" x14ac:dyDescent="0.25">
      <c r="A252" s="729"/>
      <c r="B252" s="728" t="s">
        <v>932</v>
      </c>
      <c r="C252" s="525"/>
      <c r="D252" s="18"/>
      <c r="E252" s="18"/>
      <c r="F252" s="18"/>
      <c r="G252" s="18"/>
      <c r="H252" s="727"/>
      <c r="I252" s="727"/>
      <c r="J252" s="727"/>
      <c r="M252"/>
    </row>
    <row r="253" spans="1:13" ht="8.25" customHeight="1" x14ac:dyDescent="0.25">
      <c r="A253" s="68"/>
      <c r="B253" s="500"/>
      <c r="C253" s="525"/>
      <c r="D253" s="18"/>
      <c r="E253" s="18"/>
      <c r="F253" s="18"/>
      <c r="G253" s="18"/>
      <c r="H253" s="727"/>
      <c r="I253" s="727"/>
      <c r="J253" s="727"/>
      <c r="M253"/>
    </row>
    <row r="254" spans="1:13" ht="25.5" customHeight="1" x14ac:dyDescent="0.25">
      <c r="A254" s="731" t="s">
        <v>2583</v>
      </c>
      <c r="B254" s="730" t="s">
        <v>2939</v>
      </c>
      <c r="C254" s="727">
        <v>175804.38500000001</v>
      </c>
      <c r="D254" s="18">
        <v>337452.74900000001</v>
      </c>
      <c r="E254" s="18">
        <v>2255408.4950000001</v>
      </c>
      <c r="F254" s="18">
        <v>4598144.5630000001</v>
      </c>
      <c r="G254" s="18">
        <v>341600.58</v>
      </c>
      <c r="H254" s="727">
        <v>247419.83199999999</v>
      </c>
      <c r="I254" s="727">
        <v>5957872.6069999998</v>
      </c>
      <c r="J254" s="727">
        <v>4899408.2439999999</v>
      </c>
      <c r="M254"/>
    </row>
    <row r="255" spans="1:13" ht="24" x14ac:dyDescent="0.25">
      <c r="A255" s="729"/>
      <c r="B255" s="728" t="s">
        <v>934</v>
      </c>
      <c r="C255" s="525"/>
      <c r="D255" s="18"/>
      <c r="E255" s="18"/>
      <c r="F255" s="18"/>
      <c r="G255" s="18"/>
      <c r="H255" s="727"/>
      <c r="I255" s="727"/>
      <c r="J255" s="727"/>
      <c r="M255"/>
    </row>
    <row r="256" spans="1:13" ht="8.25" customHeight="1" x14ac:dyDescent="0.25">
      <c r="A256" s="68"/>
      <c r="B256" s="734"/>
      <c r="C256" s="525"/>
      <c r="D256" s="18"/>
      <c r="E256" s="18"/>
      <c r="F256" s="18"/>
      <c r="G256" s="18"/>
      <c r="H256" s="727"/>
      <c r="I256" s="727"/>
      <c r="J256" s="727"/>
      <c r="M256"/>
    </row>
    <row r="257" spans="1:13" s="733" customFormat="1" ht="15" x14ac:dyDescent="0.25">
      <c r="A257" s="731" t="s">
        <v>2582</v>
      </c>
      <c r="B257" s="730" t="s">
        <v>2581</v>
      </c>
      <c r="C257" s="727">
        <v>4139.3810000000003</v>
      </c>
      <c r="D257" s="18">
        <v>7756.6419999999998</v>
      </c>
      <c r="E257" s="18">
        <v>90512.063999999998</v>
      </c>
      <c r="F257" s="18">
        <v>178220.78099999999</v>
      </c>
      <c r="G257" s="18">
        <v>92031.835000000006</v>
      </c>
      <c r="H257" s="727">
        <v>204741.44</v>
      </c>
      <c r="I257" s="727">
        <v>344790.14199999999</v>
      </c>
      <c r="J257" s="727">
        <v>1478785.436</v>
      </c>
      <c r="M257"/>
    </row>
    <row r="258" spans="1:13" s="733" customFormat="1" ht="15" x14ac:dyDescent="0.25">
      <c r="A258" s="729"/>
      <c r="B258" s="728" t="s">
        <v>936</v>
      </c>
      <c r="C258" s="525"/>
      <c r="D258" s="18"/>
      <c r="E258" s="18"/>
      <c r="F258" s="18"/>
      <c r="G258" s="18"/>
      <c r="H258" s="727"/>
      <c r="I258" s="727"/>
      <c r="J258" s="727"/>
      <c r="M258"/>
    </row>
    <row r="259" spans="1:13" s="733" customFormat="1" ht="8.25" customHeight="1" x14ac:dyDescent="0.25">
      <c r="A259" s="68"/>
      <c r="C259" s="525"/>
      <c r="D259" s="18"/>
      <c r="E259" s="18"/>
      <c r="F259" s="18"/>
      <c r="G259" s="18"/>
      <c r="H259" s="727"/>
      <c r="I259" s="727"/>
      <c r="J259" s="727"/>
      <c r="M259"/>
    </row>
    <row r="260" spans="1:13" ht="24" x14ac:dyDescent="0.25">
      <c r="A260" s="731" t="s">
        <v>2580</v>
      </c>
      <c r="B260" s="730" t="s">
        <v>2940</v>
      </c>
      <c r="C260" s="727">
        <v>165779.55499999999</v>
      </c>
      <c r="D260" s="18">
        <v>94914.274999999994</v>
      </c>
      <c r="E260" s="18">
        <v>5390444.0820000004</v>
      </c>
      <c r="F260" s="18">
        <v>1904641.953</v>
      </c>
      <c r="G260" s="18">
        <v>2902981.7609999999</v>
      </c>
      <c r="H260" s="727">
        <v>4798033.54</v>
      </c>
      <c r="I260" s="727">
        <v>29868124.647999998</v>
      </c>
      <c r="J260" s="727">
        <v>38192718.277000003</v>
      </c>
      <c r="M260"/>
    </row>
    <row r="261" spans="1:13" ht="24" x14ac:dyDescent="0.25">
      <c r="A261" s="729"/>
      <c r="B261" s="728" t="s">
        <v>938</v>
      </c>
      <c r="C261" s="525"/>
      <c r="D261" s="18"/>
      <c r="E261" s="18"/>
      <c r="F261" s="18"/>
      <c r="G261" s="18"/>
      <c r="H261" s="727"/>
      <c r="I261" s="727"/>
      <c r="J261" s="727"/>
      <c r="M261"/>
    </row>
    <row r="262" spans="1:13" ht="8.25" customHeight="1" x14ac:dyDescent="0.25">
      <c r="A262" s="68"/>
      <c r="B262" s="500"/>
      <c r="C262" s="525"/>
      <c r="D262" s="18"/>
      <c r="E262" s="18"/>
      <c r="F262" s="18"/>
      <c r="G262" s="18"/>
      <c r="H262" s="727"/>
      <c r="I262" s="727"/>
      <c r="J262" s="727"/>
      <c r="M262"/>
    </row>
    <row r="263" spans="1:13" ht="24" x14ac:dyDescent="0.25">
      <c r="A263" s="731" t="s">
        <v>2579</v>
      </c>
      <c r="B263" s="730" t="s">
        <v>2941</v>
      </c>
      <c r="C263" s="727">
        <v>89614.888000000006</v>
      </c>
      <c r="D263" s="18">
        <v>207588.796</v>
      </c>
      <c r="E263" s="18">
        <v>935093.68400000001</v>
      </c>
      <c r="F263" s="18">
        <v>1416637.3319999999</v>
      </c>
      <c r="G263" s="18">
        <v>219559.334</v>
      </c>
      <c r="H263" s="727">
        <v>380870.56800000003</v>
      </c>
      <c r="I263" s="727">
        <v>1857246.2960000001</v>
      </c>
      <c r="J263" s="727">
        <v>3667333.8849999998</v>
      </c>
      <c r="M263"/>
    </row>
    <row r="264" spans="1:13" ht="24" x14ac:dyDescent="0.25">
      <c r="A264" s="729"/>
      <c r="B264" s="728" t="s">
        <v>940</v>
      </c>
      <c r="C264" s="525"/>
      <c r="D264" s="18"/>
      <c r="E264" s="18"/>
      <c r="F264" s="18"/>
      <c r="G264" s="18"/>
      <c r="H264" s="727"/>
      <c r="I264" s="727"/>
      <c r="J264" s="727"/>
      <c r="M264"/>
    </row>
    <row r="265" spans="1:13" ht="8.25" customHeight="1" x14ac:dyDescent="0.25">
      <c r="A265" s="68"/>
      <c r="B265" s="734"/>
      <c r="C265" s="525"/>
      <c r="D265" s="18"/>
      <c r="E265" s="18"/>
      <c r="F265" s="18"/>
      <c r="G265" s="18"/>
      <c r="H265" s="727"/>
      <c r="I265" s="727"/>
      <c r="J265" s="727"/>
      <c r="M265"/>
    </row>
    <row r="266" spans="1:13" s="733" customFormat="1" ht="25.5" customHeight="1" x14ac:dyDescent="0.25">
      <c r="A266" s="731" t="s">
        <v>2578</v>
      </c>
      <c r="B266" s="730" t="s">
        <v>2942</v>
      </c>
      <c r="C266" s="727">
        <v>0</v>
      </c>
      <c r="D266" s="18">
        <v>0</v>
      </c>
      <c r="E266" s="18">
        <v>186.345</v>
      </c>
      <c r="F266" s="18">
        <v>111.512</v>
      </c>
      <c r="G266" s="18">
        <v>0</v>
      </c>
      <c r="H266" s="727">
        <v>0</v>
      </c>
      <c r="I266" s="727">
        <v>0</v>
      </c>
      <c r="J266" s="727">
        <v>0</v>
      </c>
      <c r="M266"/>
    </row>
    <row r="267" spans="1:13" s="733" customFormat="1" ht="24" x14ac:dyDescent="0.25">
      <c r="A267" s="729"/>
      <c r="B267" s="728" t="s">
        <v>2261</v>
      </c>
      <c r="C267" s="525"/>
      <c r="D267" s="18"/>
      <c r="E267" s="18"/>
      <c r="F267" s="18"/>
      <c r="G267" s="18"/>
      <c r="H267" s="727"/>
      <c r="I267" s="727"/>
      <c r="J267" s="727"/>
      <c r="M267"/>
    </row>
    <row r="268" spans="1:13" s="733" customFormat="1" ht="8.25" customHeight="1" x14ac:dyDescent="0.25">
      <c r="A268" s="68"/>
      <c r="B268" s="500"/>
      <c r="C268" s="525"/>
      <c r="D268" s="18"/>
      <c r="E268" s="18"/>
      <c r="F268" s="18"/>
      <c r="G268" s="18"/>
      <c r="H268" s="727"/>
      <c r="I268" s="727"/>
      <c r="J268" s="727"/>
      <c r="M268"/>
    </row>
    <row r="269" spans="1:13" ht="15" x14ac:dyDescent="0.25">
      <c r="A269" s="731" t="s">
        <v>2577</v>
      </c>
      <c r="B269" s="730" t="s">
        <v>2576</v>
      </c>
      <c r="C269" s="727">
        <v>2197.6570000000002</v>
      </c>
      <c r="D269" s="18">
        <v>8.6539999999999999</v>
      </c>
      <c r="E269" s="18">
        <v>4895.076</v>
      </c>
      <c r="F269" s="18">
        <v>11353.65</v>
      </c>
      <c r="G269" s="18">
        <v>32330.249</v>
      </c>
      <c r="H269" s="727">
        <v>22272.647000000001</v>
      </c>
      <c r="I269" s="727">
        <v>499344.30200000003</v>
      </c>
      <c r="J269" s="727">
        <v>307288.74800000002</v>
      </c>
      <c r="M269"/>
    </row>
    <row r="270" spans="1:13" ht="15" x14ac:dyDescent="0.25">
      <c r="A270" s="729"/>
      <c r="B270" s="728" t="s">
        <v>942</v>
      </c>
      <c r="C270" s="525"/>
      <c r="D270" s="18"/>
      <c r="E270" s="18"/>
      <c r="F270" s="18"/>
      <c r="G270" s="18"/>
      <c r="H270" s="727"/>
      <c r="I270" s="727"/>
      <c r="J270" s="727"/>
      <c r="M270"/>
    </row>
    <row r="271" spans="1:13" ht="8.25" customHeight="1" x14ac:dyDescent="0.25">
      <c r="A271" s="68"/>
      <c r="B271" s="500"/>
      <c r="C271" s="525"/>
      <c r="D271" s="18"/>
      <c r="E271" s="18"/>
      <c r="F271" s="18"/>
      <c r="G271" s="18"/>
      <c r="H271" s="727"/>
      <c r="I271" s="727"/>
      <c r="J271" s="727"/>
      <c r="M271"/>
    </row>
    <row r="272" spans="1:13" ht="15" x14ac:dyDescent="0.25">
      <c r="A272" s="731" t="s">
        <v>2575</v>
      </c>
      <c r="B272" s="730" t="s">
        <v>2574</v>
      </c>
      <c r="C272" s="727">
        <v>19439.073</v>
      </c>
      <c r="D272" s="18">
        <v>35274.120999999999</v>
      </c>
      <c r="E272" s="18">
        <v>293540.23599999998</v>
      </c>
      <c r="F272" s="18">
        <v>289898.58399999997</v>
      </c>
      <c r="G272" s="18">
        <v>10589.349</v>
      </c>
      <c r="H272" s="727">
        <v>5870.6509999999998</v>
      </c>
      <c r="I272" s="727">
        <v>178608.75599999999</v>
      </c>
      <c r="J272" s="727">
        <v>169566.114</v>
      </c>
      <c r="M272"/>
    </row>
    <row r="273" spans="1:13" ht="15" x14ac:dyDescent="0.25">
      <c r="A273" s="729"/>
      <c r="B273" s="728" t="s">
        <v>2163</v>
      </c>
      <c r="C273" s="525"/>
      <c r="D273" s="18"/>
      <c r="E273" s="18"/>
      <c r="F273" s="18"/>
      <c r="G273" s="18"/>
      <c r="H273" s="727"/>
      <c r="I273" s="727"/>
      <c r="J273" s="727"/>
      <c r="M273"/>
    </row>
    <row r="274" spans="1:13" ht="8.25" customHeight="1" x14ac:dyDescent="0.25">
      <c r="A274" s="68"/>
      <c r="B274" s="734"/>
      <c r="C274" s="525"/>
      <c r="D274" s="18"/>
      <c r="E274" s="18"/>
      <c r="F274" s="18"/>
      <c r="G274" s="18"/>
      <c r="H274" s="727"/>
      <c r="I274" s="727"/>
      <c r="J274" s="727"/>
      <c r="M274"/>
    </row>
    <row r="275" spans="1:13" s="733" customFormat="1" ht="25.5" customHeight="1" x14ac:dyDescent="0.25">
      <c r="A275" s="731" t="s">
        <v>2573</v>
      </c>
      <c r="B275" s="730" t="s">
        <v>2943</v>
      </c>
      <c r="C275" s="727">
        <v>243236.22399999999</v>
      </c>
      <c r="D275" s="18">
        <v>68876.506999999998</v>
      </c>
      <c r="E275" s="18">
        <v>1388910.5589999999</v>
      </c>
      <c r="F275" s="18">
        <v>1738087.1540000001</v>
      </c>
      <c r="G275" s="18">
        <v>97057.047999999995</v>
      </c>
      <c r="H275" s="727">
        <v>180114.43400000001</v>
      </c>
      <c r="I275" s="727">
        <v>1354938.8289999999</v>
      </c>
      <c r="J275" s="727">
        <v>1680820.138</v>
      </c>
      <c r="M275"/>
    </row>
    <row r="276" spans="1:13" s="733" customFormat="1" ht="24" x14ac:dyDescent="0.25">
      <c r="A276" s="729"/>
      <c r="B276" s="728" t="s">
        <v>946</v>
      </c>
      <c r="C276" s="525"/>
      <c r="D276" s="18"/>
      <c r="E276" s="18"/>
      <c r="F276" s="18"/>
      <c r="G276" s="18"/>
      <c r="H276" s="727"/>
      <c r="I276" s="727"/>
      <c r="J276" s="727"/>
      <c r="M276"/>
    </row>
    <row r="277" spans="1:13" s="733" customFormat="1" ht="8.25" customHeight="1" x14ac:dyDescent="0.25">
      <c r="A277" s="68"/>
      <c r="B277" s="500"/>
      <c r="C277" s="525"/>
      <c r="D277" s="18"/>
      <c r="E277" s="18"/>
      <c r="F277" s="18"/>
      <c r="G277" s="18"/>
      <c r="H277" s="727"/>
      <c r="I277" s="727"/>
      <c r="J277" s="727"/>
      <c r="M277"/>
    </row>
    <row r="278" spans="1:13" ht="36.75" customHeight="1" x14ac:dyDescent="0.25">
      <c r="A278" s="731" t="s">
        <v>2572</v>
      </c>
      <c r="B278" s="730" t="s">
        <v>2948</v>
      </c>
      <c r="C278" s="727">
        <v>1113996.781</v>
      </c>
      <c r="D278" s="18">
        <v>679361.77300000004</v>
      </c>
      <c r="E278" s="18">
        <v>4995893.1490000002</v>
      </c>
      <c r="F278" s="18">
        <v>8287028.8619999997</v>
      </c>
      <c r="G278" s="18">
        <v>5865210.3119999999</v>
      </c>
      <c r="H278" s="727">
        <v>7948269.9800000004</v>
      </c>
      <c r="I278" s="727">
        <v>44996930.556000002</v>
      </c>
      <c r="J278" s="727">
        <v>64797729.936999999</v>
      </c>
      <c r="M278"/>
    </row>
    <row r="279" spans="1:13" ht="36" x14ac:dyDescent="0.25">
      <c r="A279" s="729"/>
      <c r="B279" s="728" t="s">
        <v>2160</v>
      </c>
      <c r="C279" s="525"/>
      <c r="D279" s="18"/>
      <c r="E279" s="18"/>
      <c r="F279" s="18"/>
      <c r="G279" s="18"/>
      <c r="H279" s="727"/>
      <c r="I279" s="727"/>
      <c r="J279" s="727"/>
      <c r="M279"/>
    </row>
    <row r="280" spans="1:13" ht="8.25" customHeight="1" x14ac:dyDescent="0.25">
      <c r="A280" s="68"/>
      <c r="B280" s="500"/>
      <c r="C280" s="525"/>
      <c r="D280" s="18"/>
      <c r="E280" s="18"/>
      <c r="F280" s="18"/>
      <c r="G280" s="18"/>
      <c r="H280" s="727"/>
      <c r="I280" s="727"/>
      <c r="J280" s="727"/>
      <c r="M280"/>
    </row>
    <row r="281" spans="1:13" ht="48" x14ac:dyDescent="0.25">
      <c r="A281" s="731" t="s">
        <v>2571</v>
      </c>
      <c r="B281" s="730" t="s">
        <v>2944</v>
      </c>
      <c r="C281" s="727">
        <v>315024.24900000001</v>
      </c>
      <c r="D281" s="18">
        <v>328597.43199999997</v>
      </c>
      <c r="E281" s="18">
        <v>2235416.0989999999</v>
      </c>
      <c r="F281" s="18">
        <v>4247095.8020000001</v>
      </c>
      <c r="G281" s="18">
        <v>772619.48899999994</v>
      </c>
      <c r="H281" s="727">
        <v>1176847.3629999999</v>
      </c>
      <c r="I281" s="727">
        <v>8449654.3900000006</v>
      </c>
      <c r="J281" s="727">
        <v>12498593.550000001</v>
      </c>
      <c r="M281"/>
    </row>
    <row r="282" spans="1:13" ht="36" x14ac:dyDescent="0.25">
      <c r="A282" s="729"/>
      <c r="B282" s="728" t="s">
        <v>950</v>
      </c>
      <c r="C282" s="525"/>
      <c r="D282" s="18"/>
      <c r="E282" s="18"/>
      <c r="F282" s="18"/>
      <c r="G282" s="18"/>
      <c r="H282" s="727"/>
      <c r="I282" s="727"/>
      <c r="J282" s="727"/>
      <c r="M282"/>
    </row>
    <row r="283" spans="1:13" ht="8.25" customHeight="1" x14ac:dyDescent="0.25">
      <c r="A283" s="68"/>
      <c r="B283" s="734"/>
      <c r="C283" s="525"/>
      <c r="D283" s="18"/>
      <c r="E283" s="18"/>
      <c r="F283" s="18"/>
      <c r="G283" s="18"/>
      <c r="H283" s="727"/>
      <c r="I283" s="727"/>
      <c r="J283" s="727"/>
      <c r="M283"/>
    </row>
    <row r="284" spans="1:13" s="733" customFormat="1" ht="36" x14ac:dyDescent="0.25">
      <c r="A284" s="731" t="s">
        <v>2570</v>
      </c>
      <c r="B284" s="730" t="s">
        <v>2945</v>
      </c>
      <c r="C284" s="727">
        <v>445145.54200000002</v>
      </c>
      <c r="D284" s="18">
        <v>331304.03100000002</v>
      </c>
      <c r="E284" s="18">
        <v>3318551.827</v>
      </c>
      <c r="F284" s="18">
        <v>4860712.585</v>
      </c>
      <c r="G284" s="18">
        <v>283038.973</v>
      </c>
      <c r="H284" s="727">
        <v>453728.859</v>
      </c>
      <c r="I284" s="727">
        <v>3007119.6869999999</v>
      </c>
      <c r="J284" s="727">
        <v>4420167.5559999999</v>
      </c>
      <c r="M284"/>
    </row>
    <row r="285" spans="1:13" s="733" customFormat="1" ht="48" x14ac:dyDescent="0.25">
      <c r="A285" s="729"/>
      <c r="B285" s="728" t="s">
        <v>952</v>
      </c>
      <c r="C285" s="525"/>
      <c r="D285" s="18"/>
      <c r="E285" s="18"/>
      <c r="F285" s="18"/>
      <c r="G285" s="18"/>
      <c r="H285" s="727"/>
      <c r="I285" s="727"/>
      <c r="J285" s="727"/>
      <c r="M285"/>
    </row>
    <row r="286" spans="1:13" s="733" customFormat="1" ht="8.25" customHeight="1" x14ac:dyDescent="0.25">
      <c r="A286" s="68"/>
      <c r="B286" s="500"/>
      <c r="C286" s="525"/>
      <c r="D286" s="18"/>
      <c r="E286" s="18"/>
      <c r="F286" s="18"/>
      <c r="G286" s="18"/>
      <c r="H286" s="727"/>
      <c r="I286" s="727"/>
      <c r="J286" s="727"/>
      <c r="M286"/>
    </row>
    <row r="287" spans="1:13" ht="25.5" customHeight="1" x14ac:dyDescent="0.25">
      <c r="A287" s="731" t="s">
        <v>2569</v>
      </c>
      <c r="B287" s="730" t="s">
        <v>2946</v>
      </c>
      <c r="C287" s="727">
        <v>388147.842</v>
      </c>
      <c r="D287" s="18">
        <v>811755.38300000003</v>
      </c>
      <c r="E287" s="18">
        <v>4038874.4470000002</v>
      </c>
      <c r="F287" s="18">
        <v>6910905.6639999999</v>
      </c>
      <c r="G287" s="18">
        <v>1197517.1640000001</v>
      </c>
      <c r="H287" s="727">
        <v>2413796.4679999999</v>
      </c>
      <c r="I287" s="727">
        <v>11866800.75</v>
      </c>
      <c r="J287" s="727">
        <v>20389054.627999999</v>
      </c>
      <c r="M287"/>
    </row>
    <row r="288" spans="1:13" ht="27" customHeight="1" x14ac:dyDescent="0.25">
      <c r="A288" s="729"/>
      <c r="B288" s="728" t="s">
        <v>2156</v>
      </c>
      <c r="C288" s="525"/>
      <c r="D288" s="18"/>
      <c r="E288" s="18"/>
      <c r="F288" s="18"/>
      <c r="G288" s="18"/>
      <c r="H288" s="727"/>
      <c r="I288" s="727"/>
      <c r="J288" s="727"/>
      <c r="M288"/>
    </row>
    <row r="289" spans="1:13" ht="8.25" customHeight="1" x14ac:dyDescent="0.25">
      <c r="A289" s="68"/>
      <c r="B289" s="735"/>
      <c r="C289" s="525"/>
      <c r="D289" s="18"/>
      <c r="E289" s="18"/>
      <c r="F289" s="18"/>
      <c r="G289" s="18"/>
      <c r="H289" s="727"/>
      <c r="I289" s="727"/>
      <c r="J289" s="727"/>
      <c r="M289"/>
    </row>
    <row r="290" spans="1:13" ht="36" x14ac:dyDescent="0.25">
      <c r="A290" s="731" t="s">
        <v>2568</v>
      </c>
      <c r="B290" s="730" t="s">
        <v>2947</v>
      </c>
      <c r="C290" s="727">
        <v>249481.783</v>
      </c>
      <c r="D290" s="18">
        <v>355859.78100000002</v>
      </c>
      <c r="E290" s="18">
        <v>2329451.6340000001</v>
      </c>
      <c r="F290" s="18">
        <v>3748224.1490000002</v>
      </c>
      <c r="G290" s="18">
        <v>432077.02100000001</v>
      </c>
      <c r="H290" s="727">
        <v>830747.06599999999</v>
      </c>
      <c r="I290" s="727">
        <v>4289380.0149999997</v>
      </c>
      <c r="J290" s="727">
        <v>8518593.4649999999</v>
      </c>
      <c r="M290"/>
    </row>
    <row r="291" spans="1:13" ht="36" x14ac:dyDescent="0.25">
      <c r="A291" s="729"/>
      <c r="B291" s="728" t="s">
        <v>956</v>
      </c>
      <c r="C291" s="525"/>
      <c r="D291" s="18"/>
      <c r="E291" s="18"/>
      <c r="F291" s="18"/>
      <c r="G291" s="18"/>
      <c r="H291" s="727"/>
      <c r="I291" s="727"/>
      <c r="J291" s="727"/>
      <c r="M291"/>
    </row>
    <row r="292" spans="1:13" ht="8.25" customHeight="1" x14ac:dyDescent="0.25">
      <c r="A292" s="68"/>
      <c r="B292" s="734"/>
      <c r="C292" s="525"/>
      <c r="D292" s="18"/>
      <c r="E292" s="18"/>
      <c r="F292" s="18"/>
      <c r="G292" s="18"/>
      <c r="H292" s="727"/>
      <c r="I292" s="727"/>
      <c r="J292" s="727"/>
      <c r="M292"/>
    </row>
    <row r="293" spans="1:13" s="733" customFormat="1" ht="15" x14ac:dyDescent="0.25">
      <c r="A293" s="731" t="s">
        <v>2567</v>
      </c>
      <c r="B293" s="730" t="s">
        <v>2566</v>
      </c>
      <c r="C293" s="727">
        <v>206626.63800000001</v>
      </c>
      <c r="D293" s="18">
        <v>273470.67599999998</v>
      </c>
      <c r="E293" s="18">
        <v>2059880.1610000001</v>
      </c>
      <c r="F293" s="18">
        <v>2829904.01</v>
      </c>
      <c r="G293" s="18">
        <v>38441.213000000003</v>
      </c>
      <c r="H293" s="727">
        <v>88916.248999999996</v>
      </c>
      <c r="I293" s="727">
        <v>388369.73100000003</v>
      </c>
      <c r="J293" s="727">
        <v>747734.54500000004</v>
      </c>
      <c r="M293"/>
    </row>
    <row r="294" spans="1:13" s="733" customFormat="1" ht="15" x14ac:dyDescent="0.25">
      <c r="A294" s="729"/>
      <c r="B294" s="728" t="s">
        <v>958</v>
      </c>
      <c r="C294" s="525"/>
      <c r="D294" s="18"/>
      <c r="E294" s="18"/>
      <c r="F294" s="18"/>
      <c r="G294" s="18"/>
      <c r="H294" s="727"/>
      <c r="I294" s="727"/>
      <c r="J294" s="727"/>
      <c r="M294"/>
    </row>
    <row r="295" spans="1:13" s="733" customFormat="1" ht="8.25" customHeight="1" x14ac:dyDescent="0.25">
      <c r="A295" s="68"/>
      <c r="B295" s="500"/>
      <c r="C295" s="525"/>
      <c r="D295" s="18"/>
      <c r="E295" s="18"/>
      <c r="F295" s="18"/>
      <c r="G295" s="18"/>
      <c r="H295" s="727"/>
      <c r="I295" s="727"/>
      <c r="J295" s="727"/>
      <c r="M295"/>
    </row>
    <row r="296" spans="1:13" ht="24" x14ac:dyDescent="0.25">
      <c r="A296" s="731" t="s">
        <v>2565</v>
      </c>
      <c r="B296" s="730" t="s">
        <v>2949</v>
      </c>
      <c r="C296" s="727">
        <v>126705.853</v>
      </c>
      <c r="D296" s="18">
        <v>205888.986</v>
      </c>
      <c r="E296" s="18">
        <v>1385542.9280000001</v>
      </c>
      <c r="F296" s="18">
        <v>1785636.226</v>
      </c>
      <c r="G296" s="18">
        <v>131734.17300000001</v>
      </c>
      <c r="H296" s="727">
        <v>185297.64499999999</v>
      </c>
      <c r="I296" s="727">
        <v>1486508.9809999999</v>
      </c>
      <c r="J296" s="727">
        <v>1758744.148</v>
      </c>
      <c r="M296"/>
    </row>
    <row r="297" spans="1:13" ht="24" x14ac:dyDescent="0.25">
      <c r="A297" s="729"/>
      <c r="B297" s="728" t="s">
        <v>2950</v>
      </c>
      <c r="C297" s="525"/>
      <c r="D297" s="18"/>
      <c r="E297" s="18"/>
      <c r="F297" s="18"/>
      <c r="G297" s="18"/>
      <c r="H297" s="727"/>
      <c r="I297" s="727"/>
      <c r="J297" s="727"/>
      <c r="M297"/>
    </row>
    <row r="298" spans="1:13" ht="8.25" customHeight="1" x14ac:dyDescent="0.25">
      <c r="A298" s="68"/>
      <c r="B298" s="500"/>
      <c r="C298" s="525"/>
      <c r="D298" s="18"/>
      <c r="E298" s="18"/>
      <c r="F298" s="18"/>
      <c r="G298" s="18"/>
      <c r="H298" s="727"/>
      <c r="I298" s="727"/>
      <c r="J298" s="727"/>
      <c r="M298"/>
    </row>
    <row r="299" spans="1:13" ht="15" x14ac:dyDescent="0.25">
      <c r="A299" s="731" t="s">
        <v>2564</v>
      </c>
      <c r="B299" s="730" t="s">
        <v>2563</v>
      </c>
      <c r="C299" s="727">
        <v>151400.924</v>
      </c>
      <c r="D299" s="18">
        <v>224050.71900000001</v>
      </c>
      <c r="E299" s="18">
        <v>1713535.561</v>
      </c>
      <c r="F299" s="18">
        <v>2632386.9589999998</v>
      </c>
      <c r="G299" s="18">
        <v>40665.741999999998</v>
      </c>
      <c r="H299" s="727">
        <v>118608.037</v>
      </c>
      <c r="I299" s="727">
        <v>638180.37300000002</v>
      </c>
      <c r="J299" s="727">
        <v>1287945.453</v>
      </c>
      <c r="M299"/>
    </row>
    <row r="300" spans="1:13" ht="15" x14ac:dyDescent="0.25">
      <c r="A300" s="729"/>
      <c r="B300" s="728" t="s">
        <v>962</v>
      </c>
      <c r="C300" s="525"/>
      <c r="D300" s="18"/>
      <c r="E300" s="18"/>
      <c r="F300" s="18"/>
      <c r="G300" s="18"/>
      <c r="H300" s="727"/>
      <c r="I300" s="727"/>
      <c r="J300" s="727"/>
      <c r="M300"/>
    </row>
    <row r="301" spans="1:13" ht="8.25" customHeight="1" x14ac:dyDescent="0.25">
      <c r="A301" s="68"/>
      <c r="B301" s="734"/>
      <c r="C301" s="525"/>
      <c r="D301" s="18"/>
      <c r="E301" s="18"/>
      <c r="F301" s="18"/>
      <c r="G301" s="18"/>
      <c r="H301" s="727"/>
      <c r="I301" s="727"/>
      <c r="J301" s="727"/>
      <c r="M301"/>
    </row>
    <row r="302" spans="1:13" s="733" customFormat="1" ht="24" x14ac:dyDescent="0.25">
      <c r="A302" s="731" t="s">
        <v>2562</v>
      </c>
      <c r="B302" s="730" t="s">
        <v>2960</v>
      </c>
      <c r="C302" s="727">
        <v>355485.38</v>
      </c>
      <c r="D302" s="18">
        <v>377507.84899999999</v>
      </c>
      <c r="E302" s="18">
        <v>3324305.3429999999</v>
      </c>
      <c r="F302" s="18">
        <v>4025673.2779999999</v>
      </c>
      <c r="G302" s="18">
        <v>203016.736</v>
      </c>
      <c r="H302" s="727">
        <v>678259.63899999997</v>
      </c>
      <c r="I302" s="727">
        <v>2427855.7289999998</v>
      </c>
      <c r="J302" s="727">
        <v>5223570.5990000004</v>
      </c>
      <c r="M302"/>
    </row>
    <row r="303" spans="1:13" s="733" customFormat="1" ht="24" x14ac:dyDescent="0.25">
      <c r="A303" s="729"/>
      <c r="B303" s="728" t="s">
        <v>964</v>
      </c>
      <c r="C303" s="525"/>
      <c r="D303" s="18"/>
      <c r="E303" s="18"/>
      <c r="F303" s="18"/>
      <c r="G303" s="18"/>
      <c r="H303" s="727"/>
      <c r="I303" s="727"/>
      <c r="J303" s="727"/>
      <c r="M303"/>
    </row>
    <row r="304" spans="1:13" s="733" customFormat="1" ht="8.25" customHeight="1" x14ac:dyDescent="0.25">
      <c r="A304" s="68"/>
      <c r="B304" s="500"/>
      <c r="C304" s="525"/>
      <c r="D304" s="18"/>
      <c r="E304" s="18"/>
      <c r="F304" s="18"/>
      <c r="G304" s="18"/>
      <c r="H304" s="727"/>
      <c r="I304" s="727"/>
      <c r="J304" s="727"/>
      <c r="M304"/>
    </row>
    <row r="305" spans="1:13" ht="24" x14ac:dyDescent="0.25">
      <c r="A305" s="731" t="s">
        <v>2561</v>
      </c>
      <c r="B305" s="730" t="s">
        <v>2951</v>
      </c>
      <c r="C305" s="727">
        <v>240982.99400000001</v>
      </c>
      <c r="D305" s="18">
        <v>380788.13</v>
      </c>
      <c r="E305" s="18">
        <v>2417238.0780000002</v>
      </c>
      <c r="F305" s="18">
        <v>3191980.023</v>
      </c>
      <c r="G305" s="18">
        <v>56860.394</v>
      </c>
      <c r="H305" s="727">
        <v>54205.934000000001</v>
      </c>
      <c r="I305" s="727">
        <v>606566.43000000005</v>
      </c>
      <c r="J305" s="727">
        <v>752576.56799999997</v>
      </c>
      <c r="M305"/>
    </row>
    <row r="306" spans="1:13" ht="26.25" customHeight="1" x14ac:dyDescent="0.25">
      <c r="A306" s="729"/>
      <c r="B306" s="728" t="s">
        <v>966</v>
      </c>
      <c r="C306" s="525"/>
      <c r="D306" s="18"/>
      <c r="E306" s="18"/>
      <c r="F306" s="18"/>
      <c r="G306" s="18"/>
      <c r="H306" s="727"/>
      <c r="I306" s="727"/>
      <c r="J306" s="727"/>
      <c r="M306"/>
    </row>
    <row r="307" spans="1:13" ht="8.25" customHeight="1" x14ac:dyDescent="0.25">
      <c r="A307" s="68"/>
      <c r="B307" s="500"/>
      <c r="C307" s="525"/>
      <c r="D307" s="18"/>
      <c r="E307" s="18"/>
      <c r="F307" s="18"/>
      <c r="G307" s="18"/>
      <c r="H307" s="727"/>
      <c r="I307" s="727"/>
      <c r="J307" s="727"/>
      <c r="M307"/>
    </row>
    <row r="308" spans="1:13" ht="48" x14ac:dyDescent="0.25">
      <c r="A308" s="731" t="s">
        <v>2560</v>
      </c>
      <c r="B308" s="730" t="s">
        <v>2952</v>
      </c>
      <c r="C308" s="727">
        <v>227799.93400000001</v>
      </c>
      <c r="D308" s="18">
        <v>208011.06099999999</v>
      </c>
      <c r="E308" s="18">
        <v>1532269.6910000001</v>
      </c>
      <c r="F308" s="18">
        <v>2377452.9449999998</v>
      </c>
      <c r="G308" s="18">
        <v>9120.4830000000002</v>
      </c>
      <c r="H308" s="727">
        <v>3921.48</v>
      </c>
      <c r="I308" s="727">
        <v>51855.43</v>
      </c>
      <c r="J308" s="727">
        <v>70619.876000000004</v>
      </c>
      <c r="M308"/>
    </row>
    <row r="309" spans="1:13" ht="36" x14ac:dyDescent="0.25">
      <c r="A309" s="729"/>
      <c r="B309" s="728" t="s">
        <v>968</v>
      </c>
      <c r="C309" s="525"/>
      <c r="D309" s="18"/>
      <c r="E309" s="18"/>
      <c r="F309" s="18"/>
      <c r="G309" s="18"/>
      <c r="H309" s="727"/>
      <c r="I309" s="727"/>
      <c r="J309" s="727"/>
      <c r="M309"/>
    </row>
    <row r="310" spans="1:13" ht="8.25" customHeight="1" x14ac:dyDescent="0.25">
      <c r="A310" s="68"/>
      <c r="B310" s="68"/>
      <c r="C310" s="525"/>
      <c r="D310" s="18"/>
      <c r="E310" s="18"/>
      <c r="F310" s="18"/>
      <c r="G310" s="18"/>
      <c r="H310" s="727"/>
      <c r="I310" s="727"/>
      <c r="J310" s="727"/>
      <c r="M310"/>
    </row>
    <row r="311" spans="1:13" s="733" customFormat="1" ht="24" x14ac:dyDescent="0.25">
      <c r="A311" s="731" t="s">
        <v>2559</v>
      </c>
      <c r="B311" s="730" t="s">
        <v>2953</v>
      </c>
      <c r="C311" s="727">
        <v>7202.0910000000003</v>
      </c>
      <c r="D311" s="18">
        <v>11529.132</v>
      </c>
      <c r="E311" s="18">
        <v>137270.34099999999</v>
      </c>
      <c r="F311" s="18">
        <v>126249.03599999999</v>
      </c>
      <c r="G311" s="18">
        <v>188624.96100000001</v>
      </c>
      <c r="H311" s="727">
        <v>179448.86300000001</v>
      </c>
      <c r="I311" s="727">
        <v>1017210.99</v>
      </c>
      <c r="J311" s="727">
        <v>1721611.916</v>
      </c>
      <c r="M311"/>
    </row>
    <row r="312" spans="1:13" s="733" customFormat="1" ht="24" x14ac:dyDescent="0.25">
      <c r="A312" s="729"/>
      <c r="B312" s="728" t="s">
        <v>970</v>
      </c>
      <c r="C312" s="525"/>
      <c r="D312" s="18"/>
      <c r="E312" s="18"/>
      <c r="F312" s="18"/>
      <c r="G312" s="18"/>
      <c r="H312" s="727"/>
      <c r="I312" s="727"/>
      <c r="J312" s="727"/>
      <c r="M312"/>
    </row>
    <row r="313" spans="1:13" s="733" customFormat="1" ht="8.25" customHeight="1" x14ac:dyDescent="0.25">
      <c r="A313" s="68"/>
      <c r="B313" s="500"/>
      <c r="C313" s="525"/>
      <c r="D313" s="18"/>
      <c r="E313" s="18"/>
      <c r="F313" s="18"/>
      <c r="G313" s="18"/>
      <c r="H313" s="727"/>
      <c r="I313" s="727"/>
      <c r="J313" s="727"/>
      <c r="M313"/>
    </row>
    <row r="314" spans="1:13" ht="36" x14ac:dyDescent="0.25">
      <c r="A314" s="731" t="s">
        <v>2558</v>
      </c>
      <c r="B314" s="730" t="s">
        <v>2954</v>
      </c>
      <c r="C314" s="727">
        <v>53249.671999999999</v>
      </c>
      <c r="D314" s="18">
        <v>52383.281000000003</v>
      </c>
      <c r="E314" s="18">
        <v>517771.74300000002</v>
      </c>
      <c r="F314" s="18">
        <v>606185.17200000002</v>
      </c>
      <c r="G314" s="18">
        <v>12259.418</v>
      </c>
      <c r="H314" s="727">
        <v>18460.056</v>
      </c>
      <c r="I314" s="727">
        <v>130852.054</v>
      </c>
      <c r="J314" s="727">
        <v>196006.541</v>
      </c>
      <c r="M314"/>
    </row>
    <row r="315" spans="1:13" ht="36" x14ac:dyDescent="0.25">
      <c r="A315" s="729"/>
      <c r="B315" s="728" t="s">
        <v>972</v>
      </c>
      <c r="C315" s="525"/>
      <c r="D315" s="18"/>
      <c r="E315" s="18"/>
      <c r="F315" s="18"/>
      <c r="G315" s="18"/>
      <c r="H315" s="727"/>
      <c r="I315" s="727"/>
      <c r="J315" s="727"/>
      <c r="M315"/>
    </row>
    <row r="316" spans="1:13" ht="8.25" customHeight="1" x14ac:dyDescent="0.25">
      <c r="A316" s="68"/>
      <c r="B316" s="68"/>
      <c r="C316" s="525"/>
      <c r="D316" s="18"/>
      <c r="E316" s="18"/>
      <c r="F316" s="18"/>
      <c r="G316" s="18"/>
      <c r="H316" s="727"/>
      <c r="I316" s="727"/>
      <c r="J316" s="727"/>
      <c r="M316"/>
    </row>
    <row r="317" spans="1:13" ht="25.5" customHeight="1" x14ac:dyDescent="0.25">
      <c r="A317" s="731" t="s">
        <v>2557</v>
      </c>
      <c r="B317" s="730" t="s">
        <v>2961</v>
      </c>
      <c r="C317" s="727">
        <v>2698.2939999999999</v>
      </c>
      <c r="D317" s="18">
        <v>2327.3939999999998</v>
      </c>
      <c r="E317" s="18">
        <v>32309.483</v>
      </c>
      <c r="F317" s="18">
        <v>41399.351000000002</v>
      </c>
      <c r="G317" s="18">
        <v>929.84100000000001</v>
      </c>
      <c r="H317" s="727">
        <v>1335.0309999999999</v>
      </c>
      <c r="I317" s="727">
        <v>24386.145</v>
      </c>
      <c r="J317" s="727">
        <v>10843.072</v>
      </c>
      <c r="M317"/>
    </row>
    <row r="318" spans="1:13" ht="36" x14ac:dyDescent="0.25">
      <c r="A318" s="729"/>
      <c r="B318" s="728" t="s">
        <v>974</v>
      </c>
      <c r="C318" s="525"/>
      <c r="D318" s="18"/>
      <c r="E318" s="18"/>
      <c r="F318" s="18"/>
      <c r="G318" s="18"/>
      <c r="H318" s="727"/>
      <c r="I318" s="727"/>
      <c r="J318" s="727"/>
      <c r="M318"/>
    </row>
    <row r="319" spans="1:13" ht="4.5" customHeight="1" x14ac:dyDescent="0.25">
      <c r="A319" s="68"/>
      <c r="B319" s="68"/>
      <c r="C319" s="525"/>
      <c r="D319" s="18"/>
      <c r="E319" s="18"/>
      <c r="F319" s="18"/>
      <c r="G319" s="18"/>
      <c r="H319" s="727"/>
      <c r="I319" s="727"/>
      <c r="J319" s="727"/>
      <c r="M319"/>
    </row>
    <row r="320" spans="1:13" s="733" customFormat="1" ht="24" x14ac:dyDescent="0.25">
      <c r="A320" s="731" t="s">
        <v>2556</v>
      </c>
      <c r="B320" s="730" t="s">
        <v>2955</v>
      </c>
      <c r="C320" s="727">
        <v>292838.69300000003</v>
      </c>
      <c r="D320" s="18">
        <v>271412.37400000001</v>
      </c>
      <c r="E320" s="18">
        <v>2680177.7280000001</v>
      </c>
      <c r="F320" s="18">
        <v>3132299.7680000002</v>
      </c>
      <c r="G320" s="18">
        <v>237443.94099999999</v>
      </c>
      <c r="H320" s="727">
        <v>250499.61499999999</v>
      </c>
      <c r="I320" s="727">
        <v>2307052.7940000002</v>
      </c>
      <c r="J320" s="727">
        <v>3179447.4720000001</v>
      </c>
      <c r="M320"/>
    </row>
    <row r="321" spans="1:13" s="733" customFormat="1" ht="24" x14ac:dyDescent="0.25">
      <c r="A321" s="729"/>
      <c r="B321" s="728" t="s">
        <v>976</v>
      </c>
      <c r="C321" s="525"/>
      <c r="D321" s="18"/>
      <c r="E321" s="18"/>
      <c r="F321" s="18"/>
      <c r="G321" s="18"/>
      <c r="H321" s="727"/>
      <c r="I321" s="727"/>
      <c r="J321" s="727"/>
      <c r="M321"/>
    </row>
    <row r="322" spans="1:13" s="733" customFormat="1" ht="8.25" customHeight="1" x14ac:dyDescent="0.25">
      <c r="A322" s="68"/>
      <c r="B322" s="68"/>
      <c r="C322" s="525"/>
      <c r="D322" s="18"/>
      <c r="E322" s="18"/>
      <c r="F322" s="18"/>
      <c r="G322" s="18"/>
      <c r="H322" s="727"/>
      <c r="I322" s="727"/>
      <c r="J322" s="727"/>
      <c r="M322"/>
    </row>
    <row r="323" spans="1:13" ht="24" x14ac:dyDescent="0.25">
      <c r="A323" s="731" t="s">
        <v>2555</v>
      </c>
      <c r="B323" s="730" t="s">
        <v>2956</v>
      </c>
      <c r="C323" s="727">
        <v>198948.02900000001</v>
      </c>
      <c r="D323" s="18">
        <v>440851.35399999999</v>
      </c>
      <c r="E323" s="18">
        <v>2047916.13</v>
      </c>
      <c r="F323" s="18">
        <v>6191944.398</v>
      </c>
      <c r="G323" s="18">
        <v>69896.615000000005</v>
      </c>
      <c r="H323" s="727">
        <v>115986.356</v>
      </c>
      <c r="I323" s="727">
        <v>979849.93799999997</v>
      </c>
      <c r="J323" s="727">
        <v>1198240.8359999999</v>
      </c>
      <c r="M323"/>
    </row>
    <row r="324" spans="1:13" ht="36" x14ac:dyDescent="0.25">
      <c r="A324" s="729"/>
      <c r="B324" s="728" t="s">
        <v>978</v>
      </c>
      <c r="C324" s="525"/>
      <c r="D324" s="18"/>
      <c r="E324" s="18"/>
      <c r="F324" s="18"/>
      <c r="G324" s="18"/>
      <c r="H324" s="727"/>
      <c r="I324" s="727"/>
      <c r="J324" s="727"/>
      <c r="M324"/>
    </row>
    <row r="325" spans="1:13" ht="8.25" customHeight="1" x14ac:dyDescent="0.25">
      <c r="A325" s="68"/>
      <c r="B325" s="68"/>
      <c r="C325" s="525"/>
      <c r="D325" s="18"/>
      <c r="E325" s="18"/>
      <c r="F325" s="18"/>
      <c r="G325" s="18"/>
      <c r="H325" s="727"/>
      <c r="I325" s="727"/>
      <c r="J325" s="727"/>
      <c r="M325"/>
    </row>
    <row r="326" spans="1:13" ht="24.75" customHeight="1" x14ac:dyDescent="0.25">
      <c r="A326" s="731" t="s">
        <v>2554</v>
      </c>
      <c r="B326" s="730" t="s">
        <v>2957</v>
      </c>
      <c r="C326" s="727">
        <v>389083.29399999999</v>
      </c>
      <c r="D326" s="18">
        <v>455581.68800000002</v>
      </c>
      <c r="E326" s="18">
        <v>6111813.5470000003</v>
      </c>
      <c r="F326" s="18">
        <v>5953186.8039999995</v>
      </c>
      <c r="G326" s="18">
        <v>102978.565</v>
      </c>
      <c r="H326" s="727">
        <v>137052.49</v>
      </c>
      <c r="I326" s="727">
        <v>969390.98800000001</v>
      </c>
      <c r="J326" s="727">
        <v>1219197.784</v>
      </c>
      <c r="M326"/>
    </row>
    <row r="327" spans="1:13" ht="24" x14ac:dyDescent="0.25">
      <c r="A327" s="729"/>
      <c r="B327" s="728" t="s">
        <v>980</v>
      </c>
      <c r="C327" s="525"/>
      <c r="D327" s="18"/>
      <c r="E327" s="18"/>
      <c r="F327" s="18"/>
      <c r="G327" s="18"/>
      <c r="H327" s="727"/>
      <c r="I327" s="727"/>
      <c r="J327" s="727"/>
      <c r="M327"/>
    </row>
    <row r="328" spans="1:13" ht="8.25" customHeight="1" x14ac:dyDescent="0.25">
      <c r="A328" s="68"/>
      <c r="B328" s="68"/>
      <c r="C328" s="525"/>
      <c r="D328" s="18"/>
      <c r="E328" s="18"/>
      <c r="F328" s="18"/>
      <c r="G328" s="18"/>
      <c r="H328" s="727"/>
      <c r="I328" s="727"/>
      <c r="J328" s="727"/>
      <c r="M328"/>
    </row>
    <row r="329" spans="1:13" s="733" customFormat="1" ht="24" x14ac:dyDescent="0.25">
      <c r="A329" s="731" t="s">
        <v>2553</v>
      </c>
      <c r="B329" s="730" t="s">
        <v>2958</v>
      </c>
      <c r="C329" s="727">
        <v>86827.525999999998</v>
      </c>
      <c r="D329" s="18">
        <v>82291.38</v>
      </c>
      <c r="E329" s="18">
        <v>870983.04299999995</v>
      </c>
      <c r="F329" s="18">
        <v>969562.90300000005</v>
      </c>
      <c r="G329" s="18">
        <v>61724.523000000001</v>
      </c>
      <c r="H329" s="727">
        <v>69446.570999999996</v>
      </c>
      <c r="I329" s="727">
        <v>469664.77600000001</v>
      </c>
      <c r="J329" s="727">
        <v>586472.18000000005</v>
      </c>
      <c r="M329"/>
    </row>
    <row r="330" spans="1:13" s="733" customFormat="1" ht="24" x14ac:dyDescent="0.25">
      <c r="A330" s="729"/>
      <c r="B330" s="728" t="s">
        <v>982</v>
      </c>
      <c r="C330" s="525"/>
      <c r="D330" s="18"/>
      <c r="E330" s="18"/>
      <c r="F330" s="18"/>
      <c r="G330" s="18"/>
      <c r="H330" s="727"/>
      <c r="I330" s="727"/>
      <c r="J330" s="727"/>
      <c r="M330"/>
    </row>
    <row r="331" spans="1:13" s="733" customFormat="1" ht="8.25" customHeight="1" x14ac:dyDescent="0.25">
      <c r="A331" s="68"/>
      <c r="B331" s="68"/>
      <c r="C331" s="525"/>
      <c r="D331" s="18"/>
      <c r="E331" s="18"/>
      <c r="F331" s="18"/>
      <c r="G331" s="18"/>
      <c r="H331" s="727"/>
      <c r="I331" s="727"/>
      <c r="J331" s="727"/>
      <c r="M331"/>
    </row>
    <row r="332" spans="1:13" ht="36" x14ac:dyDescent="0.25">
      <c r="A332" s="731" t="s">
        <v>2552</v>
      </c>
      <c r="B332" s="730" t="s">
        <v>2959</v>
      </c>
      <c r="C332" s="727">
        <v>315043.02299999999</v>
      </c>
      <c r="D332" s="18">
        <v>332067.34299999999</v>
      </c>
      <c r="E332" s="18">
        <v>3275586.7560000001</v>
      </c>
      <c r="F332" s="18">
        <v>3534918.5449999999</v>
      </c>
      <c r="G332" s="18">
        <v>117890.25900000001</v>
      </c>
      <c r="H332" s="727">
        <v>107346.251</v>
      </c>
      <c r="I332" s="727">
        <v>1258102.5120000001</v>
      </c>
      <c r="J332" s="727">
        <v>1259856.2109999999</v>
      </c>
      <c r="M332"/>
    </row>
    <row r="333" spans="1:13" ht="24" x14ac:dyDescent="0.25">
      <c r="A333" s="729"/>
      <c r="B333" s="728" t="s">
        <v>984</v>
      </c>
      <c r="C333" s="525"/>
      <c r="D333" s="18"/>
      <c r="E333" s="18"/>
      <c r="F333" s="18"/>
      <c r="G333" s="18"/>
      <c r="H333" s="727"/>
      <c r="I333" s="727"/>
      <c r="J333" s="727"/>
      <c r="M333"/>
    </row>
    <row r="334" spans="1:13" ht="8.25" customHeight="1" x14ac:dyDescent="0.25">
      <c r="A334" s="68"/>
      <c r="B334" s="68"/>
      <c r="C334" s="525"/>
      <c r="D334" s="18"/>
      <c r="E334" s="18"/>
      <c r="F334" s="18"/>
      <c r="G334" s="18"/>
      <c r="H334" s="727"/>
      <c r="I334" s="727"/>
      <c r="J334" s="727"/>
      <c r="M334"/>
    </row>
    <row r="335" spans="1:13" ht="24" x14ac:dyDescent="0.25">
      <c r="A335" s="731" t="s">
        <v>2551</v>
      </c>
      <c r="B335" s="730" t="s">
        <v>2550</v>
      </c>
      <c r="C335" s="727">
        <v>211711.04199999999</v>
      </c>
      <c r="D335" s="18">
        <v>210446.22099999999</v>
      </c>
      <c r="E335" s="18">
        <v>2230010.554</v>
      </c>
      <c r="F335" s="18">
        <v>2436748.4679999999</v>
      </c>
      <c r="G335" s="18">
        <v>280430.29100000003</v>
      </c>
      <c r="H335" s="727">
        <v>394114.87400000001</v>
      </c>
      <c r="I335" s="727">
        <v>3688252.4169999999</v>
      </c>
      <c r="J335" s="727">
        <v>4058909.4989999998</v>
      </c>
      <c r="M335"/>
    </row>
    <row r="336" spans="1:13" ht="24" x14ac:dyDescent="0.25">
      <c r="A336" s="729"/>
      <c r="B336" s="728" t="s">
        <v>986</v>
      </c>
      <c r="C336" s="525"/>
      <c r="D336" s="18"/>
      <c r="E336" s="18"/>
      <c r="F336" s="18"/>
      <c r="G336" s="18"/>
      <c r="H336" s="727"/>
      <c r="I336" s="727"/>
      <c r="J336" s="727"/>
      <c r="M336"/>
    </row>
    <row r="337" spans="1:13" ht="8.25" customHeight="1" x14ac:dyDescent="0.25">
      <c r="A337" s="68"/>
      <c r="B337" s="68"/>
      <c r="C337" s="525"/>
      <c r="D337" s="18"/>
      <c r="E337" s="18"/>
      <c r="F337" s="18"/>
      <c r="G337" s="18"/>
      <c r="H337" s="727"/>
      <c r="I337" s="727"/>
      <c r="J337" s="727"/>
      <c r="M337"/>
    </row>
    <row r="338" spans="1:13" s="733" customFormat="1" ht="15" x14ac:dyDescent="0.25">
      <c r="A338" s="731" t="s">
        <v>2549</v>
      </c>
      <c r="B338" s="730" t="s">
        <v>2548</v>
      </c>
      <c r="C338" s="727">
        <v>248865.52499999999</v>
      </c>
      <c r="D338" s="18">
        <v>792976.70400000003</v>
      </c>
      <c r="E338" s="18">
        <v>3199071.0469999998</v>
      </c>
      <c r="F338" s="18">
        <v>5251076.0159999998</v>
      </c>
      <c r="G338" s="18">
        <v>192865.03599999999</v>
      </c>
      <c r="H338" s="727">
        <v>480368.45899999997</v>
      </c>
      <c r="I338" s="727">
        <v>2462595.4610000001</v>
      </c>
      <c r="J338" s="727">
        <v>3951111.656</v>
      </c>
      <c r="M338"/>
    </row>
    <row r="339" spans="1:13" s="733" customFormat="1" ht="15" x14ac:dyDescent="0.25">
      <c r="A339" s="729"/>
      <c r="B339" s="728" t="s">
        <v>988</v>
      </c>
      <c r="C339" s="525"/>
      <c r="D339" s="18"/>
      <c r="E339" s="18"/>
      <c r="F339" s="18"/>
      <c r="G339" s="18"/>
      <c r="H339" s="727"/>
      <c r="I339" s="727"/>
      <c r="J339" s="727"/>
      <c r="M339"/>
    </row>
    <row r="340" spans="1:13" s="733" customFormat="1" ht="8.25" customHeight="1" x14ac:dyDescent="0.25">
      <c r="A340" s="68"/>
      <c r="B340" s="68"/>
      <c r="C340" s="525"/>
      <c r="D340" s="18"/>
      <c r="E340" s="18"/>
      <c r="F340" s="18"/>
      <c r="G340" s="18"/>
      <c r="H340" s="727"/>
      <c r="I340" s="727"/>
      <c r="J340" s="727"/>
      <c r="M340"/>
    </row>
    <row r="341" spans="1:13" ht="24" x14ac:dyDescent="0.25">
      <c r="A341" s="731" t="s">
        <v>2547</v>
      </c>
      <c r="B341" s="730" t="s">
        <v>2962</v>
      </c>
      <c r="C341" s="727">
        <v>667433.49399999995</v>
      </c>
      <c r="D341" s="18">
        <v>679269.26899999997</v>
      </c>
      <c r="E341" s="18">
        <v>7312883.1129999999</v>
      </c>
      <c r="F341" s="18">
        <v>7512583.3909999998</v>
      </c>
      <c r="G341" s="18">
        <v>677887.59699999995</v>
      </c>
      <c r="H341" s="727">
        <v>651017.05700000003</v>
      </c>
      <c r="I341" s="727">
        <v>7052324.5089999996</v>
      </c>
      <c r="J341" s="727">
        <v>7630315.1739999996</v>
      </c>
      <c r="M341"/>
    </row>
    <row r="342" spans="1:13" ht="24" x14ac:dyDescent="0.25">
      <c r="A342" s="729"/>
      <c r="B342" s="728" t="s">
        <v>990</v>
      </c>
      <c r="C342" s="525"/>
      <c r="D342" s="18"/>
      <c r="E342" s="18"/>
      <c r="F342" s="18"/>
      <c r="G342" s="18"/>
      <c r="H342" s="727"/>
      <c r="I342" s="727"/>
      <c r="J342" s="727"/>
      <c r="M342"/>
    </row>
    <row r="343" spans="1:13" ht="8.25" customHeight="1" x14ac:dyDescent="0.25">
      <c r="A343" s="68"/>
      <c r="B343" s="68"/>
      <c r="C343" s="525"/>
      <c r="D343" s="18"/>
      <c r="E343" s="18"/>
      <c r="F343" s="18"/>
      <c r="G343" s="18"/>
      <c r="H343" s="727"/>
      <c r="I343" s="727"/>
      <c r="J343" s="727"/>
      <c r="M343"/>
    </row>
    <row r="344" spans="1:13" ht="24" x14ac:dyDescent="0.25">
      <c r="A344" s="731" t="s">
        <v>2546</v>
      </c>
      <c r="B344" s="730" t="s">
        <v>2963</v>
      </c>
      <c r="C344" s="727">
        <v>207395.549</v>
      </c>
      <c r="D344" s="18">
        <v>213554.10800000001</v>
      </c>
      <c r="E344" s="18">
        <v>1770817.402</v>
      </c>
      <c r="F344" s="18">
        <v>2465702.5460000001</v>
      </c>
      <c r="G344" s="18">
        <v>288141.26400000002</v>
      </c>
      <c r="H344" s="727">
        <v>391484.67200000002</v>
      </c>
      <c r="I344" s="727">
        <v>2756576.1889999998</v>
      </c>
      <c r="J344" s="727">
        <v>4008607.8820000002</v>
      </c>
      <c r="M344"/>
    </row>
    <row r="345" spans="1:13" ht="24" x14ac:dyDescent="0.25">
      <c r="A345" s="729"/>
      <c r="B345" s="728" t="s">
        <v>992</v>
      </c>
      <c r="C345" s="525"/>
      <c r="D345" s="18"/>
      <c r="E345" s="18"/>
      <c r="F345" s="18"/>
      <c r="G345" s="18"/>
      <c r="H345" s="727"/>
      <c r="I345" s="727"/>
      <c r="J345" s="727"/>
      <c r="M345"/>
    </row>
    <row r="346" spans="1:13" ht="8.25" customHeight="1" x14ac:dyDescent="0.25">
      <c r="A346" s="68"/>
      <c r="B346" s="68"/>
      <c r="C346" s="525"/>
      <c r="D346" s="18"/>
      <c r="E346" s="18"/>
      <c r="F346" s="18"/>
      <c r="G346" s="18"/>
      <c r="H346" s="727"/>
      <c r="I346" s="727"/>
      <c r="J346" s="727"/>
      <c r="M346"/>
    </row>
    <row r="347" spans="1:13" s="733" customFormat="1" ht="24" x14ac:dyDescent="0.25">
      <c r="A347" s="731" t="s">
        <v>2545</v>
      </c>
      <c r="B347" s="730" t="s">
        <v>2964</v>
      </c>
      <c r="C347" s="727">
        <v>114392.06299999999</v>
      </c>
      <c r="D347" s="18">
        <v>188857.367</v>
      </c>
      <c r="E347" s="18">
        <v>923653.62300000002</v>
      </c>
      <c r="F347" s="18">
        <v>1361251.4180000001</v>
      </c>
      <c r="G347" s="18">
        <v>38920.826000000001</v>
      </c>
      <c r="H347" s="727">
        <v>42035.362999999998</v>
      </c>
      <c r="I347" s="727">
        <v>410712.31400000001</v>
      </c>
      <c r="J347" s="727">
        <v>576070.62600000005</v>
      </c>
      <c r="M347"/>
    </row>
    <row r="348" spans="1:13" s="733" customFormat="1" ht="24" x14ac:dyDescent="0.25">
      <c r="A348" s="729"/>
      <c r="B348" s="728" t="s">
        <v>994</v>
      </c>
      <c r="C348" s="525"/>
      <c r="D348" s="18"/>
      <c r="E348" s="18"/>
      <c r="F348" s="18"/>
      <c r="G348" s="18"/>
      <c r="H348" s="727"/>
      <c r="I348" s="727"/>
      <c r="J348" s="727"/>
      <c r="M348"/>
    </row>
    <row r="349" spans="1:13" s="733" customFormat="1" ht="8.25" customHeight="1" x14ac:dyDescent="0.25">
      <c r="A349" s="68"/>
      <c r="B349" s="68"/>
      <c r="C349" s="525"/>
      <c r="D349" s="18"/>
      <c r="E349" s="18"/>
      <c r="F349" s="18"/>
      <c r="G349" s="18"/>
      <c r="H349" s="727"/>
      <c r="I349" s="727"/>
      <c r="J349" s="727"/>
      <c r="M349"/>
    </row>
    <row r="350" spans="1:13" ht="25.5" customHeight="1" x14ac:dyDescent="0.25">
      <c r="A350" s="731" t="s">
        <v>2544</v>
      </c>
      <c r="B350" s="730" t="s">
        <v>2965</v>
      </c>
      <c r="C350" s="727">
        <v>369286.87599999999</v>
      </c>
      <c r="D350" s="18">
        <v>484882.96899999998</v>
      </c>
      <c r="E350" s="18">
        <v>3494404.0759999999</v>
      </c>
      <c r="F350" s="18">
        <v>5168087.0549999997</v>
      </c>
      <c r="G350" s="18">
        <v>382345.02399999998</v>
      </c>
      <c r="H350" s="727">
        <v>569717.25399999996</v>
      </c>
      <c r="I350" s="727">
        <v>3934918.156</v>
      </c>
      <c r="J350" s="727">
        <v>5537543.199</v>
      </c>
      <c r="M350"/>
    </row>
    <row r="351" spans="1:13" ht="36" x14ac:dyDescent="0.25">
      <c r="A351" s="729"/>
      <c r="B351" s="728" t="s">
        <v>996</v>
      </c>
      <c r="C351" s="525"/>
      <c r="D351" s="18"/>
      <c r="E351" s="18"/>
      <c r="F351" s="18"/>
      <c r="G351" s="18"/>
      <c r="H351" s="727"/>
      <c r="I351" s="727"/>
      <c r="J351" s="727"/>
      <c r="M351"/>
    </row>
    <row r="352" spans="1:13" ht="8.25" customHeight="1" x14ac:dyDescent="0.25">
      <c r="A352" s="68"/>
      <c r="B352" s="68"/>
      <c r="C352" s="525"/>
      <c r="D352" s="18"/>
      <c r="E352" s="18"/>
      <c r="F352" s="18"/>
      <c r="G352" s="18"/>
      <c r="H352" s="727"/>
      <c r="I352" s="727"/>
      <c r="J352" s="727"/>
      <c r="M352"/>
    </row>
    <row r="353" spans="1:13" ht="24" x14ac:dyDescent="0.25">
      <c r="A353" s="731" t="s">
        <v>2543</v>
      </c>
      <c r="B353" s="730" t="s">
        <v>2973</v>
      </c>
      <c r="C353" s="727">
        <v>794951.49199999997</v>
      </c>
      <c r="D353" s="18">
        <v>782998.64500000002</v>
      </c>
      <c r="E353" s="18">
        <v>7550029.4170000004</v>
      </c>
      <c r="F353" s="18">
        <v>9009832.7090000007</v>
      </c>
      <c r="G353" s="18">
        <v>690995.49300000002</v>
      </c>
      <c r="H353" s="727">
        <v>743682.65</v>
      </c>
      <c r="I353" s="727">
        <v>6893864.7039999999</v>
      </c>
      <c r="J353" s="727">
        <v>8724630.1740000006</v>
      </c>
      <c r="M353"/>
    </row>
    <row r="354" spans="1:13" ht="24" x14ac:dyDescent="0.25">
      <c r="A354" s="729"/>
      <c r="B354" s="728" t="s">
        <v>998</v>
      </c>
      <c r="C354" s="525"/>
      <c r="D354" s="18"/>
      <c r="E354" s="18"/>
      <c r="F354" s="18"/>
      <c r="G354" s="18"/>
      <c r="H354" s="727"/>
      <c r="I354" s="727"/>
      <c r="J354" s="727"/>
      <c r="M354"/>
    </row>
    <row r="355" spans="1:13" ht="8.25" customHeight="1" x14ac:dyDescent="0.25">
      <c r="A355" s="68"/>
      <c r="B355" s="68"/>
      <c r="C355" s="525"/>
      <c r="D355" s="18"/>
      <c r="E355" s="18"/>
      <c r="F355" s="18"/>
      <c r="G355" s="18"/>
      <c r="H355" s="727"/>
      <c r="I355" s="727"/>
      <c r="J355" s="727"/>
      <c r="M355"/>
    </row>
    <row r="356" spans="1:13" s="733" customFormat="1" ht="15" x14ac:dyDescent="0.25">
      <c r="A356" s="731" t="s">
        <v>2542</v>
      </c>
      <c r="B356" s="730" t="s">
        <v>2541</v>
      </c>
      <c r="C356" s="727">
        <v>70964.092999999993</v>
      </c>
      <c r="D356" s="18">
        <v>51522.142</v>
      </c>
      <c r="E356" s="18">
        <v>702704.58200000005</v>
      </c>
      <c r="F356" s="18">
        <v>703305.54099999997</v>
      </c>
      <c r="G356" s="18">
        <v>3984.0650000000001</v>
      </c>
      <c r="H356" s="727">
        <v>2912.6239999999998</v>
      </c>
      <c r="I356" s="727">
        <v>37031.652000000002</v>
      </c>
      <c r="J356" s="727">
        <v>46153.5</v>
      </c>
      <c r="M356"/>
    </row>
    <row r="357" spans="1:13" s="733" customFormat="1" ht="24" x14ac:dyDescent="0.25">
      <c r="A357" s="729"/>
      <c r="B357" s="728" t="s">
        <v>1000</v>
      </c>
      <c r="C357" s="525"/>
      <c r="D357" s="18"/>
      <c r="E357" s="18"/>
      <c r="F357" s="18"/>
      <c r="G357" s="18"/>
      <c r="H357" s="727"/>
      <c r="I357" s="727"/>
      <c r="J357" s="727"/>
      <c r="M357"/>
    </row>
    <row r="358" spans="1:13" s="733" customFormat="1" ht="8.25" customHeight="1" x14ac:dyDescent="0.25">
      <c r="A358" s="68"/>
      <c r="B358" s="68"/>
      <c r="C358" s="525"/>
      <c r="D358" s="18"/>
      <c r="E358" s="18"/>
      <c r="F358" s="18"/>
      <c r="G358" s="18"/>
      <c r="H358" s="727"/>
      <c r="I358" s="727"/>
      <c r="J358" s="727"/>
      <c r="M358"/>
    </row>
    <row r="359" spans="1:13" ht="15" x14ac:dyDescent="0.25">
      <c r="A359" s="731" t="s">
        <v>2540</v>
      </c>
      <c r="B359" s="730" t="s">
        <v>2539</v>
      </c>
      <c r="C359" s="727">
        <v>71640.608999999997</v>
      </c>
      <c r="D359" s="18">
        <v>66389.687000000005</v>
      </c>
      <c r="E359" s="18">
        <v>582497.31999999995</v>
      </c>
      <c r="F359" s="18">
        <v>701602.005</v>
      </c>
      <c r="G359" s="18">
        <v>89915.221000000005</v>
      </c>
      <c r="H359" s="727">
        <v>94461.517999999996</v>
      </c>
      <c r="I359" s="727">
        <v>526957.37199999997</v>
      </c>
      <c r="J359" s="727">
        <v>764124.95499999996</v>
      </c>
      <c r="M359"/>
    </row>
    <row r="360" spans="1:13" ht="24" x14ac:dyDescent="0.25">
      <c r="A360" s="729"/>
      <c r="B360" s="728" t="s">
        <v>1002</v>
      </c>
      <c r="C360" s="525"/>
      <c r="D360" s="18"/>
      <c r="E360" s="18"/>
      <c r="F360" s="18"/>
      <c r="G360" s="18"/>
      <c r="H360" s="727"/>
      <c r="I360" s="727"/>
      <c r="J360" s="727"/>
      <c r="M360"/>
    </row>
    <row r="361" spans="1:13" ht="8.25" customHeight="1" x14ac:dyDescent="0.25">
      <c r="A361" s="68"/>
      <c r="B361" s="68"/>
      <c r="C361" s="525"/>
      <c r="D361" s="18"/>
      <c r="E361" s="18"/>
      <c r="F361" s="18"/>
      <c r="G361" s="18"/>
      <c r="H361" s="727"/>
      <c r="I361" s="727"/>
      <c r="J361" s="727"/>
      <c r="M361"/>
    </row>
    <row r="362" spans="1:13" ht="25.5" customHeight="1" x14ac:dyDescent="0.25">
      <c r="A362" s="731" t="s">
        <v>2538</v>
      </c>
      <c r="B362" s="730" t="s">
        <v>2966</v>
      </c>
      <c r="C362" s="727">
        <v>548496.40399999998</v>
      </c>
      <c r="D362" s="18">
        <v>583165.81000000006</v>
      </c>
      <c r="E362" s="18">
        <v>5661843.9950000001</v>
      </c>
      <c r="F362" s="18">
        <v>6185209.5480000004</v>
      </c>
      <c r="G362" s="18">
        <v>499439.69500000001</v>
      </c>
      <c r="H362" s="727">
        <v>569639.25199999998</v>
      </c>
      <c r="I362" s="727">
        <v>5197221.9110000003</v>
      </c>
      <c r="J362" s="727">
        <v>6420215.0140000004</v>
      </c>
      <c r="M362"/>
    </row>
    <row r="363" spans="1:13" ht="24" x14ac:dyDescent="0.25">
      <c r="A363" s="729"/>
      <c r="B363" s="728" t="s">
        <v>1004</v>
      </c>
      <c r="C363" s="525"/>
      <c r="D363" s="18"/>
      <c r="E363" s="18"/>
      <c r="F363" s="18"/>
      <c r="G363" s="18"/>
      <c r="H363" s="727"/>
      <c r="I363" s="727"/>
      <c r="J363" s="727"/>
      <c r="M363"/>
    </row>
    <row r="364" spans="1:13" ht="8.25" customHeight="1" x14ac:dyDescent="0.25">
      <c r="A364" s="68"/>
      <c r="B364" s="68"/>
      <c r="C364" s="525"/>
      <c r="D364" s="18"/>
      <c r="E364" s="18"/>
      <c r="F364" s="18"/>
      <c r="G364" s="18"/>
      <c r="H364" s="727"/>
      <c r="I364" s="727"/>
      <c r="J364" s="727"/>
      <c r="M364"/>
    </row>
    <row r="365" spans="1:13" s="733" customFormat="1" ht="25.5" customHeight="1" x14ac:dyDescent="0.25">
      <c r="A365" s="731" t="s">
        <v>2537</v>
      </c>
      <c r="B365" s="730" t="s">
        <v>2967</v>
      </c>
      <c r="C365" s="727">
        <v>5016.8879999999999</v>
      </c>
      <c r="D365" s="18">
        <v>9011.3259999999991</v>
      </c>
      <c r="E365" s="18">
        <v>47639.112000000001</v>
      </c>
      <c r="F365" s="18">
        <v>74158.502999999997</v>
      </c>
      <c r="G365" s="18">
        <v>8117.6360000000004</v>
      </c>
      <c r="H365" s="727">
        <v>4768.6909999999998</v>
      </c>
      <c r="I365" s="727">
        <v>84402.376000000004</v>
      </c>
      <c r="J365" s="727">
        <v>72300.631999999998</v>
      </c>
      <c r="M365"/>
    </row>
    <row r="366" spans="1:13" s="733" customFormat="1" ht="24" x14ac:dyDescent="0.25">
      <c r="A366" s="729"/>
      <c r="B366" s="728" t="s">
        <v>1006</v>
      </c>
      <c r="C366" s="525"/>
      <c r="D366" s="18"/>
      <c r="E366" s="18"/>
      <c r="F366" s="18"/>
      <c r="G366" s="18"/>
      <c r="H366" s="727"/>
      <c r="I366" s="727"/>
      <c r="J366" s="727"/>
      <c r="M366"/>
    </row>
    <row r="367" spans="1:13" s="733" customFormat="1" ht="8.25" customHeight="1" x14ac:dyDescent="0.25">
      <c r="A367" s="68"/>
      <c r="B367" s="68"/>
      <c r="C367" s="525"/>
      <c r="D367" s="18"/>
      <c r="E367" s="18"/>
      <c r="F367" s="18"/>
      <c r="G367" s="18"/>
      <c r="H367" s="727"/>
      <c r="I367" s="727"/>
      <c r="J367" s="727"/>
      <c r="M367"/>
    </row>
    <row r="368" spans="1:13" ht="36" x14ac:dyDescent="0.25">
      <c r="A368" s="731" t="s">
        <v>2536</v>
      </c>
      <c r="B368" s="730" t="s">
        <v>2968</v>
      </c>
      <c r="C368" s="727">
        <v>81189.483999999997</v>
      </c>
      <c r="D368" s="18">
        <v>100974.98299999999</v>
      </c>
      <c r="E368" s="18">
        <v>1077749.571</v>
      </c>
      <c r="F368" s="18">
        <v>1211405.9029999999</v>
      </c>
      <c r="G368" s="18">
        <v>108025.23299999999</v>
      </c>
      <c r="H368" s="727">
        <v>120951.26</v>
      </c>
      <c r="I368" s="727">
        <v>1309941.558</v>
      </c>
      <c r="J368" s="727">
        <v>1325355.1950000001</v>
      </c>
      <c r="M368"/>
    </row>
    <row r="369" spans="1:13" ht="36" x14ac:dyDescent="0.25">
      <c r="A369" s="729"/>
      <c r="B369" s="728" t="s">
        <v>2128</v>
      </c>
      <c r="C369" s="525"/>
      <c r="D369" s="18"/>
      <c r="E369" s="18"/>
      <c r="F369" s="18"/>
      <c r="G369" s="18"/>
      <c r="H369" s="727"/>
      <c r="I369" s="727"/>
      <c r="J369" s="727"/>
      <c r="M369"/>
    </row>
    <row r="370" spans="1:13" ht="8.25" customHeight="1" x14ac:dyDescent="0.25">
      <c r="A370" s="68"/>
      <c r="C370" s="525"/>
      <c r="D370" s="18"/>
      <c r="E370" s="18"/>
      <c r="F370" s="18"/>
      <c r="G370" s="18"/>
      <c r="H370" s="727"/>
      <c r="I370" s="727"/>
      <c r="J370" s="727"/>
      <c r="M370"/>
    </row>
    <row r="371" spans="1:13" ht="38.25" customHeight="1" x14ac:dyDescent="0.25">
      <c r="A371" s="731" t="s">
        <v>2535</v>
      </c>
      <c r="B371" s="730" t="s">
        <v>2969</v>
      </c>
      <c r="C371" s="727">
        <v>189983.364</v>
      </c>
      <c r="D371" s="18">
        <v>191204.02</v>
      </c>
      <c r="E371" s="18">
        <v>1824775.19</v>
      </c>
      <c r="F371" s="18">
        <v>2050988.8729999999</v>
      </c>
      <c r="G371" s="18">
        <v>61978.233999999997</v>
      </c>
      <c r="H371" s="727">
        <v>77652.165999999997</v>
      </c>
      <c r="I371" s="727">
        <v>583821.45700000005</v>
      </c>
      <c r="J371" s="727">
        <v>876442.48199999996</v>
      </c>
      <c r="M371"/>
    </row>
    <row r="372" spans="1:13" ht="36" x14ac:dyDescent="0.25">
      <c r="A372" s="729"/>
      <c r="B372" s="728" t="s">
        <v>1010</v>
      </c>
      <c r="C372" s="525"/>
      <c r="D372" s="18"/>
      <c r="E372" s="18"/>
      <c r="F372" s="18"/>
      <c r="G372" s="18"/>
      <c r="H372" s="727"/>
      <c r="I372" s="727"/>
      <c r="J372" s="727"/>
      <c r="M372"/>
    </row>
    <row r="373" spans="1:13" ht="8.25" customHeight="1" x14ac:dyDescent="0.25">
      <c r="A373" s="68"/>
      <c r="B373" s="68"/>
      <c r="C373" s="525"/>
      <c r="D373" s="18"/>
      <c r="E373" s="18"/>
      <c r="F373" s="18"/>
      <c r="G373" s="18"/>
      <c r="H373" s="727"/>
      <c r="I373" s="727"/>
      <c r="J373" s="727"/>
      <c r="M373"/>
    </row>
    <row r="374" spans="1:13" s="733" customFormat="1" ht="24" x14ac:dyDescent="0.25">
      <c r="A374" s="731" t="s">
        <v>2534</v>
      </c>
      <c r="B374" s="730" t="s">
        <v>2970</v>
      </c>
      <c r="C374" s="727">
        <v>15185.875</v>
      </c>
      <c r="D374" s="18">
        <v>25513.149000000001</v>
      </c>
      <c r="E374" s="18">
        <v>101696.38</v>
      </c>
      <c r="F374" s="18">
        <v>119487.251</v>
      </c>
      <c r="G374" s="18">
        <v>3457.1680000000001</v>
      </c>
      <c r="H374" s="727">
        <v>2863.663</v>
      </c>
      <c r="I374" s="727">
        <v>57703.396000000001</v>
      </c>
      <c r="J374" s="727">
        <v>53497.548000000003</v>
      </c>
      <c r="M374"/>
    </row>
    <row r="375" spans="1:13" s="733" customFormat="1" ht="24" x14ac:dyDescent="0.25">
      <c r="A375" s="729"/>
      <c r="B375" s="728" t="s">
        <v>1012</v>
      </c>
      <c r="C375" s="525"/>
      <c r="D375" s="18"/>
      <c r="E375" s="18"/>
      <c r="F375" s="18"/>
      <c r="G375" s="18"/>
      <c r="H375" s="727"/>
      <c r="I375" s="727"/>
      <c r="J375" s="727"/>
      <c r="M375"/>
    </row>
    <row r="376" spans="1:13" s="733" customFormat="1" ht="8.25" customHeight="1" x14ac:dyDescent="0.25">
      <c r="A376" s="68"/>
      <c r="B376" s="68"/>
      <c r="C376" s="525"/>
      <c r="D376" s="18"/>
      <c r="E376" s="18"/>
      <c r="F376" s="18"/>
      <c r="G376" s="18"/>
      <c r="H376" s="727"/>
      <c r="I376" s="727"/>
      <c r="J376" s="727"/>
      <c r="M376"/>
    </row>
    <row r="377" spans="1:13" ht="26.25" customHeight="1" x14ac:dyDescent="0.25">
      <c r="A377" s="731" t="s">
        <v>2533</v>
      </c>
      <c r="B377" s="730" t="s">
        <v>2971</v>
      </c>
      <c r="C377" s="727">
        <v>92799.788</v>
      </c>
      <c r="D377" s="18">
        <v>94232.626999999993</v>
      </c>
      <c r="E377" s="18">
        <v>1069304.642</v>
      </c>
      <c r="F377" s="18">
        <v>1125350.611</v>
      </c>
      <c r="G377" s="18">
        <v>19445.405999999999</v>
      </c>
      <c r="H377" s="727">
        <v>16130.329</v>
      </c>
      <c r="I377" s="727">
        <v>161730.677</v>
      </c>
      <c r="J377" s="727">
        <v>215206.10800000001</v>
      </c>
      <c r="M377"/>
    </row>
    <row r="378" spans="1:13" ht="24" customHeight="1" x14ac:dyDescent="0.25">
      <c r="A378" s="729"/>
      <c r="B378" s="728" t="s">
        <v>1014</v>
      </c>
      <c r="C378" s="525"/>
      <c r="D378" s="18"/>
      <c r="E378" s="18"/>
      <c r="F378" s="18"/>
      <c r="G378" s="18"/>
      <c r="H378" s="727"/>
      <c r="I378" s="727"/>
      <c r="J378" s="727"/>
      <c r="M378"/>
    </row>
    <row r="379" spans="1:13" ht="8.25" customHeight="1" x14ac:dyDescent="0.25">
      <c r="A379" s="68"/>
      <c r="B379" s="68"/>
      <c r="C379" s="525"/>
      <c r="D379" s="18"/>
      <c r="E379" s="18"/>
      <c r="F379" s="18"/>
      <c r="G379" s="18"/>
      <c r="H379" s="727"/>
      <c r="I379" s="727"/>
      <c r="J379" s="727"/>
      <c r="M379"/>
    </row>
    <row r="380" spans="1:13" ht="15" x14ac:dyDescent="0.25">
      <c r="A380" s="731" t="s">
        <v>2532</v>
      </c>
      <c r="B380" s="730" t="s">
        <v>2531</v>
      </c>
      <c r="C380" s="727">
        <v>1031077.996</v>
      </c>
      <c r="D380" s="18">
        <v>1453161.456</v>
      </c>
      <c r="E380" s="18">
        <v>10234854.362</v>
      </c>
      <c r="F380" s="18">
        <v>13368434.191</v>
      </c>
      <c r="G380" s="18">
        <v>830804.55099999998</v>
      </c>
      <c r="H380" s="727">
        <v>1082492.0970000001</v>
      </c>
      <c r="I380" s="727">
        <v>7878687.9239999996</v>
      </c>
      <c r="J380" s="727">
        <v>10708762.886</v>
      </c>
      <c r="M380"/>
    </row>
    <row r="381" spans="1:13" ht="24" x14ac:dyDescent="0.25">
      <c r="A381" s="729"/>
      <c r="B381" s="728" t="s">
        <v>1016</v>
      </c>
      <c r="C381" s="525"/>
      <c r="D381" s="18"/>
      <c r="E381" s="18"/>
      <c r="F381" s="18"/>
      <c r="G381" s="18"/>
      <c r="H381" s="727"/>
      <c r="I381" s="727"/>
      <c r="J381" s="727"/>
      <c r="M381"/>
    </row>
    <row r="382" spans="1:13" ht="8.25" customHeight="1" x14ac:dyDescent="0.25">
      <c r="A382" s="68"/>
      <c r="C382" s="525"/>
      <c r="D382" s="18"/>
      <c r="E382" s="18"/>
      <c r="F382" s="18"/>
      <c r="G382" s="18"/>
      <c r="H382" s="727"/>
      <c r="I382" s="727"/>
      <c r="J382" s="727"/>
      <c r="M382"/>
    </row>
    <row r="383" spans="1:13" s="733" customFormat="1" ht="36" x14ac:dyDescent="0.25">
      <c r="A383" s="731" t="s">
        <v>2530</v>
      </c>
      <c r="B383" s="730" t="s">
        <v>2972</v>
      </c>
      <c r="C383" s="727">
        <v>244.34700000000001</v>
      </c>
      <c r="D383" s="18">
        <v>181.80699999999999</v>
      </c>
      <c r="E383" s="18">
        <v>2991.1590000000001</v>
      </c>
      <c r="F383" s="18">
        <v>17420.762999999999</v>
      </c>
      <c r="G383" s="18">
        <v>130.435</v>
      </c>
      <c r="H383" s="727">
        <v>960.27599999999995</v>
      </c>
      <c r="I383" s="727">
        <v>4066.009</v>
      </c>
      <c r="J383" s="727">
        <v>5947.8689999999997</v>
      </c>
      <c r="M383"/>
    </row>
    <row r="384" spans="1:13" s="733" customFormat="1" ht="48" x14ac:dyDescent="0.25">
      <c r="A384" s="729"/>
      <c r="B384" s="728" t="s">
        <v>2122</v>
      </c>
      <c r="C384" s="525"/>
      <c r="D384" s="18"/>
      <c r="E384" s="18"/>
      <c r="F384" s="18"/>
      <c r="G384" s="18"/>
      <c r="H384" s="727"/>
      <c r="I384" s="727"/>
      <c r="J384" s="727"/>
      <c r="M384"/>
    </row>
    <row r="385" spans="1:13" s="733" customFormat="1" ht="8.25" customHeight="1" x14ac:dyDescent="0.25">
      <c r="A385" s="68"/>
      <c r="B385" s="68"/>
      <c r="C385" s="525"/>
      <c r="D385" s="18"/>
      <c r="E385" s="18"/>
      <c r="F385" s="18"/>
      <c r="G385" s="18"/>
      <c r="H385" s="727"/>
      <c r="I385" s="727"/>
      <c r="J385" s="727"/>
      <c r="M385"/>
    </row>
    <row r="386" spans="1:13" ht="15" x14ac:dyDescent="0.25">
      <c r="A386" s="731" t="s">
        <v>2529</v>
      </c>
      <c r="B386" s="730" t="s">
        <v>2528</v>
      </c>
      <c r="C386" s="727">
        <v>34140.546000000002</v>
      </c>
      <c r="D386" s="18">
        <v>28131.636999999999</v>
      </c>
      <c r="E386" s="18">
        <v>264526.78999999998</v>
      </c>
      <c r="F386" s="18">
        <v>272407.59700000001</v>
      </c>
      <c r="G386" s="18">
        <v>7422.634</v>
      </c>
      <c r="H386" s="727">
        <v>7411.1639999999998</v>
      </c>
      <c r="I386" s="727">
        <v>72501.771999999997</v>
      </c>
      <c r="J386" s="727">
        <v>75882.048999999999</v>
      </c>
      <c r="M386"/>
    </row>
    <row r="387" spans="1:13" ht="15" x14ac:dyDescent="0.25">
      <c r="A387" s="729"/>
      <c r="B387" s="728" t="s">
        <v>1020</v>
      </c>
      <c r="C387" s="525"/>
      <c r="D387" s="18"/>
      <c r="E387" s="18"/>
      <c r="F387" s="18"/>
      <c r="G387" s="18"/>
      <c r="H387" s="727"/>
      <c r="I387" s="727"/>
      <c r="J387" s="727"/>
      <c r="M387"/>
    </row>
    <row r="388" spans="1:13" ht="8.25" customHeight="1" x14ac:dyDescent="0.25">
      <c r="A388" s="68"/>
      <c r="B388" s="68"/>
      <c r="C388" s="525"/>
      <c r="D388" s="18"/>
      <c r="E388" s="18"/>
      <c r="F388" s="18"/>
      <c r="G388" s="18"/>
      <c r="H388" s="727"/>
      <c r="I388" s="727"/>
      <c r="J388" s="727"/>
      <c r="M388"/>
    </row>
    <row r="389" spans="1:13" ht="38.25" customHeight="1" x14ac:dyDescent="0.25">
      <c r="A389" s="731" t="s">
        <v>2527</v>
      </c>
      <c r="B389" s="730" t="s">
        <v>2974</v>
      </c>
      <c r="C389" s="727">
        <v>3861.37</v>
      </c>
      <c r="D389" s="18">
        <v>2893.1819999999998</v>
      </c>
      <c r="E389" s="18">
        <v>40634.464</v>
      </c>
      <c r="F389" s="18">
        <v>27094.585999999999</v>
      </c>
      <c r="G389" s="18">
        <v>727.73800000000006</v>
      </c>
      <c r="H389" s="727">
        <v>1356.354</v>
      </c>
      <c r="I389" s="727">
        <v>8058.1180000000004</v>
      </c>
      <c r="J389" s="727">
        <v>10071.004999999999</v>
      </c>
      <c r="M389"/>
    </row>
    <row r="390" spans="1:13" ht="36" x14ac:dyDescent="0.25">
      <c r="A390" s="729"/>
      <c r="B390" s="728" t="s">
        <v>1022</v>
      </c>
      <c r="C390" s="525"/>
      <c r="D390" s="18"/>
      <c r="E390" s="18"/>
      <c r="F390" s="18"/>
      <c r="G390" s="18"/>
      <c r="H390" s="727"/>
      <c r="I390" s="727"/>
      <c r="J390" s="727"/>
      <c r="M390"/>
    </row>
    <row r="391" spans="1:13" ht="8.25" customHeight="1" x14ac:dyDescent="0.25">
      <c r="A391" s="68"/>
      <c r="B391" s="68"/>
      <c r="C391" s="525"/>
      <c r="D391" s="18"/>
      <c r="E391" s="18"/>
      <c r="F391" s="18"/>
      <c r="G391" s="18"/>
      <c r="H391" s="727"/>
      <c r="I391" s="727"/>
      <c r="J391" s="727"/>
      <c r="M391"/>
    </row>
    <row r="392" spans="1:13" s="733" customFormat="1" ht="36" x14ac:dyDescent="0.25">
      <c r="A392" s="731" t="s">
        <v>2526</v>
      </c>
      <c r="B392" s="730" t="s">
        <v>2975</v>
      </c>
      <c r="C392" s="727">
        <v>166.07</v>
      </c>
      <c r="D392" s="18">
        <v>318.30399999999997</v>
      </c>
      <c r="E392" s="18">
        <v>4272.6689999999999</v>
      </c>
      <c r="F392" s="18">
        <v>8763.2219999999998</v>
      </c>
      <c r="G392" s="18">
        <v>19558.257000000001</v>
      </c>
      <c r="H392" s="727">
        <v>7467.683</v>
      </c>
      <c r="I392" s="727">
        <v>102711.586</v>
      </c>
      <c r="J392" s="727">
        <v>198860.31599999999</v>
      </c>
      <c r="M392"/>
    </row>
    <row r="393" spans="1:13" s="733" customFormat="1" ht="24" x14ac:dyDescent="0.25">
      <c r="A393" s="729"/>
      <c r="B393" s="728" t="s">
        <v>1024</v>
      </c>
      <c r="C393" s="525"/>
      <c r="D393" s="18"/>
      <c r="E393" s="18"/>
      <c r="F393" s="18"/>
      <c r="G393" s="18"/>
      <c r="H393" s="727"/>
      <c r="I393" s="727"/>
      <c r="J393" s="727"/>
      <c r="M393"/>
    </row>
    <row r="394" spans="1:13" s="733" customFormat="1" ht="8.25" customHeight="1" x14ac:dyDescent="0.25">
      <c r="A394" s="68"/>
      <c r="B394" s="68"/>
      <c r="C394" s="525"/>
      <c r="D394" s="18"/>
      <c r="E394" s="18"/>
      <c r="F394" s="18"/>
      <c r="G394" s="18"/>
      <c r="H394" s="727"/>
      <c r="I394" s="727"/>
      <c r="J394" s="727"/>
      <c r="M394"/>
    </row>
    <row r="395" spans="1:13" ht="15" x14ac:dyDescent="0.25">
      <c r="A395" s="731" t="s">
        <v>2525</v>
      </c>
      <c r="B395" s="730" t="s">
        <v>2524</v>
      </c>
      <c r="C395" s="727">
        <v>52533.053</v>
      </c>
      <c r="D395" s="18">
        <v>66066.895000000004</v>
      </c>
      <c r="E395" s="18">
        <v>599068.93299999996</v>
      </c>
      <c r="F395" s="18">
        <v>821941.08299999998</v>
      </c>
      <c r="G395" s="18">
        <v>164404.62100000001</v>
      </c>
      <c r="H395" s="727">
        <v>223790.36199999999</v>
      </c>
      <c r="I395" s="727">
        <v>1592992.064</v>
      </c>
      <c r="J395" s="727">
        <v>2065377.86</v>
      </c>
      <c r="M395"/>
    </row>
    <row r="396" spans="1:13" ht="15" x14ac:dyDescent="0.25">
      <c r="A396" s="729"/>
      <c r="B396" s="728" t="s">
        <v>1026</v>
      </c>
      <c r="C396" s="525"/>
      <c r="D396" s="18"/>
      <c r="E396" s="18"/>
      <c r="F396" s="18"/>
      <c r="G396" s="18"/>
      <c r="H396" s="727"/>
      <c r="I396" s="727"/>
      <c r="J396" s="727"/>
      <c r="M396"/>
    </row>
    <row r="397" spans="1:13" ht="8.25" customHeight="1" x14ac:dyDescent="0.25">
      <c r="A397" s="68"/>
      <c r="B397" s="68"/>
      <c r="C397" s="525"/>
      <c r="D397" s="18"/>
      <c r="E397" s="18"/>
      <c r="F397" s="18"/>
      <c r="G397" s="18"/>
      <c r="H397" s="727"/>
      <c r="I397" s="727"/>
      <c r="J397" s="727"/>
      <c r="M397"/>
    </row>
    <row r="398" spans="1:13" ht="37.5" customHeight="1" x14ac:dyDescent="0.25">
      <c r="A398" s="731" t="s">
        <v>2523</v>
      </c>
      <c r="B398" s="730" t="s">
        <v>2979</v>
      </c>
      <c r="C398" s="727">
        <v>229146.80300000001</v>
      </c>
      <c r="D398" s="18">
        <v>303198.103</v>
      </c>
      <c r="E398" s="18">
        <v>2311973.247</v>
      </c>
      <c r="F398" s="18">
        <v>2655167.1770000001</v>
      </c>
      <c r="G398" s="18">
        <v>150454.93100000001</v>
      </c>
      <c r="H398" s="727">
        <v>181354.13399999999</v>
      </c>
      <c r="I398" s="727">
        <v>1444044.2949999999</v>
      </c>
      <c r="J398" s="727">
        <v>1857433.648</v>
      </c>
      <c r="M398"/>
    </row>
    <row r="399" spans="1:13" ht="36" x14ac:dyDescent="0.25">
      <c r="A399" s="729"/>
      <c r="B399" s="728" t="s">
        <v>1028</v>
      </c>
      <c r="C399" s="525"/>
      <c r="D399" s="18"/>
      <c r="E399" s="18"/>
      <c r="F399" s="18"/>
      <c r="G399" s="18"/>
      <c r="H399" s="727"/>
      <c r="I399" s="727"/>
      <c r="J399" s="727"/>
      <c r="M399"/>
    </row>
    <row r="400" spans="1:13" ht="8.25" customHeight="1" x14ac:dyDescent="0.25">
      <c r="A400" s="68"/>
      <c r="C400" s="525"/>
      <c r="D400" s="18"/>
      <c r="E400" s="18"/>
      <c r="F400" s="18"/>
      <c r="G400" s="18"/>
      <c r="H400" s="727"/>
      <c r="I400" s="727"/>
      <c r="J400" s="727"/>
      <c r="M400"/>
    </row>
    <row r="401" spans="1:13" s="733" customFormat="1" ht="15" x14ac:dyDescent="0.25">
      <c r="A401" s="731" t="s">
        <v>2522</v>
      </c>
      <c r="B401" s="730" t="s">
        <v>2521</v>
      </c>
      <c r="C401" s="727">
        <v>119164.78200000001</v>
      </c>
      <c r="D401" s="18">
        <v>133494.114</v>
      </c>
      <c r="E401" s="18">
        <v>1169376.3570000001</v>
      </c>
      <c r="F401" s="18">
        <v>1357549.5959999999</v>
      </c>
      <c r="G401" s="18">
        <v>124603.936</v>
      </c>
      <c r="H401" s="727">
        <v>140980.75700000001</v>
      </c>
      <c r="I401" s="727">
        <v>1340119.004</v>
      </c>
      <c r="J401" s="727">
        <v>1452604.997</v>
      </c>
      <c r="M401"/>
    </row>
    <row r="402" spans="1:13" s="733" customFormat="1" ht="15" x14ac:dyDescent="0.25">
      <c r="A402" s="729"/>
      <c r="B402" s="728" t="s">
        <v>1030</v>
      </c>
      <c r="C402" s="525"/>
      <c r="D402" s="18"/>
      <c r="E402" s="18"/>
      <c r="F402" s="18"/>
      <c r="G402" s="18"/>
      <c r="H402" s="727"/>
      <c r="I402" s="727"/>
      <c r="J402" s="727"/>
      <c r="M402"/>
    </row>
    <row r="403" spans="1:13" s="733" customFormat="1" ht="8.25" customHeight="1" x14ac:dyDescent="0.25">
      <c r="A403" s="68"/>
      <c r="C403" s="525"/>
      <c r="D403" s="18"/>
      <c r="E403" s="18"/>
      <c r="F403" s="18"/>
      <c r="G403" s="18"/>
      <c r="H403" s="727"/>
      <c r="I403" s="727"/>
      <c r="J403" s="727"/>
      <c r="M403"/>
    </row>
    <row r="404" spans="1:13" x14ac:dyDescent="0.25">
      <c r="A404" s="731" t="s">
        <v>2520</v>
      </c>
      <c r="B404" s="730" t="s">
        <v>2519</v>
      </c>
      <c r="C404" s="727">
        <v>276.28699999999998</v>
      </c>
      <c r="D404" s="18">
        <v>288.209</v>
      </c>
      <c r="E404" s="18">
        <v>3149.5949999999998</v>
      </c>
      <c r="F404" s="18">
        <v>4423.71</v>
      </c>
      <c r="G404" s="18">
        <v>11.531000000000001</v>
      </c>
      <c r="H404" s="727">
        <v>69.876000000000005</v>
      </c>
      <c r="I404" s="727">
        <v>266.88299999999998</v>
      </c>
      <c r="J404" s="727">
        <v>820.73699999999997</v>
      </c>
    </row>
    <row r="405" spans="1:13" ht="15" x14ac:dyDescent="0.25">
      <c r="A405" s="729"/>
      <c r="B405" s="728" t="s">
        <v>1032</v>
      </c>
      <c r="C405" s="525"/>
      <c r="D405" s="18"/>
      <c r="E405" s="18"/>
      <c r="F405" s="18"/>
      <c r="G405" s="18"/>
      <c r="H405" s="727"/>
      <c r="I405" s="727"/>
      <c r="J405" s="727"/>
      <c r="M405"/>
    </row>
    <row r="406" spans="1:13" ht="8.25" customHeight="1" x14ac:dyDescent="0.25">
      <c r="A406" s="68"/>
      <c r="B406" s="68"/>
      <c r="C406" s="525"/>
      <c r="D406" s="18"/>
      <c r="E406" s="18"/>
      <c r="F406" s="18"/>
      <c r="G406" s="18"/>
      <c r="H406" s="727"/>
      <c r="I406" s="727"/>
      <c r="J406" s="727"/>
      <c r="M406"/>
    </row>
    <row r="407" spans="1:13" ht="24.75" customHeight="1" x14ac:dyDescent="0.25">
      <c r="A407" s="731" t="s">
        <v>2518</v>
      </c>
      <c r="B407" s="730" t="s">
        <v>2976</v>
      </c>
      <c r="C407" s="727">
        <v>252808.29</v>
      </c>
      <c r="D407" s="18">
        <v>308116.03399999999</v>
      </c>
      <c r="E407" s="18">
        <v>2084637.7479999999</v>
      </c>
      <c r="F407" s="18">
        <v>2801535.03</v>
      </c>
      <c r="G407" s="18">
        <v>336622.82900000003</v>
      </c>
      <c r="H407" s="727">
        <v>476480.42800000001</v>
      </c>
      <c r="I407" s="727">
        <v>3945594.4350000001</v>
      </c>
      <c r="J407" s="727">
        <v>4340191.8859999999</v>
      </c>
      <c r="M407"/>
    </row>
    <row r="408" spans="1:13" ht="27" customHeight="1" x14ac:dyDescent="0.25">
      <c r="A408" s="729"/>
      <c r="B408" s="728" t="s">
        <v>1034</v>
      </c>
      <c r="C408" s="525"/>
      <c r="D408" s="18"/>
      <c r="E408" s="18"/>
      <c r="F408" s="18"/>
      <c r="G408" s="18"/>
      <c r="H408" s="727"/>
      <c r="I408" s="727"/>
      <c r="J408" s="727"/>
      <c r="M408"/>
    </row>
    <row r="409" spans="1:13" ht="8.25" customHeight="1" x14ac:dyDescent="0.25">
      <c r="A409" s="68"/>
      <c r="B409" s="68"/>
      <c r="C409" s="525"/>
      <c r="D409" s="18"/>
      <c r="E409" s="18"/>
      <c r="F409" s="18"/>
      <c r="G409" s="18"/>
      <c r="H409" s="727"/>
      <c r="I409" s="727"/>
      <c r="J409" s="727"/>
      <c r="M409"/>
    </row>
    <row r="410" spans="1:13" s="733" customFormat="1" ht="15" x14ac:dyDescent="0.25">
      <c r="A410" s="731" t="s">
        <v>2517</v>
      </c>
      <c r="B410" s="730" t="s">
        <v>2516</v>
      </c>
      <c r="C410" s="727">
        <v>59193.57</v>
      </c>
      <c r="D410" s="18">
        <v>79460.164999999994</v>
      </c>
      <c r="E410" s="18">
        <v>433971.21399999998</v>
      </c>
      <c r="F410" s="18">
        <v>559097.01599999995</v>
      </c>
      <c r="G410" s="18">
        <v>144593.003</v>
      </c>
      <c r="H410" s="727">
        <v>231175.095</v>
      </c>
      <c r="I410" s="727">
        <v>1503635.203</v>
      </c>
      <c r="J410" s="727">
        <v>1771675.4509999999</v>
      </c>
      <c r="M410"/>
    </row>
    <row r="411" spans="1:13" s="733" customFormat="1" ht="15" x14ac:dyDescent="0.25">
      <c r="A411" s="729"/>
      <c r="B411" s="728" t="s">
        <v>1036</v>
      </c>
      <c r="C411" s="525"/>
      <c r="D411" s="18"/>
      <c r="E411" s="18"/>
      <c r="F411" s="18"/>
      <c r="G411" s="18"/>
      <c r="H411" s="727"/>
      <c r="I411" s="727"/>
      <c r="J411" s="727"/>
      <c r="M411"/>
    </row>
    <row r="412" spans="1:13" s="733" customFormat="1" ht="8.25" customHeight="1" x14ac:dyDescent="0.25">
      <c r="A412" s="68"/>
      <c r="B412" s="68"/>
      <c r="C412" s="525"/>
      <c r="D412" s="18"/>
      <c r="E412" s="18"/>
      <c r="F412" s="18"/>
      <c r="G412" s="18"/>
      <c r="H412" s="727"/>
      <c r="I412" s="727"/>
      <c r="J412" s="727"/>
      <c r="M412"/>
    </row>
    <row r="413" spans="1:13" ht="15" x14ac:dyDescent="0.25">
      <c r="A413" s="731" t="s">
        <v>2515</v>
      </c>
      <c r="B413" s="730" t="s">
        <v>2514</v>
      </c>
      <c r="C413" s="727">
        <v>518148.58</v>
      </c>
      <c r="D413" s="18">
        <v>586163</v>
      </c>
      <c r="E413" s="18">
        <v>5768980.4790000003</v>
      </c>
      <c r="F413" s="18">
        <v>6628175.1370000001</v>
      </c>
      <c r="G413" s="18">
        <v>191359.47399999999</v>
      </c>
      <c r="H413" s="727">
        <v>345087.02299999999</v>
      </c>
      <c r="I413" s="727">
        <v>1814573.848</v>
      </c>
      <c r="J413" s="727">
        <v>3490954.2990000001</v>
      </c>
      <c r="M413"/>
    </row>
    <row r="414" spans="1:13" ht="15" x14ac:dyDescent="0.25">
      <c r="A414" s="729"/>
      <c r="B414" s="728" t="s">
        <v>1038</v>
      </c>
      <c r="C414" s="525"/>
      <c r="D414" s="18"/>
      <c r="E414" s="18"/>
      <c r="F414" s="18"/>
      <c r="G414" s="18"/>
      <c r="H414" s="727"/>
      <c r="I414" s="727"/>
      <c r="J414" s="727"/>
      <c r="M414"/>
    </row>
    <row r="415" spans="1:13" ht="8.25" customHeight="1" x14ac:dyDescent="0.25">
      <c r="A415" s="68"/>
      <c r="B415" s="68"/>
      <c r="C415" s="525"/>
      <c r="D415" s="18"/>
      <c r="E415" s="18"/>
      <c r="F415" s="18"/>
      <c r="G415" s="18"/>
      <c r="H415" s="727"/>
      <c r="I415" s="727"/>
      <c r="J415" s="727"/>
      <c r="M415"/>
    </row>
    <row r="416" spans="1:13" ht="24.75" customHeight="1" x14ac:dyDescent="0.25">
      <c r="A416" s="731" t="s">
        <v>2513</v>
      </c>
      <c r="B416" s="730" t="s">
        <v>2977</v>
      </c>
      <c r="C416" s="727">
        <v>175608.65</v>
      </c>
      <c r="D416" s="18">
        <v>217870.092</v>
      </c>
      <c r="E416" s="18">
        <v>1744512.023</v>
      </c>
      <c r="F416" s="18">
        <v>2118747.6690000002</v>
      </c>
      <c r="G416" s="18">
        <v>192053.12400000001</v>
      </c>
      <c r="H416" s="727">
        <v>241590.978</v>
      </c>
      <c r="I416" s="727">
        <v>2324179.378</v>
      </c>
      <c r="J416" s="727">
        <v>2706962.8870000001</v>
      </c>
      <c r="M416"/>
    </row>
    <row r="417" spans="1:13" ht="36" x14ac:dyDescent="0.25">
      <c r="A417" s="729"/>
      <c r="B417" s="728" t="s">
        <v>1040</v>
      </c>
      <c r="C417" s="525"/>
      <c r="D417" s="18"/>
      <c r="E417" s="18"/>
      <c r="F417" s="18"/>
      <c r="G417" s="18"/>
      <c r="H417" s="727"/>
      <c r="I417" s="727"/>
      <c r="J417" s="727"/>
      <c r="M417"/>
    </row>
    <row r="418" spans="1:13" ht="8.25" customHeight="1" x14ac:dyDescent="0.25">
      <c r="A418" s="68"/>
      <c r="B418" s="68"/>
      <c r="C418" s="525"/>
      <c r="D418" s="18"/>
      <c r="E418" s="18"/>
      <c r="F418" s="18"/>
      <c r="G418" s="18"/>
      <c r="H418" s="727"/>
      <c r="I418" s="727"/>
      <c r="J418" s="727"/>
      <c r="M418"/>
    </row>
    <row r="419" spans="1:13" s="733" customFormat="1" ht="15" x14ac:dyDescent="0.25">
      <c r="A419" s="731" t="s">
        <v>2512</v>
      </c>
      <c r="B419" s="730" t="s">
        <v>2511</v>
      </c>
      <c r="C419" s="727">
        <v>97582.998000000007</v>
      </c>
      <c r="D419" s="18">
        <v>126948.666</v>
      </c>
      <c r="E419" s="18">
        <v>992470.924</v>
      </c>
      <c r="F419" s="18">
        <v>1282834.2649999999</v>
      </c>
      <c r="G419" s="18">
        <v>298309.64899999998</v>
      </c>
      <c r="H419" s="727">
        <v>363312.14</v>
      </c>
      <c r="I419" s="727">
        <v>2767738.7740000002</v>
      </c>
      <c r="J419" s="727">
        <v>3783214.87</v>
      </c>
      <c r="M419"/>
    </row>
    <row r="420" spans="1:13" s="733" customFormat="1" ht="15" x14ac:dyDescent="0.25">
      <c r="A420" s="729"/>
      <c r="B420" s="728" t="s">
        <v>1042</v>
      </c>
      <c r="C420" s="525"/>
      <c r="D420" s="18"/>
      <c r="E420" s="18"/>
      <c r="F420" s="18"/>
      <c r="G420" s="18"/>
      <c r="H420" s="727"/>
      <c r="I420" s="727"/>
      <c r="J420" s="727"/>
      <c r="M420"/>
    </row>
    <row r="421" spans="1:13" s="733" customFormat="1" ht="8.25" customHeight="1" x14ac:dyDescent="0.25">
      <c r="A421" s="68"/>
      <c r="B421" s="68"/>
      <c r="C421" s="525"/>
      <c r="D421" s="18"/>
      <c r="E421" s="18"/>
      <c r="F421" s="18"/>
      <c r="G421" s="18"/>
      <c r="H421" s="727"/>
      <c r="I421" s="727"/>
      <c r="J421" s="727"/>
      <c r="M421"/>
    </row>
    <row r="422" spans="1:13" ht="24.75" customHeight="1" x14ac:dyDescent="0.25">
      <c r="A422" s="731" t="s">
        <v>2510</v>
      </c>
      <c r="B422" s="730" t="s">
        <v>2978</v>
      </c>
      <c r="C422" s="727">
        <v>17907.234</v>
      </c>
      <c r="D422" s="18">
        <v>17706.182000000001</v>
      </c>
      <c r="E422" s="18">
        <v>236378.31099999999</v>
      </c>
      <c r="F422" s="18">
        <v>131305.625</v>
      </c>
      <c r="G422" s="18">
        <v>22120.721000000001</v>
      </c>
      <c r="H422" s="727">
        <v>26572.370999999999</v>
      </c>
      <c r="I422" s="727">
        <v>255389.04</v>
      </c>
      <c r="J422" s="727">
        <v>241402.72200000001</v>
      </c>
      <c r="M422"/>
    </row>
    <row r="423" spans="1:13" ht="36" x14ac:dyDescent="0.25">
      <c r="A423" s="729"/>
      <c r="B423" s="728" t="s">
        <v>1044</v>
      </c>
      <c r="C423" s="525"/>
      <c r="D423" s="18"/>
      <c r="E423" s="18"/>
      <c r="F423" s="18"/>
      <c r="G423" s="18"/>
      <c r="H423" s="727"/>
      <c r="I423" s="727"/>
      <c r="J423" s="727"/>
      <c r="M423"/>
    </row>
    <row r="424" spans="1:13" ht="8.25" customHeight="1" x14ac:dyDescent="0.25">
      <c r="A424" s="68"/>
      <c r="B424" s="68"/>
      <c r="C424" s="525"/>
      <c r="D424" s="18"/>
      <c r="E424" s="18"/>
      <c r="F424" s="18"/>
      <c r="G424" s="18"/>
      <c r="H424" s="727"/>
      <c r="I424" s="727"/>
      <c r="J424" s="727"/>
      <c r="M424"/>
    </row>
    <row r="425" spans="1:13" ht="36.75" customHeight="1" x14ac:dyDescent="0.25">
      <c r="A425" s="731" t="s">
        <v>2509</v>
      </c>
      <c r="B425" s="730" t="s">
        <v>2980</v>
      </c>
      <c r="C425" s="727">
        <v>123651.73299999999</v>
      </c>
      <c r="D425" s="18">
        <v>124152.693</v>
      </c>
      <c r="E425" s="18">
        <v>1147724.9709999999</v>
      </c>
      <c r="F425" s="18">
        <v>1027571.0649999999</v>
      </c>
      <c r="G425" s="18">
        <v>115230.656</v>
      </c>
      <c r="H425" s="727">
        <v>92478.338000000003</v>
      </c>
      <c r="I425" s="727">
        <v>1046184.594</v>
      </c>
      <c r="J425" s="727">
        <v>1011656.838</v>
      </c>
    </row>
    <row r="426" spans="1:13" ht="38.25" customHeight="1" x14ac:dyDescent="0.25">
      <c r="A426" s="729"/>
      <c r="B426" s="728" t="s">
        <v>1046</v>
      </c>
      <c r="C426" s="525"/>
      <c r="D426" s="18"/>
      <c r="E426" s="18"/>
      <c r="F426" s="18"/>
      <c r="G426" s="18"/>
      <c r="H426" s="727"/>
      <c r="I426" s="727"/>
      <c r="J426" s="727"/>
      <c r="M426"/>
    </row>
    <row r="427" spans="1:13" ht="8.25" customHeight="1" x14ac:dyDescent="0.25">
      <c r="A427" s="68"/>
      <c r="B427" s="68"/>
      <c r="C427" s="525"/>
      <c r="D427" s="18"/>
      <c r="E427" s="18"/>
      <c r="F427" s="18"/>
      <c r="G427" s="18"/>
      <c r="H427" s="727"/>
      <c r="I427" s="727"/>
      <c r="J427" s="727"/>
      <c r="M427"/>
    </row>
    <row r="428" spans="1:13" s="733" customFormat="1" ht="15" x14ac:dyDescent="0.25">
      <c r="A428" s="731" t="s">
        <v>2508</v>
      </c>
      <c r="B428" s="730" t="s">
        <v>2507</v>
      </c>
      <c r="C428" s="727">
        <v>5215.0569999999998</v>
      </c>
      <c r="D428" s="18">
        <v>6203.1840000000002</v>
      </c>
      <c r="E428" s="18">
        <v>129736.40700000001</v>
      </c>
      <c r="F428" s="18">
        <v>78540.483999999997</v>
      </c>
      <c r="G428" s="18">
        <v>2618.7339999999999</v>
      </c>
      <c r="H428" s="727">
        <v>1617.827</v>
      </c>
      <c r="I428" s="727">
        <v>40690.811000000002</v>
      </c>
      <c r="J428" s="727">
        <v>18189.569</v>
      </c>
      <c r="M428"/>
    </row>
    <row r="429" spans="1:13" s="733" customFormat="1" ht="15" x14ac:dyDescent="0.25">
      <c r="A429" s="729"/>
      <c r="B429" s="728" t="s">
        <v>1048</v>
      </c>
      <c r="C429" s="525"/>
      <c r="D429" s="18"/>
      <c r="E429" s="18"/>
      <c r="F429" s="18"/>
      <c r="G429" s="18"/>
      <c r="H429" s="727"/>
      <c r="I429" s="727"/>
      <c r="J429" s="727"/>
      <c r="M429"/>
    </row>
    <row r="430" spans="1:13" s="733" customFormat="1" ht="8.25" customHeight="1" x14ac:dyDescent="0.25">
      <c r="A430" s="68"/>
      <c r="B430" s="68"/>
      <c r="C430" s="525"/>
      <c r="D430" s="18"/>
      <c r="E430" s="18"/>
      <c r="F430" s="18"/>
      <c r="G430" s="18"/>
      <c r="H430" s="727"/>
      <c r="I430" s="727"/>
      <c r="J430" s="727"/>
      <c r="M430"/>
    </row>
    <row r="431" spans="1:13" ht="15" x14ac:dyDescent="0.25">
      <c r="A431" s="731" t="s">
        <v>2506</v>
      </c>
      <c r="B431" s="730" t="s">
        <v>2505</v>
      </c>
      <c r="C431" s="727">
        <v>43156.724999999999</v>
      </c>
      <c r="D431" s="18">
        <v>45102.072</v>
      </c>
      <c r="E431" s="18">
        <v>393933.87599999999</v>
      </c>
      <c r="F431" s="18">
        <v>520190.77500000002</v>
      </c>
      <c r="G431" s="18">
        <v>91378.498999999996</v>
      </c>
      <c r="H431" s="727">
        <v>124547.46</v>
      </c>
      <c r="I431" s="727">
        <v>972502.59499999997</v>
      </c>
      <c r="J431" s="727">
        <v>1274383.5859999999</v>
      </c>
      <c r="M431"/>
    </row>
    <row r="432" spans="1:13" ht="36" x14ac:dyDescent="0.25">
      <c r="A432" s="729"/>
      <c r="B432" s="728" t="s">
        <v>1050</v>
      </c>
      <c r="C432" s="525"/>
      <c r="D432" s="18"/>
      <c r="E432" s="18"/>
      <c r="F432" s="18"/>
      <c r="G432" s="18"/>
      <c r="H432" s="727"/>
      <c r="I432" s="727"/>
      <c r="J432" s="727"/>
      <c r="M432"/>
    </row>
    <row r="433" spans="1:13" ht="8.25" customHeight="1" x14ac:dyDescent="0.25">
      <c r="A433" s="68"/>
      <c r="B433" s="68"/>
      <c r="C433" s="525"/>
      <c r="D433" s="18"/>
      <c r="E433" s="18"/>
      <c r="F433" s="18"/>
      <c r="G433" s="18"/>
      <c r="H433" s="727"/>
      <c r="I433" s="727"/>
      <c r="J433" s="727"/>
      <c r="M433"/>
    </row>
    <row r="434" spans="1:13" ht="15" x14ac:dyDescent="0.25">
      <c r="A434" s="731" t="s">
        <v>2504</v>
      </c>
      <c r="B434" s="730" t="s">
        <v>2503</v>
      </c>
      <c r="C434" s="727">
        <v>16403.737000000001</v>
      </c>
      <c r="D434" s="18">
        <v>15112.135</v>
      </c>
      <c r="E434" s="18">
        <v>167608.88500000001</v>
      </c>
      <c r="F434" s="18">
        <v>149401.75099999999</v>
      </c>
      <c r="G434" s="18">
        <v>9718.2279999999992</v>
      </c>
      <c r="H434" s="727">
        <v>5519.6869999999999</v>
      </c>
      <c r="I434" s="727">
        <v>72486.721999999994</v>
      </c>
      <c r="J434" s="727">
        <v>70319.781000000003</v>
      </c>
      <c r="M434"/>
    </row>
    <row r="435" spans="1:13" ht="36" x14ac:dyDescent="0.25">
      <c r="A435" s="729"/>
      <c r="B435" s="728" t="s">
        <v>1052</v>
      </c>
      <c r="C435" s="525"/>
      <c r="D435" s="18"/>
      <c r="E435" s="18"/>
      <c r="F435" s="18"/>
      <c r="G435" s="18"/>
      <c r="H435" s="727"/>
      <c r="I435" s="727"/>
      <c r="J435" s="727"/>
      <c r="M435"/>
    </row>
    <row r="436" spans="1:13" ht="8.25" customHeight="1" x14ac:dyDescent="0.25">
      <c r="A436" s="68"/>
      <c r="B436" s="68"/>
      <c r="C436" s="525"/>
      <c r="D436" s="18"/>
      <c r="E436" s="18"/>
      <c r="F436" s="18"/>
      <c r="G436" s="18"/>
      <c r="H436" s="727"/>
      <c r="I436" s="727"/>
      <c r="J436" s="727"/>
      <c r="M436"/>
    </row>
    <row r="437" spans="1:13" s="733" customFormat="1" ht="24" x14ac:dyDescent="0.25">
      <c r="A437" s="731" t="s">
        <v>2502</v>
      </c>
      <c r="B437" s="730" t="s">
        <v>2981</v>
      </c>
      <c r="C437" s="727">
        <v>160414.62</v>
      </c>
      <c r="D437" s="18">
        <v>164156.59899999999</v>
      </c>
      <c r="E437" s="18">
        <v>1529147.32</v>
      </c>
      <c r="F437" s="18">
        <v>1708981.838</v>
      </c>
      <c r="G437" s="18">
        <v>101405.64200000001</v>
      </c>
      <c r="H437" s="727">
        <v>143132.10699999999</v>
      </c>
      <c r="I437" s="727">
        <v>1263339.426</v>
      </c>
      <c r="J437" s="727">
        <v>1423539.108</v>
      </c>
      <c r="M437"/>
    </row>
    <row r="438" spans="1:13" s="733" customFormat="1" ht="24" x14ac:dyDescent="0.25">
      <c r="A438" s="729"/>
      <c r="B438" s="728" t="s">
        <v>1054</v>
      </c>
      <c r="C438" s="525"/>
      <c r="D438" s="18"/>
      <c r="E438" s="18"/>
      <c r="F438" s="18"/>
      <c r="G438" s="18"/>
      <c r="H438" s="727"/>
      <c r="I438" s="727"/>
      <c r="J438" s="727"/>
      <c r="M438"/>
    </row>
    <row r="439" spans="1:13" s="733" customFormat="1" ht="8.25" customHeight="1" x14ac:dyDescent="0.25">
      <c r="A439" s="68"/>
      <c r="B439" s="68"/>
      <c r="C439" s="525"/>
      <c r="D439" s="18"/>
      <c r="E439" s="18"/>
      <c r="F439" s="18"/>
      <c r="G439" s="18"/>
      <c r="H439" s="727"/>
      <c r="I439" s="727"/>
      <c r="J439" s="727"/>
      <c r="M439"/>
    </row>
    <row r="440" spans="1:13" ht="15" x14ac:dyDescent="0.25">
      <c r="A440" s="731" t="s">
        <v>2501</v>
      </c>
      <c r="B440" s="730" t="s">
        <v>2500</v>
      </c>
      <c r="C440" s="727">
        <v>117082.246</v>
      </c>
      <c r="D440" s="18">
        <v>145301.67800000001</v>
      </c>
      <c r="E440" s="18">
        <v>2541441.73</v>
      </c>
      <c r="F440" s="18">
        <v>1653619.013</v>
      </c>
      <c r="G440" s="18">
        <v>33823.072</v>
      </c>
      <c r="H440" s="727">
        <v>38303.555</v>
      </c>
      <c r="I440" s="727">
        <v>380777.69400000002</v>
      </c>
      <c r="J440" s="727">
        <v>370291.79599999997</v>
      </c>
      <c r="M440"/>
    </row>
    <row r="441" spans="1:13" ht="29.25" customHeight="1" x14ac:dyDescent="0.25">
      <c r="A441" s="729"/>
      <c r="B441" s="728" t="s">
        <v>1056</v>
      </c>
      <c r="C441" s="525"/>
      <c r="D441" s="18"/>
      <c r="E441" s="18"/>
      <c r="F441" s="18"/>
      <c r="G441" s="18"/>
      <c r="H441" s="727"/>
      <c r="I441" s="727"/>
      <c r="J441" s="727"/>
      <c r="M441"/>
    </row>
    <row r="442" spans="1:13" ht="8.25" customHeight="1" x14ac:dyDescent="0.25">
      <c r="A442" s="68"/>
      <c r="B442" s="68"/>
      <c r="C442" s="525"/>
      <c r="D442" s="18"/>
      <c r="E442" s="18"/>
      <c r="F442" s="18"/>
      <c r="G442" s="18"/>
      <c r="H442" s="727"/>
      <c r="I442" s="727"/>
      <c r="J442" s="727"/>
      <c r="M442"/>
    </row>
    <row r="443" spans="1:13" ht="15" x14ac:dyDescent="0.25">
      <c r="A443" s="731" t="s">
        <v>2499</v>
      </c>
      <c r="B443" s="730" t="s">
        <v>2498</v>
      </c>
      <c r="C443" s="727">
        <v>31484.014999999999</v>
      </c>
      <c r="D443" s="18">
        <v>49629.445</v>
      </c>
      <c r="E443" s="18">
        <v>344034.35100000002</v>
      </c>
      <c r="F443" s="18">
        <v>440452.777</v>
      </c>
      <c r="G443" s="18">
        <v>6214.0420000000004</v>
      </c>
      <c r="H443" s="727">
        <v>9668.4380000000001</v>
      </c>
      <c r="I443" s="727">
        <v>50969.983999999997</v>
      </c>
      <c r="J443" s="727">
        <v>113644.70699999999</v>
      </c>
      <c r="M443"/>
    </row>
    <row r="444" spans="1:13" ht="15" x14ac:dyDescent="0.25">
      <c r="A444" s="729"/>
      <c r="B444" s="728" t="s">
        <v>1058</v>
      </c>
      <c r="C444" s="525"/>
      <c r="D444" s="18"/>
      <c r="E444" s="18"/>
      <c r="F444" s="18"/>
      <c r="G444" s="18"/>
      <c r="H444" s="727"/>
      <c r="I444" s="727"/>
      <c r="J444" s="727"/>
      <c r="M444"/>
    </row>
    <row r="445" spans="1:13" ht="8.25" customHeight="1" x14ac:dyDescent="0.25">
      <c r="A445" s="68"/>
      <c r="C445" s="525"/>
      <c r="D445" s="18"/>
      <c r="E445" s="18"/>
      <c r="F445" s="18"/>
      <c r="G445" s="18"/>
      <c r="H445" s="727"/>
      <c r="I445" s="727"/>
      <c r="J445" s="727"/>
      <c r="M445"/>
    </row>
    <row r="446" spans="1:13" s="733" customFormat="1" ht="37.5" customHeight="1" x14ac:dyDescent="0.25">
      <c r="A446" s="731" t="s">
        <v>2497</v>
      </c>
      <c r="B446" s="730" t="s">
        <v>2982</v>
      </c>
      <c r="C446" s="727">
        <v>61362.951999999997</v>
      </c>
      <c r="D446" s="18">
        <v>78535.002999999997</v>
      </c>
      <c r="E446" s="18">
        <v>571003.81599999999</v>
      </c>
      <c r="F446" s="18">
        <v>646050.00800000003</v>
      </c>
      <c r="G446" s="18">
        <v>90754.198999999993</v>
      </c>
      <c r="H446" s="727">
        <v>121686.34</v>
      </c>
      <c r="I446" s="727">
        <v>761942.277</v>
      </c>
      <c r="J446" s="727">
        <v>1071100.94</v>
      </c>
      <c r="M446"/>
    </row>
    <row r="447" spans="1:13" s="733" customFormat="1" ht="38.25" customHeight="1" x14ac:dyDescent="0.25">
      <c r="A447" s="729"/>
      <c r="B447" s="728" t="s">
        <v>1060</v>
      </c>
      <c r="C447" s="525"/>
      <c r="D447" s="18"/>
      <c r="E447" s="18"/>
      <c r="F447" s="18"/>
      <c r="G447" s="18"/>
      <c r="H447" s="727"/>
      <c r="I447" s="727"/>
      <c r="J447" s="727"/>
      <c r="M447"/>
    </row>
    <row r="448" spans="1:13" s="733" customFormat="1" ht="8.25" customHeight="1" x14ac:dyDescent="0.25">
      <c r="A448" s="68"/>
      <c r="B448" s="68"/>
      <c r="C448" s="525"/>
      <c r="D448" s="18"/>
      <c r="E448" s="18"/>
      <c r="F448" s="18"/>
      <c r="G448" s="18"/>
      <c r="H448" s="727"/>
      <c r="I448" s="727"/>
      <c r="J448" s="727"/>
      <c r="M448"/>
    </row>
    <row r="449" spans="1:13" ht="24.75" customHeight="1" x14ac:dyDescent="0.25">
      <c r="A449" s="731" t="s">
        <v>2496</v>
      </c>
      <c r="B449" s="730" t="s">
        <v>2983</v>
      </c>
      <c r="C449" s="727">
        <v>169358.212</v>
      </c>
      <c r="D449" s="18">
        <v>132103.807</v>
      </c>
      <c r="E449" s="18">
        <v>1146698.824</v>
      </c>
      <c r="F449" s="18">
        <v>1145386.2450000001</v>
      </c>
      <c r="G449" s="18">
        <v>51183.701999999997</v>
      </c>
      <c r="H449" s="727">
        <v>49737.682000000001</v>
      </c>
      <c r="I449" s="727">
        <v>466579.68800000002</v>
      </c>
      <c r="J449" s="727">
        <v>503961.45699999999</v>
      </c>
      <c r="M449"/>
    </row>
    <row r="450" spans="1:13" ht="36" x14ac:dyDescent="0.25">
      <c r="A450" s="729"/>
      <c r="B450" s="728" t="s">
        <v>1062</v>
      </c>
      <c r="C450" s="525"/>
      <c r="D450" s="18"/>
      <c r="E450" s="18"/>
      <c r="F450" s="18"/>
      <c r="G450" s="18"/>
      <c r="H450" s="727"/>
      <c r="I450" s="727"/>
      <c r="J450" s="727"/>
      <c r="M450"/>
    </row>
    <row r="451" spans="1:13" ht="8.25" customHeight="1" x14ac:dyDescent="0.25">
      <c r="A451" s="68"/>
      <c r="B451" s="68"/>
      <c r="C451" s="525"/>
      <c r="D451" s="18"/>
      <c r="E451" s="18"/>
      <c r="F451" s="18"/>
      <c r="G451" s="18"/>
      <c r="H451" s="727"/>
      <c r="I451" s="727"/>
      <c r="J451" s="727"/>
      <c r="M451"/>
    </row>
    <row r="452" spans="1:13" ht="15" x14ac:dyDescent="0.25">
      <c r="A452" s="731" t="s">
        <v>2495</v>
      </c>
      <c r="B452" s="730" t="s">
        <v>2494</v>
      </c>
      <c r="C452" s="727">
        <v>146785.701</v>
      </c>
      <c r="D452" s="18">
        <v>197138.43700000001</v>
      </c>
      <c r="E452" s="18">
        <v>1524750.35</v>
      </c>
      <c r="F452" s="18">
        <v>1885058.577</v>
      </c>
      <c r="G452" s="18">
        <v>300620.3</v>
      </c>
      <c r="H452" s="727">
        <v>331300.223</v>
      </c>
      <c r="I452" s="727">
        <v>2600644.7799999998</v>
      </c>
      <c r="J452" s="727">
        <v>3799807.5010000002</v>
      </c>
      <c r="M452"/>
    </row>
    <row r="453" spans="1:13" ht="15" x14ac:dyDescent="0.25">
      <c r="A453" s="729"/>
      <c r="B453" s="728" t="s">
        <v>1064</v>
      </c>
      <c r="C453" s="525"/>
      <c r="D453" s="18"/>
      <c r="E453" s="18"/>
      <c r="F453" s="18"/>
      <c r="G453" s="18"/>
      <c r="H453" s="727"/>
      <c r="I453" s="727"/>
      <c r="J453" s="727"/>
      <c r="M453"/>
    </row>
    <row r="454" spans="1:13" ht="8.25" customHeight="1" x14ac:dyDescent="0.25">
      <c r="A454" s="68"/>
      <c r="C454" s="525"/>
      <c r="D454" s="18"/>
      <c r="E454" s="18"/>
      <c r="F454" s="18"/>
      <c r="G454" s="18"/>
      <c r="H454" s="727"/>
      <c r="I454" s="727"/>
      <c r="J454" s="727"/>
      <c r="M454"/>
    </row>
    <row r="455" spans="1:13" s="733" customFormat="1" ht="15" x14ac:dyDescent="0.25">
      <c r="A455" s="731" t="s">
        <v>2493</v>
      </c>
      <c r="B455" s="730" t="s">
        <v>2492</v>
      </c>
      <c r="C455" s="727">
        <v>231315.19099999999</v>
      </c>
      <c r="D455" s="18">
        <v>222149.34099999999</v>
      </c>
      <c r="E455" s="18">
        <v>2039879.3259999999</v>
      </c>
      <c r="F455" s="18">
        <v>2233601.872</v>
      </c>
      <c r="G455" s="18">
        <v>429015.54499999998</v>
      </c>
      <c r="H455" s="727">
        <v>390531.47</v>
      </c>
      <c r="I455" s="727">
        <v>3505989.9750000001</v>
      </c>
      <c r="J455" s="727">
        <v>4247296.4850000003</v>
      </c>
      <c r="M455"/>
    </row>
    <row r="456" spans="1:13" s="733" customFormat="1" ht="15" x14ac:dyDescent="0.25">
      <c r="A456" s="729"/>
      <c r="B456" s="728" t="s">
        <v>1066</v>
      </c>
      <c r="C456" s="525"/>
      <c r="D456" s="18"/>
      <c r="E456" s="18"/>
      <c r="F456" s="18"/>
      <c r="G456" s="18"/>
      <c r="H456" s="727"/>
      <c r="I456" s="727"/>
      <c r="J456" s="727"/>
      <c r="M456"/>
    </row>
    <row r="457" spans="1:13" s="733" customFormat="1" ht="8.25" customHeight="1" x14ac:dyDescent="0.25">
      <c r="A457" s="68"/>
      <c r="C457" s="525"/>
      <c r="D457" s="18"/>
      <c r="E457" s="18"/>
      <c r="F457" s="18"/>
      <c r="G457" s="18"/>
      <c r="H457" s="727"/>
      <c r="I457" s="727"/>
      <c r="J457" s="727"/>
      <c r="M457"/>
    </row>
    <row r="458" spans="1:13" ht="15" x14ac:dyDescent="0.25">
      <c r="A458" s="731" t="s">
        <v>2491</v>
      </c>
      <c r="B458" s="730" t="s">
        <v>2490</v>
      </c>
      <c r="C458" s="727">
        <v>80005.02</v>
      </c>
      <c r="D458" s="18">
        <v>95723.524000000005</v>
      </c>
      <c r="E458" s="18">
        <v>856770.14</v>
      </c>
      <c r="F458" s="18">
        <v>911176.11899999995</v>
      </c>
      <c r="G458" s="18">
        <v>49632.413999999997</v>
      </c>
      <c r="H458" s="727">
        <v>66256.493000000002</v>
      </c>
      <c r="I458" s="727">
        <v>576197.39899999998</v>
      </c>
      <c r="J458" s="727">
        <v>607086.005</v>
      </c>
      <c r="M458"/>
    </row>
    <row r="459" spans="1:13" ht="15" x14ac:dyDescent="0.25">
      <c r="A459" s="729"/>
      <c r="B459" s="728" t="s">
        <v>1068</v>
      </c>
      <c r="C459" s="525"/>
      <c r="D459" s="18"/>
      <c r="E459" s="18"/>
      <c r="F459" s="18"/>
      <c r="G459" s="18"/>
      <c r="H459" s="727"/>
      <c r="I459" s="727"/>
      <c r="J459" s="727"/>
      <c r="M459"/>
    </row>
    <row r="460" spans="1:13" ht="8.25" customHeight="1" x14ac:dyDescent="0.25">
      <c r="A460" s="68"/>
      <c r="B460" s="68"/>
      <c r="C460" s="525"/>
      <c r="D460" s="18"/>
      <c r="E460" s="18"/>
      <c r="F460" s="18"/>
      <c r="G460" s="18"/>
      <c r="H460" s="727"/>
      <c r="I460" s="727"/>
      <c r="J460" s="727"/>
      <c r="M460"/>
    </row>
    <row r="461" spans="1:13" ht="15" x14ac:dyDescent="0.25">
      <c r="A461" s="731" t="s">
        <v>2489</v>
      </c>
      <c r="B461" s="730" t="s">
        <v>2488</v>
      </c>
      <c r="C461" s="727">
        <v>24924.554</v>
      </c>
      <c r="D461" s="18">
        <v>11171.771000000001</v>
      </c>
      <c r="E461" s="18">
        <v>231968.128</v>
      </c>
      <c r="F461" s="18">
        <v>174124.04199999999</v>
      </c>
      <c r="G461" s="18">
        <v>23008.884999999998</v>
      </c>
      <c r="H461" s="727">
        <v>17260.253000000001</v>
      </c>
      <c r="I461" s="727">
        <v>250175.128</v>
      </c>
      <c r="J461" s="727">
        <v>216791.66200000001</v>
      </c>
      <c r="M461"/>
    </row>
    <row r="462" spans="1:13" ht="15" x14ac:dyDescent="0.25">
      <c r="A462" s="729"/>
      <c r="B462" s="728" t="s">
        <v>1070</v>
      </c>
      <c r="C462" s="525"/>
      <c r="D462" s="18"/>
      <c r="E462" s="18"/>
      <c r="F462" s="18"/>
      <c r="G462" s="18"/>
      <c r="H462" s="727"/>
      <c r="I462" s="727"/>
      <c r="J462" s="727"/>
      <c r="M462"/>
    </row>
    <row r="463" spans="1:13" ht="8.25" customHeight="1" x14ac:dyDescent="0.25">
      <c r="A463" s="68"/>
      <c r="B463" s="68"/>
      <c r="C463" s="525"/>
      <c r="D463" s="18"/>
      <c r="E463" s="18"/>
      <c r="F463" s="18"/>
      <c r="G463" s="18"/>
      <c r="H463" s="727"/>
      <c r="I463" s="727"/>
      <c r="J463" s="727"/>
      <c r="M463"/>
    </row>
    <row r="464" spans="1:13" s="733" customFormat="1" ht="15" x14ac:dyDescent="0.25">
      <c r="A464" s="731" t="s">
        <v>2487</v>
      </c>
      <c r="B464" s="730" t="s">
        <v>2486</v>
      </c>
      <c r="C464" s="727">
        <v>25398.017</v>
      </c>
      <c r="D464" s="18">
        <v>42184.027999999998</v>
      </c>
      <c r="E464" s="18">
        <v>256575.81099999999</v>
      </c>
      <c r="F464" s="18">
        <v>370066.05900000001</v>
      </c>
      <c r="G464" s="18">
        <v>22635.018</v>
      </c>
      <c r="H464" s="727">
        <v>19758.079000000002</v>
      </c>
      <c r="I464" s="727">
        <v>184691.14799999999</v>
      </c>
      <c r="J464" s="727">
        <v>125730.69100000001</v>
      </c>
      <c r="M464"/>
    </row>
    <row r="465" spans="1:13" s="733" customFormat="1" ht="36" x14ac:dyDescent="0.25">
      <c r="A465" s="729"/>
      <c r="B465" s="728" t="s">
        <v>1072</v>
      </c>
      <c r="C465" s="525"/>
      <c r="D465" s="18"/>
      <c r="E465" s="18"/>
      <c r="F465" s="18"/>
      <c r="G465" s="18"/>
      <c r="H465" s="727"/>
      <c r="I465" s="727"/>
      <c r="J465" s="727"/>
      <c r="M465"/>
    </row>
    <row r="466" spans="1:13" s="733" customFormat="1" ht="8.25" customHeight="1" x14ac:dyDescent="0.25">
      <c r="A466" s="68"/>
      <c r="B466" s="68"/>
      <c r="C466" s="525"/>
      <c r="D466" s="18"/>
      <c r="E466" s="18"/>
      <c r="F466" s="18"/>
      <c r="G466" s="18"/>
      <c r="H466" s="727"/>
      <c r="I466" s="727"/>
      <c r="J466" s="727"/>
      <c r="M466"/>
    </row>
    <row r="467" spans="1:13" ht="25.5" customHeight="1" x14ac:dyDescent="0.25">
      <c r="A467" s="731" t="s">
        <v>2485</v>
      </c>
      <c r="B467" s="730" t="s">
        <v>2984</v>
      </c>
      <c r="C467" s="727">
        <v>35453.332000000002</v>
      </c>
      <c r="D467" s="18">
        <v>128124.43799999999</v>
      </c>
      <c r="E467" s="18">
        <v>904787.06299999997</v>
      </c>
      <c r="F467" s="18">
        <v>766517.64599999995</v>
      </c>
      <c r="G467" s="18">
        <v>411661.63099999999</v>
      </c>
      <c r="H467" s="727">
        <v>585884.56599999999</v>
      </c>
      <c r="I467" s="727">
        <v>3810838.273</v>
      </c>
      <c r="J467" s="727">
        <v>4808692.9280000003</v>
      </c>
      <c r="M467"/>
    </row>
    <row r="468" spans="1:13" ht="36" x14ac:dyDescent="0.25">
      <c r="A468" s="729"/>
      <c r="B468" s="728" t="s">
        <v>1074</v>
      </c>
      <c r="C468" s="525"/>
      <c r="D468" s="18"/>
      <c r="E468" s="18"/>
      <c r="F468" s="18"/>
      <c r="G468" s="18"/>
      <c r="H468" s="727"/>
      <c r="I468" s="727"/>
      <c r="J468" s="727"/>
      <c r="M468"/>
    </row>
    <row r="469" spans="1:13" ht="8.25" customHeight="1" x14ac:dyDescent="0.25">
      <c r="A469" s="68"/>
      <c r="B469" s="68"/>
      <c r="C469" s="525"/>
      <c r="D469" s="18"/>
      <c r="E469" s="18"/>
      <c r="F469" s="18"/>
      <c r="G469" s="18"/>
      <c r="H469" s="727"/>
      <c r="I469" s="727"/>
      <c r="J469" s="727"/>
      <c r="M469"/>
    </row>
    <row r="470" spans="1:13" s="732" customFormat="1" ht="24" x14ac:dyDescent="0.25">
      <c r="A470" s="731" t="s">
        <v>2484</v>
      </c>
      <c r="B470" s="730" t="s">
        <v>2985</v>
      </c>
      <c r="C470" s="727">
        <v>42170.127999999997</v>
      </c>
      <c r="D470" s="18">
        <v>8713.8410000000003</v>
      </c>
      <c r="E470" s="18">
        <v>458660.11599999998</v>
      </c>
      <c r="F470" s="18">
        <v>518098.989</v>
      </c>
      <c r="G470" s="18">
        <v>203184.264</v>
      </c>
      <c r="H470" s="727">
        <v>383112.59700000001</v>
      </c>
      <c r="I470" s="727">
        <v>2781669.784</v>
      </c>
      <c r="J470" s="727">
        <v>4275099.7609999999</v>
      </c>
    </row>
    <row r="471" spans="1:13" s="732" customFormat="1" ht="24" x14ac:dyDescent="0.25">
      <c r="A471" s="729"/>
      <c r="B471" s="728" t="s">
        <v>1076</v>
      </c>
      <c r="C471" s="525"/>
      <c r="D471" s="18"/>
      <c r="E471" s="18"/>
      <c r="F471" s="18"/>
      <c r="G471" s="18"/>
      <c r="H471" s="727"/>
      <c r="I471" s="727"/>
      <c r="J471" s="727"/>
      <c r="M471"/>
    </row>
    <row r="472" spans="1:13" s="732" customFormat="1" ht="8.25" customHeight="1" x14ac:dyDescent="0.25">
      <c r="A472" s="68"/>
      <c r="B472" s="68"/>
      <c r="C472" s="525"/>
      <c r="D472" s="18"/>
      <c r="E472" s="18"/>
      <c r="F472" s="18"/>
      <c r="G472" s="18"/>
      <c r="H472" s="727"/>
      <c r="I472" s="727"/>
      <c r="J472" s="727"/>
      <c r="M472"/>
    </row>
    <row r="473" spans="1:13" ht="36" x14ac:dyDescent="0.25">
      <c r="A473" s="731" t="s">
        <v>2483</v>
      </c>
      <c r="B473" s="730" t="s">
        <v>2986</v>
      </c>
      <c r="C473" s="727">
        <v>594138.77800000005</v>
      </c>
      <c r="D473" s="18">
        <v>951526.39899999998</v>
      </c>
      <c r="E473" s="18">
        <v>6134079.4419999998</v>
      </c>
      <c r="F473" s="18">
        <v>9701653.466</v>
      </c>
      <c r="G473" s="18">
        <v>18633.866999999998</v>
      </c>
      <c r="H473" s="727">
        <v>54822.68</v>
      </c>
      <c r="I473" s="727">
        <v>258599.389</v>
      </c>
      <c r="J473" s="727">
        <v>495078.30200000003</v>
      </c>
      <c r="M473"/>
    </row>
    <row r="474" spans="1:13" ht="36" x14ac:dyDescent="0.25">
      <c r="A474" s="729"/>
      <c r="B474" s="728" t="s">
        <v>1078</v>
      </c>
      <c r="C474" s="525"/>
      <c r="D474" s="18"/>
      <c r="E474" s="18"/>
      <c r="F474" s="18"/>
      <c r="G474" s="18"/>
      <c r="H474" s="727"/>
      <c r="I474" s="727"/>
      <c r="J474" s="727"/>
      <c r="M474"/>
    </row>
    <row r="475" spans="1:13" ht="8.25" customHeight="1" x14ac:dyDescent="0.25">
      <c r="A475" s="68"/>
      <c r="B475" s="68"/>
      <c r="C475" s="525"/>
      <c r="D475" s="18"/>
      <c r="E475" s="18"/>
      <c r="F475" s="18"/>
      <c r="G475" s="18"/>
      <c r="H475" s="727"/>
      <c r="I475" s="727"/>
      <c r="J475" s="727"/>
      <c r="M475"/>
    </row>
    <row r="476" spans="1:13" ht="36.75" customHeight="1" x14ac:dyDescent="0.25">
      <c r="A476" s="731" t="s">
        <v>2482</v>
      </c>
      <c r="B476" s="730" t="s">
        <v>2987</v>
      </c>
      <c r="C476" s="727">
        <v>205160.427</v>
      </c>
      <c r="D476" s="727">
        <v>393426.95500000002</v>
      </c>
      <c r="E476" s="727">
        <v>2443686.173</v>
      </c>
      <c r="F476" s="727">
        <v>3753604.3480000002</v>
      </c>
      <c r="G476" s="727">
        <v>45196.154999999999</v>
      </c>
      <c r="H476" s="727">
        <v>74923.861999999994</v>
      </c>
      <c r="I476" s="727">
        <v>420430.78200000001</v>
      </c>
      <c r="J476" s="727">
        <v>611142.44200000004</v>
      </c>
    </row>
    <row r="477" spans="1:13" ht="36" x14ac:dyDescent="0.25">
      <c r="A477" s="729"/>
      <c r="B477" s="728" t="s">
        <v>1080</v>
      </c>
      <c r="C477" s="525"/>
      <c r="D477" s="727"/>
      <c r="E477" s="727"/>
      <c r="F477" s="727"/>
      <c r="G477" s="727"/>
      <c r="H477" s="727"/>
      <c r="I477" s="727"/>
      <c r="J477" s="727"/>
      <c r="M477"/>
    </row>
    <row r="478" spans="1:13" ht="8.25" customHeight="1" x14ac:dyDescent="0.25">
      <c r="A478" s="68"/>
      <c r="B478" s="68"/>
      <c r="C478" s="525"/>
      <c r="D478" s="727"/>
      <c r="E478" s="727"/>
      <c r="F478" s="727"/>
      <c r="G478" s="727"/>
      <c r="H478" s="727"/>
      <c r="I478" s="727"/>
      <c r="J478" s="727"/>
      <c r="M478"/>
    </row>
    <row r="479" spans="1:13" ht="15" x14ac:dyDescent="0.25">
      <c r="A479" s="731" t="s">
        <v>2481</v>
      </c>
      <c r="B479" s="730" t="s">
        <v>2480</v>
      </c>
      <c r="C479" s="727">
        <v>277339.25300000003</v>
      </c>
      <c r="D479" s="727">
        <v>579662.54099999997</v>
      </c>
      <c r="E479" s="727">
        <v>3353811.8190000001</v>
      </c>
      <c r="F479" s="727">
        <v>5106070.5279999999</v>
      </c>
      <c r="G479" s="727">
        <v>133372.76199999999</v>
      </c>
      <c r="H479" s="727">
        <v>415663.59100000001</v>
      </c>
      <c r="I479" s="727">
        <v>1980329.68</v>
      </c>
      <c r="J479" s="727">
        <v>2456921.9920000001</v>
      </c>
      <c r="M479"/>
    </row>
    <row r="480" spans="1:13" ht="24" x14ac:dyDescent="0.25">
      <c r="A480" s="729"/>
      <c r="B480" s="728" t="s">
        <v>1082</v>
      </c>
      <c r="C480" s="525"/>
      <c r="D480" s="727"/>
      <c r="E480" s="727"/>
      <c r="F480" s="727"/>
      <c r="G480" s="727"/>
      <c r="H480" s="727"/>
      <c r="I480" s="727"/>
      <c r="J480" s="727"/>
      <c r="M480"/>
    </row>
    <row r="481" spans="1:13" ht="8.25" customHeight="1" x14ac:dyDescent="0.25">
      <c r="A481" s="68"/>
      <c r="B481" s="68"/>
      <c r="C481" s="525"/>
      <c r="D481" s="727"/>
      <c r="E481" s="727"/>
      <c r="F481" s="727"/>
      <c r="G481" s="727"/>
      <c r="H481" s="727"/>
      <c r="I481" s="727"/>
      <c r="J481" s="727"/>
      <c r="M481"/>
    </row>
    <row r="482" spans="1:13" ht="36" x14ac:dyDescent="0.25">
      <c r="A482" s="731" t="s">
        <v>2479</v>
      </c>
      <c r="B482" s="730" t="s">
        <v>2988</v>
      </c>
      <c r="C482" s="727">
        <v>345561.45899999997</v>
      </c>
      <c r="D482" s="727">
        <v>576263.22900000005</v>
      </c>
      <c r="E482" s="727">
        <v>3439808.037</v>
      </c>
      <c r="F482" s="727">
        <v>5013602.6220000004</v>
      </c>
      <c r="G482" s="727">
        <v>807723.78899999999</v>
      </c>
      <c r="H482" s="727">
        <v>1469139.689</v>
      </c>
      <c r="I482" s="727">
        <v>10996832.584000001</v>
      </c>
      <c r="J482" s="727">
        <v>13687607.588</v>
      </c>
      <c r="M482"/>
    </row>
    <row r="483" spans="1:13" ht="36" x14ac:dyDescent="0.25">
      <c r="A483" s="729"/>
      <c r="B483" s="728" t="s">
        <v>1084</v>
      </c>
      <c r="C483" s="525"/>
      <c r="D483" s="727"/>
      <c r="E483" s="727"/>
      <c r="F483" s="727"/>
      <c r="G483" s="727"/>
      <c r="H483" s="727"/>
      <c r="I483" s="727"/>
      <c r="J483" s="727"/>
      <c r="M483"/>
    </row>
    <row r="484" spans="1:13" ht="8.25" customHeight="1" x14ac:dyDescent="0.25">
      <c r="A484" s="68"/>
      <c r="B484" s="68"/>
      <c r="C484" s="525"/>
      <c r="D484" s="727"/>
      <c r="E484" s="727"/>
      <c r="F484" s="727"/>
      <c r="G484" s="727"/>
      <c r="H484" s="727"/>
      <c r="I484" s="727"/>
      <c r="J484" s="727"/>
      <c r="M484"/>
    </row>
    <row r="485" spans="1:13" ht="26.25" customHeight="1" x14ac:dyDescent="0.25">
      <c r="A485" s="731" t="s">
        <v>2478</v>
      </c>
      <c r="B485" s="730" t="s">
        <v>2989</v>
      </c>
      <c r="C485" s="727">
        <v>22184.098000000002</v>
      </c>
      <c r="D485" s="727">
        <v>3019.3879999999999</v>
      </c>
      <c r="E485" s="727">
        <v>157323.31599999999</v>
      </c>
      <c r="F485" s="727">
        <v>72732.066000000006</v>
      </c>
      <c r="G485" s="727">
        <v>1482.117</v>
      </c>
      <c r="H485" s="727">
        <v>306.08199999999999</v>
      </c>
      <c r="I485" s="727">
        <v>10366.379999999999</v>
      </c>
      <c r="J485" s="727">
        <v>10252.828</v>
      </c>
      <c r="M485"/>
    </row>
    <row r="486" spans="1:13" ht="36" x14ac:dyDescent="0.25">
      <c r="A486" s="729"/>
      <c r="B486" s="728" t="s">
        <v>1086</v>
      </c>
      <c r="C486" s="525"/>
      <c r="D486" s="727"/>
      <c r="E486" s="727"/>
      <c r="F486" s="727"/>
      <c r="G486" s="727"/>
      <c r="H486" s="727"/>
      <c r="I486" s="727"/>
      <c r="J486" s="727"/>
      <c r="M486"/>
    </row>
    <row r="487" spans="1:13" ht="8.25" customHeight="1" x14ac:dyDescent="0.25">
      <c r="A487" s="68"/>
      <c r="B487" s="68"/>
      <c r="C487" s="525"/>
      <c r="D487" s="727"/>
      <c r="E487" s="727"/>
      <c r="F487" s="727"/>
      <c r="G487" s="727"/>
      <c r="H487" s="727"/>
      <c r="I487" s="727"/>
      <c r="J487" s="727"/>
      <c r="M487"/>
    </row>
    <row r="488" spans="1:13" ht="15" x14ac:dyDescent="0.25">
      <c r="A488" s="731" t="s">
        <v>2477</v>
      </c>
      <c r="B488" s="730" t="s">
        <v>2476</v>
      </c>
      <c r="C488" s="727">
        <v>76325.081000000006</v>
      </c>
      <c r="D488" s="727">
        <v>70060.312999999995</v>
      </c>
      <c r="E488" s="727">
        <v>630158.93500000006</v>
      </c>
      <c r="F488" s="727">
        <v>770082.40500000003</v>
      </c>
      <c r="G488" s="727">
        <v>63661.826999999997</v>
      </c>
      <c r="H488" s="727">
        <v>92084.679000000004</v>
      </c>
      <c r="I488" s="727">
        <v>602327.86100000003</v>
      </c>
      <c r="J488" s="727">
        <v>783967.72900000005</v>
      </c>
      <c r="M488"/>
    </row>
    <row r="489" spans="1:13" ht="15" x14ac:dyDescent="0.25">
      <c r="A489" s="729"/>
      <c r="B489" s="728" t="s">
        <v>1088</v>
      </c>
      <c r="C489" s="525"/>
      <c r="D489" s="727"/>
      <c r="E489" s="727"/>
      <c r="F489" s="727"/>
      <c r="G489" s="727"/>
      <c r="H489" s="727"/>
      <c r="I489" s="727"/>
      <c r="J489" s="727"/>
      <c r="M489"/>
    </row>
    <row r="490" spans="1:13" ht="8.25" customHeight="1" x14ac:dyDescent="0.25">
      <c r="A490" s="68"/>
      <c r="B490" s="68"/>
      <c r="C490" s="525"/>
      <c r="D490" s="727"/>
      <c r="E490" s="727"/>
      <c r="F490" s="727"/>
      <c r="G490" s="727"/>
      <c r="H490" s="727"/>
      <c r="I490" s="727"/>
      <c r="J490" s="727"/>
      <c r="M490"/>
    </row>
    <row r="491" spans="1:13" ht="26.25" customHeight="1" x14ac:dyDescent="0.25">
      <c r="A491" s="731" t="s">
        <v>2475</v>
      </c>
      <c r="B491" s="730" t="s">
        <v>2990</v>
      </c>
      <c r="C491" s="727">
        <v>199713.761</v>
      </c>
      <c r="D491" s="727">
        <v>552867.53700000001</v>
      </c>
      <c r="E491" s="727">
        <v>3020983.74</v>
      </c>
      <c r="F491" s="727">
        <v>2924948.227</v>
      </c>
      <c r="G491" s="727">
        <v>308028.27299999999</v>
      </c>
      <c r="H491" s="727">
        <v>120440.85799999999</v>
      </c>
      <c r="I491" s="727">
        <v>1824582.8970000001</v>
      </c>
      <c r="J491" s="727">
        <v>1905748.4010000001</v>
      </c>
      <c r="M491"/>
    </row>
    <row r="492" spans="1:13" ht="36" x14ac:dyDescent="0.25">
      <c r="A492" s="729"/>
      <c r="B492" s="728" t="s">
        <v>1090</v>
      </c>
      <c r="C492" s="525"/>
      <c r="D492" s="727"/>
      <c r="E492" s="727"/>
      <c r="F492" s="727"/>
      <c r="G492" s="727"/>
      <c r="H492" s="727"/>
      <c r="I492" s="727"/>
      <c r="J492" s="727"/>
      <c r="M492"/>
    </row>
    <row r="493" spans="1:13" ht="8.25" customHeight="1" x14ac:dyDescent="0.25">
      <c r="A493" s="68"/>
      <c r="B493" s="68"/>
      <c r="C493" s="525"/>
      <c r="D493" s="727"/>
      <c r="E493" s="727"/>
      <c r="F493" s="727"/>
      <c r="G493" s="727"/>
      <c r="H493" s="727"/>
      <c r="I493" s="727"/>
      <c r="J493" s="727"/>
      <c r="M493"/>
    </row>
    <row r="494" spans="1:13" ht="36" x14ac:dyDescent="0.25">
      <c r="A494" s="731" t="s">
        <v>2474</v>
      </c>
      <c r="B494" s="730" t="s">
        <v>2996</v>
      </c>
      <c r="C494" s="727">
        <v>210616.345</v>
      </c>
      <c r="D494" s="727">
        <v>166651.85</v>
      </c>
      <c r="E494" s="727">
        <v>1573881.206</v>
      </c>
      <c r="F494" s="727">
        <v>2800878.3020000001</v>
      </c>
      <c r="G494" s="727">
        <v>71278.254000000001</v>
      </c>
      <c r="H494" s="727">
        <v>98808.68</v>
      </c>
      <c r="I494" s="727">
        <v>545323.28</v>
      </c>
      <c r="J494" s="727">
        <v>1424851.0220000001</v>
      </c>
      <c r="M494"/>
    </row>
    <row r="495" spans="1:13" ht="24" x14ac:dyDescent="0.25">
      <c r="A495" s="729"/>
      <c r="B495" s="728" t="s">
        <v>1092</v>
      </c>
      <c r="C495" s="525"/>
      <c r="D495" s="727"/>
      <c r="E495" s="727"/>
      <c r="F495" s="727"/>
      <c r="G495" s="727"/>
      <c r="H495" s="727"/>
      <c r="I495" s="727"/>
      <c r="J495" s="727"/>
      <c r="M495"/>
    </row>
    <row r="496" spans="1:13" ht="8.25" customHeight="1" x14ac:dyDescent="0.25">
      <c r="A496" s="68"/>
      <c r="B496" s="68"/>
      <c r="C496" s="525"/>
      <c r="D496" s="727"/>
      <c r="E496" s="727"/>
      <c r="F496" s="727"/>
      <c r="G496" s="727"/>
      <c r="H496" s="727"/>
      <c r="I496" s="727"/>
      <c r="J496" s="727"/>
      <c r="M496"/>
    </row>
    <row r="497" spans="1:13" ht="15" x14ac:dyDescent="0.25">
      <c r="A497" s="731" t="s">
        <v>2473</v>
      </c>
      <c r="B497" s="730" t="s">
        <v>2472</v>
      </c>
      <c r="C497" s="727">
        <v>978727.99300000002</v>
      </c>
      <c r="D497" s="727">
        <v>1237474.9010000001</v>
      </c>
      <c r="E497" s="727">
        <v>7905687.966</v>
      </c>
      <c r="F497" s="727">
        <v>14321928.127</v>
      </c>
      <c r="G497" s="727">
        <v>907186.13100000005</v>
      </c>
      <c r="H497" s="727">
        <v>1109057.656</v>
      </c>
      <c r="I497" s="727">
        <v>8152928.0389999999</v>
      </c>
      <c r="J497" s="727">
        <v>12697280.467</v>
      </c>
      <c r="M497"/>
    </row>
    <row r="498" spans="1:13" ht="15" x14ac:dyDescent="0.25">
      <c r="A498" s="729"/>
      <c r="B498" s="728" t="s">
        <v>1094</v>
      </c>
      <c r="C498" s="525"/>
      <c r="D498" s="727"/>
      <c r="E498" s="727"/>
      <c r="F498" s="727"/>
      <c r="G498" s="727"/>
      <c r="H498" s="727"/>
      <c r="I498" s="727"/>
      <c r="J498" s="727"/>
      <c r="M498"/>
    </row>
    <row r="499" spans="1:13" ht="8.25" customHeight="1" x14ac:dyDescent="0.25">
      <c r="A499" s="68"/>
      <c r="B499" s="68"/>
      <c r="C499" s="525"/>
      <c r="D499" s="727"/>
      <c r="E499" s="727"/>
      <c r="F499" s="727"/>
      <c r="G499" s="727"/>
      <c r="H499" s="727"/>
      <c r="I499" s="727"/>
      <c r="J499" s="727"/>
      <c r="M499"/>
    </row>
    <row r="500" spans="1:13" ht="15" x14ac:dyDescent="0.25">
      <c r="A500" s="731" t="s">
        <v>2471</v>
      </c>
      <c r="B500" s="730" t="s">
        <v>2470</v>
      </c>
      <c r="C500" s="727">
        <v>28132.303</v>
      </c>
      <c r="D500" s="727">
        <v>30464.587</v>
      </c>
      <c r="E500" s="727">
        <v>528677.06099999999</v>
      </c>
      <c r="F500" s="727">
        <v>379791.53100000002</v>
      </c>
      <c r="G500" s="727">
        <v>35923.533000000003</v>
      </c>
      <c r="H500" s="727">
        <v>253145.55499999999</v>
      </c>
      <c r="I500" s="727">
        <v>535745.86600000004</v>
      </c>
      <c r="J500" s="727">
        <v>2864589.6889999998</v>
      </c>
      <c r="M500"/>
    </row>
    <row r="501" spans="1:13" ht="15" x14ac:dyDescent="0.25">
      <c r="A501" s="729"/>
      <c r="B501" s="728" t="s">
        <v>1096</v>
      </c>
      <c r="C501" s="525"/>
      <c r="D501" s="727"/>
      <c r="E501" s="727"/>
      <c r="F501" s="727"/>
      <c r="G501" s="727"/>
      <c r="H501" s="727"/>
      <c r="I501" s="727"/>
      <c r="J501" s="727"/>
      <c r="M501"/>
    </row>
    <row r="502" spans="1:13" ht="8.25" customHeight="1" x14ac:dyDescent="0.25">
      <c r="A502" s="68"/>
      <c r="B502" s="68"/>
      <c r="C502" s="525"/>
      <c r="D502" s="727"/>
      <c r="E502" s="727"/>
      <c r="F502" s="727"/>
      <c r="G502" s="727"/>
      <c r="H502" s="727"/>
      <c r="I502" s="727"/>
      <c r="J502" s="727"/>
      <c r="M502"/>
    </row>
    <row r="503" spans="1:13" ht="15" x14ac:dyDescent="0.25">
      <c r="A503" s="731" t="s">
        <v>2469</v>
      </c>
      <c r="B503" s="730" t="s">
        <v>2468</v>
      </c>
      <c r="C503" s="727">
        <v>1295299.6189999999</v>
      </c>
      <c r="D503" s="727">
        <v>855517.10800000001</v>
      </c>
      <c r="E503" s="727">
        <v>16355237.959000001</v>
      </c>
      <c r="F503" s="727">
        <v>9683210.8719999995</v>
      </c>
      <c r="G503" s="727">
        <v>1650450.9369999999</v>
      </c>
      <c r="H503" s="727">
        <v>2211786.0890000002</v>
      </c>
      <c r="I503" s="727">
        <v>13042428.257999999</v>
      </c>
      <c r="J503" s="727">
        <v>26654013.403999999</v>
      </c>
      <c r="M503"/>
    </row>
    <row r="504" spans="1:13" ht="15" x14ac:dyDescent="0.25">
      <c r="A504" s="729"/>
      <c r="B504" s="728" t="s">
        <v>1098</v>
      </c>
      <c r="C504" s="525"/>
      <c r="D504" s="727"/>
      <c r="E504" s="727"/>
      <c r="F504" s="727"/>
      <c r="G504" s="727"/>
      <c r="H504" s="727"/>
      <c r="I504" s="727"/>
      <c r="J504" s="727"/>
      <c r="M504"/>
    </row>
    <row r="505" spans="1:13" ht="8.25" customHeight="1" x14ac:dyDescent="0.25">
      <c r="A505" s="68"/>
      <c r="B505" s="68"/>
      <c r="C505" s="525"/>
      <c r="D505" s="727"/>
      <c r="E505" s="727"/>
      <c r="F505" s="727"/>
      <c r="G505" s="727"/>
      <c r="H505" s="727"/>
      <c r="I505" s="727"/>
      <c r="J505" s="727"/>
      <c r="M505"/>
    </row>
    <row r="506" spans="1:13" ht="15" x14ac:dyDescent="0.25">
      <c r="A506" s="731" t="s">
        <v>2467</v>
      </c>
      <c r="B506" s="730" t="s">
        <v>2466</v>
      </c>
      <c r="C506" s="727">
        <v>33334.671999999999</v>
      </c>
      <c r="D506" s="727">
        <v>31553.152999999998</v>
      </c>
      <c r="E506" s="727">
        <v>346980.745</v>
      </c>
      <c r="F506" s="727">
        <v>402217.20899999997</v>
      </c>
      <c r="G506" s="727">
        <v>70003.467999999993</v>
      </c>
      <c r="H506" s="727">
        <v>75211.835000000006</v>
      </c>
      <c r="I506" s="727">
        <v>486870.34499999997</v>
      </c>
      <c r="J506" s="727">
        <v>717392.35800000001</v>
      </c>
      <c r="M506"/>
    </row>
    <row r="507" spans="1:13" ht="15" x14ac:dyDescent="0.25">
      <c r="A507" s="729"/>
      <c r="B507" s="728" t="s">
        <v>1100</v>
      </c>
      <c r="C507" s="525"/>
      <c r="D507" s="727"/>
      <c r="E507" s="727"/>
      <c r="F507" s="727"/>
      <c r="G507" s="727"/>
      <c r="H507" s="727"/>
      <c r="I507" s="727"/>
      <c r="J507" s="727"/>
      <c r="M507"/>
    </row>
    <row r="508" spans="1:13" ht="8.25" customHeight="1" x14ac:dyDescent="0.25">
      <c r="A508" s="68"/>
      <c r="B508" s="68"/>
      <c r="C508" s="525"/>
      <c r="D508" s="727"/>
      <c r="E508" s="727"/>
      <c r="F508" s="727"/>
      <c r="G508" s="727"/>
      <c r="H508" s="727"/>
      <c r="I508" s="727"/>
      <c r="J508" s="727"/>
      <c r="M508"/>
    </row>
    <row r="509" spans="1:13" ht="15" x14ac:dyDescent="0.25">
      <c r="A509" s="731" t="s">
        <v>2465</v>
      </c>
      <c r="B509" s="730" t="s">
        <v>2464</v>
      </c>
      <c r="C509" s="727">
        <v>79945.770999999993</v>
      </c>
      <c r="D509" s="727">
        <v>83547.558000000005</v>
      </c>
      <c r="E509" s="727">
        <v>1654758.923</v>
      </c>
      <c r="F509" s="727">
        <v>907948.46799999999</v>
      </c>
      <c r="G509" s="727">
        <v>42767.972999999998</v>
      </c>
      <c r="H509" s="727">
        <v>25215.697</v>
      </c>
      <c r="I509" s="727">
        <v>393372.61800000002</v>
      </c>
      <c r="J509" s="727">
        <v>589586.80599999998</v>
      </c>
      <c r="M509"/>
    </row>
    <row r="510" spans="1:13" ht="15" x14ac:dyDescent="0.25">
      <c r="A510" s="729"/>
      <c r="B510" s="728" t="s">
        <v>1102</v>
      </c>
      <c r="C510" s="525"/>
      <c r="D510" s="727"/>
      <c r="E510" s="727"/>
      <c r="F510" s="727"/>
      <c r="G510" s="727"/>
      <c r="H510" s="727"/>
      <c r="I510" s="727"/>
      <c r="J510" s="727"/>
      <c r="M510"/>
    </row>
    <row r="511" spans="1:13" ht="8.25" customHeight="1" x14ac:dyDescent="0.25">
      <c r="A511" s="68"/>
      <c r="B511" s="68"/>
      <c r="C511" s="525"/>
      <c r="D511" s="727"/>
      <c r="E511" s="727"/>
      <c r="F511" s="727"/>
      <c r="G511" s="727"/>
      <c r="H511" s="727"/>
      <c r="I511" s="727"/>
      <c r="J511" s="727"/>
      <c r="M511"/>
    </row>
    <row r="512" spans="1:13" ht="15" x14ac:dyDescent="0.25">
      <c r="A512" s="731" t="s">
        <v>2463</v>
      </c>
      <c r="B512" s="730" t="s">
        <v>2462</v>
      </c>
      <c r="C512" s="727">
        <v>38493.182000000001</v>
      </c>
      <c r="D512" s="727">
        <v>75307.797000000006</v>
      </c>
      <c r="E512" s="727">
        <v>353930.58899999998</v>
      </c>
      <c r="F512" s="727">
        <v>1013590.032</v>
      </c>
      <c r="G512" s="727">
        <v>222179.91500000001</v>
      </c>
      <c r="H512" s="727">
        <v>145871.52799999999</v>
      </c>
      <c r="I512" s="727">
        <v>1620536.736</v>
      </c>
      <c r="J512" s="727">
        <v>2305674.7629999998</v>
      </c>
      <c r="M512"/>
    </row>
    <row r="513" spans="1:13" ht="15" x14ac:dyDescent="0.25">
      <c r="A513" s="729"/>
      <c r="B513" s="728" t="s">
        <v>1104</v>
      </c>
      <c r="C513" s="525"/>
      <c r="D513" s="727"/>
      <c r="E513" s="727"/>
      <c r="F513" s="727"/>
      <c r="G513" s="727"/>
      <c r="H513" s="727"/>
      <c r="I513" s="727"/>
      <c r="J513" s="727"/>
      <c r="M513"/>
    </row>
    <row r="514" spans="1:13" ht="8.25" customHeight="1" x14ac:dyDescent="0.25">
      <c r="A514" s="68"/>
      <c r="B514" s="68"/>
      <c r="C514" s="525"/>
      <c r="D514" s="727"/>
      <c r="E514" s="727"/>
      <c r="F514" s="727"/>
      <c r="G514" s="727"/>
      <c r="H514" s="727"/>
      <c r="I514" s="727"/>
      <c r="J514" s="727"/>
      <c r="M514"/>
    </row>
    <row r="515" spans="1:13" ht="36" x14ac:dyDescent="0.25">
      <c r="A515" s="731" t="s">
        <v>2461</v>
      </c>
      <c r="B515" s="730" t="s">
        <v>2991</v>
      </c>
      <c r="C515" s="727">
        <v>26386.620999999999</v>
      </c>
      <c r="D515" s="727">
        <v>18033.934000000001</v>
      </c>
      <c r="E515" s="727">
        <v>452480.288</v>
      </c>
      <c r="F515" s="727">
        <v>302240.32699999999</v>
      </c>
      <c r="G515" s="727">
        <v>35432.315000000002</v>
      </c>
      <c r="H515" s="727">
        <v>3899.5819999999999</v>
      </c>
      <c r="I515" s="727">
        <v>441716.516</v>
      </c>
      <c r="J515" s="727">
        <v>280652.91499999998</v>
      </c>
      <c r="M515"/>
    </row>
    <row r="516" spans="1:13" ht="36" x14ac:dyDescent="0.25">
      <c r="A516" s="729"/>
      <c r="B516" s="728" t="s">
        <v>1106</v>
      </c>
      <c r="C516" s="525"/>
      <c r="D516" s="727"/>
      <c r="E516" s="727"/>
      <c r="F516" s="727"/>
      <c r="G516" s="727"/>
      <c r="H516" s="727"/>
      <c r="I516" s="727"/>
      <c r="J516" s="727"/>
      <c r="M516"/>
    </row>
    <row r="517" spans="1:13" ht="8.25" customHeight="1" x14ac:dyDescent="0.25">
      <c r="A517" s="68"/>
      <c r="B517" s="68"/>
      <c r="C517" s="525"/>
      <c r="D517" s="727"/>
      <c r="E517" s="727"/>
      <c r="F517" s="727"/>
      <c r="G517" s="727"/>
      <c r="H517" s="727"/>
      <c r="I517" s="727"/>
      <c r="J517" s="727"/>
      <c r="M517"/>
    </row>
    <row r="518" spans="1:13" ht="26.25" customHeight="1" x14ac:dyDescent="0.25">
      <c r="A518" s="731" t="s">
        <v>2460</v>
      </c>
      <c r="B518" s="730" t="s">
        <v>2997</v>
      </c>
      <c r="C518" s="727">
        <v>124505.698</v>
      </c>
      <c r="D518" s="727">
        <v>131959.58199999999</v>
      </c>
      <c r="E518" s="727">
        <v>1070763.7520000001</v>
      </c>
      <c r="F518" s="727">
        <v>1471944.3840000001</v>
      </c>
      <c r="G518" s="727">
        <v>251615.394</v>
      </c>
      <c r="H518" s="727">
        <v>256585.10399999999</v>
      </c>
      <c r="I518" s="727">
        <v>2373177.733</v>
      </c>
      <c r="J518" s="727">
        <v>2712397.1860000002</v>
      </c>
      <c r="M518"/>
    </row>
    <row r="519" spans="1:13" ht="36" x14ac:dyDescent="0.25">
      <c r="A519" s="729"/>
      <c r="B519" s="728" t="s">
        <v>1108</v>
      </c>
      <c r="C519" s="525"/>
      <c r="D519" s="727"/>
      <c r="E519" s="727"/>
      <c r="F519" s="727"/>
      <c r="G519" s="727"/>
      <c r="H519" s="727"/>
      <c r="I519" s="727"/>
      <c r="J519" s="727"/>
      <c r="M519"/>
    </row>
    <row r="520" spans="1:13" ht="8.25" customHeight="1" x14ac:dyDescent="0.25">
      <c r="A520" s="68"/>
      <c r="B520" s="68"/>
      <c r="C520" s="525"/>
      <c r="D520" s="727"/>
      <c r="E520" s="727"/>
      <c r="F520" s="727"/>
      <c r="G520" s="727"/>
      <c r="H520" s="727"/>
      <c r="I520" s="727"/>
      <c r="J520" s="727"/>
      <c r="M520"/>
    </row>
    <row r="521" spans="1:13" ht="25.5" customHeight="1" x14ac:dyDescent="0.25">
      <c r="A521" s="731" t="s">
        <v>2459</v>
      </c>
      <c r="B521" s="730" t="s">
        <v>2992</v>
      </c>
      <c r="C521" s="727">
        <v>40203.953999999998</v>
      </c>
      <c r="D521" s="727">
        <v>63475.487000000001</v>
      </c>
      <c r="E521" s="727">
        <v>434322.62099999998</v>
      </c>
      <c r="F521" s="727">
        <v>487911.30699999997</v>
      </c>
      <c r="G521" s="727">
        <v>58294.281000000003</v>
      </c>
      <c r="H521" s="727">
        <v>65416.038999999997</v>
      </c>
      <c r="I521" s="727">
        <v>627100.82799999998</v>
      </c>
      <c r="J521" s="727">
        <v>902810.86300000001</v>
      </c>
      <c r="M521"/>
    </row>
    <row r="522" spans="1:13" ht="24" x14ac:dyDescent="0.25">
      <c r="A522" s="729"/>
      <c r="B522" s="728" t="s">
        <v>1110</v>
      </c>
      <c r="C522" s="525"/>
      <c r="D522" s="727"/>
      <c r="E522" s="727"/>
      <c r="F522" s="727"/>
      <c r="G522" s="727"/>
      <c r="H522" s="727"/>
      <c r="I522" s="727"/>
      <c r="J522" s="727"/>
      <c r="M522"/>
    </row>
    <row r="523" spans="1:13" ht="8.25" customHeight="1" x14ac:dyDescent="0.25">
      <c r="A523" s="68"/>
      <c r="B523" s="68"/>
      <c r="C523" s="525"/>
      <c r="D523" s="727"/>
      <c r="E523" s="727"/>
      <c r="F523" s="727"/>
      <c r="G523" s="727"/>
      <c r="H523" s="727"/>
      <c r="I523" s="727"/>
      <c r="J523" s="727"/>
      <c r="M523"/>
    </row>
    <row r="524" spans="1:13" ht="36" x14ac:dyDescent="0.25">
      <c r="A524" s="731" t="s">
        <v>2458</v>
      </c>
      <c r="B524" s="730" t="s">
        <v>2993</v>
      </c>
      <c r="C524" s="727">
        <v>38200.235999999997</v>
      </c>
      <c r="D524" s="727">
        <v>47696.523999999998</v>
      </c>
      <c r="E524" s="727">
        <v>514487.28100000002</v>
      </c>
      <c r="F524" s="727">
        <v>597348.68400000001</v>
      </c>
      <c r="G524" s="727">
        <v>55316.260999999999</v>
      </c>
      <c r="H524" s="727">
        <v>83794.437999999995</v>
      </c>
      <c r="I524" s="727">
        <v>613511.21</v>
      </c>
      <c r="J524" s="727">
        <v>824672.68700000003</v>
      </c>
      <c r="M524"/>
    </row>
    <row r="525" spans="1:13" ht="36" x14ac:dyDescent="0.25">
      <c r="A525" s="729"/>
      <c r="B525" s="728" t="s">
        <v>1112</v>
      </c>
      <c r="C525" s="525"/>
      <c r="D525" s="727"/>
      <c r="E525" s="727"/>
      <c r="F525" s="727"/>
      <c r="G525" s="727"/>
      <c r="H525" s="727"/>
      <c r="I525" s="727"/>
      <c r="J525" s="727"/>
      <c r="M525"/>
    </row>
    <row r="526" spans="1:13" ht="8.25" customHeight="1" x14ac:dyDescent="0.25">
      <c r="A526" s="68"/>
      <c r="B526" s="68"/>
      <c r="C526" s="525"/>
      <c r="D526" s="727"/>
      <c r="E526" s="727"/>
      <c r="F526" s="727"/>
      <c r="G526" s="727"/>
      <c r="H526" s="727"/>
      <c r="I526" s="727"/>
      <c r="J526" s="727"/>
      <c r="M526"/>
    </row>
    <row r="527" spans="1:13" ht="36" x14ac:dyDescent="0.25">
      <c r="A527" s="731" t="s">
        <v>2457</v>
      </c>
      <c r="B527" s="730" t="s">
        <v>2994</v>
      </c>
      <c r="C527" s="727">
        <v>198395.43700000001</v>
      </c>
      <c r="D527" s="727">
        <v>234540.67600000001</v>
      </c>
      <c r="E527" s="727">
        <v>1765396.9609999999</v>
      </c>
      <c r="F527" s="727">
        <v>2351799.1630000002</v>
      </c>
      <c r="G527" s="727">
        <v>140836.58300000001</v>
      </c>
      <c r="H527" s="727">
        <v>164444.481</v>
      </c>
      <c r="I527" s="727">
        <v>1322959.3640000001</v>
      </c>
      <c r="J527" s="727">
        <v>1813999.38</v>
      </c>
      <c r="M527"/>
    </row>
    <row r="528" spans="1:13" ht="36" x14ac:dyDescent="0.25">
      <c r="A528" s="729"/>
      <c r="B528" s="728" t="s">
        <v>2073</v>
      </c>
      <c r="C528" s="525"/>
      <c r="D528" s="727"/>
      <c r="E528" s="727"/>
      <c r="F528" s="727"/>
      <c r="G528" s="727"/>
      <c r="H528" s="727"/>
      <c r="I528" s="727"/>
      <c r="J528" s="727"/>
      <c r="M528"/>
    </row>
    <row r="529" spans="1:13" ht="8.25" customHeight="1" x14ac:dyDescent="0.25">
      <c r="A529" s="68"/>
      <c r="B529" s="68"/>
      <c r="C529" s="525"/>
      <c r="D529" s="727"/>
      <c r="E529" s="727"/>
      <c r="F529" s="727"/>
      <c r="G529" s="727"/>
      <c r="H529" s="727"/>
      <c r="I529" s="727"/>
      <c r="J529" s="727"/>
      <c r="M529"/>
    </row>
    <row r="530" spans="1:13" ht="24" x14ac:dyDescent="0.25">
      <c r="A530" s="731" t="s">
        <v>2456</v>
      </c>
      <c r="B530" s="730" t="s">
        <v>2995</v>
      </c>
      <c r="C530" s="727">
        <v>143425.24600000001</v>
      </c>
      <c r="D530" s="727">
        <v>165708.81</v>
      </c>
      <c r="E530" s="727">
        <v>1553439.138</v>
      </c>
      <c r="F530" s="727">
        <v>1954742.4</v>
      </c>
      <c r="G530" s="727">
        <v>45765.735999999997</v>
      </c>
      <c r="H530" s="727">
        <v>53873.870999999999</v>
      </c>
      <c r="I530" s="727">
        <v>539534.57200000004</v>
      </c>
      <c r="J530" s="727">
        <v>588202.27500000002</v>
      </c>
      <c r="M530"/>
    </row>
    <row r="531" spans="1:13" ht="24" x14ac:dyDescent="0.25">
      <c r="A531" s="729"/>
      <c r="B531" s="728" t="s">
        <v>1116</v>
      </c>
      <c r="C531" s="525"/>
      <c r="D531" s="727"/>
      <c r="E531" s="727"/>
      <c r="F531" s="727"/>
      <c r="G531" s="727"/>
      <c r="H531" s="727"/>
      <c r="I531" s="727"/>
      <c r="J531" s="727"/>
      <c r="M531"/>
    </row>
    <row r="532" spans="1:13" ht="8.25" customHeight="1" x14ac:dyDescent="0.25">
      <c r="A532" s="68"/>
      <c r="B532" s="68"/>
      <c r="C532" s="525"/>
      <c r="D532" s="727"/>
      <c r="E532" s="727"/>
      <c r="F532" s="727"/>
      <c r="G532" s="727"/>
      <c r="H532" s="727"/>
      <c r="I532" s="727"/>
      <c r="J532" s="727"/>
      <c r="M532"/>
    </row>
    <row r="533" spans="1:13" ht="15" x14ac:dyDescent="0.25">
      <c r="A533" s="731" t="s">
        <v>2455</v>
      </c>
      <c r="B533" s="730" t="s">
        <v>2454</v>
      </c>
      <c r="C533" s="727">
        <v>19124.056</v>
      </c>
      <c r="D533" s="727">
        <v>19759.223000000002</v>
      </c>
      <c r="E533" s="727">
        <v>164465.53899999999</v>
      </c>
      <c r="F533" s="727">
        <v>192954.29399999999</v>
      </c>
      <c r="G533" s="727">
        <v>5738.5280000000002</v>
      </c>
      <c r="H533" s="727">
        <v>7257.3119999999999</v>
      </c>
      <c r="I533" s="727">
        <v>40137.817999999999</v>
      </c>
      <c r="J533" s="727">
        <v>43521.177000000003</v>
      </c>
      <c r="M533"/>
    </row>
    <row r="534" spans="1:13" ht="15" x14ac:dyDescent="0.25">
      <c r="A534" s="729"/>
      <c r="B534" s="728" t="s">
        <v>1118</v>
      </c>
      <c r="C534" s="525"/>
      <c r="D534" s="727"/>
      <c r="E534" s="727"/>
      <c r="F534" s="727"/>
      <c r="G534" s="727"/>
      <c r="H534" s="727"/>
      <c r="I534" s="727"/>
      <c r="J534" s="727"/>
      <c r="M534"/>
    </row>
    <row r="535" spans="1:13" ht="8.25" customHeight="1" x14ac:dyDescent="0.25">
      <c r="A535" s="68"/>
      <c r="B535" s="68"/>
      <c r="C535" s="525"/>
      <c r="D535" s="727"/>
      <c r="E535" s="727"/>
      <c r="F535" s="727"/>
      <c r="G535" s="727"/>
      <c r="H535" s="727"/>
      <c r="I535" s="727"/>
      <c r="J535" s="727"/>
      <c r="M535"/>
    </row>
    <row r="536" spans="1:13" ht="24" x14ac:dyDescent="0.25">
      <c r="A536" s="731" t="s">
        <v>2453</v>
      </c>
      <c r="B536" s="730" t="s">
        <v>2998</v>
      </c>
      <c r="C536" s="727">
        <v>78829.251000000004</v>
      </c>
      <c r="D536" s="727">
        <v>92066.808999999994</v>
      </c>
      <c r="E536" s="727">
        <v>690464.46200000006</v>
      </c>
      <c r="F536" s="727">
        <v>883678.16</v>
      </c>
      <c r="G536" s="727">
        <v>31371.627</v>
      </c>
      <c r="H536" s="727">
        <v>59299.468999999997</v>
      </c>
      <c r="I536" s="727">
        <v>278781.58199999999</v>
      </c>
      <c r="J536" s="727">
        <v>410929.03</v>
      </c>
      <c r="M536"/>
    </row>
    <row r="537" spans="1:13" ht="24" x14ac:dyDescent="0.25">
      <c r="A537" s="729"/>
      <c r="B537" s="728" t="s">
        <v>1120</v>
      </c>
      <c r="C537" s="525"/>
      <c r="D537" s="727"/>
      <c r="E537" s="727"/>
      <c r="F537" s="727"/>
      <c r="G537" s="727"/>
      <c r="H537" s="727"/>
      <c r="I537" s="727"/>
      <c r="J537" s="727"/>
      <c r="M537"/>
    </row>
    <row r="538" spans="1:13" ht="8.25" customHeight="1" x14ac:dyDescent="0.25">
      <c r="A538" s="68"/>
      <c r="B538" s="68"/>
      <c r="C538" s="525"/>
      <c r="D538" s="727"/>
      <c r="E538" s="727"/>
      <c r="F538" s="727"/>
      <c r="G538" s="727"/>
      <c r="H538" s="727"/>
      <c r="I538" s="727"/>
      <c r="J538" s="727"/>
      <c r="M538"/>
    </row>
    <row r="539" spans="1:13" ht="24" x14ac:dyDescent="0.25">
      <c r="A539" s="731" t="s">
        <v>2452</v>
      </c>
      <c r="B539" s="730" t="s">
        <v>2999</v>
      </c>
      <c r="C539" s="727">
        <v>659689.09699999995</v>
      </c>
      <c r="D539" s="727">
        <v>854859.03599999996</v>
      </c>
      <c r="E539" s="727">
        <v>6601942.4289999995</v>
      </c>
      <c r="F539" s="727">
        <v>8431596.6809999999</v>
      </c>
      <c r="G539" s="727">
        <v>545696.28599999996</v>
      </c>
      <c r="H539" s="727">
        <v>761253.94400000002</v>
      </c>
      <c r="I539" s="727">
        <v>5427834.5190000003</v>
      </c>
      <c r="J539" s="727">
        <v>6754354.0750000002</v>
      </c>
      <c r="M539"/>
    </row>
    <row r="540" spans="1:13" ht="16.5" customHeight="1" x14ac:dyDescent="0.25">
      <c r="A540" s="729"/>
      <c r="B540" s="728" t="s">
        <v>1122</v>
      </c>
      <c r="C540" s="525"/>
      <c r="D540" s="727"/>
      <c r="E540" s="727"/>
      <c r="F540" s="727"/>
      <c r="G540" s="727"/>
      <c r="H540" s="727"/>
      <c r="I540" s="727"/>
      <c r="J540" s="727"/>
      <c r="M540"/>
    </row>
    <row r="541" spans="1:13" ht="8.25" customHeight="1" x14ac:dyDescent="0.25">
      <c r="A541" s="68"/>
      <c r="B541" s="68"/>
      <c r="C541" s="525"/>
      <c r="D541" s="727"/>
      <c r="E541" s="727"/>
      <c r="F541" s="727"/>
      <c r="G541" s="727"/>
      <c r="H541" s="727"/>
      <c r="I541" s="727"/>
      <c r="J541" s="727"/>
      <c r="M541"/>
    </row>
    <row r="542" spans="1:13" ht="24" x14ac:dyDescent="0.25">
      <c r="A542" s="731" t="s">
        <v>2451</v>
      </c>
      <c r="B542" s="730" t="s">
        <v>3002</v>
      </c>
      <c r="C542" s="727">
        <v>6739.3890000000001</v>
      </c>
      <c r="D542" s="727">
        <v>28341.621999999999</v>
      </c>
      <c r="E542" s="727">
        <v>170389.726</v>
      </c>
      <c r="F542" s="727">
        <v>207499.07399999999</v>
      </c>
      <c r="G542" s="727">
        <v>18274.903999999999</v>
      </c>
      <c r="H542" s="727">
        <v>30890.775000000001</v>
      </c>
      <c r="I542" s="727">
        <v>153167.122</v>
      </c>
      <c r="J542" s="727">
        <v>153108.62700000001</v>
      </c>
      <c r="M542"/>
    </row>
    <row r="543" spans="1:13" ht="60" x14ac:dyDescent="0.25">
      <c r="A543" s="729"/>
      <c r="B543" s="728" t="s">
        <v>1124</v>
      </c>
      <c r="C543" s="525"/>
      <c r="D543" s="727"/>
      <c r="E543" s="727"/>
      <c r="F543" s="727"/>
      <c r="G543" s="727"/>
      <c r="H543" s="727"/>
      <c r="I543" s="727"/>
      <c r="J543" s="727"/>
      <c r="M543"/>
    </row>
    <row r="544" spans="1:13" ht="8.25" customHeight="1" x14ac:dyDescent="0.25">
      <c r="A544" s="68"/>
      <c r="B544" s="68"/>
      <c r="C544" s="525"/>
      <c r="D544" s="727"/>
      <c r="E544" s="727"/>
      <c r="F544" s="727"/>
      <c r="G544" s="727"/>
      <c r="H544" s="727"/>
      <c r="I544" s="727"/>
      <c r="J544" s="727"/>
      <c r="M544"/>
    </row>
    <row r="545" spans="1:13" ht="24" x14ac:dyDescent="0.25">
      <c r="A545" s="731" t="s">
        <v>2450</v>
      </c>
      <c r="B545" s="730" t="s">
        <v>3003</v>
      </c>
      <c r="C545" s="727">
        <v>5822.7129999999997</v>
      </c>
      <c r="D545" s="727">
        <v>12535.103999999999</v>
      </c>
      <c r="E545" s="727">
        <v>198965.62899999999</v>
      </c>
      <c r="F545" s="727">
        <v>185491.049</v>
      </c>
      <c r="G545" s="727">
        <v>8524.0969999999998</v>
      </c>
      <c r="H545" s="727">
        <v>10949.208000000001</v>
      </c>
      <c r="I545" s="727">
        <v>29866.475999999999</v>
      </c>
      <c r="J545" s="727">
        <v>27424.255000000001</v>
      </c>
      <c r="M545"/>
    </row>
    <row r="546" spans="1:13" ht="36" x14ac:dyDescent="0.25">
      <c r="A546" s="729"/>
      <c r="B546" s="728" t="s">
        <v>1126</v>
      </c>
      <c r="C546" s="525"/>
      <c r="D546" s="727"/>
      <c r="E546" s="727"/>
      <c r="F546" s="727"/>
      <c r="G546" s="727"/>
      <c r="H546" s="727"/>
      <c r="I546" s="727"/>
      <c r="J546" s="727"/>
      <c r="M546"/>
    </row>
    <row r="547" spans="1:13" ht="8.25" customHeight="1" x14ac:dyDescent="0.25">
      <c r="A547" s="68"/>
      <c r="B547" s="68"/>
      <c r="C547" s="525"/>
      <c r="D547" s="727"/>
      <c r="E547" s="727"/>
      <c r="F547" s="727"/>
      <c r="G547" s="727"/>
      <c r="H547" s="727"/>
      <c r="I547" s="727"/>
      <c r="J547" s="727"/>
      <c r="M547"/>
    </row>
    <row r="548" spans="1:13" ht="24" x14ac:dyDescent="0.25">
      <c r="A548" s="731" t="s">
        <v>2449</v>
      </c>
      <c r="B548" s="730" t="s">
        <v>3011</v>
      </c>
      <c r="C548" s="727">
        <v>283552.723</v>
      </c>
      <c r="D548" s="727">
        <v>290899.71299999999</v>
      </c>
      <c r="E548" s="727">
        <v>2491314.9470000002</v>
      </c>
      <c r="F548" s="727">
        <v>2785538.6439999999</v>
      </c>
      <c r="G548" s="727">
        <v>84183.558999999994</v>
      </c>
      <c r="H548" s="727">
        <v>41274.175000000003</v>
      </c>
      <c r="I548" s="727">
        <v>431039.87300000002</v>
      </c>
      <c r="J548" s="727">
        <v>435003.34899999999</v>
      </c>
      <c r="M548"/>
    </row>
    <row r="549" spans="1:13" ht="36" x14ac:dyDescent="0.25">
      <c r="A549" s="729"/>
      <c r="B549" s="728" t="s">
        <v>3004</v>
      </c>
      <c r="C549" s="525"/>
      <c r="D549" s="727"/>
      <c r="E549" s="727"/>
      <c r="F549" s="727"/>
      <c r="G549" s="727"/>
      <c r="H549" s="727"/>
      <c r="I549" s="727"/>
      <c r="J549" s="727"/>
      <c r="M549"/>
    </row>
    <row r="550" spans="1:13" ht="8.25" customHeight="1" x14ac:dyDescent="0.25">
      <c r="A550" s="68"/>
      <c r="B550" s="68"/>
      <c r="C550" s="525"/>
      <c r="D550" s="727"/>
      <c r="E550" s="727"/>
      <c r="F550" s="727"/>
      <c r="G550" s="727"/>
      <c r="H550" s="727"/>
      <c r="I550" s="727"/>
      <c r="J550" s="727"/>
      <c r="M550"/>
    </row>
    <row r="551" spans="1:13" ht="24" x14ac:dyDescent="0.25">
      <c r="A551" s="731" t="s">
        <v>2448</v>
      </c>
      <c r="B551" s="730" t="s">
        <v>3000</v>
      </c>
      <c r="C551" s="727">
        <v>230707.89600000001</v>
      </c>
      <c r="D551" s="727">
        <v>219770.98699999999</v>
      </c>
      <c r="E551" s="727">
        <v>3367151.824</v>
      </c>
      <c r="F551" s="727">
        <v>2249040.5070000002</v>
      </c>
      <c r="G551" s="727">
        <v>64466.536</v>
      </c>
      <c r="H551" s="727">
        <v>63297.89</v>
      </c>
      <c r="I551" s="727">
        <v>980961.17099999997</v>
      </c>
      <c r="J551" s="727">
        <v>783767.82299999997</v>
      </c>
      <c r="M551"/>
    </row>
    <row r="552" spans="1:13" ht="24" x14ac:dyDescent="0.25">
      <c r="A552" s="729"/>
      <c r="B552" s="728" t="s">
        <v>1130</v>
      </c>
      <c r="C552" s="525"/>
      <c r="D552" s="727"/>
      <c r="E552" s="727"/>
      <c r="F552" s="727"/>
      <c r="G552" s="727"/>
      <c r="H552" s="727"/>
      <c r="I552" s="727"/>
      <c r="J552" s="727"/>
      <c r="M552"/>
    </row>
    <row r="553" spans="1:13" ht="8.25" customHeight="1" x14ac:dyDescent="0.25">
      <c r="A553" s="68"/>
      <c r="B553" s="68"/>
      <c r="C553" s="525"/>
      <c r="D553" s="727"/>
      <c r="E553" s="727"/>
      <c r="F553" s="727"/>
      <c r="G553" s="727"/>
      <c r="H553" s="727"/>
      <c r="I553" s="727"/>
      <c r="J553" s="727"/>
      <c r="M553"/>
    </row>
    <row r="554" spans="1:13" ht="24" x14ac:dyDescent="0.25">
      <c r="A554" s="731" t="s">
        <v>2447</v>
      </c>
      <c r="B554" s="730" t="s">
        <v>3001</v>
      </c>
      <c r="C554" s="727">
        <v>504815.84700000001</v>
      </c>
      <c r="D554" s="727">
        <v>449911.46399999998</v>
      </c>
      <c r="E554" s="727">
        <v>4538285.4359999998</v>
      </c>
      <c r="F554" s="727">
        <v>4716063.1960000005</v>
      </c>
      <c r="G554" s="727">
        <v>75799.781000000003</v>
      </c>
      <c r="H554" s="727">
        <v>104751.876</v>
      </c>
      <c r="I554" s="727">
        <v>805151.62</v>
      </c>
      <c r="J554" s="727">
        <v>938952.53799999994</v>
      </c>
      <c r="M554"/>
    </row>
    <row r="555" spans="1:13" ht="24" x14ac:dyDescent="0.25">
      <c r="A555" s="729"/>
      <c r="B555" s="728" t="s">
        <v>1132</v>
      </c>
      <c r="C555" s="525"/>
      <c r="D555" s="727"/>
      <c r="E555" s="727"/>
      <c r="F555" s="727"/>
      <c r="G555" s="727"/>
      <c r="H555" s="727"/>
      <c r="I555" s="727"/>
      <c r="J555" s="727"/>
      <c r="M555"/>
    </row>
    <row r="556" spans="1:13" ht="8.25" customHeight="1" x14ac:dyDescent="0.25">
      <c r="A556" s="68"/>
      <c r="B556" s="68"/>
      <c r="C556" s="525"/>
      <c r="D556" s="727"/>
      <c r="E556" s="727"/>
      <c r="F556" s="727"/>
      <c r="G556" s="727"/>
      <c r="H556" s="727"/>
      <c r="I556" s="727"/>
      <c r="J556" s="727"/>
      <c r="M556"/>
    </row>
    <row r="557" spans="1:13" ht="24" x14ac:dyDescent="0.25">
      <c r="A557" s="731" t="s">
        <v>2446</v>
      </c>
      <c r="B557" s="730" t="s">
        <v>3005</v>
      </c>
      <c r="C557" s="727">
        <v>31614.043000000001</v>
      </c>
      <c r="D557" s="727">
        <v>39720.769999999997</v>
      </c>
      <c r="E557" s="727">
        <v>368174.06699999998</v>
      </c>
      <c r="F557" s="727">
        <v>467212.51400000002</v>
      </c>
      <c r="G557" s="727">
        <v>18584.633999999998</v>
      </c>
      <c r="H557" s="727">
        <v>12825.545</v>
      </c>
      <c r="I557" s="727">
        <v>182653.033</v>
      </c>
      <c r="J557" s="727">
        <v>203667.06</v>
      </c>
      <c r="M557"/>
    </row>
    <row r="558" spans="1:13" ht="36" x14ac:dyDescent="0.25">
      <c r="A558" s="729"/>
      <c r="B558" s="728" t="s">
        <v>1134</v>
      </c>
      <c r="C558" s="525"/>
      <c r="D558" s="727"/>
      <c r="E558" s="727"/>
      <c r="F558" s="727"/>
      <c r="G558" s="727"/>
      <c r="H558" s="727"/>
      <c r="I558" s="727"/>
      <c r="J558" s="727"/>
      <c r="M558"/>
    </row>
    <row r="559" spans="1:13" ht="8.25" customHeight="1" x14ac:dyDescent="0.25">
      <c r="A559" s="68"/>
      <c r="B559" s="68"/>
      <c r="C559" s="525"/>
      <c r="D559" s="727"/>
      <c r="E559" s="727"/>
      <c r="F559" s="727"/>
      <c r="G559" s="727"/>
      <c r="H559" s="727"/>
      <c r="I559" s="727"/>
      <c r="J559" s="727"/>
      <c r="M559"/>
    </row>
    <row r="560" spans="1:13" ht="25.5" customHeight="1" x14ac:dyDescent="0.25">
      <c r="A560" s="731" t="s">
        <v>2445</v>
      </c>
      <c r="B560" s="730" t="s">
        <v>3006</v>
      </c>
      <c r="C560" s="727">
        <v>62731.642999999996</v>
      </c>
      <c r="D560" s="727">
        <v>29012.105</v>
      </c>
      <c r="E560" s="727">
        <v>442265.42499999999</v>
      </c>
      <c r="F560" s="727">
        <v>434291.94099999999</v>
      </c>
      <c r="G560" s="727">
        <v>61797.48</v>
      </c>
      <c r="H560" s="727">
        <v>82970.629000000001</v>
      </c>
      <c r="I560" s="727">
        <v>710780.19099999999</v>
      </c>
      <c r="J560" s="727">
        <v>767254.09400000004</v>
      </c>
      <c r="M560"/>
    </row>
    <row r="561" spans="1:13" ht="36" x14ac:dyDescent="0.25">
      <c r="A561" s="729"/>
      <c r="B561" s="728" t="s">
        <v>1136</v>
      </c>
      <c r="C561" s="525"/>
      <c r="D561" s="727"/>
      <c r="E561" s="727"/>
      <c r="F561" s="727"/>
      <c r="G561" s="727"/>
      <c r="H561" s="727"/>
      <c r="I561" s="727"/>
      <c r="J561" s="727"/>
      <c r="M561"/>
    </row>
    <row r="562" spans="1:13" ht="8.25" customHeight="1" x14ac:dyDescent="0.25">
      <c r="A562" s="68"/>
      <c r="B562" s="68"/>
      <c r="C562" s="525"/>
      <c r="D562" s="727"/>
      <c r="E562" s="727"/>
      <c r="F562" s="727"/>
      <c r="G562" s="727"/>
      <c r="H562" s="727"/>
      <c r="I562" s="727"/>
      <c r="J562" s="727"/>
      <c r="M562"/>
    </row>
    <row r="563" spans="1:13" ht="36" x14ac:dyDescent="0.25">
      <c r="A563" s="731" t="s">
        <v>2444</v>
      </c>
      <c r="B563" s="730" t="s">
        <v>3007</v>
      </c>
      <c r="C563" s="727">
        <v>16406.121999999999</v>
      </c>
      <c r="D563" s="727">
        <v>24992.936000000002</v>
      </c>
      <c r="E563" s="727">
        <v>161013.52799999999</v>
      </c>
      <c r="F563" s="727">
        <v>212750.53400000001</v>
      </c>
      <c r="G563" s="727">
        <v>325.36799999999999</v>
      </c>
      <c r="H563" s="727">
        <v>820.36099999999999</v>
      </c>
      <c r="I563" s="727">
        <v>8141.4579999999996</v>
      </c>
      <c r="J563" s="727">
        <v>7389.482</v>
      </c>
      <c r="M563"/>
    </row>
    <row r="564" spans="1:13" ht="36" x14ac:dyDescent="0.25">
      <c r="A564" s="729"/>
      <c r="B564" s="728" t="s">
        <v>1138</v>
      </c>
      <c r="C564" s="525"/>
      <c r="D564" s="727"/>
      <c r="E564" s="727"/>
      <c r="F564" s="727"/>
      <c r="G564" s="727"/>
      <c r="H564" s="727"/>
      <c r="I564" s="727"/>
      <c r="J564" s="727"/>
      <c r="M564"/>
    </row>
    <row r="565" spans="1:13" ht="8.25" customHeight="1" x14ac:dyDescent="0.25">
      <c r="A565" s="68"/>
      <c r="B565" s="68"/>
      <c r="C565" s="525"/>
      <c r="D565" s="727"/>
      <c r="E565" s="727"/>
      <c r="F565" s="727"/>
      <c r="G565" s="727"/>
      <c r="H565" s="727"/>
      <c r="I565" s="727"/>
      <c r="J565" s="727"/>
      <c r="M565"/>
    </row>
    <row r="566" spans="1:13" ht="36" x14ac:dyDescent="0.25">
      <c r="A566" s="731" t="s">
        <v>2443</v>
      </c>
      <c r="B566" s="730" t="s">
        <v>3008</v>
      </c>
      <c r="C566" s="727">
        <v>222708.698</v>
      </c>
      <c r="D566" s="727">
        <v>330228.20299999998</v>
      </c>
      <c r="E566" s="727">
        <v>2545391.4</v>
      </c>
      <c r="F566" s="727">
        <v>3822488.335</v>
      </c>
      <c r="G566" s="727">
        <v>161817.99400000001</v>
      </c>
      <c r="H566" s="727">
        <v>279064.745</v>
      </c>
      <c r="I566" s="727">
        <v>2780800.2480000001</v>
      </c>
      <c r="J566" s="727">
        <v>2810186.716</v>
      </c>
      <c r="M566"/>
    </row>
    <row r="567" spans="1:13" ht="36" x14ac:dyDescent="0.25">
      <c r="A567" s="729"/>
      <c r="B567" s="728" t="s">
        <v>1140</v>
      </c>
      <c r="C567" s="525"/>
      <c r="D567" s="727"/>
      <c r="E567" s="727"/>
      <c r="F567" s="727"/>
      <c r="G567" s="727"/>
      <c r="H567" s="727"/>
      <c r="I567" s="727"/>
      <c r="J567" s="727"/>
      <c r="M567"/>
    </row>
    <row r="568" spans="1:13" ht="8.25" customHeight="1" x14ac:dyDescent="0.25">
      <c r="A568" s="68"/>
      <c r="B568" s="68"/>
      <c r="C568" s="525"/>
      <c r="D568" s="727"/>
      <c r="E568" s="727"/>
      <c r="F568" s="727"/>
      <c r="G568" s="727"/>
      <c r="H568" s="727"/>
      <c r="I568" s="727"/>
      <c r="J568" s="727"/>
      <c r="M568"/>
    </row>
    <row r="569" spans="1:13" ht="24" x14ac:dyDescent="0.25">
      <c r="A569" s="731" t="s">
        <v>2442</v>
      </c>
      <c r="B569" s="730" t="s">
        <v>3009</v>
      </c>
      <c r="C569" s="727">
        <v>110443.292</v>
      </c>
      <c r="D569" s="727">
        <v>165812.755</v>
      </c>
      <c r="E569" s="727">
        <v>1043325.59</v>
      </c>
      <c r="F569" s="727">
        <v>1546362.085</v>
      </c>
      <c r="G569" s="727">
        <v>95508.964999999997</v>
      </c>
      <c r="H569" s="727">
        <v>74980.672999999995</v>
      </c>
      <c r="I569" s="727">
        <v>703406.83100000001</v>
      </c>
      <c r="J569" s="727">
        <v>1052893.135</v>
      </c>
      <c r="M569"/>
    </row>
    <row r="570" spans="1:13" ht="24" x14ac:dyDescent="0.25">
      <c r="A570" s="729"/>
      <c r="B570" s="728" t="s">
        <v>1142</v>
      </c>
      <c r="C570" s="525"/>
      <c r="D570" s="727"/>
      <c r="E570" s="727"/>
      <c r="F570" s="727"/>
      <c r="G570" s="727"/>
      <c r="H570" s="727"/>
      <c r="I570" s="727"/>
      <c r="J570" s="727"/>
      <c r="M570"/>
    </row>
    <row r="571" spans="1:13" ht="8.25" customHeight="1" x14ac:dyDescent="0.25">
      <c r="A571" s="68"/>
      <c r="B571" s="68"/>
      <c r="C571" s="525"/>
      <c r="D571" s="727"/>
      <c r="E571" s="727"/>
      <c r="F571" s="727"/>
      <c r="G571" s="727"/>
      <c r="H571" s="727"/>
      <c r="I571" s="727"/>
      <c r="J571" s="727"/>
      <c r="M571"/>
    </row>
    <row r="572" spans="1:13" ht="48" x14ac:dyDescent="0.25">
      <c r="A572" s="731" t="s">
        <v>2441</v>
      </c>
      <c r="B572" s="730" t="s">
        <v>3010</v>
      </c>
      <c r="C572" s="727">
        <v>93164.31</v>
      </c>
      <c r="D572" s="727">
        <v>106473.13400000001</v>
      </c>
      <c r="E572" s="727">
        <v>1221445.6070000001</v>
      </c>
      <c r="F572" s="727">
        <v>804900.98699999996</v>
      </c>
      <c r="G572" s="727">
        <v>129796.54399999999</v>
      </c>
      <c r="H572" s="727">
        <v>110424.37300000001</v>
      </c>
      <c r="I572" s="727">
        <v>860116.897</v>
      </c>
      <c r="J572" s="727">
        <v>1453454.486</v>
      </c>
      <c r="M572"/>
    </row>
    <row r="573" spans="1:13" ht="60" x14ac:dyDescent="0.25">
      <c r="A573" s="729"/>
      <c r="B573" s="728" t="s">
        <v>1144</v>
      </c>
      <c r="C573" s="525"/>
      <c r="D573" s="727"/>
      <c r="E573" s="727"/>
      <c r="F573" s="727"/>
      <c r="G573" s="727"/>
      <c r="H573" s="727"/>
      <c r="I573" s="727"/>
      <c r="J573" s="727"/>
      <c r="M573"/>
    </row>
    <row r="574" spans="1:13" ht="8.25" customHeight="1" x14ac:dyDescent="0.25">
      <c r="A574" s="68"/>
      <c r="B574" s="68"/>
      <c r="C574" s="525"/>
      <c r="D574" s="727"/>
      <c r="E574" s="727"/>
      <c r="F574" s="727"/>
      <c r="G574" s="727"/>
      <c r="H574" s="727"/>
      <c r="I574" s="727"/>
      <c r="J574" s="727"/>
      <c r="M574"/>
    </row>
    <row r="575" spans="1:13" ht="24" x14ac:dyDescent="0.25">
      <c r="A575" s="731" t="s">
        <v>2440</v>
      </c>
      <c r="B575" s="730" t="s">
        <v>3012</v>
      </c>
      <c r="C575" s="727">
        <v>138195.424</v>
      </c>
      <c r="D575" s="727">
        <v>97813.862999999998</v>
      </c>
      <c r="E575" s="727">
        <v>978402.68200000003</v>
      </c>
      <c r="F575" s="727">
        <v>1169516.5730000001</v>
      </c>
      <c r="G575" s="727">
        <v>38738.703000000001</v>
      </c>
      <c r="H575" s="727">
        <v>33708.262000000002</v>
      </c>
      <c r="I575" s="727">
        <v>395530.68099999998</v>
      </c>
      <c r="J575" s="727">
        <v>513704.62</v>
      </c>
      <c r="M575"/>
    </row>
    <row r="576" spans="1:13" ht="24" x14ac:dyDescent="0.25">
      <c r="A576" s="729"/>
      <c r="B576" s="728" t="s">
        <v>1146</v>
      </c>
      <c r="C576" s="525"/>
      <c r="D576" s="727"/>
      <c r="E576" s="727"/>
      <c r="F576" s="727"/>
      <c r="G576" s="727"/>
      <c r="H576" s="727"/>
      <c r="I576" s="727"/>
      <c r="J576" s="727"/>
      <c r="M576"/>
    </row>
    <row r="577" spans="1:13" ht="8.25" customHeight="1" x14ac:dyDescent="0.25">
      <c r="A577" s="68"/>
      <c r="B577" s="68"/>
      <c r="C577" s="525"/>
      <c r="D577" s="727"/>
      <c r="E577" s="727"/>
      <c r="F577" s="727"/>
      <c r="G577" s="727"/>
      <c r="H577" s="727"/>
      <c r="I577" s="727"/>
      <c r="J577" s="727"/>
      <c r="M577"/>
    </row>
    <row r="578" spans="1:13" ht="24" x14ac:dyDescent="0.25">
      <c r="A578" s="731" t="s">
        <v>2439</v>
      </c>
      <c r="B578" s="730" t="s">
        <v>3013</v>
      </c>
      <c r="C578" s="727">
        <v>47093.66</v>
      </c>
      <c r="D578" s="727">
        <v>57853.502</v>
      </c>
      <c r="E578" s="727">
        <v>583397.98100000003</v>
      </c>
      <c r="F578" s="727">
        <v>595184.91700000002</v>
      </c>
      <c r="G578" s="727">
        <v>46433.885000000002</v>
      </c>
      <c r="H578" s="727">
        <v>122242.27899999999</v>
      </c>
      <c r="I578" s="727">
        <v>679128.81599999999</v>
      </c>
      <c r="J578" s="727">
        <v>624265.43999999994</v>
      </c>
      <c r="M578"/>
    </row>
    <row r="579" spans="1:13" ht="24" x14ac:dyDescent="0.25">
      <c r="A579" s="729"/>
      <c r="B579" s="728" t="s">
        <v>2055</v>
      </c>
      <c r="C579" s="525"/>
      <c r="D579" s="727"/>
      <c r="E579" s="727"/>
      <c r="F579" s="727"/>
      <c r="G579" s="727"/>
      <c r="H579" s="727"/>
      <c r="I579" s="727"/>
      <c r="J579" s="727"/>
      <c r="M579"/>
    </row>
    <row r="580" spans="1:13" ht="8.25" customHeight="1" x14ac:dyDescent="0.25">
      <c r="A580" s="68"/>
      <c r="B580" s="68"/>
      <c r="C580" s="525"/>
      <c r="D580" s="727"/>
      <c r="E580" s="727"/>
      <c r="F580" s="727"/>
      <c r="G580" s="727"/>
      <c r="H580" s="727"/>
      <c r="I580" s="727"/>
      <c r="J580" s="727"/>
      <c r="M580"/>
    </row>
    <row r="581" spans="1:13" ht="48" x14ac:dyDescent="0.25">
      <c r="A581" s="731" t="s">
        <v>2438</v>
      </c>
      <c r="B581" s="730" t="s">
        <v>3014</v>
      </c>
      <c r="C581" s="727">
        <v>1172307.7660000001</v>
      </c>
      <c r="D581" s="727">
        <v>2060959.6029999999</v>
      </c>
      <c r="E581" s="727">
        <v>12192641.259</v>
      </c>
      <c r="F581" s="727">
        <v>15793393.532</v>
      </c>
      <c r="G581" s="727">
        <v>1118807.8999999999</v>
      </c>
      <c r="H581" s="727">
        <v>1774425.298</v>
      </c>
      <c r="I581" s="727">
        <v>11250093.473999999</v>
      </c>
      <c r="J581" s="727">
        <v>16469473.741</v>
      </c>
      <c r="M581"/>
    </row>
    <row r="582" spans="1:13" ht="48" x14ac:dyDescent="0.25">
      <c r="A582" s="729"/>
      <c r="B582" s="728" t="s">
        <v>1150</v>
      </c>
      <c r="C582" s="525"/>
      <c r="D582" s="727"/>
      <c r="E582" s="727"/>
      <c r="F582" s="727"/>
      <c r="G582" s="727"/>
      <c r="H582" s="727"/>
      <c r="I582" s="727"/>
      <c r="J582" s="727"/>
      <c r="M582"/>
    </row>
    <row r="583" spans="1:13" ht="8.25" customHeight="1" x14ac:dyDescent="0.25">
      <c r="A583" s="68"/>
      <c r="B583" s="68"/>
      <c r="C583" s="525"/>
      <c r="D583" s="727"/>
      <c r="E583" s="727"/>
      <c r="F583" s="727"/>
      <c r="G583" s="727"/>
      <c r="H583" s="727"/>
      <c r="I583" s="727"/>
      <c r="J583" s="727"/>
      <c r="M583"/>
    </row>
    <row r="584" spans="1:13" ht="36" x14ac:dyDescent="0.25">
      <c r="A584" s="731" t="s">
        <v>2437</v>
      </c>
      <c r="B584" s="730" t="s">
        <v>3015</v>
      </c>
      <c r="C584" s="727">
        <v>156647.54399999999</v>
      </c>
      <c r="D584" s="727">
        <v>148542.25700000001</v>
      </c>
      <c r="E584" s="727">
        <v>1190065.97</v>
      </c>
      <c r="F584" s="727">
        <v>1591045.719</v>
      </c>
      <c r="G584" s="727">
        <v>10987.538</v>
      </c>
      <c r="H584" s="727">
        <v>20270.073</v>
      </c>
      <c r="I584" s="727">
        <v>134377.728</v>
      </c>
      <c r="J584" s="727">
        <v>169788.23800000001</v>
      </c>
      <c r="M584"/>
    </row>
    <row r="585" spans="1:13" ht="36" x14ac:dyDescent="0.25">
      <c r="A585" s="729"/>
      <c r="B585" s="728" t="s">
        <v>1152</v>
      </c>
      <c r="C585" s="525"/>
      <c r="D585" s="727"/>
      <c r="E585" s="727"/>
      <c r="F585" s="727"/>
      <c r="G585" s="727"/>
      <c r="H585" s="727"/>
      <c r="I585" s="727"/>
      <c r="J585" s="727"/>
      <c r="M585"/>
    </row>
    <row r="586" spans="1:13" ht="8.25" customHeight="1" x14ac:dyDescent="0.25">
      <c r="A586" s="68"/>
      <c r="B586" s="68"/>
      <c r="C586" s="525"/>
      <c r="D586" s="727"/>
      <c r="E586" s="727"/>
      <c r="F586" s="727"/>
      <c r="G586" s="727"/>
      <c r="H586" s="727"/>
      <c r="I586" s="727"/>
      <c r="J586" s="727"/>
      <c r="M586"/>
    </row>
    <row r="587" spans="1:13" ht="48" x14ac:dyDescent="0.25">
      <c r="A587" s="731" t="s">
        <v>2436</v>
      </c>
      <c r="B587" s="730" t="s">
        <v>3016</v>
      </c>
      <c r="C587" s="727">
        <v>39697.766000000003</v>
      </c>
      <c r="D587" s="727">
        <v>67814.820999999996</v>
      </c>
      <c r="E587" s="727">
        <v>571274.49800000002</v>
      </c>
      <c r="F587" s="727">
        <v>607772.07799999998</v>
      </c>
      <c r="G587" s="727">
        <v>47938.853000000003</v>
      </c>
      <c r="H587" s="727">
        <v>67684.11</v>
      </c>
      <c r="I587" s="727">
        <v>385042.92200000002</v>
      </c>
      <c r="J587" s="727">
        <v>674897.78099999996</v>
      </c>
      <c r="M587"/>
    </row>
    <row r="588" spans="1:13" ht="48" x14ac:dyDescent="0.25">
      <c r="A588" s="729"/>
      <c r="B588" s="728" t="s">
        <v>1154</v>
      </c>
      <c r="C588" s="525"/>
      <c r="D588" s="727"/>
      <c r="E588" s="727"/>
      <c r="F588" s="727"/>
      <c r="G588" s="727"/>
      <c r="H588" s="727"/>
      <c r="I588" s="727"/>
      <c r="J588" s="727"/>
      <c r="M588"/>
    </row>
    <row r="589" spans="1:13" ht="8.25" customHeight="1" x14ac:dyDescent="0.25">
      <c r="A589" s="68"/>
      <c r="B589" s="68"/>
      <c r="C589" s="525"/>
      <c r="D589" s="727"/>
      <c r="E589" s="727"/>
      <c r="F589" s="727"/>
      <c r="G589" s="727"/>
      <c r="H589" s="727"/>
      <c r="I589" s="727"/>
      <c r="J589" s="727"/>
      <c r="M589"/>
    </row>
    <row r="590" spans="1:13" ht="24" x14ac:dyDescent="0.25">
      <c r="A590" s="731" t="s">
        <v>2435</v>
      </c>
      <c r="B590" s="730" t="s">
        <v>3017</v>
      </c>
      <c r="C590" s="727">
        <v>68442</v>
      </c>
      <c r="D590" s="727">
        <v>96276.698999999993</v>
      </c>
      <c r="E590" s="727">
        <v>716682.47</v>
      </c>
      <c r="F590" s="727">
        <v>994855.65800000005</v>
      </c>
      <c r="G590" s="727">
        <v>82053.788</v>
      </c>
      <c r="H590" s="727">
        <v>87340.904999999999</v>
      </c>
      <c r="I590" s="727">
        <v>781683.98400000005</v>
      </c>
      <c r="J590" s="727">
        <v>966516.56599999999</v>
      </c>
      <c r="M590"/>
    </row>
    <row r="591" spans="1:13" ht="36" x14ac:dyDescent="0.25">
      <c r="A591" s="729"/>
      <c r="B591" s="728" t="s">
        <v>1156</v>
      </c>
      <c r="C591" s="525"/>
      <c r="D591" s="727"/>
      <c r="E591" s="727"/>
      <c r="F591" s="727"/>
      <c r="G591" s="727"/>
      <c r="H591" s="727"/>
      <c r="I591" s="727"/>
      <c r="J591" s="727"/>
      <c r="M591"/>
    </row>
    <row r="592" spans="1:13" ht="8.25" customHeight="1" x14ac:dyDescent="0.25">
      <c r="A592" s="68"/>
      <c r="B592" s="68"/>
      <c r="C592" s="525"/>
      <c r="D592" s="727"/>
      <c r="E592" s="727"/>
      <c r="F592" s="727"/>
      <c r="G592" s="727"/>
      <c r="H592" s="727"/>
      <c r="I592" s="727"/>
      <c r="J592" s="727"/>
      <c r="M592"/>
    </row>
    <row r="593" spans="1:13" ht="24" x14ac:dyDescent="0.25">
      <c r="A593" s="731" t="s">
        <v>2434</v>
      </c>
      <c r="B593" s="730" t="s">
        <v>3018</v>
      </c>
      <c r="C593" s="727">
        <v>87661.055999999997</v>
      </c>
      <c r="D593" s="727">
        <v>104998.632</v>
      </c>
      <c r="E593" s="727">
        <v>879963.19200000004</v>
      </c>
      <c r="F593" s="727">
        <v>937212.06599999999</v>
      </c>
      <c r="G593" s="727">
        <v>20497.22</v>
      </c>
      <c r="H593" s="727">
        <v>32164.901999999998</v>
      </c>
      <c r="I593" s="727">
        <v>171496.247</v>
      </c>
      <c r="J593" s="727">
        <v>288629.24</v>
      </c>
      <c r="M593"/>
    </row>
    <row r="594" spans="1:13" ht="36" x14ac:dyDescent="0.25">
      <c r="A594" s="729"/>
      <c r="B594" s="728" t="s">
        <v>2049</v>
      </c>
      <c r="C594" s="525"/>
      <c r="D594" s="727"/>
      <c r="E594" s="727"/>
      <c r="F594" s="727"/>
      <c r="G594" s="727"/>
      <c r="H594" s="727"/>
      <c r="I594" s="727"/>
      <c r="J594" s="727"/>
      <c r="M594"/>
    </row>
    <row r="595" spans="1:13" ht="8.25" customHeight="1" x14ac:dyDescent="0.25">
      <c r="A595" s="68"/>
      <c r="B595" s="68"/>
      <c r="C595" s="525"/>
      <c r="D595" s="727"/>
      <c r="E595" s="727"/>
      <c r="F595" s="727"/>
      <c r="G595" s="727"/>
      <c r="H595" s="727"/>
      <c r="I595" s="727"/>
      <c r="J595" s="727"/>
      <c r="M595"/>
    </row>
    <row r="596" spans="1:13" ht="24" x14ac:dyDescent="0.25">
      <c r="A596" s="731" t="s">
        <v>2433</v>
      </c>
      <c r="B596" s="730" t="s">
        <v>3019</v>
      </c>
      <c r="C596" s="727">
        <v>513900.55900000001</v>
      </c>
      <c r="D596" s="727">
        <v>517994.79100000003</v>
      </c>
      <c r="E596" s="727">
        <v>5262435.0449999999</v>
      </c>
      <c r="F596" s="727">
        <v>5154958.3969999999</v>
      </c>
      <c r="G596" s="727">
        <v>570133.07900000003</v>
      </c>
      <c r="H596" s="727">
        <v>723130.06799999997</v>
      </c>
      <c r="I596" s="727">
        <v>6952644.398</v>
      </c>
      <c r="J596" s="727">
        <v>8168476.5880000005</v>
      </c>
      <c r="M596"/>
    </row>
    <row r="597" spans="1:13" ht="24" x14ac:dyDescent="0.25">
      <c r="A597" s="729"/>
      <c r="B597" s="728" t="s">
        <v>1160</v>
      </c>
      <c r="C597" s="525"/>
      <c r="D597" s="727"/>
      <c r="E597" s="727"/>
      <c r="F597" s="727"/>
      <c r="G597" s="727"/>
      <c r="H597" s="727"/>
      <c r="I597" s="727"/>
      <c r="J597" s="727"/>
      <c r="M597"/>
    </row>
    <row r="598" spans="1:13" ht="8.25" customHeight="1" x14ac:dyDescent="0.25">
      <c r="A598" s="68"/>
      <c r="B598" s="68"/>
      <c r="C598" s="525"/>
      <c r="D598" s="727"/>
      <c r="E598" s="727"/>
      <c r="F598" s="727"/>
      <c r="G598" s="727"/>
      <c r="H598" s="727"/>
      <c r="I598" s="727"/>
      <c r="J598" s="727"/>
      <c r="M598"/>
    </row>
    <row r="599" spans="1:13" ht="48" x14ac:dyDescent="0.25">
      <c r="A599" s="731" t="s">
        <v>2432</v>
      </c>
      <c r="B599" s="730" t="s">
        <v>3020</v>
      </c>
      <c r="C599" s="727">
        <v>171363.33799999999</v>
      </c>
      <c r="D599" s="727">
        <v>172483.21</v>
      </c>
      <c r="E599" s="727">
        <v>1795801.82</v>
      </c>
      <c r="F599" s="727">
        <v>1938134.395</v>
      </c>
      <c r="G599" s="727">
        <v>36398.271000000001</v>
      </c>
      <c r="H599" s="727">
        <v>46278.290999999997</v>
      </c>
      <c r="I599" s="727">
        <v>372073.91600000003</v>
      </c>
      <c r="J599" s="727">
        <v>469610.538</v>
      </c>
      <c r="M599"/>
    </row>
    <row r="600" spans="1:13" ht="24" x14ac:dyDescent="0.25">
      <c r="A600" s="729"/>
      <c r="B600" s="728" t="s">
        <v>1162</v>
      </c>
      <c r="C600" s="525"/>
      <c r="D600" s="727"/>
      <c r="E600" s="727"/>
      <c r="F600" s="727"/>
      <c r="G600" s="727"/>
      <c r="H600" s="727"/>
      <c r="I600" s="727"/>
      <c r="J600" s="727"/>
      <c r="M600"/>
    </row>
    <row r="601" spans="1:13" ht="8.25" customHeight="1" x14ac:dyDescent="0.25">
      <c r="A601" s="68"/>
      <c r="B601" s="68"/>
      <c r="C601" s="525"/>
      <c r="D601" s="727"/>
      <c r="E601" s="727"/>
      <c r="F601" s="727"/>
      <c r="G601" s="727"/>
      <c r="H601" s="727"/>
      <c r="I601" s="727"/>
      <c r="J601" s="727"/>
      <c r="M601"/>
    </row>
    <row r="602" spans="1:13" ht="36" x14ac:dyDescent="0.25">
      <c r="A602" s="731" t="s">
        <v>2431</v>
      </c>
      <c r="B602" s="730" t="s">
        <v>3021</v>
      </c>
      <c r="C602" s="727">
        <v>606186.19799999997</v>
      </c>
      <c r="D602" s="727">
        <v>773788.00600000005</v>
      </c>
      <c r="E602" s="727">
        <v>6107324.5499999998</v>
      </c>
      <c r="F602" s="727">
        <v>7609606.392</v>
      </c>
      <c r="G602" s="727">
        <v>412628.91899999999</v>
      </c>
      <c r="H602" s="727">
        <v>491708.33600000001</v>
      </c>
      <c r="I602" s="727">
        <v>4320312.0750000002</v>
      </c>
      <c r="J602" s="727">
        <v>4869099.9730000002</v>
      </c>
      <c r="M602"/>
    </row>
    <row r="603" spans="1:13" ht="60" x14ac:dyDescent="0.25">
      <c r="A603" s="729"/>
      <c r="B603" s="728" t="s">
        <v>1164</v>
      </c>
      <c r="C603" s="525"/>
      <c r="D603" s="727"/>
      <c r="E603" s="727"/>
      <c r="F603" s="727"/>
      <c r="G603" s="727"/>
      <c r="H603" s="727"/>
      <c r="I603" s="727"/>
      <c r="J603" s="727"/>
      <c r="M603"/>
    </row>
    <row r="604" spans="1:13" ht="8.25" customHeight="1" x14ac:dyDescent="0.25">
      <c r="A604" s="68"/>
      <c r="B604" s="68"/>
      <c r="C604" s="525"/>
      <c r="D604" s="727"/>
      <c r="E604" s="727"/>
      <c r="F604" s="727"/>
      <c r="G604" s="727"/>
      <c r="H604" s="727"/>
      <c r="I604" s="727"/>
      <c r="J604" s="727"/>
      <c r="M604"/>
    </row>
    <row r="605" spans="1:13" ht="24" x14ac:dyDescent="0.25">
      <c r="A605" s="731" t="s">
        <v>2430</v>
      </c>
      <c r="B605" s="730" t="s">
        <v>3022</v>
      </c>
      <c r="C605" s="727">
        <v>269819.69900000002</v>
      </c>
      <c r="D605" s="727">
        <v>448674.20899999997</v>
      </c>
      <c r="E605" s="727">
        <v>3101201.9530000002</v>
      </c>
      <c r="F605" s="727">
        <v>3018012.267</v>
      </c>
      <c r="G605" s="727">
        <v>110329.912</v>
      </c>
      <c r="H605" s="727">
        <v>215301.71599999999</v>
      </c>
      <c r="I605" s="727">
        <v>1342707.966</v>
      </c>
      <c r="J605" s="727">
        <v>1796967.4920000001</v>
      </c>
      <c r="M605"/>
    </row>
    <row r="606" spans="1:13" ht="24.75" customHeight="1" x14ac:dyDescent="0.25">
      <c r="A606" s="729"/>
      <c r="B606" s="728" t="s">
        <v>1166</v>
      </c>
      <c r="C606" s="525"/>
      <c r="D606" s="727"/>
      <c r="E606" s="727"/>
      <c r="F606" s="727"/>
      <c r="G606" s="727"/>
      <c r="H606" s="727"/>
      <c r="I606" s="727"/>
      <c r="J606" s="727"/>
      <c r="M606"/>
    </row>
    <row r="607" spans="1:13" ht="8.25" customHeight="1" x14ac:dyDescent="0.25">
      <c r="A607" s="68"/>
      <c r="B607" s="68"/>
      <c r="C607" s="525"/>
      <c r="D607" s="727"/>
      <c r="E607" s="727"/>
      <c r="F607" s="727"/>
      <c r="G607" s="727"/>
      <c r="H607" s="727"/>
      <c r="I607" s="727"/>
      <c r="J607" s="727"/>
      <c r="M607"/>
    </row>
    <row r="608" spans="1:13" ht="36" x14ac:dyDescent="0.25">
      <c r="A608" s="731" t="s">
        <v>2429</v>
      </c>
      <c r="B608" s="730" t="s">
        <v>3023</v>
      </c>
      <c r="C608" s="727">
        <v>238210.32199999999</v>
      </c>
      <c r="D608" s="727">
        <v>205364.81299999999</v>
      </c>
      <c r="E608" s="727">
        <v>2076881.024</v>
      </c>
      <c r="F608" s="727">
        <v>2412930.1710000001</v>
      </c>
      <c r="G608" s="727">
        <v>142455.416</v>
      </c>
      <c r="H608" s="727">
        <v>123329.773</v>
      </c>
      <c r="I608" s="727">
        <v>906689.74899999995</v>
      </c>
      <c r="J608" s="727">
        <v>1244652.0190000001</v>
      </c>
      <c r="M608"/>
    </row>
    <row r="609" spans="1:13" ht="48" x14ac:dyDescent="0.25">
      <c r="A609" s="729"/>
      <c r="B609" s="728" t="s">
        <v>1168</v>
      </c>
      <c r="C609" s="525"/>
      <c r="D609" s="727"/>
      <c r="E609" s="727"/>
      <c r="F609" s="727"/>
      <c r="G609" s="727"/>
      <c r="H609" s="727"/>
      <c r="I609" s="727"/>
      <c r="J609" s="727"/>
      <c r="M609"/>
    </row>
    <row r="610" spans="1:13" ht="8.25" customHeight="1" x14ac:dyDescent="0.25">
      <c r="A610" s="68"/>
      <c r="C610" s="525"/>
      <c r="D610" s="727"/>
      <c r="E610" s="727"/>
      <c r="F610" s="727"/>
      <c r="G610" s="727"/>
      <c r="H610" s="727"/>
      <c r="I610" s="727"/>
      <c r="J610" s="727"/>
      <c r="M610"/>
    </row>
    <row r="611" spans="1:13" ht="15" x14ac:dyDescent="0.25">
      <c r="A611" s="731" t="s">
        <v>2428</v>
      </c>
      <c r="B611" s="730" t="s">
        <v>2427</v>
      </c>
      <c r="C611" s="727">
        <v>114291.29</v>
      </c>
      <c r="D611" s="727">
        <v>227988.08300000001</v>
      </c>
      <c r="E611" s="727">
        <v>1068679.4909999999</v>
      </c>
      <c r="F611" s="727">
        <v>1710023.121</v>
      </c>
      <c r="G611" s="727">
        <v>74515.137000000002</v>
      </c>
      <c r="H611" s="727">
        <v>168036.07</v>
      </c>
      <c r="I611" s="727">
        <v>808886.63199999998</v>
      </c>
      <c r="J611" s="727">
        <v>1196777.2949999999</v>
      </c>
      <c r="M611"/>
    </row>
    <row r="612" spans="1:13" ht="15" x14ac:dyDescent="0.25">
      <c r="A612" s="729"/>
      <c r="B612" s="728" t="s">
        <v>1170</v>
      </c>
      <c r="C612" s="525"/>
      <c r="D612" s="727"/>
      <c r="E612" s="727"/>
      <c r="F612" s="727"/>
      <c r="G612" s="727"/>
      <c r="H612" s="727"/>
      <c r="I612" s="727"/>
      <c r="J612" s="727"/>
      <c r="M612"/>
    </row>
    <row r="613" spans="1:13" ht="8.25" customHeight="1" x14ac:dyDescent="0.25">
      <c r="A613" s="68"/>
      <c r="C613" s="525"/>
      <c r="D613" s="727"/>
      <c r="E613" s="727"/>
      <c r="F613" s="727"/>
      <c r="G613" s="727"/>
      <c r="H613" s="727"/>
      <c r="I613" s="727"/>
      <c r="J613" s="727"/>
      <c r="M613"/>
    </row>
    <row r="614" spans="1:13" ht="24" x14ac:dyDescent="0.25">
      <c r="A614" s="731" t="s">
        <v>2426</v>
      </c>
      <c r="B614" s="730" t="s">
        <v>3024</v>
      </c>
      <c r="C614" s="727">
        <v>297833.99300000002</v>
      </c>
      <c r="D614" s="727">
        <v>339284.37599999999</v>
      </c>
      <c r="E614" s="727">
        <v>3272022.15</v>
      </c>
      <c r="F614" s="727">
        <v>3432935.0320000001</v>
      </c>
      <c r="G614" s="727">
        <v>168735.86199999999</v>
      </c>
      <c r="H614" s="727">
        <v>224733.071</v>
      </c>
      <c r="I614" s="727">
        <v>1971796.29</v>
      </c>
      <c r="J614" s="727">
        <v>2212931.977</v>
      </c>
      <c r="M614"/>
    </row>
    <row r="615" spans="1:13" ht="24" x14ac:dyDescent="0.25">
      <c r="A615" s="729"/>
      <c r="B615" s="728" t="s">
        <v>1172</v>
      </c>
      <c r="C615" s="525"/>
      <c r="D615" s="727"/>
      <c r="E615" s="727"/>
      <c r="F615" s="727"/>
      <c r="G615" s="727"/>
      <c r="H615" s="727"/>
      <c r="I615" s="727"/>
      <c r="J615" s="727"/>
      <c r="M615"/>
    </row>
    <row r="616" spans="1:13" ht="8.25" customHeight="1" x14ac:dyDescent="0.25">
      <c r="A616" s="68"/>
      <c r="B616" s="68"/>
      <c r="C616" s="525"/>
      <c r="D616" s="727"/>
      <c r="E616" s="727"/>
      <c r="F616" s="727"/>
      <c r="G616" s="727"/>
      <c r="H616" s="727"/>
      <c r="I616" s="727"/>
      <c r="J616" s="727"/>
      <c r="M616"/>
    </row>
    <row r="617" spans="1:13" ht="24" x14ac:dyDescent="0.25">
      <c r="A617" s="731" t="s">
        <v>2425</v>
      </c>
      <c r="B617" s="730" t="s">
        <v>3025</v>
      </c>
      <c r="C617" s="727">
        <v>192615.34099999999</v>
      </c>
      <c r="D617" s="727">
        <v>201482.93700000001</v>
      </c>
      <c r="E617" s="727">
        <v>1774330.9850000001</v>
      </c>
      <c r="F617" s="727">
        <v>2174775.9640000002</v>
      </c>
      <c r="G617" s="727">
        <v>50096.841999999997</v>
      </c>
      <c r="H617" s="727">
        <v>70967.100000000006</v>
      </c>
      <c r="I617" s="727">
        <v>505320.79800000001</v>
      </c>
      <c r="J617" s="727">
        <v>645110.70600000001</v>
      </c>
      <c r="M617"/>
    </row>
    <row r="618" spans="1:13" ht="36" x14ac:dyDescent="0.25">
      <c r="A618" s="729"/>
      <c r="B618" s="728" t="s">
        <v>1174</v>
      </c>
      <c r="C618" s="525"/>
      <c r="D618" s="727"/>
      <c r="E618" s="727"/>
      <c r="F618" s="727"/>
      <c r="G618" s="727"/>
      <c r="H618" s="727"/>
      <c r="I618" s="727"/>
      <c r="J618" s="727"/>
      <c r="M618"/>
    </row>
    <row r="619" spans="1:13" ht="8.25" customHeight="1" x14ac:dyDescent="0.25">
      <c r="A619" s="68"/>
      <c r="B619" s="68"/>
      <c r="C619" s="525"/>
      <c r="D619" s="727"/>
      <c r="E619" s="727"/>
      <c r="F619" s="727"/>
      <c r="G619" s="727"/>
      <c r="H619" s="727"/>
      <c r="I619" s="727"/>
      <c r="J619" s="727"/>
      <c r="M619"/>
    </row>
    <row r="620" spans="1:13" ht="24" x14ac:dyDescent="0.25">
      <c r="A620" s="731" t="s">
        <v>2424</v>
      </c>
      <c r="B620" s="730" t="s">
        <v>3026</v>
      </c>
      <c r="C620" s="727">
        <v>196156.022</v>
      </c>
      <c r="D620" s="727">
        <v>178181.81200000001</v>
      </c>
      <c r="E620" s="727">
        <v>2010069.0419999999</v>
      </c>
      <c r="F620" s="727">
        <v>2066042.554</v>
      </c>
      <c r="G620" s="727">
        <v>79928.161999999997</v>
      </c>
      <c r="H620" s="727">
        <v>108119.98699999999</v>
      </c>
      <c r="I620" s="727">
        <v>821800.15599999996</v>
      </c>
      <c r="J620" s="727">
        <v>977640.56700000004</v>
      </c>
      <c r="M620"/>
    </row>
    <row r="621" spans="1:13" ht="26.25" customHeight="1" x14ac:dyDescent="0.25">
      <c r="A621" s="729"/>
      <c r="B621" s="728" t="s">
        <v>1176</v>
      </c>
      <c r="C621" s="525"/>
      <c r="D621" s="727"/>
      <c r="E621" s="727"/>
      <c r="F621" s="727"/>
      <c r="G621" s="727"/>
      <c r="H621" s="727"/>
      <c r="I621" s="727"/>
      <c r="J621" s="727"/>
      <c r="M621"/>
    </row>
    <row r="622" spans="1:13" ht="8.25" customHeight="1" x14ac:dyDescent="0.25">
      <c r="A622" s="68"/>
      <c r="B622" s="68"/>
      <c r="C622" s="525"/>
      <c r="D622" s="727"/>
      <c r="E622" s="727"/>
      <c r="F622" s="727"/>
      <c r="G622" s="727"/>
      <c r="H622" s="727"/>
      <c r="I622" s="727"/>
      <c r="J622" s="727"/>
      <c r="M622"/>
    </row>
    <row r="623" spans="1:13" ht="15" x14ac:dyDescent="0.25">
      <c r="A623" s="731" t="s">
        <v>2423</v>
      </c>
      <c r="B623" s="730" t="s">
        <v>2422</v>
      </c>
      <c r="C623" s="727">
        <v>281087.20899999997</v>
      </c>
      <c r="D623" s="727">
        <v>312112.76400000002</v>
      </c>
      <c r="E623" s="727">
        <v>2895722.0150000001</v>
      </c>
      <c r="F623" s="727">
        <v>3019867.8939999999</v>
      </c>
      <c r="G623" s="727">
        <v>1302290.9369999999</v>
      </c>
      <c r="H623" s="727">
        <v>1854379.0009999999</v>
      </c>
      <c r="I623" s="727">
        <v>13496787.278000001</v>
      </c>
      <c r="J623" s="727">
        <v>18048207.160999998</v>
      </c>
      <c r="M623"/>
    </row>
    <row r="624" spans="1:13" ht="15" x14ac:dyDescent="0.25">
      <c r="A624" s="729"/>
      <c r="B624" s="728" t="s">
        <v>1178</v>
      </c>
      <c r="C624" s="525"/>
      <c r="D624" s="727"/>
      <c r="E624" s="727"/>
      <c r="F624" s="727"/>
      <c r="G624" s="727"/>
      <c r="H624" s="727"/>
      <c r="I624" s="727"/>
      <c r="J624" s="727"/>
      <c r="M624"/>
    </row>
    <row r="625" spans="1:13" ht="8.25" customHeight="1" x14ac:dyDescent="0.25">
      <c r="A625" s="68"/>
      <c r="B625" s="68"/>
      <c r="C625" s="525"/>
      <c r="D625" s="727"/>
      <c r="E625" s="727"/>
      <c r="F625" s="727"/>
      <c r="G625" s="727"/>
      <c r="H625" s="727"/>
      <c r="I625" s="727"/>
      <c r="J625" s="727"/>
      <c r="M625"/>
    </row>
    <row r="626" spans="1:13" ht="24" x14ac:dyDescent="0.25">
      <c r="A626" s="731" t="s">
        <v>2421</v>
      </c>
      <c r="B626" s="730" t="s">
        <v>3027</v>
      </c>
      <c r="C626" s="727">
        <v>1052294.7180000001</v>
      </c>
      <c r="D626" s="727">
        <v>1432827.6680000001</v>
      </c>
      <c r="E626" s="727">
        <v>10657894.805</v>
      </c>
      <c r="F626" s="727">
        <v>15291688.664999999</v>
      </c>
      <c r="G626" s="727">
        <v>1979470.68</v>
      </c>
      <c r="H626" s="727">
        <v>3946049.034</v>
      </c>
      <c r="I626" s="727">
        <v>20900781.083000001</v>
      </c>
      <c r="J626" s="727">
        <v>26083126</v>
      </c>
      <c r="M626"/>
    </row>
    <row r="627" spans="1:13" ht="24" x14ac:dyDescent="0.25">
      <c r="A627" s="729"/>
      <c r="B627" s="728" t="s">
        <v>1180</v>
      </c>
      <c r="C627" s="525"/>
      <c r="D627" s="727"/>
      <c r="E627" s="727"/>
      <c r="F627" s="727"/>
      <c r="G627" s="727"/>
      <c r="H627" s="727"/>
      <c r="I627" s="727"/>
      <c r="J627" s="727"/>
      <c r="M627"/>
    </row>
    <row r="628" spans="1:13" ht="8.25" customHeight="1" x14ac:dyDescent="0.25">
      <c r="A628" s="68"/>
      <c r="B628" s="68"/>
      <c r="C628" s="525"/>
      <c r="D628" s="727"/>
      <c r="E628" s="727"/>
      <c r="F628" s="727"/>
      <c r="G628" s="727"/>
      <c r="H628" s="727"/>
      <c r="I628" s="727"/>
      <c r="J628" s="727"/>
      <c r="M628"/>
    </row>
    <row r="629" spans="1:13" ht="36" x14ac:dyDescent="0.25">
      <c r="A629" s="731" t="s">
        <v>2420</v>
      </c>
      <c r="B629" s="730" t="s">
        <v>3028</v>
      </c>
      <c r="C629" s="727">
        <v>642484.87399999995</v>
      </c>
      <c r="D629" s="727">
        <v>720227.56299999997</v>
      </c>
      <c r="E629" s="727">
        <v>7219224.6979999999</v>
      </c>
      <c r="F629" s="727">
        <v>7693524.5140000004</v>
      </c>
      <c r="G629" s="727">
        <v>845853.93799999997</v>
      </c>
      <c r="H629" s="727">
        <v>784739.70600000001</v>
      </c>
      <c r="I629" s="727">
        <v>11011512.773</v>
      </c>
      <c r="J629" s="727">
        <v>10184410.988</v>
      </c>
      <c r="M629"/>
    </row>
    <row r="630" spans="1:13" ht="24" x14ac:dyDescent="0.25">
      <c r="A630" s="729"/>
      <c r="B630" s="728" t="s">
        <v>1182</v>
      </c>
      <c r="C630" s="525"/>
      <c r="D630" s="727"/>
      <c r="E630" s="727"/>
      <c r="F630" s="727"/>
      <c r="G630" s="727"/>
      <c r="H630" s="727"/>
      <c r="I630" s="727"/>
      <c r="J630" s="727"/>
      <c r="M630"/>
    </row>
    <row r="631" spans="1:13" ht="8.25" customHeight="1" x14ac:dyDescent="0.25">
      <c r="A631" s="68"/>
      <c r="B631" s="68"/>
      <c r="C631" s="525"/>
      <c r="D631" s="727"/>
      <c r="E631" s="727"/>
      <c r="F631" s="727"/>
      <c r="G631" s="727"/>
      <c r="H631" s="727"/>
      <c r="I631" s="727"/>
      <c r="J631" s="727"/>
      <c r="M631"/>
    </row>
    <row r="632" spans="1:13" ht="36" x14ac:dyDescent="0.25">
      <c r="A632" s="731" t="s">
        <v>2419</v>
      </c>
      <c r="B632" s="730" t="s">
        <v>3029</v>
      </c>
      <c r="C632" s="727">
        <v>182432.644</v>
      </c>
      <c r="D632" s="727">
        <v>235441.09400000001</v>
      </c>
      <c r="E632" s="727">
        <v>1614384.355</v>
      </c>
      <c r="F632" s="727">
        <v>2382027.1</v>
      </c>
      <c r="G632" s="727">
        <v>693983.14</v>
      </c>
      <c r="H632" s="727">
        <v>783747.18400000001</v>
      </c>
      <c r="I632" s="727">
        <v>6801815.8899999997</v>
      </c>
      <c r="J632" s="727">
        <v>8127161.1109999996</v>
      </c>
      <c r="M632"/>
    </row>
    <row r="633" spans="1:13" ht="36" customHeight="1" x14ac:dyDescent="0.25">
      <c r="A633" s="729"/>
      <c r="B633" s="728" t="s">
        <v>2035</v>
      </c>
      <c r="C633" s="525"/>
      <c r="D633" s="727"/>
      <c r="E633" s="727"/>
      <c r="F633" s="727"/>
      <c r="G633" s="727"/>
      <c r="H633" s="727"/>
      <c r="I633" s="727"/>
      <c r="J633" s="727"/>
      <c r="M633"/>
    </row>
    <row r="634" spans="1:13" ht="8.25" customHeight="1" x14ac:dyDescent="0.25">
      <c r="A634" s="68"/>
      <c r="B634" s="68"/>
      <c r="C634" s="525"/>
      <c r="D634" s="727"/>
      <c r="E634" s="727"/>
      <c r="F634" s="727"/>
      <c r="G634" s="727"/>
      <c r="H634" s="727"/>
      <c r="I634" s="727"/>
      <c r="J634" s="727"/>
      <c r="M634"/>
    </row>
    <row r="635" spans="1:13" ht="36" x14ac:dyDescent="0.25">
      <c r="A635" s="731" t="s">
        <v>2418</v>
      </c>
      <c r="B635" s="730" t="s">
        <v>3030</v>
      </c>
      <c r="C635" s="727">
        <v>38564.154000000002</v>
      </c>
      <c r="D635" s="727">
        <v>31751.66</v>
      </c>
      <c r="E635" s="727">
        <v>253272.43700000001</v>
      </c>
      <c r="F635" s="727">
        <v>270740.03200000001</v>
      </c>
      <c r="G635" s="727">
        <v>214609.70699999999</v>
      </c>
      <c r="H635" s="727">
        <v>216544.31599999999</v>
      </c>
      <c r="I635" s="727">
        <v>2239100.9240000001</v>
      </c>
      <c r="J635" s="727">
        <v>2162189.6609999998</v>
      </c>
      <c r="M635"/>
    </row>
    <row r="636" spans="1:13" ht="30.75" customHeight="1" x14ac:dyDescent="0.25">
      <c r="A636" s="729"/>
      <c r="B636" s="728" t="s">
        <v>1186</v>
      </c>
      <c r="C636" s="525"/>
      <c r="D636" s="727"/>
      <c r="E636" s="727"/>
      <c r="F636" s="727"/>
      <c r="G636" s="727"/>
      <c r="H636" s="727"/>
      <c r="I636" s="727"/>
      <c r="J636" s="727"/>
      <c r="M636"/>
    </row>
    <row r="637" spans="1:13" ht="8.25" customHeight="1" x14ac:dyDescent="0.25">
      <c r="A637" s="68"/>
      <c r="B637" s="68"/>
      <c r="C637" s="525"/>
      <c r="D637" s="727"/>
      <c r="E637" s="727"/>
      <c r="F637" s="727"/>
      <c r="G637" s="727"/>
      <c r="H637" s="727"/>
      <c r="I637" s="727"/>
      <c r="J637" s="727"/>
      <c r="M637"/>
    </row>
    <row r="638" spans="1:13" ht="36.75" customHeight="1" x14ac:dyDescent="0.25">
      <c r="A638" s="731" t="s">
        <v>2417</v>
      </c>
      <c r="B638" s="730" t="s">
        <v>3031</v>
      </c>
      <c r="C638" s="727">
        <v>13502.684999999999</v>
      </c>
      <c r="D638" s="727">
        <v>6610.2550000000001</v>
      </c>
      <c r="E638" s="727">
        <v>139800.17800000001</v>
      </c>
      <c r="F638" s="727">
        <v>100874.128</v>
      </c>
      <c r="G638" s="727">
        <v>70179.767000000007</v>
      </c>
      <c r="H638" s="727">
        <v>91402.982000000004</v>
      </c>
      <c r="I638" s="727">
        <v>781193.86399999994</v>
      </c>
      <c r="J638" s="727">
        <v>883983.69900000002</v>
      </c>
      <c r="M638"/>
    </row>
    <row r="639" spans="1:13" ht="60" x14ac:dyDescent="0.25">
      <c r="A639" s="729"/>
      <c r="B639" s="728" t="s">
        <v>1188</v>
      </c>
      <c r="C639" s="525"/>
      <c r="D639" s="727"/>
      <c r="E639" s="727"/>
      <c r="F639" s="727"/>
      <c r="G639" s="727"/>
      <c r="H639" s="727"/>
      <c r="I639" s="727"/>
      <c r="J639" s="727"/>
      <c r="M639"/>
    </row>
    <row r="640" spans="1:13" ht="8.25" customHeight="1" x14ac:dyDescent="0.25">
      <c r="A640" s="68"/>
      <c r="B640" s="68"/>
      <c r="C640" s="525"/>
      <c r="D640" s="727"/>
      <c r="E640" s="727"/>
      <c r="F640" s="727"/>
      <c r="G640" s="727"/>
      <c r="H640" s="727"/>
      <c r="I640" s="727"/>
      <c r="J640" s="727"/>
      <c r="M640"/>
    </row>
    <row r="641" spans="1:13" ht="36" x14ac:dyDescent="0.25">
      <c r="A641" s="731" t="s">
        <v>2416</v>
      </c>
      <c r="B641" s="730" t="s">
        <v>3032</v>
      </c>
      <c r="C641" s="727">
        <v>2442051.0649999999</v>
      </c>
      <c r="D641" s="727">
        <v>2568485.96</v>
      </c>
      <c r="E641" s="727">
        <v>25090387.682999998</v>
      </c>
      <c r="F641" s="727">
        <v>28308851.587000001</v>
      </c>
      <c r="G641" s="727">
        <v>3316647.11</v>
      </c>
      <c r="H641" s="727">
        <v>3935964.8590000002</v>
      </c>
      <c r="I641" s="727">
        <v>34420814.112999998</v>
      </c>
      <c r="J641" s="727">
        <v>41259984.254000001</v>
      </c>
      <c r="M641"/>
    </row>
    <row r="642" spans="1:13" ht="39.75" customHeight="1" x14ac:dyDescent="0.25">
      <c r="A642" s="729"/>
      <c r="B642" s="728" t="s">
        <v>1190</v>
      </c>
      <c r="C642" s="525"/>
      <c r="D642" s="727"/>
      <c r="E642" s="727"/>
      <c r="F642" s="727"/>
      <c r="G642" s="727"/>
      <c r="H642" s="727"/>
      <c r="I642" s="727"/>
      <c r="J642" s="727"/>
      <c r="M642"/>
    </row>
    <row r="643" spans="1:13" ht="8.25" customHeight="1" x14ac:dyDescent="0.25">
      <c r="A643" s="68"/>
      <c r="B643" s="68"/>
      <c r="C643" s="525"/>
      <c r="D643" s="727"/>
      <c r="E643" s="727"/>
      <c r="F643" s="727"/>
      <c r="G643" s="727"/>
      <c r="H643" s="727"/>
      <c r="I643" s="727"/>
      <c r="J643" s="727"/>
      <c r="M643"/>
    </row>
    <row r="644" spans="1:13" ht="35.25" customHeight="1" x14ac:dyDescent="0.25">
      <c r="A644" s="731" t="s">
        <v>2415</v>
      </c>
      <c r="B644" s="730" t="s">
        <v>3033</v>
      </c>
      <c r="C644" s="727">
        <v>512550.36300000001</v>
      </c>
      <c r="D644" s="727">
        <v>759356.41099999996</v>
      </c>
      <c r="E644" s="727">
        <v>5375186.5010000002</v>
      </c>
      <c r="F644" s="727">
        <v>7100496.0599999996</v>
      </c>
      <c r="G644" s="727">
        <v>400261.288</v>
      </c>
      <c r="H644" s="727">
        <v>521031.304</v>
      </c>
      <c r="I644" s="727">
        <v>4447270.9529999997</v>
      </c>
      <c r="J644" s="727">
        <v>5473968.0640000002</v>
      </c>
    </row>
    <row r="645" spans="1:13" ht="36" x14ac:dyDescent="0.25">
      <c r="A645" s="729"/>
      <c r="B645" s="728" t="s">
        <v>1192</v>
      </c>
      <c r="C645" s="525"/>
      <c r="D645" s="727"/>
      <c r="E645" s="727"/>
      <c r="F645" s="727"/>
      <c r="G645" s="727"/>
      <c r="H645" s="727"/>
      <c r="I645" s="727"/>
      <c r="J645" s="727"/>
      <c r="M645"/>
    </row>
    <row r="646" spans="1:13" ht="8.25" customHeight="1" x14ac:dyDescent="0.25">
      <c r="A646" s="68"/>
      <c r="B646" s="68"/>
      <c r="C646" s="525"/>
      <c r="D646" s="727"/>
      <c r="E646" s="727"/>
      <c r="F646" s="727"/>
      <c r="G646" s="727"/>
      <c r="H646" s="727"/>
      <c r="I646" s="727"/>
      <c r="J646" s="727"/>
      <c r="M646"/>
    </row>
    <row r="647" spans="1:13" ht="24" x14ac:dyDescent="0.25">
      <c r="A647" s="731" t="s">
        <v>2414</v>
      </c>
      <c r="B647" s="730" t="s">
        <v>3034</v>
      </c>
      <c r="C647" s="727">
        <v>2108934.6060000001</v>
      </c>
      <c r="D647" s="727">
        <v>2625274.0440000002</v>
      </c>
      <c r="E647" s="727">
        <v>22725480.528000001</v>
      </c>
      <c r="F647" s="727">
        <v>27213069.344999999</v>
      </c>
      <c r="G647" s="727">
        <v>1295984.4469999999</v>
      </c>
      <c r="H647" s="727">
        <v>1718729.1410000001</v>
      </c>
      <c r="I647" s="727">
        <v>14988602.887</v>
      </c>
      <c r="J647" s="727">
        <v>17675237.337000001</v>
      </c>
      <c r="M647"/>
    </row>
    <row r="648" spans="1:13" ht="50.25" customHeight="1" x14ac:dyDescent="0.25">
      <c r="A648" s="729"/>
      <c r="B648" s="728" t="s">
        <v>2029</v>
      </c>
      <c r="C648" s="525"/>
      <c r="D648" s="727"/>
      <c r="E648" s="727"/>
      <c r="F648" s="727"/>
      <c r="G648" s="727"/>
      <c r="H648" s="727"/>
      <c r="I648" s="727"/>
      <c r="J648" s="727"/>
      <c r="M648"/>
    </row>
    <row r="649" spans="1:13" ht="8.25" customHeight="1" x14ac:dyDescent="0.25">
      <c r="A649" s="68"/>
      <c r="B649" s="68"/>
      <c r="C649" s="525"/>
      <c r="D649" s="727"/>
      <c r="E649" s="727"/>
      <c r="F649" s="727"/>
      <c r="G649" s="727"/>
      <c r="H649" s="727"/>
      <c r="I649" s="727"/>
      <c r="J649" s="727"/>
      <c r="M649"/>
    </row>
    <row r="650" spans="1:13" ht="24" x14ac:dyDescent="0.25">
      <c r="A650" s="731" t="s">
        <v>2413</v>
      </c>
      <c r="B650" s="730" t="s">
        <v>2908</v>
      </c>
      <c r="C650" s="727">
        <v>423439.50300000003</v>
      </c>
      <c r="D650" s="727">
        <v>576491.19400000002</v>
      </c>
      <c r="E650" s="727">
        <v>3966586.5159999998</v>
      </c>
      <c r="F650" s="727">
        <v>5503837.0970000001</v>
      </c>
      <c r="G650" s="727">
        <v>343891.15399999998</v>
      </c>
      <c r="H650" s="727">
        <v>417054.24699999997</v>
      </c>
      <c r="I650" s="727">
        <v>3410428.8220000002</v>
      </c>
      <c r="J650" s="727">
        <v>4535151.8130000001</v>
      </c>
      <c r="M650"/>
    </row>
    <row r="651" spans="1:13" ht="24" x14ac:dyDescent="0.25">
      <c r="A651" s="729"/>
      <c r="B651" s="728" t="s">
        <v>1196</v>
      </c>
      <c r="C651" s="727"/>
      <c r="D651" s="727"/>
      <c r="E651" s="727"/>
      <c r="F651" s="727"/>
      <c r="G651" s="727"/>
      <c r="H651" s="727"/>
      <c r="I651" s="727"/>
      <c r="J651" s="727"/>
      <c r="M651"/>
    </row>
    <row r="652" spans="1:13" ht="8.25" customHeight="1" x14ac:dyDescent="0.25">
      <c r="A652" s="68"/>
      <c r="B652" s="68"/>
      <c r="C652" s="525"/>
      <c r="D652" s="727"/>
      <c r="E652" s="727"/>
      <c r="F652" s="727"/>
      <c r="G652" s="727"/>
      <c r="H652" s="727"/>
      <c r="I652" s="727"/>
      <c r="J652" s="727"/>
      <c r="M652"/>
    </row>
    <row r="653" spans="1:13" ht="48" x14ac:dyDescent="0.25">
      <c r="A653" s="731" t="s">
        <v>2412</v>
      </c>
      <c r="B653" s="730" t="s">
        <v>3035</v>
      </c>
      <c r="C653" s="727">
        <v>122195.008</v>
      </c>
      <c r="D653" s="727">
        <v>157750.69099999999</v>
      </c>
      <c r="E653" s="727">
        <v>1165812.19</v>
      </c>
      <c r="F653" s="727">
        <v>1573877.67</v>
      </c>
      <c r="G653" s="727">
        <v>185124.49900000001</v>
      </c>
      <c r="H653" s="727">
        <v>290756.891</v>
      </c>
      <c r="I653" s="727">
        <v>2104010.8190000001</v>
      </c>
      <c r="J653" s="727">
        <v>2660751.9169999999</v>
      </c>
      <c r="M653"/>
    </row>
    <row r="654" spans="1:13" ht="48" x14ac:dyDescent="0.25">
      <c r="A654" s="729"/>
      <c r="B654" s="728" t="s">
        <v>1198</v>
      </c>
      <c r="C654" s="525"/>
      <c r="D654" s="727"/>
      <c r="E654" s="727"/>
      <c r="F654" s="727"/>
      <c r="G654" s="727"/>
      <c r="H654" s="727"/>
      <c r="I654" s="727"/>
      <c r="J654" s="727"/>
      <c r="M654"/>
    </row>
    <row r="655" spans="1:13" ht="8.25" customHeight="1" x14ac:dyDescent="0.25">
      <c r="A655" s="68"/>
      <c r="B655" s="68"/>
      <c r="C655" s="525"/>
      <c r="D655" s="727"/>
      <c r="E655" s="727"/>
      <c r="F655" s="727"/>
      <c r="G655" s="727"/>
      <c r="H655" s="727"/>
      <c r="I655" s="727"/>
      <c r="J655" s="727"/>
      <c r="M655"/>
    </row>
    <row r="656" spans="1:13" ht="24" x14ac:dyDescent="0.25">
      <c r="A656" s="731" t="s">
        <v>2411</v>
      </c>
      <c r="B656" s="730" t="s">
        <v>3036</v>
      </c>
      <c r="C656" s="727">
        <v>357753.80300000001</v>
      </c>
      <c r="D656" s="727">
        <v>367427.08600000001</v>
      </c>
      <c r="E656" s="727">
        <v>3657190.3110000002</v>
      </c>
      <c r="F656" s="727">
        <v>4072243.3339999998</v>
      </c>
      <c r="G656" s="727">
        <v>1158011.7120000001</v>
      </c>
      <c r="H656" s="727">
        <v>1229256.409</v>
      </c>
      <c r="I656" s="727">
        <v>12740357.381999999</v>
      </c>
      <c r="J656" s="727">
        <v>13069269.049000001</v>
      </c>
    </row>
    <row r="657" spans="1:10" ht="25.5" customHeight="1" x14ac:dyDescent="0.25">
      <c r="A657" s="729"/>
      <c r="B657" s="728" t="s">
        <v>2410</v>
      </c>
      <c r="C657" s="525"/>
      <c r="D657" s="727"/>
      <c r="E657" s="727"/>
      <c r="F657" s="727"/>
      <c r="G657" s="727"/>
      <c r="H657" s="727"/>
      <c r="I657" s="727"/>
      <c r="J657" s="727"/>
    </row>
    <row r="658" spans="1:10" ht="8.25" customHeight="1" x14ac:dyDescent="0.25">
      <c r="A658" s="68"/>
      <c r="B658" s="68"/>
      <c r="C658" s="525"/>
      <c r="D658" s="727"/>
      <c r="E658" s="727"/>
      <c r="F658" s="727"/>
      <c r="G658" s="727"/>
      <c r="H658" s="727"/>
      <c r="I658" s="727"/>
      <c r="J658" s="727"/>
    </row>
    <row r="659" spans="1:10" ht="24" x14ac:dyDescent="0.25">
      <c r="A659" s="731" t="s">
        <v>2409</v>
      </c>
      <c r="B659" s="730" t="s">
        <v>3037</v>
      </c>
      <c r="C659" s="727">
        <v>13995977.761</v>
      </c>
      <c r="D659" s="727">
        <v>19341174.390999999</v>
      </c>
      <c r="E659" s="727">
        <v>154164616.66100001</v>
      </c>
      <c r="F659" s="727">
        <v>194944436.41</v>
      </c>
      <c r="G659" s="727">
        <v>22924424.302999999</v>
      </c>
      <c r="H659" s="727">
        <v>31389090.300999999</v>
      </c>
      <c r="I659" s="727">
        <v>239141485.83000001</v>
      </c>
      <c r="J659" s="727">
        <v>281393103.134</v>
      </c>
    </row>
    <row r="660" spans="1:10" ht="36" x14ac:dyDescent="0.25">
      <c r="A660" s="729"/>
      <c r="B660" s="728" t="s">
        <v>2024</v>
      </c>
      <c r="C660" s="525"/>
      <c r="D660" s="727"/>
      <c r="E660" s="727"/>
      <c r="F660" s="727"/>
      <c r="G660" s="727"/>
      <c r="H660" s="727"/>
      <c r="I660" s="727"/>
      <c r="J660" s="727"/>
    </row>
    <row r="661" spans="1:10" ht="8.25" customHeight="1" x14ac:dyDescent="0.25">
      <c r="A661" s="68"/>
      <c r="B661" s="68"/>
      <c r="C661" s="525"/>
      <c r="D661" s="727"/>
      <c r="E661" s="727"/>
      <c r="F661" s="727"/>
      <c r="G661" s="727"/>
      <c r="H661" s="727"/>
      <c r="I661" s="727"/>
      <c r="J661" s="727"/>
    </row>
    <row r="662" spans="1:10" ht="24" x14ac:dyDescent="0.25">
      <c r="A662" s="731" t="s">
        <v>2408</v>
      </c>
      <c r="B662" s="730" t="s">
        <v>3038</v>
      </c>
      <c r="C662" s="727">
        <v>1409124.4240000001</v>
      </c>
      <c r="D662" s="727">
        <v>1555534.969</v>
      </c>
      <c r="E662" s="727">
        <v>14073999.312000001</v>
      </c>
      <c r="F662" s="727">
        <v>17070579.530999999</v>
      </c>
      <c r="G662" s="727">
        <v>1936119.42</v>
      </c>
      <c r="H662" s="727">
        <v>2722474.0619999999</v>
      </c>
      <c r="I662" s="727">
        <v>19807710.311999999</v>
      </c>
      <c r="J662" s="727">
        <v>24396415.024999999</v>
      </c>
    </row>
    <row r="663" spans="1:10" ht="24" x14ac:dyDescent="0.25">
      <c r="A663" s="729"/>
      <c r="B663" s="728" t="s">
        <v>1204</v>
      </c>
      <c r="C663" s="525"/>
      <c r="D663" s="727"/>
      <c r="E663" s="727"/>
      <c r="F663" s="727"/>
      <c r="G663" s="727"/>
      <c r="H663" s="727"/>
      <c r="I663" s="727"/>
      <c r="J663" s="727"/>
    </row>
    <row r="664" spans="1:10" ht="8.25" customHeight="1" x14ac:dyDescent="0.25">
      <c r="A664" s="68"/>
      <c r="B664" s="68"/>
      <c r="C664" s="525"/>
      <c r="D664" s="727"/>
      <c r="E664" s="727"/>
      <c r="F664" s="727"/>
      <c r="G664" s="727"/>
      <c r="H664" s="727"/>
      <c r="I664" s="727"/>
      <c r="J664" s="727"/>
    </row>
    <row r="665" spans="1:10" ht="24" x14ac:dyDescent="0.25">
      <c r="A665" s="731" t="s">
        <v>2407</v>
      </c>
      <c r="B665" s="730" t="s">
        <v>3039</v>
      </c>
      <c r="C665" s="727">
        <v>598456.19999999995</v>
      </c>
      <c r="D665" s="727">
        <v>442284.15399999998</v>
      </c>
      <c r="E665" s="727">
        <v>4396803.5549999997</v>
      </c>
      <c r="F665" s="727">
        <v>5409222.5800000001</v>
      </c>
      <c r="G665" s="727">
        <v>134385.05600000001</v>
      </c>
      <c r="H665" s="727">
        <v>164243.69399999999</v>
      </c>
      <c r="I665" s="727">
        <v>1358977.8459999999</v>
      </c>
      <c r="J665" s="727">
        <v>1502189.4509999999</v>
      </c>
    </row>
    <row r="666" spans="1:10" ht="36" x14ac:dyDescent="0.25">
      <c r="A666" s="729"/>
      <c r="B666" s="728" t="s">
        <v>1206</v>
      </c>
      <c r="C666" s="525"/>
      <c r="D666" s="727"/>
      <c r="E666" s="727"/>
      <c r="F666" s="727"/>
      <c r="G666" s="727"/>
      <c r="H666" s="727"/>
      <c r="I666" s="727"/>
      <c r="J666" s="727"/>
    </row>
    <row r="667" spans="1:10" ht="8.25" customHeight="1" x14ac:dyDescent="0.25">
      <c r="A667" s="68"/>
      <c r="B667" s="68"/>
      <c r="C667" s="525"/>
      <c r="D667" s="727"/>
      <c r="E667" s="727"/>
      <c r="F667" s="727"/>
      <c r="G667" s="727"/>
      <c r="H667" s="727"/>
      <c r="I667" s="727"/>
      <c r="J667" s="727"/>
    </row>
    <row r="668" spans="1:10" ht="24" x14ac:dyDescent="0.25">
      <c r="A668" s="731" t="s">
        <v>2406</v>
      </c>
      <c r="B668" s="730" t="s">
        <v>3040</v>
      </c>
      <c r="C668" s="727">
        <v>331857.288</v>
      </c>
      <c r="D668" s="727">
        <v>364025.44300000003</v>
      </c>
      <c r="E668" s="727">
        <v>2166684.38</v>
      </c>
      <c r="F668" s="727">
        <v>3512320.5750000002</v>
      </c>
      <c r="G668" s="727">
        <v>9275.6779999999999</v>
      </c>
      <c r="H668" s="727">
        <v>6150.643</v>
      </c>
      <c r="I668" s="727">
        <v>74106.762000000002</v>
      </c>
      <c r="J668" s="727">
        <v>54425.307000000001</v>
      </c>
    </row>
    <row r="669" spans="1:10" ht="36.75" customHeight="1" x14ac:dyDescent="0.25">
      <c r="A669" s="729"/>
      <c r="B669" s="728" t="s">
        <v>1208</v>
      </c>
      <c r="C669" s="525"/>
      <c r="D669" s="727"/>
      <c r="E669" s="727"/>
      <c r="F669" s="727"/>
      <c r="G669" s="727"/>
      <c r="H669" s="727"/>
      <c r="I669" s="727"/>
      <c r="J669" s="727"/>
    </row>
    <row r="670" spans="1:10" ht="8.25" customHeight="1" x14ac:dyDescent="0.25">
      <c r="A670" s="68"/>
      <c r="B670" s="68"/>
      <c r="C670" s="525"/>
      <c r="D670" s="727"/>
      <c r="E670" s="727"/>
      <c r="F670" s="727"/>
      <c r="G670" s="727"/>
      <c r="H670" s="727"/>
      <c r="I670" s="727"/>
      <c r="J670" s="727"/>
    </row>
    <row r="671" spans="1:10" ht="24" x14ac:dyDescent="0.25">
      <c r="A671" s="731" t="s">
        <v>2405</v>
      </c>
      <c r="B671" s="730" t="s">
        <v>3041</v>
      </c>
      <c r="C671" s="727">
        <v>38833.709000000003</v>
      </c>
      <c r="D671" s="727">
        <v>39782.485999999997</v>
      </c>
      <c r="E671" s="727">
        <v>645411.75699999998</v>
      </c>
      <c r="F671" s="727">
        <v>419030.72700000001</v>
      </c>
      <c r="G671" s="727">
        <v>23669.471000000001</v>
      </c>
      <c r="H671" s="727">
        <v>26368</v>
      </c>
      <c r="I671" s="727">
        <v>330191.16200000001</v>
      </c>
      <c r="J671" s="727">
        <v>190589.61</v>
      </c>
    </row>
    <row r="672" spans="1:10" x14ac:dyDescent="0.25">
      <c r="A672" s="729"/>
      <c r="B672" s="728" t="s">
        <v>1210</v>
      </c>
      <c r="C672" s="525"/>
      <c r="D672" s="727"/>
      <c r="E672" s="727"/>
      <c r="F672" s="727"/>
      <c r="G672" s="727"/>
      <c r="H672" s="727"/>
      <c r="I672" s="727"/>
      <c r="J672" s="727"/>
    </row>
    <row r="673" spans="1:10" ht="8.25" customHeight="1" x14ac:dyDescent="0.25">
      <c r="A673" s="68"/>
      <c r="B673" s="68"/>
      <c r="C673" s="525"/>
      <c r="D673" s="727"/>
      <c r="E673" s="727"/>
      <c r="F673" s="727"/>
      <c r="G673" s="727"/>
      <c r="H673" s="727"/>
      <c r="I673" s="727"/>
      <c r="J673" s="727"/>
    </row>
    <row r="674" spans="1:10" ht="36" x14ac:dyDescent="0.25">
      <c r="A674" s="731" t="s">
        <v>2404</v>
      </c>
      <c r="B674" s="730" t="s">
        <v>3042</v>
      </c>
      <c r="C674" s="727">
        <v>1241886.3600000001</v>
      </c>
      <c r="D674" s="727">
        <v>1267552.9569999999</v>
      </c>
      <c r="E674" s="727">
        <v>9569827.3249999993</v>
      </c>
      <c r="F674" s="727">
        <v>11801503.892000001</v>
      </c>
      <c r="G674" s="727">
        <v>418307.68300000002</v>
      </c>
      <c r="H674" s="727">
        <v>484362.49699999997</v>
      </c>
      <c r="I674" s="727">
        <v>4205133.78</v>
      </c>
      <c r="J674" s="727">
        <v>4862475.3509999998</v>
      </c>
    </row>
    <row r="675" spans="1:10" ht="36" x14ac:dyDescent="0.25">
      <c r="A675" s="729"/>
      <c r="B675" s="728" t="s">
        <v>2018</v>
      </c>
      <c r="C675" s="525"/>
      <c r="D675" s="727"/>
      <c r="E675" s="727"/>
      <c r="F675" s="727"/>
      <c r="G675" s="727"/>
      <c r="H675" s="727"/>
      <c r="I675" s="727"/>
      <c r="J675" s="727"/>
    </row>
    <row r="676" spans="1:10" ht="8.25" customHeight="1" x14ac:dyDescent="0.25">
      <c r="A676" s="68"/>
      <c r="B676" s="68"/>
      <c r="C676" s="525"/>
      <c r="D676" s="727"/>
      <c r="E676" s="727"/>
      <c r="F676" s="727"/>
      <c r="G676" s="727"/>
      <c r="H676" s="727"/>
      <c r="I676" s="727"/>
      <c r="J676" s="727"/>
    </row>
    <row r="677" spans="1:10" ht="24" x14ac:dyDescent="0.25">
      <c r="A677" s="731" t="s">
        <v>2403</v>
      </c>
      <c r="B677" s="730" t="s">
        <v>3043</v>
      </c>
      <c r="C677" s="727">
        <v>236429.08300000001</v>
      </c>
      <c r="D677" s="727">
        <v>291899.32699999999</v>
      </c>
      <c r="E677" s="727">
        <v>1633055.9339999999</v>
      </c>
      <c r="F677" s="727">
        <v>2767294.071</v>
      </c>
      <c r="G677" s="727">
        <v>232608.56899999999</v>
      </c>
      <c r="H677" s="727">
        <v>277971.04399999999</v>
      </c>
      <c r="I677" s="727">
        <v>2009962.523</v>
      </c>
      <c r="J677" s="727">
        <v>2407355.4249999998</v>
      </c>
    </row>
    <row r="678" spans="1:10" ht="36" x14ac:dyDescent="0.25">
      <c r="A678" s="729"/>
      <c r="B678" s="728" t="s">
        <v>1214</v>
      </c>
      <c r="C678" s="525"/>
      <c r="D678" s="727"/>
      <c r="E678" s="727"/>
      <c r="F678" s="727"/>
      <c r="G678" s="727"/>
      <c r="H678" s="727"/>
      <c r="I678" s="727"/>
      <c r="J678" s="727"/>
    </row>
    <row r="679" spans="1:10" ht="8.25" customHeight="1" x14ac:dyDescent="0.25">
      <c r="A679" s="68"/>
      <c r="B679" s="68"/>
      <c r="C679" s="525"/>
      <c r="D679" s="727"/>
      <c r="E679" s="727"/>
      <c r="F679" s="727"/>
      <c r="G679" s="727"/>
      <c r="H679" s="727"/>
      <c r="I679" s="727"/>
      <c r="J679" s="727"/>
    </row>
    <row r="680" spans="1:10" ht="36" x14ac:dyDescent="0.25">
      <c r="A680" s="731" t="s">
        <v>2402</v>
      </c>
      <c r="B680" s="730" t="s">
        <v>3044</v>
      </c>
      <c r="C680" s="727">
        <v>34077.983</v>
      </c>
      <c r="D680" s="727">
        <v>31299.327000000001</v>
      </c>
      <c r="E680" s="727">
        <v>222560.337</v>
      </c>
      <c r="F680" s="727">
        <v>315782.30099999998</v>
      </c>
      <c r="G680" s="727">
        <v>26286.833999999999</v>
      </c>
      <c r="H680" s="727">
        <v>43849.771999999997</v>
      </c>
      <c r="I680" s="727">
        <v>281070.41100000002</v>
      </c>
      <c r="J680" s="727">
        <v>302207.84299999999</v>
      </c>
    </row>
    <row r="681" spans="1:10" ht="53.25" customHeight="1" x14ac:dyDescent="0.25">
      <c r="A681" s="729"/>
      <c r="B681" s="728" t="s">
        <v>1216</v>
      </c>
      <c r="C681" s="525"/>
      <c r="D681" s="727"/>
      <c r="E681" s="727"/>
      <c r="F681" s="727"/>
      <c r="G681" s="727"/>
      <c r="H681" s="727"/>
      <c r="I681" s="727"/>
      <c r="J681" s="727"/>
    </row>
    <row r="682" spans="1:10" ht="8.25" customHeight="1" x14ac:dyDescent="0.25">
      <c r="A682" s="68"/>
      <c r="B682" s="68"/>
      <c r="C682" s="525"/>
      <c r="D682" s="727"/>
      <c r="E682" s="727"/>
      <c r="F682" s="727"/>
      <c r="G682" s="727"/>
      <c r="H682" s="727"/>
      <c r="I682" s="727"/>
      <c r="J682" s="727"/>
    </row>
    <row r="683" spans="1:10" ht="24" x14ac:dyDescent="0.25">
      <c r="A683" s="731" t="s">
        <v>2401</v>
      </c>
      <c r="B683" s="730" t="s">
        <v>3045</v>
      </c>
      <c r="C683" s="727">
        <v>32600.486000000001</v>
      </c>
      <c r="D683" s="727">
        <v>104648.242</v>
      </c>
      <c r="E683" s="727">
        <v>467474.45899999997</v>
      </c>
      <c r="F683" s="727">
        <v>569650.19299999997</v>
      </c>
      <c r="G683" s="727">
        <v>4198.2950000000001</v>
      </c>
      <c r="H683" s="727">
        <v>4630.6289999999999</v>
      </c>
      <c r="I683" s="727">
        <v>43404.633999999998</v>
      </c>
      <c r="J683" s="727">
        <v>77647.264999999999</v>
      </c>
    </row>
    <row r="684" spans="1:10" ht="36" x14ac:dyDescent="0.25">
      <c r="A684" s="729"/>
      <c r="B684" s="728" t="s">
        <v>1218</v>
      </c>
      <c r="C684" s="525"/>
      <c r="D684" s="727"/>
      <c r="E684" s="727"/>
      <c r="F684" s="727"/>
      <c r="G684" s="727"/>
      <c r="H684" s="727"/>
      <c r="I684" s="727"/>
      <c r="J684" s="727"/>
    </row>
    <row r="685" spans="1:10" ht="8.25" customHeight="1" x14ac:dyDescent="0.25">
      <c r="A685" s="68"/>
      <c r="B685" s="68"/>
      <c r="C685" s="525"/>
      <c r="D685" s="727"/>
      <c r="E685" s="727"/>
      <c r="F685" s="727"/>
      <c r="G685" s="727"/>
      <c r="H685" s="727"/>
      <c r="I685" s="727"/>
      <c r="J685" s="727"/>
    </row>
    <row r="686" spans="1:10" ht="36" x14ac:dyDescent="0.25">
      <c r="A686" s="731" t="s">
        <v>2400</v>
      </c>
      <c r="B686" s="730" t="s">
        <v>3046</v>
      </c>
      <c r="C686" s="727">
        <v>657231.429</v>
      </c>
      <c r="D686" s="727">
        <v>639333.74300000002</v>
      </c>
      <c r="E686" s="727">
        <v>7103277.2019999996</v>
      </c>
      <c r="F686" s="727">
        <v>8036560.7039999999</v>
      </c>
      <c r="G686" s="727">
        <v>429075.59899999999</v>
      </c>
      <c r="H686" s="727">
        <v>441600.86200000002</v>
      </c>
      <c r="I686" s="727">
        <v>9340248.4100000001</v>
      </c>
      <c r="J686" s="727">
        <v>5794478.892</v>
      </c>
    </row>
    <row r="687" spans="1:10" ht="48" x14ac:dyDescent="0.25">
      <c r="A687" s="729"/>
      <c r="B687" s="728" t="s">
        <v>1220</v>
      </c>
      <c r="C687" s="525"/>
      <c r="D687" s="727"/>
      <c r="E687" s="727"/>
      <c r="F687" s="727"/>
      <c r="G687" s="727"/>
      <c r="H687" s="727"/>
      <c r="I687" s="727"/>
      <c r="J687" s="727"/>
    </row>
    <row r="688" spans="1:10" ht="8.25" customHeight="1" x14ac:dyDescent="0.25">
      <c r="A688" s="68"/>
      <c r="B688" s="68"/>
      <c r="C688" s="525"/>
      <c r="D688" s="727"/>
      <c r="E688" s="727"/>
      <c r="F688" s="727"/>
      <c r="G688" s="727"/>
      <c r="H688" s="727"/>
      <c r="I688" s="727"/>
      <c r="J688" s="727"/>
    </row>
    <row r="689" spans="1:10" ht="24" x14ac:dyDescent="0.25">
      <c r="A689" s="731" t="s">
        <v>2399</v>
      </c>
      <c r="B689" s="730" t="s">
        <v>2907</v>
      </c>
      <c r="C689" s="727">
        <v>17917.973999999998</v>
      </c>
      <c r="D689" s="727">
        <v>9605.9069999999992</v>
      </c>
      <c r="E689" s="727">
        <v>10313996.165999999</v>
      </c>
      <c r="F689" s="727">
        <v>756861.80799999996</v>
      </c>
      <c r="G689" s="727">
        <v>79706.558000000005</v>
      </c>
      <c r="H689" s="727">
        <v>47522.650999999998</v>
      </c>
      <c r="I689" s="727">
        <v>817222.62199999997</v>
      </c>
      <c r="J689" s="727">
        <v>722712.63100000005</v>
      </c>
    </row>
    <row r="690" spans="1:10" ht="36" x14ac:dyDescent="0.25">
      <c r="A690" s="729"/>
      <c r="B690" s="728" t="s">
        <v>1222</v>
      </c>
      <c r="C690" s="525"/>
      <c r="D690" s="727"/>
      <c r="E690" s="727"/>
      <c r="F690" s="727"/>
      <c r="G690" s="727"/>
      <c r="H690" s="727"/>
      <c r="I690" s="727"/>
      <c r="J690" s="727"/>
    </row>
    <row r="691" spans="1:10" ht="8.25" customHeight="1" x14ac:dyDescent="0.25">
      <c r="A691" s="68"/>
      <c r="B691" s="68"/>
      <c r="C691" s="525"/>
      <c r="D691" s="727"/>
      <c r="E691" s="727"/>
      <c r="F691" s="727"/>
      <c r="G691" s="727"/>
      <c r="H691" s="727"/>
      <c r="I691" s="727"/>
      <c r="J691" s="727"/>
    </row>
    <row r="692" spans="1:10" x14ac:dyDescent="0.25">
      <c r="A692" s="731" t="s">
        <v>2398</v>
      </c>
      <c r="B692" s="730" t="s">
        <v>2397</v>
      </c>
      <c r="C692" s="727">
        <v>6692.84</v>
      </c>
      <c r="D692" s="727">
        <v>6691.8220000000001</v>
      </c>
      <c r="E692" s="727">
        <v>157900.96</v>
      </c>
      <c r="F692" s="727">
        <v>112019.273</v>
      </c>
      <c r="G692" s="727">
        <v>54333.536</v>
      </c>
      <c r="H692" s="727">
        <v>44235.209000000003</v>
      </c>
      <c r="I692" s="727">
        <v>399244.35</v>
      </c>
      <c r="J692" s="727">
        <v>462780.32299999997</v>
      </c>
    </row>
    <row r="693" spans="1:10" x14ac:dyDescent="0.25">
      <c r="A693" s="729"/>
      <c r="B693" s="728" t="s">
        <v>1224</v>
      </c>
      <c r="C693" s="525"/>
      <c r="D693" s="727"/>
      <c r="E693" s="727"/>
      <c r="F693" s="727"/>
      <c r="G693" s="727"/>
      <c r="H693" s="727"/>
      <c r="I693" s="727"/>
      <c r="J693" s="727"/>
    </row>
    <row r="694" spans="1:10" ht="8.25" customHeight="1" x14ac:dyDescent="0.25">
      <c r="A694" s="68"/>
      <c r="B694" s="68"/>
      <c r="C694" s="525"/>
      <c r="D694" s="727"/>
      <c r="E694" s="727"/>
      <c r="F694" s="727"/>
      <c r="G694" s="727"/>
      <c r="H694" s="727"/>
      <c r="I694" s="727"/>
      <c r="J694" s="727"/>
    </row>
    <row r="695" spans="1:10" ht="36" x14ac:dyDescent="0.25">
      <c r="A695" s="731" t="s">
        <v>2396</v>
      </c>
      <c r="B695" s="730" t="s">
        <v>2906</v>
      </c>
      <c r="C695" s="727">
        <v>15384.343000000001</v>
      </c>
      <c r="D695" s="727">
        <v>18010.633999999998</v>
      </c>
      <c r="E695" s="727">
        <v>123848.825</v>
      </c>
      <c r="F695" s="727">
        <v>143590.18400000001</v>
      </c>
      <c r="G695" s="727">
        <v>9209.4089999999997</v>
      </c>
      <c r="H695" s="727">
        <v>12545.983</v>
      </c>
      <c r="I695" s="727">
        <v>101477.37300000001</v>
      </c>
      <c r="J695" s="727">
        <v>100716.477</v>
      </c>
    </row>
    <row r="696" spans="1:10" ht="24" x14ac:dyDescent="0.25">
      <c r="A696" s="729"/>
      <c r="B696" s="728" t="s">
        <v>1226</v>
      </c>
      <c r="C696" s="525"/>
      <c r="D696" s="727"/>
      <c r="E696" s="727"/>
      <c r="F696" s="727"/>
      <c r="G696" s="727"/>
      <c r="H696" s="727"/>
      <c r="I696" s="727"/>
      <c r="J696" s="727"/>
    </row>
    <row r="697" spans="1:10" ht="8.25" customHeight="1" x14ac:dyDescent="0.25">
      <c r="A697" s="68"/>
      <c r="B697" s="68"/>
      <c r="C697" s="525"/>
      <c r="D697" s="727"/>
      <c r="E697" s="727"/>
      <c r="F697" s="727"/>
      <c r="G697" s="727"/>
      <c r="H697" s="727"/>
      <c r="I697" s="727"/>
      <c r="J697" s="727"/>
    </row>
    <row r="698" spans="1:10" ht="24" x14ac:dyDescent="0.25">
      <c r="A698" s="731" t="s">
        <v>2395</v>
      </c>
      <c r="B698" s="730" t="s">
        <v>2905</v>
      </c>
      <c r="C698" s="727">
        <v>79455.811000000002</v>
      </c>
      <c r="D698" s="727">
        <v>97031.153999999995</v>
      </c>
      <c r="E698" s="727">
        <v>727985.74699999997</v>
      </c>
      <c r="F698" s="727">
        <v>893524.85100000002</v>
      </c>
      <c r="G698" s="727">
        <v>65751.357000000004</v>
      </c>
      <c r="H698" s="727">
        <v>114727.026</v>
      </c>
      <c r="I698" s="727">
        <v>681974.72199999995</v>
      </c>
      <c r="J698" s="727">
        <v>962698.82700000005</v>
      </c>
    </row>
    <row r="699" spans="1:10" ht="24" x14ac:dyDescent="0.25">
      <c r="A699" s="729"/>
      <c r="B699" s="728" t="s">
        <v>1228</v>
      </c>
      <c r="C699" s="525"/>
      <c r="D699" s="727"/>
      <c r="E699" s="727"/>
      <c r="F699" s="727"/>
      <c r="G699" s="727"/>
      <c r="H699" s="727"/>
      <c r="I699" s="727"/>
      <c r="J699" s="727"/>
    </row>
    <row r="700" spans="1:10" ht="8.25" customHeight="1" x14ac:dyDescent="0.25">
      <c r="A700" s="68"/>
      <c r="B700" s="68"/>
      <c r="C700" s="525"/>
      <c r="D700" s="727"/>
      <c r="E700" s="727"/>
      <c r="F700" s="727"/>
      <c r="G700" s="727"/>
      <c r="H700" s="727"/>
      <c r="I700" s="727"/>
      <c r="J700" s="727"/>
    </row>
    <row r="701" spans="1:10" x14ac:dyDescent="0.25">
      <c r="A701" s="731" t="s">
        <v>2394</v>
      </c>
      <c r="B701" s="730" t="s">
        <v>2393</v>
      </c>
      <c r="C701" s="727">
        <v>464304.04</v>
      </c>
      <c r="D701" s="727">
        <v>499757.34700000001</v>
      </c>
      <c r="E701" s="727">
        <v>4310926.1459999997</v>
      </c>
      <c r="F701" s="727">
        <v>5197846.3329999996</v>
      </c>
      <c r="G701" s="727">
        <v>1395290.43</v>
      </c>
      <c r="H701" s="727">
        <v>1430004.567</v>
      </c>
      <c r="I701" s="727">
        <v>13510184.507999999</v>
      </c>
      <c r="J701" s="727">
        <v>12995320.622</v>
      </c>
    </row>
    <row r="702" spans="1:10" x14ac:dyDescent="0.25">
      <c r="A702" s="729"/>
      <c r="B702" s="728" t="s">
        <v>1230</v>
      </c>
      <c r="C702" s="525"/>
      <c r="D702" s="727"/>
      <c r="E702" s="727"/>
      <c r="F702" s="727"/>
      <c r="G702" s="727"/>
      <c r="H702" s="727"/>
      <c r="I702" s="727"/>
      <c r="J702" s="727"/>
    </row>
    <row r="703" spans="1:10" ht="8.25" customHeight="1" x14ac:dyDescent="0.25">
      <c r="A703" s="68"/>
      <c r="B703" s="68"/>
      <c r="C703" s="525"/>
      <c r="D703" s="727"/>
      <c r="E703" s="727"/>
      <c r="F703" s="727"/>
      <c r="G703" s="727"/>
      <c r="H703" s="727"/>
      <c r="I703" s="727"/>
      <c r="J703" s="727"/>
    </row>
    <row r="704" spans="1:10" ht="24" x14ac:dyDescent="0.25">
      <c r="A704" s="731" t="s">
        <v>2392</v>
      </c>
      <c r="B704" s="730" t="s">
        <v>2391</v>
      </c>
      <c r="C704" s="727">
        <v>160267.57500000001</v>
      </c>
      <c r="D704" s="727">
        <v>207337.05900000001</v>
      </c>
      <c r="E704" s="727">
        <v>1560095.36</v>
      </c>
      <c r="F704" s="727">
        <v>1564256.888</v>
      </c>
      <c r="G704" s="727">
        <v>37876.159</v>
      </c>
      <c r="H704" s="727">
        <v>30315.718000000001</v>
      </c>
      <c r="I704" s="727">
        <v>245004.171</v>
      </c>
      <c r="J704" s="727">
        <v>315783.7</v>
      </c>
    </row>
    <row r="705" spans="1:10" ht="24" x14ac:dyDescent="0.25">
      <c r="A705" s="729"/>
      <c r="B705" s="728" t="s">
        <v>1232</v>
      </c>
      <c r="C705" s="525"/>
      <c r="D705" s="727"/>
      <c r="E705" s="727"/>
      <c r="F705" s="727"/>
      <c r="G705" s="727"/>
      <c r="H705" s="727"/>
      <c r="I705" s="727"/>
      <c r="J705" s="727"/>
    </row>
    <row r="706" spans="1:10" ht="8.25" customHeight="1" x14ac:dyDescent="0.25">
      <c r="A706" s="68"/>
      <c r="B706" s="68"/>
      <c r="C706" s="525"/>
      <c r="D706" s="727"/>
      <c r="E706" s="727"/>
      <c r="F706" s="727"/>
      <c r="G706" s="727"/>
      <c r="H706" s="727"/>
      <c r="I706" s="727"/>
      <c r="J706" s="727"/>
    </row>
    <row r="707" spans="1:10" ht="36" x14ac:dyDescent="0.25">
      <c r="A707" s="731" t="s">
        <v>2390</v>
      </c>
      <c r="B707" s="730" t="s">
        <v>3047</v>
      </c>
      <c r="C707" s="727">
        <v>51620.264000000003</v>
      </c>
      <c r="D707" s="727">
        <v>60511.178</v>
      </c>
      <c r="E707" s="727">
        <v>599513.54599999997</v>
      </c>
      <c r="F707" s="727">
        <v>535303.24</v>
      </c>
      <c r="G707" s="727">
        <v>29626.924999999999</v>
      </c>
      <c r="H707" s="727">
        <v>18212.2</v>
      </c>
      <c r="I707" s="727">
        <v>468256.40600000002</v>
      </c>
      <c r="J707" s="727">
        <v>226067.43100000001</v>
      </c>
    </row>
    <row r="708" spans="1:10" ht="51" customHeight="1" x14ac:dyDescent="0.25">
      <c r="A708" s="729"/>
      <c r="B708" s="728" t="s">
        <v>2005</v>
      </c>
      <c r="C708" s="525"/>
      <c r="D708" s="727"/>
      <c r="E708" s="727"/>
      <c r="F708" s="727"/>
      <c r="G708" s="727"/>
      <c r="H708" s="727"/>
      <c r="I708" s="727"/>
      <c r="J708" s="727"/>
    </row>
    <row r="709" spans="1:10" ht="8.25" customHeight="1" x14ac:dyDescent="0.25">
      <c r="A709" s="68"/>
      <c r="B709" s="68"/>
      <c r="C709" s="525"/>
      <c r="D709" s="727"/>
      <c r="E709" s="727"/>
      <c r="F709" s="727"/>
      <c r="G709" s="727"/>
      <c r="H709" s="727"/>
      <c r="I709" s="727"/>
      <c r="J709" s="727"/>
    </row>
    <row r="710" spans="1:10" ht="36" x14ac:dyDescent="0.25">
      <c r="A710" s="731" t="s">
        <v>2389</v>
      </c>
      <c r="B710" s="730" t="s">
        <v>2904</v>
      </c>
      <c r="C710" s="727">
        <v>77677.899999999994</v>
      </c>
      <c r="D710" s="727">
        <v>77412.054000000004</v>
      </c>
      <c r="E710" s="727">
        <v>782539.01899999997</v>
      </c>
      <c r="F710" s="727">
        <v>736267.14300000004</v>
      </c>
      <c r="G710" s="727">
        <v>42891.370999999999</v>
      </c>
      <c r="H710" s="727">
        <v>32931.292000000001</v>
      </c>
      <c r="I710" s="727">
        <v>411988.62400000001</v>
      </c>
      <c r="J710" s="727">
        <v>354822.413</v>
      </c>
    </row>
    <row r="711" spans="1:10" ht="60" x14ac:dyDescent="0.25">
      <c r="A711" s="729"/>
      <c r="B711" s="728" t="s">
        <v>2003</v>
      </c>
      <c r="C711" s="525"/>
      <c r="D711" s="727"/>
      <c r="E711" s="727"/>
      <c r="F711" s="727"/>
      <c r="G711" s="727"/>
      <c r="H711" s="727"/>
      <c r="I711" s="727"/>
      <c r="J711" s="727"/>
    </row>
    <row r="712" spans="1:10" ht="8.25" customHeight="1" x14ac:dyDescent="0.25">
      <c r="A712" s="68"/>
      <c r="B712" s="68"/>
      <c r="C712" s="525"/>
      <c r="D712" s="727"/>
      <c r="E712" s="727"/>
      <c r="F712" s="727"/>
      <c r="G712" s="727"/>
      <c r="H712" s="727"/>
      <c r="I712" s="727"/>
      <c r="J712" s="727"/>
    </row>
    <row r="713" spans="1:10" ht="24" x14ac:dyDescent="0.25">
      <c r="A713" s="731" t="s">
        <v>2388</v>
      </c>
      <c r="B713" s="730" t="s">
        <v>2903</v>
      </c>
      <c r="C713" s="727">
        <v>27878.569</v>
      </c>
      <c r="D713" s="727">
        <v>81029.782000000007</v>
      </c>
      <c r="E713" s="727">
        <v>332026.516</v>
      </c>
      <c r="F713" s="727">
        <v>348472.95600000001</v>
      </c>
      <c r="G713" s="727">
        <v>37548.915999999997</v>
      </c>
      <c r="H713" s="727">
        <v>46463.731</v>
      </c>
      <c r="I713" s="727">
        <v>409716.26</v>
      </c>
      <c r="J713" s="727">
        <v>450831.902</v>
      </c>
    </row>
    <row r="714" spans="1:10" ht="60" x14ac:dyDescent="0.25">
      <c r="A714" s="729"/>
      <c r="B714" s="728" t="s">
        <v>2001</v>
      </c>
      <c r="C714" s="525"/>
      <c r="D714" s="727"/>
      <c r="E714" s="727"/>
      <c r="F714" s="727"/>
      <c r="G714" s="727"/>
      <c r="H714" s="727"/>
      <c r="I714" s="727"/>
      <c r="J714" s="727"/>
    </row>
    <row r="715" spans="1:10" ht="8.25" customHeight="1" x14ac:dyDescent="0.25">
      <c r="A715" s="68"/>
      <c r="B715" s="68"/>
      <c r="C715" s="525"/>
      <c r="D715" s="727"/>
      <c r="E715" s="727"/>
      <c r="F715" s="727"/>
      <c r="G715" s="727"/>
      <c r="H715" s="727"/>
      <c r="I715" s="727"/>
      <c r="J715" s="727"/>
    </row>
    <row r="716" spans="1:10" ht="36" x14ac:dyDescent="0.25">
      <c r="A716" s="731" t="s">
        <v>2387</v>
      </c>
      <c r="B716" s="730" t="s">
        <v>3048</v>
      </c>
      <c r="C716" s="727">
        <v>40702.784</v>
      </c>
      <c r="D716" s="727">
        <v>50665.743000000002</v>
      </c>
      <c r="E716" s="727">
        <v>397953.52600000001</v>
      </c>
      <c r="F716" s="727">
        <v>399629.26699999999</v>
      </c>
      <c r="G716" s="727">
        <v>34419.803</v>
      </c>
      <c r="H716" s="727">
        <v>38054.112999999998</v>
      </c>
      <c r="I716" s="727">
        <v>306624.73499999999</v>
      </c>
      <c r="J716" s="727">
        <v>418938.283</v>
      </c>
    </row>
    <row r="717" spans="1:10" ht="60" x14ac:dyDescent="0.25">
      <c r="A717" s="729"/>
      <c r="B717" s="728" t="s">
        <v>1999</v>
      </c>
      <c r="C717" s="525"/>
      <c r="D717" s="727"/>
      <c r="E717" s="727"/>
      <c r="F717" s="727"/>
      <c r="G717" s="727"/>
      <c r="H717" s="727"/>
      <c r="I717" s="727"/>
      <c r="J717" s="727"/>
    </row>
    <row r="718" spans="1:10" ht="8.25" customHeight="1" x14ac:dyDescent="0.25">
      <c r="A718" s="68"/>
      <c r="B718" s="68"/>
      <c r="C718" s="525"/>
      <c r="D718" s="727"/>
      <c r="E718" s="727"/>
      <c r="F718" s="727"/>
      <c r="G718" s="727"/>
      <c r="H718" s="727"/>
      <c r="I718" s="727"/>
      <c r="J718" s="727"/>
    </row>
    <row r="719" spans="1:10" ht="36" x14ac:dyDescent="0.25">
      <c r="A719" s="731" t="s">
        <v>2386</v>
      </c>
      <c r="B719" s="730" t="s">
        <v>2902</v>
      </c>
      <c r="C719" s="727">
        <v>209948.821</v>
      </c>
      <c r="D719" s="727">
        <v>274202.50199999998</v>
      </c>
      <c r="E719" s="727">
        <v>2205406.0669999998</v>
      </c>
      <c r="F719" s="727">
        <v>2594536.6310000001</v>
      </c>
      <c r="G719" s="727">
        <v>347969.26699999999</v>
      </c>
      <c r="H719" s="727">
        <v>296094.65600000002</v>
      </c>
      <c r="I719" s="727">
        <v>2906054.452</v>
      </c>
      <c r="J719" s="727">
        <v>2929727.0929999999</v>
      </c>
    </row>
    <row r="720" spans="1:10" ht="36" x14ac:dyDescent="0.25">
      <c r="A720" s="729"/>
      <c r="B720" s="728" t="s">
        <v>1242</v>
      </c>
      <c r="C720" s="525"/>
      <c r="D720" s="727"/>
      <c r="E720" s="727"/>
      <c r="F720" s="727"/>
      <c r="G720" s="727"/>
      <c r="H720" s="727"/>
      <c r="I720" s="727"/>
      <c r="J720" s="727"/>
    </row>
    <row r="721" spans="1:10" ht="8.25" customHeight="1" x14ac:dyDescent="0.25">
      <c r="A721" s="68"/>
      <c r="B721" s="68"/>
      <c r="C721" s="525"/>
      <c r="D721" s="727"/>
      <c r="E721" s="727"/>
      <c r="F721" s="727"/>
      <c r="G721" s="727"/>
      <c r="H721" s="727"/>
      <c r="I721" s="727"/>
      <c r="J721" s="727"/>
    </row>
    <row r="722" spans="1:10" ht="36" x14ac:dyDescent="0.25">
      <c r="A722" s="731" t="s">
        <v>2385</v>
      </c>
      <c r="B722" s="730" t="s">
        <v>2901</v>
      </c>
      <c r="C722" s="727">
        <v>37235.728999999999</v>
      </c>
      <c r="D722" s="727">
        <v>40405.936999999998</v>
      </c>
      <c r="E722" s="727">
        <v>383689.89</v>
      </c>
      <c r="F722" s="727">
        <v>386937.05499999999</v>
      </c>
      <c r="G722" s="727">
        <v>54072.663999999997</v>
      </c>
      <c r="H722" s="727">
        <v>64840.682000000001</v>
      </c>
      <c r="I722" s="727">
        <v>727911.26599999995</v>
      </c>
      <c r="J722" s="727">
        <v>627329.97900000005</v>
      </c>
    </row>
    <row r="723" spans="1:10" ht="36" x14ac:dyDescent="0.25">
      <c r="A723" s="729"/>
      <c r="B723" s="728" t="s">
        <v>1244</v>
      </c>
      <c r="C723" s="525"/>
      <c r="D723" s="727"/>
      <c r="E723" s="727"/>
      <c r="F723" s="727"/>
      <c r="G723" s="727"/>
      <c r="H723" s="727"/>
      <c r="I723" s="727"/>
      <c r="J723" s="727"/>
    </row>
    <row r="724" spans="1:10" ht="8.25" customHeight="1" x14ac:dyDescent="0.25">
      <c r="A724" s="68"/>
      <c r="B724" s="68"/>
      <c r="C724" s="525"/>
      <c r="D724" s="727"/>
      <c r="E724" s="727"/>
      <c r="F724" s="727"/>
      <c r="G724" s="727"/>
      <c r="H724" s="727"/>
      <c r="I724" s="727"/>
      <c r="J724" s="727"/>
    </row>
    <row r="725" spans="1:10" ht="24" x14ac:dyDescent="0.25">
      <c r="A725" s="731" t="s">
        <v>2384</v>
      </c>
      <c r="B725" s="730" t="s">
        <v>3049</v>
      </c>
      <c r="C725" s="727">
        <v>110288.607</v>
      </c>
      <c r="D725" s="727">
        <v>127238.765</v>
      </c>
      <c r="E725" s="727">
        <v>841037.26</v>
      </c>
      <c r="F725" s="727">
        <v>1901512.919</v>
      </c>
      <c r="G725" s="727">
        <v>4667010.6519999998</v>
      </c>
      <c r="H725" s="727">
        <v>2372443.8689999999</v>
      </c>
      <c r="I725" s="727">
        <v>36386787.059</v>
      </c>
      <c r="J725" s="727">
        <v>55237351.626000002</v>
      </c>
    </row>
    <row r="726" spans="1:10" ht="36" x14ac:dyDescent="0.25">
      <c r="A726" s="729"/>
      <c r="B726" s="728" t="s">
        <v>1995</v>
      </c>
      <c r="C726" s="525"/>
      <c r="D726" s="727"/>
      <c r="E726" s="727"/>
      <c r="F726" s="727"/>
      <c r="G726" s="727"/>
      <c r="H726" s="727"/>
      <c r="I726" s="727"/>
      <c r="J726" s="727"/>
    </row>
    <row r="727" spans="1:10" ht="8.25" customHeight="1" x14ac:dyDescent="0.25">
      <c r="A727" s="68"/>
      <c r="B727" s="68"/>
      <c r="C727" s="525"/>
      <c r="D727" s="727"/>
      <c r="E727" s="727"/>
      <c r="F727" s="727"/>
      <c r="G727" s="727"/>
      <c r="H727" s="727"/>
      <c r="I727" s="727"/>
      <c r="J727" s="727"/>
    </row>
    <row r="728" spans="1:10" x14ac:dyDescent="0.25">
      <c r="A728" s="731" t="s">
        <v>2383</v>
      </c>
      <c r="B728" s="730" t="s">
        <v>2382</v>
      </c>
      <c r="C728" s="727">
        <v>161340.101</v>
      </c>
      <c r="D728" s="727">
        <v>176986.45199999999</v>
      </c>
      <c r="E728" s="727">
        <v>1780131.07</v>
      </c>
      <c r="F728" s="727">
        <v>1818057.0419999999</v>
      </c>
      <c r="G728" s="727">
        <v>76002.373999999996</v>
      </c>
      <c r="H728" s="727">
        <v>69855.736000000004</v>
      </c>
      <c r="I728" s="727">
        <v>632328.89800000004</v>
      </c>
      <c r="J728" s="727">
        <v>755170.88500000001</v>
      </c>
    </row>
    <row r="729" spans="1:10" x14ac:dyDescent="0.25">
      <c r="A729" s="729"/>
      <c r="B729" s="728" t="s">
        <v>1248</v>
      </c>
      <c r="C729" s="525"/>
      <c r="D729" s="727"/>
      <c r="E729" s="727"/>
      <c r="F729" s="727"/>
      <c r="G729" s="727"/>
      <c r="H729" s="727"/>
      <c r="I729" s="727"/>
      <c r="J729" s="727"/>
    </row>
    <row r="730" spans="1:10" ht="8.25" customHeight="1" x14ac:dyDescent="0.25">
      <c r="A730" s="68"/>
      <c r="B730" s="68"/>
      <c r="C730" s="525"/>
      <c r="D730" s="727"/>
      <c r="E730" s="727"/>
      <c r="F730" s="727"/>
      <c r="G730" s="727"/>
      <c r="H730" s="727"/>
      <c r="I730" s="727"/>
      <c r="J730" s="727"/>
    </row>
    <row r="731" spans="1:10" x14ac:dyDescent="0.25">
      <c r="A731" s="731" t="s">
        <v>2381</v>
      </c>
      <c r="B731" s="730" t="s">
        <v>2380</v>
      </c>
      <c r="C731" s="727">
        <v>329977.15700000001</v>
      </c>
      <c r="D731" s="727">
        <v>212474.804</v>
      </c>
      <c r="E731" s="727">
        <v>2587529.8509999998</v>
      </c>
      <c r="F731" s="727">
        <v>3143719.6290000002</v>
      </c>
      <c r="G731" s="727">
        <v>42559.86</v>
      </c>
      <c r="H731" s="727">
        <v>68540.103000000003</v>
      </c>
      <c r="I731" s="727">
        <v>564773.81999999995</v>
      </c>
      <c r="J731" s="727">
        <v>656317.13899999997</v>
      </c>
    </row>
    <row r="732" spans="1:10" ht="24" x14ac:dyDescent="0.25">
      <c r="A732" s="729"/>
      <c r="B732" s="728" t="s">
        <v>1250</v>
      </c>
      <c r="C732" s="525"/>
      <c r="D732" s="727"/>
      <c r="E732" s="727"/>
      <c r="F732" s="727"/>
      <c r="G732" s="727"/>
      <c r="H732" s="727"/>
      <c r="I732" s="727"/>
      <c r="J732" s="727"/>
    </row>
    <row r="733" spans="1:10" ht="8.25" customHeight="1" x14ac:dyDescent="0.25">
      <c r="A733" s="68"/>
      <c r="B733" s="68"/>
      <c r="C733" s="525"/>
      <c r="D733" s="727"/>
      <c r="E733" s="727"/>
      <c r="F733" s="727"/>
      <c r="G733" s="727"/>
      <c r="H733" s="727"/>
      <c r="I733" s="727"/>
      <c r="J733" s="727"/>
    </row>
    <row r="734" spans="1:10" x14ac:dyDescent="0.25">
      <c r="A734" s="731" t="s">
        <v>2379</v>
      </c>
      <c r="B734" s="730" t="s">
        <v>2378</v>
      </c>
      <c r="C734" s="727">
        <v>247874.27799999999</v>
      </c>
      <c r="D734" s="727">
        <v>321034.61</v>
      </c>
      <c r="E734" s="727">
        <v>3311558.6979999999</v>
      </c>
      <c r="F734" s="727">
        <v>3503647.77</v>
      </c>
      <c r="G734" s="727">
        <v>615152.99199999997</v>
      </c>
      <c r="H734" s="727">
        <v>678864</v>
      </c>
      <c r="I734" s="727">
        <v>6543042.4670000002</v>
      </c>
      <c r="J734" s="727">
        <v>6838171.4179999996</v>
      </c>
    </row>
    <row r="735" spans="1:10" ht="24" x14ac:dyDescent="0.25">
      <c r="A735" s="729"/>
      <c r="B735" s="728" t="s">
        <v>1252</v>
      </c>
      <c r="C735" s="525"/>
      <c r="D735" s="727"/>
      <c r="E735" s="727"/>
      <c r="F735" s="727"/>
      <c r="G735" s="727"/>
      <c r="H735" s="727"/>
      <c r="I735" s="727"/>
      <c r="J735" s="727"/>
    </row>
    <row r="736" spans="1:10" ht="8.25" customHeight="1" x14ac:dyDescent="0.25">
      <c r="A736" s="68"/>
      <c r="B736" s="68"/>
      <c r="C736" s="525"/>
      <c r="D736" s="727"/>
      <c r="E736" s="727"/>
      <c r="F736" s="727"/>
      <c r="G736" s="727"/>
      <c r="H736" s="727"/>
      <c r="I736" s="727"/>
      <c r="J736" s="727"/>
    </row>
    <row r="737" spans="1:10" x14ac:dyDescent="0.25">
      <c r="A737" s="731" t="s">
        <v>2377</v>
      </c>
      <c r="B737" s="730" t="s">
        <v>2376</v>
      </c>
      <c r="C737" s="727">
        <v>43918.256999999998</v>
      </c>
      <c r="D737" s="727">
        <v>54261.044000000002</v>
      </c>
      <c r="E737" s="727">
        <v>349030.66</v>
      </c>
      <c r="F737" s="727">
        <v>549642.93400000001</v>
      </c>
      <c r="G737" s="727">
        <v>135856.11799999999</v>
      </c>
      <c r="H737" s="727">
        <v>110296.61199999999</v>
      </c>
      <c r="I737" s="727">
        <v>1438746.949</v>
      </c>
      <c r="J737" s="727">
        <v>1342709.898</v>
      </c>
    </row>
    <row r="738" spans="1:10" x14ac:dyDescent="0.25">
      <c r="A738" s="729"/>
      <c r="B738" s="728" t="s">
        <v>1254</v>
      </c>
      <c r="C738" s="525"/>
      <c r="D738" s="727"/>
      <c r="E738" s="727"/>
      <c r="F738" s="727"/>
      <c r="G738" s="727"/>
      <c r="H738" s="727"/>
      <c r="I738" s="727"/>
      <c r="J738" s="727"/>
    </row>
    <row r="739" spans="1:10" ht="8.25" customHeight="1" x14ac:dyDescent="0.25">
      <c r="A739" s="68"/>
      <c r="B739" s="68"/>
      <c r="C739" s="525"/>
      <c r="D739" s="727"/>
      <c r="E739" s="727"/>
      <c r="F739" s="727"/>
      <c r="G739" s="727"/>
      <c r="H739" s="727"/>
      <c r="I739" s="727"/>
      <c r="J739" s="727"/>
    </row>
    <row r="740" spans="1:10" ht="36" x14ac:dyDescent="0.25">
      <c r="A740" s="731" t="s">
        <v>2375</v>
      </c>
      <c r="B740" s="730" t="s">
        <v>2900</v>
      </c>
      <c r="C740" s="727">
        <v>1300131.719</v>
      </c>
      <c r="D740" s="727">
        <v>1547706.08</v>
      </c>
      <c r="E740" s="727">
        <v>12968615.623</v>
      </c>
      <c r="F740" s="727">
        <v>15261513.945</v>
      </c>
      <c r="G740" s="727">
        <v>2646292.5520000001</v>
      </c>
      <c r="H740" s="727">
        <v>3540286.3840000001</v>
      </c>
      <c r="I740" s="727">
        <v>30150259.864999998</v>
      </c>
      <c r="J740" s="727">
        <v>34033561.935999997</v>
      </c>
    </row>
    <row r="741" spans="1:10" ht="36" x14ac:dyDescent="0.25">
      <c r="A741" s="729"/>
      <c r="B741" s="728" t="s">
        <v>1256</v>
      </c>
      <c r="C741" s="525"/>
      <c r="D741" s="727"/>
      <c r="E741" s="727"/>
      <c r="F741" s="727"/>
      <c r="G741" s="727"/>
      <c r="H741" s="727"/>
      <c r="I741" s="727"/>
      <c r="J741" s="727"/>
    </row>
    <row r="742" spans="1:10" ht="8.25" customHeight="1" x14ac:dyDescent="0.25">
      <c r="A742" s="68"/>
      <c r="B742" s="68"/>
      <c r="C742" s="525"/>
      <c r="D742" s="727"/>
      <c r="E742" s="727"/>
      <c r="F742" s="727"/>
      <c r="G742" s="727"/>
      <c r="H742" s="727"/>
      <c r="I742" s="727"/>
      <c r="J742" s="727"/>
    </row>
    <row r="743" spans="1:10" ht="24" x14ac:dyDescent="0.25">
      <c r="A743" s="731" t="s">
        <v>2374</v>
      </c>
      <c r="B743" s="730" t="s">
        <v>2899</v>
      </c>
      <c r="C743" s="727">
        <v>16692.937000000002</v>
      </c>
      <c r="D743" s="727">
        <v>8592.68</v>
      </c>
      <c r="E743" s="727">
        <v>113424.383</v>
      </c>
      <c r="F743" s="727">
        <v>137958.85999999999</v>
      </c>
      <c r="G743" s="727">
        <v>26285.715</v>
      </c>
      <c r="H743" s="727">
        <v>41980.832000000002</v>
      </c>
      <c r="I743" s="727">
        <v>261954.52299999999</v>
      </c>
      <c r="J743" s="727">
        <v>353580.02299999999</v>
      </c>
    </row>
    <row r="744" spans="1:10" ht="24" x14ac:dyDescent="0.25">
      <c r="A744" s="729"/>
      <c r="B744" s="728" t="s">
        <v>1258</v>
      </c>
      <c r="C744" s="525"/>
      <c r="D744" s="727"/>
      <c r="E744" s="727"/>
      <c r="F744" s="727"/>
      <c r="G744" s="727"/>
      <c r="H744" s="727"/>
      <c r="I744" s="727"/>
      <c r="J744" s="727"/>
    </row>
    <row r="745" spans="1:10" ht="8.25" customHeight="1" x14ac:dyDescent="0.25">
      <c r="A745" s="68"/>
      <c r="B745" s="68"/>
      <c r="C745" s="525"/>
      <c r="D745" s="727"/>
      <c r="E745" s="727"/>
      <c r="F745" s="727"/>
      <c r="G745" s="727"/>
      <c r="H745" s="727"/>
      <c r="I745" s="727"/>
      <c r="J745" s="727"/>
    </row>
    <row r="746" spans="1:10" ht="24" x14ac:dyDescent="0.25">
      <c r="A746" s="731" t="s">
        <v>2373</v>
      </c>
      <c r="B746" s="730" t="s">
        <v>2898</v>
      </c>
      <c r="C746" s="727">
        <v>40247.828999999998</v>
      </c>
      <c r="D746" s="727">
        <v>44839.701000000001</v>
      </c>
      <c r="E746" s="727">
        <v>385330.13299999997</v>
      </c>
      <c r="F746" s="727">
        <v>461261.48100000003</v>
      </c>
      <c r="G746" s="727">
        <v>55441.372000000003</v>
      </c>
      <c r="H746" s="727">
        <v>63080.631000000001</v>
      </c>
      <c r="I746" s="727">
        <v>573414.98100000003</v>
      </c>
      <c r="J746" s="727">
        <v>675774.41099999996</v>
      </c>
    </row>
    <row r="747" spans="1:10" ht="24" x14ac:dyDescent="0.25">
      <c r="A747" s="729"/>
      <c r="B747" s="728" t="s">
        <v>1260</v>
      </c>
      <c r="C747" s="525"/>
      <c r="D747" s="727"/>
      <c r="E747" s="727"/>
      <c r="F747" s="727"/>
      <c r="G747" s="727"/>
      <c r="H747" s="727"/>
      <c r="I747" s="727"/>
      <c r="J747" s="727"/>
    </row>
    <row r="748" spans="1:10" ht="8.25" customHeight="1" x14ac:dyDescent="0.25">
      <c r="A748" s="68"/>
      <c r="B748" s="68"/>
      <c r="C748" s="525"/>
      <c r="D748" s="727"/>
      <c r="E748" s="727"/>
      <c r="F748" s="727"/>
      <c r="G748" s="727"/>
      <c r="H748" s="727"/>
      <c r="I748" s="727"/>
      <c r="J748" s="727"/>
    </row>
    <row r="749" spans="1:10" ht="60" x14ac:dyDescent="0.25">
      <c r="A749" s="731" t="s">
        <v>2372</v>
      </c>
      <c r="B749" s="730" t="s">
        <v>3050</v>
      </c>
      <c r="C749" s="727">
        <v>0</v>
      </c>
      <c r="D749" s="727">
        <v>84.674999999999997</v>
      </c>
      <c r="E749" s="727">
        <v>245.583</v>
      </c>
      <c r="F749" s="727">
        <v>93.116</v>
      </c>
      <c r="G749" s="727">
        <v>0</v>
      </c>
      <c r="H749" s="727">
        <v>0</v>
      </c>
      <c r="I749" s="727">
        <v>0</v>
      </c>
      <c r="J749" s="727">
        <v>5.5439999999999996</v>
      </c>
    </row>
    <row r="750" spans="1:10" ht="72" x14ac:dyDescent="0.25">
      <c r="A750" s="729"/>
      <c r="B750" s="728" t="s">
        <v>1262</v>
      </c>
      <c r="C750" s="525"/>
      <c r="D750" s="727"/>
      <c r="E750" s="727"/>
      <c r="F750" s="727"/>
      <c r="G750" s="727"/>
      <c r="H750" s="727"/>
      <c r="I750" s="727"/>
      <c r="J750" s="727"/>
    </row>
    <row r="751" spans="1:10" ht="8.25" customHeight="1" x14ac:dyDescent="0.25">
      <c r="A751" s="68"/>
      <c r="B751" s="68"/>
      <c r="C751" s="525"/>
      <c r="D751" s="727"/>
      <c r="E751" s="727"/>
      <c r="F751" s="727"/>
      <c r="G751" s="727"/>
      <c r="H751" s="727"/>
      <c r="I751" s="727"/>
      <c r="J751" s="727"/>
    </row>
    <row r="752" spans="1:10" x14ac:dyDescent="0.25">
      <c r="A752" s="731" t="s">
        <v>2371</v>
      </c>
      <c r="B752" s="730" t="s">
        <v>2370</v>
      </c>
      <c r="C752" s="727">
        <v>152105.56599999999</v>
      </c>
      <c r="D752" s="727">
        <v>132979.28099999999</v>
      </c>
      <c r="E752" s="727">
        <v>1611237.7960000001</v>
      </c>
      <c r="F752" s="727">
        <v>1624555.159</v>
      </c>
      <c r="G752" s="727">
        <v>169899.60800000001</v>
      </c>
      <c r="H752" s="727">
        <v>177093.774</v>
      </c>
      <c r="I752" s="727">
        <v>1576453.689</v>
      </c>
      <c r="J752" s="727">
        <v>1819814.0220000001</v>
      </c>
    </row>
    <row r="753" spans="1:10" x14ac:dyDescent="0.25">
      <c r="A753" s="729"/>
      <c r="B753" s="728" t="s">
        <v>1264</v>
      </c>
      <c r="C753" s="525"/>
      <c r="D753" s="727"/>
      <c r="E753" s="727"/>
      <c r="F753" s="727"/>
      <c r="G753" s="727"/>
      <c r="H753" s="727"/>
      <c r="I753" s="727"/>
      <c r="J753" s="727"/>
    </row>
    <row r="754" spans="1:10" ht="8.25" customHeight="1" x14ac:dyDescent="0.25">
      <c r="A754" s="68"/>
      <c r="B754" s="68"/>
      <c r="C754" s="525"/>
      <c r="D754" s="727"/>
      <c r="E754" s="727"/>
      <c r="F754" s="727"/>
      <c r="G754" s="727"/>
      <c r="H754" s="727"/>
      <c r="I754" s="727"/>
      <c r="J754" s="727"/>
    </row>
    <row r="755" spans="1:10" x14ac:dyDescent="0.25">
      <c r="A755" s="731" t="s">
        <v>2369</v>
      </c>
      <c r="B755" s="730" t="s">
        <v>2368</v>
      </c>
      <c r="C755" s="727">
        <v>201661.51800000001</v>
      </c>
      <c r="D755" s="727">
        <v>244779.459</v>
      </c>
      <c r="E755" s="727">
        <v>1919608.4850000001</v>
      </c>
      <c r="F755" s="727">
        <v>2172619.335</v>
      </c>
      <c r="G755" s="727">
        <v>120037.883</v>
      </c>
      <c r="H755" s="727">
        <v>115304.632</v>
      </c>
      <c r="I755" s="727">
        <v>1111445.041</v>
      </c>
      <c r="J755" s="727">
        <v>1208376.453</v>
      </c>
    </row>
    <row r="756" spans="1:10" x14ac:dyDescent="0.25">
      <c r="A756" s="729"/>
      <c r="B756" s="728" t="s">
        <v>1266</v>
      </c>
      <c r="C756" s="525"/>
      <c r="D756" s="727"/>
      <c r="E756" s="727"/>
      <c r="F756" s="727"/>
      <c r="G756" s="727"/>
      <c r="H756" s="727"/>
      <c r="I756" s="727"/>
      <c r="J756" s="727"/>
    </row>
    <row r="757" spans="1:10" ht="8.25" customHeight="1" x14ac:dyDescent="0.25">
      <c r="A757" s="68"/>
      <c r="B757" s="68"/>
      <c r="C757" s="525"/>
      <c r="D757" s="727"/>
      <c r="E757" s="727"/>
      <c r="F757" s="727"/>
      <c r="G757" s="727"/>
      <c r="H757" s="727"/>
      <c r="I757" s="727"/>
      <c r="J757" s="727"/>
    </row>
    <row r="758" spans="1:10" x14ac:dyDescent="0.25">
      <c r="A758" s="731" t="s">
        <v>2367</v>
      </c>
      <c r="B758" s="730" t="s">
        <v>1268</v>
      </c>
      <c r="C758" s="727">
        <v>19956.032999999999</v>
      </c>
      <c r="D758" s="727">
        <v>4763.8280000000004</v>
      </c>
      <c r="E758" s="727">
        <v>86749.027000000002</v>
      </c>
      <c r="F758" s="727">
        <v>29786.496999999999</v>
      </c>
      <c r="G758" s="727">
        <v>654.05700000000002</v>
      </c>
      <c r="H758" s="727">
        <v>0</v>
      </c>
      <c r="I758" s="727">
        <v>18379.768</v>
      </c>
      <c r="J758" s="727">
        <v>691.875</v>
      </c>
    </row>
    <row r="759" spans="1:10" x14ac:dyDescent="0.25">
      <c r="A759" s="729"/>
      <c r="B759" s="728" t="s">
        <v>2366</v>
      </c>
      <c r="C759" s="525"/>
      <c r="D759" s="727"/>
      <c r="E759" s="727"/>
      <c r="F759" s="727"/>
      <c r="G759" s="727"/>
      <c r="H759" s="727"/>
      <c r="I759" s="727"/>
      <c r="J759" s="727"/>
    </row>
    <row r="760" spans="1:10" ht="8.25" customHeight="1" x14ac:dyDescent="0.25">
      <c r="A760" s="68"/>
      <c r="B760" s="68"/>
      <c r="C760" s="525"/>
      <c r="D760" s="727"/>
      <c r="E760" s="727"/>
      <c r="F760" s="727"/>
      <c r="G760" s="727"/>
      <c r="H760" s="727"/>
      <c r="I760" s="727"/>
      <c r="J760" s="727"/>
    </row>
    <row r="761" spans="1:10" x14ac:dyDescent="0.25">
      <c r="A761" s="731" t="s">
        <v>2365</v>
      </c>
      <c r="B761" s="730" t="s">
        <v>2364</v>
      </c>
      <c r="C761" s="727">
        <v>62050.133000000002</v>
      </c>
      <c r="D761" s="727">
        <v>82608.203999999998</v>
      </c>
      <c r="E761" s="727">
        <v>753272.82700000005</v>
      </c>
      <c r="F761" s="727">
        <v>805902.04299999995</v>
      </c>
      <c r="G761" s="727">
        <v>112571.66099999999</v>
      </c>
      <c r="H761" s="727">
        <v>106699.24800000001</v>
      </c>
      <c r="I761" s="727">
        <v>1151220.7279999999</v>
      </c>
      <c r="J761" s="727">
        <v>1009420.126</v>
      </c>
    </row>
    <row r="762" spans="1:10" x14ac:dyDescent="0.25">
      <c r="A762" s="729"/>
      <c r="B762" s="728" t="s">
        <v>1270</v>
      </c>
      <c r="C762" s="525"/>
      <c r="D762" s="727"/>
      <c r="E762" s="727"/>
      <c r="F762" s="727"/>
      <c r="G762" s="727"/>
      <c r="H762" s="727"/>
      <c r="I762" s="727"/>
      <c r="J762" s="727"/>
    </row>
    <row r="763" spans="1:10" ht="8.25" customHeight="1" x14ac:dyDescent="0.25">
      <c r="A763" s="68"/>
      <c r="B763" s="68"/>
      <c r="C763" s="525"/>
      <c r="D763" s="727"/>
      <c r="E763" s="727"/>
      <c r="F763" s="727"/>
      <c r="G763" s="727"/>
      <c r="H763" s="727"/>
      <c r="I763" s="727"/>
      <c r="J763" s="727"/>
    </row>
    <row r="764" spans="1:10" x14ac:dyDescent="0.25">
      <c r="A764" s="731" t="s">
        <v>2363</v>
      </c>
      <c r="B764" s="730" t="s">
        <v>2362</v>
      </c>
      <c r="C764" s="727">
        <v>515723.864</v>
      </c>
      <c r="D764" s="727">
        <v>646957.87300000002</v>
      </c>
      <c r="E764" s="727">
        <v>5166589.7470000004</v>
      </c>
      <c r="F764" s="727">
        <v>6419148.6310000001</v>
      </c>
      <c r="G764" s="727">
        <v>687098.27300000004</v>
      </c>
      <c r="H764" s="727">
        <v>823928.67599999998</v>
      </c>
      <c r="I764" s="727">
        <v>7353198.3839999996</v>
      </c>
      <c r="J764" s="727">
        <v>8691910.3770000003</v>
      </c>
    </row>
    <row r="765" spans="1:10" x14ac:dyDescent="0.25">
      <c r="A765" s="729"/>
      <c r="B765" s="728" t="s">
        <v>1272</v>
      </c>
      <c r="C765" s="525"/>
      <c r="D765" s="727"/>
      <c r="E765" s="727"/>
      <c r="F765" s="727"/>
      <c r="G765" s="727"/>
      <c r="H765" s="727"/>
      <c r="I765" s="727"/>
      <c r="J765" s="727"/>
    </row>
    <row r="766" spans="1:10" ht="8.25" customHeight="1" x14ac:dyDescent="0.25">
      <c r="A766" s="68"/>
      <c r="B766" s="68"/>
      <c r="C766" s="525"/>
      <c r="D766" s="727"/>
      <c r="E766" s="727"/>
      <c r="F766" s="727"/>
      <c r="G766" s="727"/>
      <c r="H766" s="727"/>
      <c r="I766" s="727"/>
      <c r="J766" s="727"/>
    </row>
    <row r="767" spans="1:10" ht="26.25" customHeight="1" x14ac:dyDescent="0.25">
      <c r="A767" s="731" t="s">
        <v>2361</v>
      </c>
      <c r="B767" s="730" t="s">
        <v>3051</v>
      </c>
      <c r="C767" s="727">
        <v>232169.74900000001</v>
      </c>
      <c r="D767" s="727">
        <v>226122.962</v>
      </c>
      <c r="E767" s="727">
        <v>1973124.5</v>
      </c>
      <c r="F767" s="727">
        <v>2360098.8629999999</v>
      </c>
      <c r="G767" s="727">
        <v>292687.08</v>
      </c>
      <c r="H767" s="727">
        <v>239933.459</v>
      </c>
      <c r="I767" s="727">
        <v>2356056</v>
      </c>
      <c r="J767" s="727">
        <v>2815472.6150000002</v>
      </c>
    </row>
    <row r="768" spans="1:10" ht="24" x14ac:dyDescent="0.25">
      <c r="A768" s="729"/>
      <c r="B768" s="728" t="s">
        <v>1274</v>
      </c>
      <c r="C768" s="525"/>
      <c r="D768" s="727"/>
      <c r="E768" s="727"/>
      <c r="F768" s="727"/>
      <c r="G768" s="727"/>
      <c r="H768" s="727"/>
      <c r="I768" s="727"/>
      <c r="J768" s="727"/>
    </row>
    <row r="769" spans="1:10" ht="8.25" customHeight="1" x14ac:dyDescent="0.25">
      <c r="A769" s="68"/>
      <c r="B769" s="68"/>
      <c r="C769" s="525"/>
      <c r="D769" s="727"/>
      <c r="E769" s="727"/>
      <c r="F769" s="727"/>
      <c r="G769" s="727"/>
      <c r="H769" s="727"/>
      <c r="I769" s="727"/>
      <c r="J769" s="727"/>
    </row>
    <row r="770" spans="1:10" ht="24" x14ac:dyDescent="0.25">
      <c r="A770" s="731" t="s">
        <v>2360</v>
      </c>
      <c r="B770" s="730" t="s">
        <v>2897</v>
      </c>
      <c r="C770" s="727">
        <v>40930.108999999997</v>
      </c>
      <c r="D770" s="727">
        <v>34425.722999999998</v>
      </c>
      <c r="E770" s="727">
        <v>363407.038</v>
      </c>
      <c r="F770" s="727">
        <v>400245.31599999999</v>
      </c>
      <c r="G770" s="727">
        <v>63029.999000000003</v>
      </c>
      <c r="H770" s="727">
        <v>99963.179000000004</v>
      </c>
      <c r="I770" s="727">
        <v>691588.16700000002</v>
      </c>
      <c r="J770" s="727">
        <v>920292.98300000001</v>
      </c>
    </row>
    <row r="771" spans="1:10" ht="24" x14ac:dyDescent="0.25">
      <c r="A771" s="729"/>
      <c r="B771" s="728" t="s">
        <v>1276</v>
      </c>
      <c r="C771" s="525"/>
      <c r="D771" s="727"/>
      <c r="E771" s="727"/>
      <c r="F771" s="727"/>
      <c r="G771" s="727"/>
      <c r="H771" s="727"/>
      <c r="I771" s="727"/>
      <c r="J771" s="727"/>
    </row>
    <row r="772" spans="1:10" ht="8.25" customHeight="1" x14ac:dyDescent="0.25">
      <c r="A772" s="68"/>
      <c r="B772" s="68"/>
      <c r="C772" s="525"/>
      <c r="D772" s="727"/>
      <c r="E772" s="727"/>
      <c r="F772" s="727"/>
      <c r="G772" s="727"/>
      <c r="H772" s="727"/>
      <c r="I772" s="727"/>
      <c r="J772" s="727"/>
    </row>
    <row r="773" spans="1:10" x14ac:dyDescent="0.25">
      <c r="A773" s="731" t="s">
        <v>2359</v>
      </c>
      <c r="B773" s="730" t="s">
        <v>2358</v>
      </c>
      <c r="C773" s="727">
        <v>7682.232</v>
      </c>
      <c r="D773" s="727">
        <v>4667.0569999999998</v>
      </c>
      <c r="E773" s="727">
        <v>300835.25300000003</v>
      </c>
      <c r="F773" s="727">
        <v>159229.204</v>
      </c>
      <c r="G773" s="727">
        <v>509.31700000000001</v>
      </c>
      <c r="H773" s="727">
        <v>500.399</v>
      </c>
      <c r="I773" s="727">
        <v>8278.2170000000006</v>
      </c>
      <c r="J773" s="727">
        <v>8556.6479999999992</v>
      </c>
    </row>
    <row r="774" spans="1:10" ht="24" x14ac:dyDescent="0.25">
      <c r="A774" s="729"/>
      <c r="B774" s="728" t="s">
        <v>1278</v>
      </c>
      <c r="C774" s="525"/>
      <c r="D774" s="727"/>
      <c r="E774" s="727"/>
      <c r="F774" s="727"/>
      <c r="G774" s="727"/>
      <c r="H774" s="727"/>
      <c r="I774" s="727"/>
      <c r="J774" s="727"/>
    </row>
    <row r="775" spans="1:10" ht="8.25" customHeight="1" x14ac:dyDescent="0.25">
      <c r="A775" s="68"/>
      <c r="B775" s="68"/>
      <c r="C775" s="525"/>
      <c r="D775" s="727"/>
      <c r="E775" s="727"/>
      <c r="F775" s="727"/>
      <c r="G775" s="727"/>
      <c r="H775" s="727"/>
      <c r="I775" s="727"/>
      <c r="J775" s="727"/>
    </row>
    <row r="776" spans="1:10" ht="24" x14ac:dyDescent="0.25">
      <c r="A776" s="731" t="s">
        <v>2357</v>
      </c>
      <c r="B776" s="730" t="s">
        <v>2896</v>
      </c>
      <c r="C776" s="727">
        <v>402956.80499999999</v>
      </c>
      <c r="D776" s="727">
        <v>512451.408</v>
      </c>
      <c r="E776" s="727">
        <v>3541280.8059999999</v>
      </c>
      <c r="F776" s="727">
        <v>5014944.6909999996</v>
      </c>
      <c r="G776" s="727">
        <v>522358.27600000001</v>
      </c>
      <c r="H776" s="727">
        <v>626268.97600000002</v>
      </c>
      <c r="I776" s="727">
        <v>4156741.69</v>
      </c>
      <c r="J776" s="727">
        <v>5804343.8710000003</v>
      </c>
    </row>
    <row r="777" spans="1:10" ht="48" x14ac:dyDescent="0.25">
      <c r="A777" s="729"/>
      <c r="B777" s="728" t="s">
        <v>1977</v>
      </c>
      <c r="C777" s="525"/>
      <c r="D777" s="727"/>
      <c r="E777" s="727"/>
      <c r="F777" s="727"/>
      <c r="G777" s="727"/>
      <c r="H777" s="727"/>
      <c r="I777" s="727"/>
      <c r="J777" s="727"/>
    </row>
    <row r="778" spans="1:10" ht="8.25" customHeight="1" x14ac:dyDescent="0.25">
      <c r="A778" s="68"/>
      <c r="B778" s="68"/>
      <c r="C778" s="525"/>
      <c r="D778" s="727"/>
      <c r="E778" s="727"/>
      <c r="F778" s="727"/>
      <c r="G778" s="727"/>
      <c r="H778" s="727"/>
      <c r="I778" s="727"/>
      <c r="J778" s="727"/>
    </row>
    <row r="779" spans="1:10" ht="24" x14ac:dyDescent="0.25">
      <c r="A779" s="731" t="s">
        <v>2356</v>
      </c>
      <c r="B779" s="730" t="s">
        <v>2893</v>
      </c>
      <c r="C779" s="727">
        <v>303459.74099999998</v>
      </c>
      <c r="D779" s="727">
        <v>359452.59899999999</v>
      </c>
      <c r="E779" s="727">
        <v>4880736.7560000001</v>
      </c>
      <c r="F779" s="727">
        <v>5049506.8099999996</v>
      </c>
      <c r="G779" s="727">
        <v>2219655.1660000002</v>
      </c>
      <c r="H779" s="727">
        <v>3072362.7719999999</v>
      </c>
      <c r="I779" s="727">
        <v>25425595.956</v>
      </c>
      <c r="J779" s="727">
        <v>28745770.065000001</v>
      </c>
    </row>
    <row r="780" spans="1:10" ht="24" x14ac:dyDescent="0.25">
      <c r="A780" s="729"/>
      <c r="B780" s="728" t="s">
        <v>1282</v>
      </c>
      <c r="C780" s="525"/>
      <c r="D780" s="727"/>
      <c r="E780" s="727"/>
      <c r="F780" s="727"/>
      <c r="G780" s="727"/>
      <c r="H780" s="727"/>
      <c r="I780" s="727"/>
      <c r="J780" s="727"/>
    </row>
    <row r="781" spans="1:10" ht="8.25" customHeight="1" x14ac:dyDescent="0.25">
      <c r="A781" s="68"/>
      <c r="B781" s="68"/>
      <c r="C781" s="525"/>
      <c r="D781" s="727"/>
      <c r="E781" s="727"/>
      <c r="F781" s="727"/>
      <c r="G781" s="727"/>
      <c r="H781" s="727"/>
      <c r="I781" s="727"/>
      <c r="J781" s="727"/>
    </row>
    <row r="782" spans="1:10" ht="24" x14ac:dyDescent="0.25">
      <c r="A782" s="731" t="s">
        <v>2355</v>
      </c>
      <c r="B782" s="728" t="s">
        <v>2895</v>
      </c>
      <c r="C782" s="727">
        <v>147695.26800000001</v>
      </c>
      <c r="D782" s="727">
        <v>165634.908</v>
      </c>
      <c r="E782" s="727">
        <v>1372989.341</v>
      </c>
      <c r="F782" s="727">
        <v>1555319.4210000001</v>
      </c>
      <c r="G782" s="727">
        <v>342419.75799999997</v>
      </c>
      <c r="H782" s="727">
        <v>561697.81000000006</v>
      </c>
      <c r="I782" s="727">
        <v>4081170.3509999998</v>
      </c>
      <c r="J782" s="727">
        <v>5293160.301</v>
      </c>
    </row>
    <row r="783" spans="1:10" ht="24" x14ac:dyDescent="0.25">
      <c r="A783" s="729"/>
      <c r="B783" s="730" t="s">
        <v>1284</v>
      </c>
      <c r="C783" s="525"/>
      <c r="D783" s="727"/>
      <c r="E783" s="727"/>
      <c r="F783" s="727"/>
      <c r="G783" s="727"/>
      <c r="H783" s="727"/>
      <c r="I783" s="727"/>
      <c r="J783" s="727"/>
    </row>
    <row r="784" spans="1:10" ht="8.25" customHeight="1" x14ac:dyDescent="0.25">
      <c r="A784" s="68"/>
      <c r="B784" s="68"/>
      <c r="C784" s="727"/>
      <c r="D784" s="727"/>
      <c r="E784" s="727"/>
      <c r="F784" s="727"/>
      <c r="G784" s="727"/>
      <c r="H784" s="727"/>
      <c r="I784" s="727"/>
      <c r="J784" s="727"/>
    </row>
    <row r="785" spans="1:10" x14ac:dyDescent="0.25">
      <c r="A785" s="731" t="s">
        <v>2354</v>
      </c>
      <c r="B785" s="730" t="s">
        <v>2353</v>
      </c>
      <c r="C785" s="727">
        <v>460506.15899999999</v>
      </c>
      <c r="D785" s="727">
        <v>503230.73599999998</v>
      </c>
      <c r="E785" s="727">
        <v>4672275.5839999998</v>
      </c>
      <c r="F785" s="727">
        <v>5545481.7779999999</v>
      </c>
      <c r="G785" s="727">
        <v>159967.43</v>
      </c>
      <c r="H785" s="727">
        <v>240088.86600000001</v>
      </c>
      <c r="I785" s="727">
        <v>1957679.17</v>
      </c>
      <c r="J785" s="727">
        <v>2543135.1150000002</v>
      </c>
    </row>
    <row r="786" spans="1:10" ht="24" x14ac:dyDescent="0.25">
      <c r="A786" s="729"/>
      <c r="B786" s="728" t="s">
        <v>1286</v>
      </c>
      <c r="C786" s="525"/>
      <c r="D786" s="727"/>
      <c r="E786" s="727"/>
      <c r="F786" s="727"/>
      <c r="G786" s="727"/>
      <c r="H786" s="727"/>
      <c r="I786" s="727"/>
      <c r="J786" s="727"/>
    </row>
    <row r="787" spans="1:10" ht="8.25" customHeight="1" x14ac:dyDescent="0.25">
      <c r="A787" s="68"/>
      <c r="B787" s="68"/>
      <c r="C787" s="525"/>
      <c r="D787" s="727"/>
      <c r="E787" s="727"/>
      <c r="F787" s="727"/>
      <c r="G787" s="727"/>
      <c r="H787" s="727"/>
      <c r="I787" s="727"/>
      <c r="J787" s="727"/>
    </row>
    <row r="788" spans="1:10" ht="24" x14ac:dyDescent="0.25">
      <c r="A788" s="731" t="s">
        <v>2352</v>
      </c>
      <c r="B788" s="730" t="s">
        <v>2894</v>
      </c>
      <c r="C788" s="727">
        <v>10335.056</v>
      </c>
      <c r="D788" s="727">
        <v>4006.3389999999999</v>
      </c>
      <c r="E788" s="727">
        <v>119750.96799999999</v>
      </c>
      <c r="F788" s="727">
        <v>104931.568</v>
      </c>
      <c r="G788" s="727">
        <v>6.0650000000000004</v>
      </c>
      <c r="H788" s="727">
        <v>166.892</v>
      </c>
      <c r="I788" s="727">
        <v>1764.597</v>
      </c>
      <c r="J788" s="727">
        <v>1300.3440000000001</v>
      </c>
    </row>
    <row r="789" spans="1:10" ht="24" x14ac:dyDescent="0.25">
      <c r="A789" s="729"/>
      <c r="B789" s="728" t="s">
        <v>1288</v>
      </c>
      <c r="C789" s="525"/>
      <c r="D789" s="727"/>
      <c r="E789" s="727"/>
      <c r="F789" s="727"/>
      <c r="G789" s="727"/>
      <c r="H789" s="727"/>
      <c r="I789" s="727"/>
      <c r="J789" s="727"/>
    </row>
    <row r="790" spans="1:10" ht="8.25" customHeight="1" x14ac:dyDescent="0.25">
      <c r="A790" s="68"/>
      <c r="B790" s="68"/>
      <c r="C790" s="525"/>
      <c r="D790" s="727"/>
      <c r="E790" s="727"/>
      <c r="F790" s="727"/>
      <c r="G790" s="727"/>
      <c r="H790" s="727"/>
      <c r="I790" s="727"/>
      <c r="J790" s="727"/>
    </row>
    <row r="791" spans="1:10" x14ac:dyDescent="0.25">
      <c r="A791" s="731" t="s">
        <v>2351</v>
      </c>
      <c r="B791" s="730" t="s">
        <v>2350</v>
      </c>
      <c r="C791" s="727">
        <v>1561824.14</v>
      </c>
      <c r="D791" s="727">
        <v>1361484.8529999999</v>
      </c>
      <c r="E791" s="727">
        <v>10249798.878</v>
      </c>
      <c r="F791" s="727">
        <v>18313957.318999998</v>
      </c>
      <c r="G791" s="727">
        <v>148598.823</v>
      </c>
      <c r="H791" s="727">
        <v>159129.81200000001</v>
      </c>
      <c r="I791" s="727">
        <v>1465073.7180000001</v>
      </c>
      <c r="J791" s="727">
        <v>1583912.906</v>
      </c>
    </row>
    <row r="792" spans="1:10" x14ac:dyDescent="0.25">
      <c r="A792" s="729"/>
      <c r="B792" s="728" t="s">
        <v>1290</v>
      </c>
      <c r="C792" s="727"/>
      <c r="D792" s="727"/>
      <c r="E792" s="727"/>
      <c r="F792" s="727"/>
      <c r="G792" s="727"/>
      <c r="H792" s="727"/>
      <c r="I792" s="727"/>
      <c r="J792" s="727"/>
    </row>
    <row r="793" spans="1:10" x14ac:dyDescent="0.25">
      <c r="A793" s="68"/>
      <c r="B793" s="68"/>
      <c r="C793" s="727"/>
      <c r="D793" s="727"/>
      <c r="E793" s="727"/>
      <c r="F793" s="727"/>
      <c r="G793" s="727"/>
      <c r="H793" s="727"/>
      <c r="I793" s="727"/>
      <c r="J793" s="727"/>
    </row>
    <row r="794" spans="1:10" x14ac:dyDescent="0.25">
      <c r="B794" s="726" t="s">
        <v>2349</v>
      </c>
      <c r="C794" s="725">
        <v>75116795.059</v>
      </c>
      <c r="D794" s="725">
        <v>92948506.275999993</v>
      </c>
      <c r="E794" s="725">
        <v>800481319.74300003</v>
      </c>
      <c r="F794" s="725">
        <v>987343974.11300004</v>
      </c>
      <c r="G794" s="725">
        <v>95847622.662</v>
      </c>
      <c r="H794" s="725">
        <v>124432647.96600001</v>
      </c>
      <c r="I794" s="725">
        <v>983826765.91900003</v>
      </c>
      <c r="J794" s="725">
        <v>1241022092.8310001</v>
      </c>
    </row>
    <row r="798" spans="1:10" x14ac:dyDescent="0.25">
      <c r="C798" s="724"/>
      <c r="D798" s="724"/>
      <c r="E798" s="724"/>
      <c r="F798" s="724"/>
      <c r="G798" s="724"/>
      <c r="H798" s="724"/>
      <c r="I798" s="724"/>
      <c r="J798" s="724"/>
    </row>
  </sheetData>
  <mergeCells count="12">
    <mergeCell ref="I8:J8"/>
    <mergeCell ref="A9:B9"/>
    <mergeCell ref="A10:B10"/>
    <mergeCell ref="A1:J1"/>
    <mergeCell ref="A3:J3"/>
    <mergeCell ref="A4:J4"/>
    <mergeCell ref="C7:F7"/>
    <mergeCell ref="G7:J7"/>
    <mergeCell ref="A8:B8"/>
    <mergeCell ref="C8:D8"/>
    <mergeCell ref="E8:F8"/>
    <mergeCell ref="G8:H8"/>
  </mergeCells>
  <pageMargins left="0.51181102362204722" right="0.51181102362204722" top="0.74803149606299213" bottom="0.74803149606299213" header="0.31496062992125984" footer="0.31496062992125984"/>
  <pageSetup paperSize="9" scale="70" firstPageNumber="12" orientation="portrait" useFirstPageNumber="1" r:id="rId1"/>
  <headerFooter>
    <oddFooter>&amp;C&amp;P</oddFooter>
  </headerFooter>
  <rowBreaks count="17" manualBreakCount="17">
    <brk id="52" max="9" man="1"/>
    <brk id="94" max="9" man="1"/>
    <brk id="145" max="9" man="1"/>
    <brk id="195" max="9" man="1"/>
    <brk id="246" max="9" man="1"/>
    <brk id="291" max="9" man="1"/>
    <brk id="339" max="9" man="1"/>
    <brk id="384" max="9" man="1"/>
    <brk id="435" max="9" man="1"/>
    <brk id="483" max="9" man="1"/>
    <brk id="534" max="9" man="1"/>
    <brk id="573" max="9" man="1"/>
    <brk id="609" max="9" man="1"/>
    <brk id="651" max="9" man="1"/>
    <brk id="687" max="9" man="1"/>
    <brk id="726" max="9" man="1"/>
    <brk id="780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B58BA-F69B-4792-A0F8-F9F94C88AD3D}">
  <dimension ref="A1:R984"/>
  <sheetViews>
    <sheetView view="pageBreakPreview" zoomScaleNormal="100" zoomScaleSheetLayoutView="100" workbookViewId="0">
      <selection activeCell="M16" sqref="M16"/>
    </sheetView>
  </sheetViews>
  <sheetFormatPr defaultRowHeight="12" x14ac:dyDescent="0.2"/>
  <cols>
    <col min="1" max="1" width="23" style="3" customWidth="1"/>
    <col min="2" max="2" width="11.140625" style="760" customWidth="1"/>
    <col min="3" max="3" width="11.7109375" style="760" bestFit="1" customWidth="1"/>
    <col min="4" max="6" width="11.7109375" style="394" bestFit="1" customWidth="1"/>
    <col min="7" max="7" width="13.28515625" style="394" bestFit="1" customWidth="1"/>
    <col min="8" max="8" width="11.7109375" style="394" bestFit="1" customWidth="1"/>
    <col min="9" max="9" width="11.7109375" style="3" bestFit="1" customWidth="1"/>
    <col min="10" max="10" width="13.28515625" style="3" customWidth="1"/>
    <col min="11" max="257" width="9.140625" style="3"/>
    <col min="258" max="258" width="36.85546875" style="3" customWidth="1"/>
    <col min="259" max="259" width="18" style="3" bestFit="1" customWidth="1"/>
    <col min="260" max="265" width="12.5703125" style="3" customWidth="1"/>
    <col min="266" max="266" width="13.140625" style="3" customWidth="1"/>
    <col min="267" max="513" width="9.140625" style="3"/>
    <col min="514" max="514" width="36.85546875" style="3" customWidth="1"/>
    <col min="515" max="515" width="18" style="3" bestFit="1" customWidth="1"/>
    <col min="516" max="521" width="12.5703125" style="3" customWidth="1"/>
    <col min="522" max="522" width="13.140625" style="3" customWidth="1"/>
    <col min="523" max="769" width="9.140625" style="3"/>
    <col min="770" max="770" width="36.85546875" style="3" customWidth="1"/>
    <col min="771" max="771" width="18" style="3" bestFit="1" customWidth="1"/>
    <col min="772" max="777" width="12.5703125" style="3" customWidth="1"/>
    <col min="778" max="778" width="13.140625" style="3" customWidth="1"/>
    <col min="779" max="1025" width="9.140625" style="3"/>
    <col min="1026" max="1026" width="36.85546875" style="3" customWidth="1"/>
    <col min="1027" max="1027" width="18" style="3" bestFit="1" customWidth="1"/>
    <col min="1028" max="1033" width="12.5703125" style="3" customWidth="1"/>
    <col min="1034" max="1034" width="13.140625" style="3" customWidth="1"/>
    <col min="1035" max="1281" width="9.140625" style="3"/>
    <col min="1282" max="1282" width="36.85546875" style="3" customWidth="1"/>
    <col min="1283" max="1283" width="18" style="3" bestFit="1" customWidth="1"/>
    <col min="1284" max="1289" width="12.5703125" style="3" customWidth="1"/>
    <col min="1290" max="1290" width="13.140625" style="3" customWidth="1"/>
    <col min="1291" max="1537" width="9.140625" style="3"/>
    <col min="1538" max="1538" width="36.85546875" style="3" customWidth="1"/>
    <col min="1539" max="1539" width="18" style="3" bestFit="1" customWidth="1"/>
    <col min="1540" max="1545" width="12.5703125" style="3" customWidth="1"/>
    <col min="1546" max="1546" width="13.140625" style="3" customWidth="1"/>
    <col min="1547" max="1793" width="9.140625" style="3"/>
    <col min="1794" max="1794" width="36.85546875" style="3" customWidth="1"/>
    <col min="1795" max="1795" width="18" style="3" bestFit="1" customWidth="1"/>
    <col min="1796" max="1801" width="12.5703125" style="3" customWidth="1"/>
    <col min="1802" max="1802" width="13.140625" style="3" customWidth="1"/>
    <col min="1803" max="2049" width="9.140625" style="3"/>
    <col min="2050" max="2050" width="36.85546875" style="3" customWidth="1"/>
    <col min="2051" max="2051" width="18" style="3" bestFit="1" customWidth="1"/>
    <col min="2052" max="2057" width="12.5703125" style="3" customWidth="1"/>
    <col min="2058" max="2058" width="13.140625" style="3" customWidth="1"/>
    <col min="2059" max="2305" width="9.140625" style="3"/>
    <col min="2306" max="2306" width="36.85546875" style="3" customWidth="1"/>
    <col min="2307" max="2307" width="18" style="3" bestFit="1" customWidth="1"/>
    <col min="2308" max="2313" width="12.5703125" style="3" customWidth="1"/>
    <col min="2314" max="2314" width="13.140625" style="3" customWidth="1"/>
    <col min="2315" max="2561" width="9.140625" style="3"/>
    <col min="2562" max="2562" width="36.85546875" style="3" customWidth="1"/>
    <col min="2563" max="2563" width="18" style="3" bestFit="1" customWidth="1"/>
    <col min="2564" max="2569" width="12.5703125" style="3" customWidth="1"/>
    <col min="2570" max="2570" width="13.140625" style="3" customWidth="1"/>
    <col min="2571" max="2817" width="9.140625" style="3"/>
    <col min="2818" max="2818" width="36.85546875" style="3" customWidth="1"/>
    <col min="2819" max="2819" width="18" style="3" bestFit="1" customWidth="1"/>
    <col min="2820" max="2825" width="12.5703125" style="3" customWidth="1"/>
    <col min="2826" max="2826" width="13.140625" style="3" customWidth="1"/>
    <col min="2827" max="3073" width="9.140625" style="3"/>
    <col min="3074" max="3074" width="36.85546875" style="3" customWidth="1"/>
    <col min="3075" max="3075" width="18" style="3" bestFit="1" customWidth="1"/>
    <col min="3076" max="3081" width="12.5703125" style="3" customWidth="1"/>
    <col min="3082" max="3082" width="13.140625" style="3" customWidth="1"/>
    <col min="3083" max="3329" width="9.140625" style="3"/>
    <col min="3330" max="3330" width="36.85546875" style="3" customWidth="1"/>
    <col min="3331" max="3331" width="18" style="3" bestFit="1" customWidth="1"/>
    <col min="3332" max="3337" width="12.5703125" style="3" customWidth="1"/>
    <col min="3338" max="3338" width="13.140625" style="3" customWidth="1"/>
    <col min="3339" max="3585" width="9.140625" style="3"/>
    <col min="3586" max="3586" width="36.85546875" style="3" customWidth="1"/>
    <col min="3587" max="3587" width="18" style="3" bestFit="1" customWidth="1"/>
    <col min="3588" max="3593" width="12.5703125" style="3" customWidth="1"/>
    <col min="3594" max="3594" width="13.140625" style="3" customWidth="1"/>
    <col min="3595" max="3841" width="9.140625" style="3"/>
    <col min="3842" max="3842" width="36.85546875" style="3" customWidth="1"/>
    <col min="3843" max="3843" width="18" style="3" bestFit="1" customWidth="1"/>
    <col min="3844" max="3849" width="12.5703125" style="3" customWidth="1"/>
    <col min="3850" max="3850" width="13.140625" style="3" customWidth="1"/>
    <col min="3851" max="4097" width="9.140625" style="3"/>
    <col min="4098" max="4098" width="36.85546875" style="3" customWidth="1"/>
    <col min="4099" max="4099" width="18" style="3" bestFit="1" customWidth="1"/>
    <col min="4100" max="4105" width="12.5703125" style="3" customWidth="1"/>
    <col min="4106" max="4106" width="13.140625" style="3" customWidth="1"/>
    <col min="4107" max="4353" width="9.140625" style="3"/>
    <col min="4354" max="4354" width="36.85546875" style="3" customWidth="1"/>
    <col min="4355" max="4355" width="18" style="3" bestFit="1" customWidth="1"/>
    <col min="4356" max="4361" width="12.5703125" style="3" customWidth="1"/>
    <col min="4362" max="4362" width="13.140625" style="3" customWidth="1"/>
    <col min="4363" max="4609" width="9.140625" style="3"/>
    <col min="4610" max="4610" width="36.85546875" style="3" customWidth="1"/>
    <col min="4611" max="4611" width="18" style="3" bestFit="1" customWidth="1"/>
    <col min="4612" max="4617" width="12.5703125" style="3" customWidth="1"/>
    <col min="4618" max="4618" width="13.140625" style="3" customWidth="1"/>
    <col min="4619" max="4865" width="9.140625" style="3"/>
    <col min="4866" max="4866" width="36.85546875" style="3" customWidth="1"/>
    <col min="4867" max="4867" width="18" style="3" bestFit="1" customWidth="1"/>
    <col min="4868" max="4873" width="12.5703125" style="3" customWidth="1"/>
    <col min="4874" max="4874" width="13.140625" style="3" customWidth="1"/>
    <col min="4875" max="5121" width="9.140625" style="3"/>
    <col min="5122" max="5122" width="36.85546875" style="3" customWidth="1"/>
    <col min="5123" max="5123" width="18" style="3" bestFit="1" customWidth="1"/>
    <col min="5124" max="5129" width="12.5703125" style="3" customWidth="1"/>
    <col min="5130" max="5130" width="13.140625" style="3" customWidth="1"/>
    <col min="5131" max="5377" width="9.140625" style="3"/>
    <col min="5378" max="5378" width="36.85546875" style="3" customWidth="1"/>
    <col min="5379" max="5379" width="18" style="3" bestFit="1" customWidth="1"/>
    <col min="5380" max="5385" width="12.5703125" style="3" customWidth="1"/>
    <col min="5386" max="5386" width="13.140625" style="3" customWidth="1"/>
    <col min="5387" max="5633" width="9.140625" style="3"/>
    <col min="5634" max="5634" width="36.85546875" style="3" customWidth="1"/>
    <col min="5635" max="5635" width="18" style="3" bestFit="1" customWidth="1"/>
    <col min="5636" max="5641" width="12.5703125" style="3" customWidth="1"/>
    <col min="5642" max="5642" width="13.140625" style="3" customWidth="1"/>
    <col min="5643" max="5889" width="9.140625" style="3"/>
    <col min="5890" max="5890" width="36.85546875" style="3" customWidth="1"/>
    <col min="5891" max="5891" width="18" style="3" bestFit="1" customWidth="1"/>
    <col min="5892" max="5897" width="12.5703125" style="3" customWidth="1"/>
    <col min="5898" max="5898" width="13.140625" style="3" customWidth="1"/>
    <col min="5899" max="6145" width="9.140625" style="3"/>
    <col min="6146" max="6146" width="36.85546875" style="3" customWidth="1"/>
    <col min="6147" max="6147" width="18" style="3" bestFit="1" customWidth="1"/>
    <col min="6148" max="6153" width="12.5703125" style="3" customWidth="1"/>
    <col min="6154" max="6154" width="13.140625" style="3" customWidth="1"/>
    <col min="6155" max="6401" width="9.140625" style="3"/>
    <col min="6402" max="6402" width="36.85546875" style="3" customWidth="1"/>
    <col min="6403" max="6403" width="18" style="3" bestFit="1" customWidth="1"/>
    <col min="6404" max="6409" width="12.5703125" style="3" customWidth="1"/>
    <col min="6410" max="6410" width="13.140625" style="3" customWidth="1"/>
    <col min="6411" max="6657" width="9.140625" style="3"/>
    <col min="6658" max="6658" width="36.85546875" style="3" customWidth="1"/>
    <col min="6659" max="6659" width="18" style="3" bestFit="1" customWidth="1"/>
    <col min="6660" max="6665" width="12.5703125" style="3" customWidth="1"/>
    <col min="6666" max="6666" width="13.140625" style="3" customWidth="1"/>
    <col min="6667" max="6913" width="9.140625" style="3"/>
    <col min="6914" max="6914" width="36.85546875" style="3" customWidth="1"/>
    <col min="6915" max="6915" width="18" style="3" bestFit="1" customWidth="1"/>
    <col min="6916" max="6921" width="12.5703125" style="3" customWidth="1"/>
    <col min="6922" max="6922" width="13.140625" style="3" customWidth="1"/>
    <col min="6923" max="7169" width="9.140625" style="3"/>
    <col min="7170" max="7170" width="36.85546875" style="3" customWidth="1"/>
    <col min="7171" max="7171" width="18" style="3" bestFit="1" customWidth="1"/>
    <col min="7172" max="7177" width="12.5703125" style="3" customWidth="1"/>
    <col min="7178" max="7178" width="13.140625" style="3" customWidth="1"/>
    <col min="7179" max="7425" width="9.140625" style="3"/>
    <col min="7426" max="7426" width="36.85546875" style="3" customWidth="1"/>
    <col min="7427" max="7427" width="18" style="3" bestFit="1" customWidth="1"/>
    <col min="7428" max="7433" width="12.5703125" style="3" customWidth="1"/>
    <col min="7434" max="7434" width="13.140625" style="3" customWidth="1"/>
    <col min="7435" max="7681" width="9.140625" style="3"/>
    <col min="7682" max="7682" width="36.85546875" style="3" customWidth="1"/>
    <col min="7683" max="7683" width="18" style="3" bestFit="1" customWidth="1"/>
    <col min="7684" max="7689" width="12.5703125" style="3" customWidth="1"/>
    <col min="7690" max="7690" width="13.140625" style="3" customWidth="1"/>
    <col min="7691" max="7937" width="9.140625" style="3"/>
    <col min="7938" max="7938" width="36.85546875" style="3" customWidth="1"/>
    <col min="7939" max="7939" width="18" style="3" bestFit="1" customWidth="1"/>
    <col min="7940" max="7945" width="12.5703125" style="3" customWidth="1"/>
    <col min="7946" max="7946" width="13.140625" style="3" customWidth="1"/>
    <col min="7947" max="8193" width="9.140625" style="3"/>
    <col min="8194" max="8194" width="36.85546875" style="3" customWidth="1"/>
    <col min="8195" max="8195" width="18" style="3" bestFit="1" customWidth="1"/>
    <col min="8196" max="8201" width="12.5703125" style="3" customWidth="1"/>
    <col min="8202" max="8202" width="13.140625" style="3" customWidth="1"/>
    <col min="8203" max="8449" width="9.140625" style="3"/>
    <col min="8450" max="8450" width="36.85546875" style="3" customWidth="1"/>
    <col min="8451" max="8451" width="18" style="3" bestFit="1" customWidth="1"/>
    <col min="8452" max="8457" width="12.5703125" style="3" customWidth="1"/>
    <col min="8458" max="8458" width="13.140625" style="3" customWidth="1"/>
    <col min="8459" max="8705" width="9.140625" style="3"/>
    <col min="8706" max="8706" width="36.85546875" style="3" customWidth="1"/>
    <col min="8707" max="8707" width="18" style="3" bestFit="1" customWidth="1"/>
    <col min="8708" max="8713" width="12.5703125" style="3" customWidth="1"/>
    <col min="8714" max="8714" width="13.140625" style="3" customWidth="1"/>
    <col min="8715" max="8961" width="9.140625" style="3"/>
    <col min="8962" max="8962" width="36.85546875" style="3" customWidth="1"/>
    <col min="8963" max="8963" width="18" style="3" bestFit="1" customWidth="1"/>
    <col min="8964" max="8969" width="12.5703125" style="3" customWidth="1"/>
    <col min="8970" max="8970" width="13.140625" style="3" customWidth="1"/>
    <col min="8971" max="9217" width="9.140625" style="3"/>
    <col min="9218" max="9218" width="36.85546875" style="3" customWidth="1"/>
    <col min="9219" max="9219" width="18" style="3" bestFit="1" customWidth="1"/>
    <col min="9220" max="9225" width="12.5703125" style="3" customWidth="1"/>
    <col min="9226" max="9226" width="13.140625" style="3" customWidth="1"/>
    <col min="9227" max="9473" width="9.140625" style="3"/>
    <col min="9474" max="9474" width="36.85546875" style="3" customWidth="1"/>
    <col min="9475" max="9475" width="18" style="3" bestFit="1" customWidth="1"/>
    <col min="9476" max="9481" width="12.5703125" style="3" customWidth="1"/>
    <col min="9482" max="9482" width="13.140625" style="3" customWidth="1"/>
    <col min="9483" max="9729" width="9.140625" style="3"/>
    <col min="9730" max="9730" width="36.85546875" style="3" customWidth="1"/>
    <col min="9731" max="9731" width="18" style="3" bestFit="1" customWidth="1"/>
    <col min="9732" max="9737" width="12.5703125" style="3" customWidth="1"/>
    <col min="9738" max="9738" width="13.140625" style="3" customWidth="1"/>
    <col min="9739" max="9985" width="9.140625" style="3"/>
    <col min="9986" max="9986" width="36.85546875" style="3" customWidth="1"/>
    <col min="9987" max="9987" width="18" style="3" bestFit="1" customWidth="1"/>
    <col min="9988" max="9993" width="12.5703125" style="3" customWidth="1"/>
    <col min="9994" max="9994" width="13.140625" style="3" customWidth="1"/>
    <col min="9995" max="10241" width="9.140625" style="3"/>
    <col min="10242" max="10242" width="36.85546875" style="3" customWidth="1"/>
    <col min="10243" max="10243" width="18" style="3" bestFit="1" customWidth="1"/>
    <col min="10244" max="10249" width="12.5703125" style="3" customWidth="1"/>
    <col min="10250" max="10250" width="13.140625" style="3" customWidth="1"/>
    <col min="10251" max="10497" width="9.140625" style="3"/>
    <col min="10498" max="10498" width="36.85546875" style="3" customWidth="1"/>
    <col min="10499" max="10499" width="18" style="3" bestFit="1" customWidth="1"/>
    <col min="10500" max="10505" width="12.5703125" style="3" customWidth="1"/>
    <col min="10506" max="10506" width="13.140625" style="3" customWidth="1"/>
    <col min="10507" max="10753" width="9.140625" style="3"/>
    <col min="10754" max="10754" width="36.85546875" style="3" customWidth="1"/>
    <col min="10755" max="10755" width="18" style="3" bestFit="1" customWidth="1"/>
    <col min="10756" max="10761" width="12.5703125" style="3" customWidth="1"/>
    <col min="10762" max="10762" width="13.140625" style="3" customWidth="1"/>
    <col min="10763" max="11009" width="9.140625" style="3"/>
    <col min="11010" max="11010" width="36.85546875" style="3" customWidth="1"/>
    <col min="11011" max="11011" width="18" style="3" bestFit="1" customWidth="1"/>
    <col min="11012" max="11017" width="12.5703125" style="3" customWidth="1"/>
    <col min="11018" max="11018" width="13.140625" style="3" customWidth="1"/>
    <col min="11019" max="11265" width="9.140625" style="3"/>
    <col min="11266" max="11266" width="36.85546875" style="3" customWidth="1"/>
    <col min="11267" max="11267" width="18" style="3" bestFit="1" customWidth="1"/>
    <col min="11268" max="11273" width="12.5703125" style="3" customWidth="1"/>
    <col min="11274" max="11274" width="13.140625" style="3" customWidth="1"/>
    <col min="11275" max="11521" width="9.140625" style="3"/>
    <col min="11522" max="11522" width="36.85546875" style="3" customWidth="1"/>
    <col min="11523" max="11523" width="18" style="3" bestFit="1" customWidth="1"/>
    <col min="11524" max="11529" width="12.5703125" style="3" customWidth="1"/>
    <col min="11530" max="11530" width="13.140625" style="3" customWidth="1"/>
    <col min="11531" max="11777" width="9.140625" style="3"/>
    <col min="11778" max="11778" width="36.85546875" style="3" customWidth="1"/>
    <col min="11779" max="11779" width="18" style="3" bestFit="1" customWidth="1"/>
    <col min="11780" max="11785" width="12.5703125" style="3" customWidth="1"/>
    <col min="11786" max="11786" width="13.140625" style="3" customWidth="1"/>
    <col min="11787" max="12033" width="9.140625" style="3"/>
    <col min="12034" max="12034" width="36.85546875" style="3" customWidth="1"/>
    <col min="12035" max="12035" width="18" style="3" bestFit="1" customWidth="1"/>
    <col min="12036" max="12041" width="12.5703125" style="3" customWidth="1"/>
    <col min="12042" max="12042" width="13.140625" style="3" customWidth="1"/>
    <col min="12043" max="12289" width="9.140625" style="3"/>
    <col min="12290" max="12290" width="36.85546875" style="3" customWidth="1"/>
    <col min="12291" max="12291" width="18" style="3" bestFit="1" customWidth="1"/>
    <col min="12292" max="12297" width="12.5703125" style="3" customWidth="1"/>
    <col min="12298" max="12298" width="13.140625" style="3" customWidth="1"/>
    <col min="12299" max="12545" width="9.140625" style="3"/>
    <col min="12546" max="12546" width="36.85546875" style="3" customWidth="1"/>
    <col min="12547" max="12547" width="18" style="3" bestFit="1" customWidth="1"/>
    <col min="12548" max="12553" width="12.5703125" style="3" customWidth="1"/>
    <col min="12554" max="12554" width="13.140625" style="3" customWidth="1"/>
    <col min="12555" max="12801" width="9.140625" style="3"/>
    <col min="12802" max="12802" width="36.85546875" style="3" customWidth="1"/>
    <col min="12803" max="12803" width="18" style="3" bestFit="1" customWidth="1"/>
    <col min="12804" max="12809" width="12.5703125" style="3" customWidth="1"/>
    <col min="12810" max="12810" width="13.140625" style="3" customWidth="1"/>
    <col min="12811" max="13057" width="9.140625" style="3"/>
    <col min="13058" max="13058" width="36.85546875" style="3" customWidth="1"/>
    <col min="13059" max="13059" width="18" style="3" bestFit="1" customWidth="1"/>
    <col min="13060" max="13065" width="12.5703125" style="3" customWidth="1"/>
    <col min="13066" max="13066" width="13.140625" style="3" customWidth="1"/>
    <col min="13067" max="13313" width="9.140625" style="3"/>
    <col min="13314" max="13314" width="36.85546875" style="3" customWidth="1"/>
    <col min="13315" max="13315" width="18" style="3" bestFit="1" customWidth="1"/>
    <col min="13316" max="13321" width="12.5703125" style="3" customWidth="1"/>
    <col min="13322" max="13322" width="13.140625" style="3" customWidth="1"/>
    <col min="13323" max="13569" width="9.140625" style="3"/>
    <col min="13570" max="13570" width="36.85546875" style="3" customWidth="1"/>
    <col min="13571" max="13571" width="18" style="3" bestFit="1" customWidth="1"/>
    <col min="13572" max="13577" width="12.5703125" style="3" customWidth="1"/>
    <col min="13578" max="13578" width="13.140625" style="3" customWidth="1"/>
    <col min="13579" max="13825" width="9.140625" style="3"/>
    <col min="13826" max="13826" width="36.85546875" style="3" customWidth="1"/>
    <col min="13827" max="13827" width="18" style="3" bestFit="1" customWidth="1"/>
    <col min="13828" max="13833" width="12.5703125" style="3" customWidth="1"/>
    <col min="13834" max="13834" width="13.140625" style="3" customWidth="1"/>
    <col min="13835" max="14081" width="9.140625" style="3"/>
    <col min="14082" max="14082" width="36.85546875" style="3" customWidth="1"/>
    <col min="14083" max="14083" width="18" style="3" bestFit="1" customWidth="1"/>
    <col min="14084" max="14089" width="12.5703125" style="3" customWidth="1"/>
    <col min="14090" max="14090" width="13.140625" style="3" customWidth="1"/>
    <col min="14091" max="14337" width="9.140625" style="3"/>
    <col min="14338" max="14338" width="36.85546875" style="3" customWidth="1"/>
    <col min="14339" max="14339" width="18" style="3" bestFit="1" customWidth="1"/>
    <col min="14340" max="14345" width="12.5703125" style="3" customWidth="1"/>
    <col min="14346" max="14346" width="13.140625" style="3" customWidth="1"/>
    <col min="14347" max="14593" width="9.140625" style="3"/>
    <col min="14594" max="14594" width="36.85546875" style="3" customWidth="1"/>
    <col min="14595" max="14595" width="18" style="3" bestFit="1" customWidth="1"/>
    <col min="14596" max="14601" width="12.5703125" style="3" customWidth="1"/>
    <col min="14602" max="14602" width="13.140625" style="3" customWidth="1"/>
    <col min="14603" max="14849" width="9.140625" style="3"/>
    <col min="14850" max="14850" width="36.85546875" style="3" customWidth="1"/>
    <col min="14851" max="14851" width="18" style="3" bestFit="1" customWidth="1"/>
    <col min="14852" max="14857" width="12.5703125" style="3" customWidth="1"/>
    <col min="14858" max="14858" width="13.140625" style="3" customWidth="1"/>
    <col min="14859" max="15105" width="9.140625" style="3"/>
    <col min="15106" max="15106" width="36.85546875" style="3" customWidth="1"/>
    <col min="15107" max="15107" width="18" style="3" bestFit="1" customWidth="1"/>
    <col min="15108" max="15113" width="12.5703125" style="3" customWidth="1"/>
    <col min="15114" max="15114" width="13.140625" style="3" customWidth="1"/>
    <col min="15115" max="15361" width="9.140625" style="3"/>
    <col min="15362" max="15362" width="36.85546875" style="3" customWidth="1"/>
    <col min="15363" max="15363" width="18" style="3" bestFit="1" customWidth="1"/>
    <col min="15364" max="15369" width="12.5703125" style="3" customWidth="1"/>
    <col min="15370" max="15370" width="13.140625" style="3" customWidth="1"/>
    <col min="15371" max="15617" width="9.140625" style="3"/>
    <col min="15618" max="15618" width="36.85546875" style="3" customWidth="1"/>
    <col min="15619" max="15619" width="18" style="3" bestFit="1" customWidth="1"/>
    <col min="15620" max="15625" width="12.5703125" style="3" customWidth="1"/>
    <col min="15626" max="15626" width="13.140625" style="3" customWidth="1"/>
    <col min="15627" max="15873" width="9.140625" style="3"/>
    <col min="15874" max="15874" width="36.85546875" style="3" customWidth="1"/>
    <col min="15875" max="15875" width="18" style="3" bestFit="1" customWidth="1"/>
    <col min="15876" max="15881" width="12.5703125" style="3" customWidth="1"/>
    <col min="15882" max="15882" width="13.140625" style="3" customWidth="1"/>
    <col min="15883" max="16129" width="9.140625" style="3"/>
    <col min="16130" max="16130" width="36.85546875" style="3" customWidth="1"/>
    <col min="16131" max="16131" width="18" style="3" bestFit="1" customWidth="1"/>
    <col min="16132" max="16137" width="12.5703125" style="3" customWidth="1"/>
    <col min="16138" max="16138" width="13.140625" style="3" customWidth="1"/>
    <col min="16139" max="16384" width="9.140625" style="3"/>
  </cols>
  <sheetData>
    <row r="1" spans="1:18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2"/>
      <c r="L1" s="2"/>
      <c r="M1" s="2"/>
    </row>
    <row r="2" spans="1:18" s="757" customFormat="1" ht="12.75" customHeight="1" x14ac:dyDescent="0.2">
      <c r="A2" s="759"/>
      <c r="B2" s="758"/>
      <c r="H2" s="759"/>
      <c r="I2" s="774"/>
      <c r="J2" s="774"/>
    </row>
    <row r="3" spans="1:18" s="757" customFormat="1" ht="12.75" customHeight="1" x14ac:dyDescent="0.2">
      <c r="A3" s="990" t="s">
        <v>3055</v>
      </c>
      <c r="B3" s="990"/>
      <c r="C3" s="990"/>
      <c r="D3" s="990"/>
      <c r="E3" s="990"/>
      <c r="F3" s="990"/>
      <c r="G3" s="990"/>
      <c r="H3" s="990"/>
      <c r="I3" s="990"/>
      <c r="J3" s="990"/>
    </row>
    <row r="4" spans="1:18" s="757" customFormat="1" ht="12.75" customHeight="1" x14ac:dyDescent="0.2">
      <c r="A4" s="991" t="s">
        <v>3084</v>
      </c>
      <c r="B4" s="991"/>
      <c r="C4" s="991"/>
      <c r="D4" s="991"/>
      <c r="E4" s="991"/>
      <c r="F4" s="991"/>
      <c r="G4" s="991"/>
      <c r="H4" s="991"/>
      <c r="I4" s="991"/>
      <c r="J4" s="991"/>
    </row>
    <row r="5" spans="1:18" s="757" customFormat="1" ht="6" customHeight="1" x14ac:dyDescent="0.2">
      <c r="A5" s="759"/>
      <c r="B5" s="758"/>
      <c r="C5" s="758"/>
      <c r="D5" s="993"/>
      <c r="E5" s="993"/>
      <c r="F5" s="993"/>
      <c r="G5" s="993"/>
    </row>
    <row r="6" spans="1:18" s="757" customFormat="1" ht="12.75" customHeight="1" x14ac:dyDescent="0.2">
      <c r="A6" s="772"/>
      <c r="B6" s="771"/>
      <c r="C6" s="771"/>
      <c r="D6" s="994"/>
      <c r="E6" s="994"/>
      <c r="F6" s="993"/>
      <c r="G6" s="993"/>
      <c r="H6" s="773"/>
    </row>
    <row r="7" spans="1:18" s="757" customFormat="1" ht="12.75" customHeight="1" x14ac:dyDescent="0.2">
      <c r="A7" s="772"/>
      <c r="B7" s="771"/>
      <c r="C7" s="770">
        <v>2014</v>
      </c>
      <c r="D7" s="770">
        <v>2015</v>
      </c>
      <c r="E7" s="770">
        <v>2016</v>
      </c>
      <c r="F7" s="770">
        <v>2017</v>
      </c>
      <c r="G7" s="770">
        <v>2018</v>
      </c>
      <c r="H7" s="770">
        <v>2019</v>
      </c>
      <c r="I7" s="770">
        <v>2020</v>
      </c>
      <c r="J7" s="770" t="s">
        <v>7</v>
      </c>
    </row>
    <row r="8" spans="1:18" s="757" customFormat="1" ht="5.25" customHeight="1" thickBot="1" x14ac:dyDescent="0.25">
      <c r="A8" s="769"/>
      <c r="B8" s="768"/>
      <c r="C8" s="767"/>
      <c r="D8" s="767"/>
      <c r="E8" s="767"/>
      <c r="F8" s="767"/>
      <c r="G8" s="767"/>
      <c r="H8" s="767"/>
      <c r="I8" s="767"/>
      <c r="J8" s="767"/>
    </row>
    <row r="9" spans="1:18" s="757" customFormat="1" ht="8.1" customHeight="1" x14ac:dyDescent="0.2">
      <c r="A9" s="765"/>
      <c r="B9" s="766"/>
      <c r="C9" s="766"/>
      <c r="D9" s="765"/>
      <c r="E9" s="765"/>
      <c r="F9" s="765"/>
      <c r="G9" s="765"/>
      <c r="H9" s="765"/>
    </row>
    <row r="10" spans="1:18" ht="13.15" customHeight="1" x14ac:dyDescent="0.2">
      <c r="A10" s="764" t="s">
        <v>2769</v>
      </c>
      <c r="B10" s="763" t="s">
        <v>2719</v>
      </c>
      <c r="C10" s="880">
        <v>765416883.39600003</v>
      </c>
      <c r="D10" s="880">
        <v>777355082.93799996</v>
      </c>
      <c r="E10" s="880">
        <v>786964158.44700003</v>
      </c>
      <c r="F10" s="880">
        <v>934926819.40400004</v>
      </c>
      <c r="G10" s="880">
        <v>1003586867.891</v>
      </c>
      <c r="H10" s="880">
        <v>995071916.07899976</v>
      </c>
      <c r="I10" s="880">
        <v>983826765.91899991</v>
      </c>
      <c r="J10" s="880">
        <v>1241022092.8310001</v>
      </c>
    </row>
    <row r="11" spans="1:18" ht="13.15" customHeight="1" x14ac:dyDescent="0.2">
      <c r="A11" s="762"/>
      <c r="B11" s="763" t="s">
        <v>1677</v>
      </c>
      <c r="C11" s="880">
        <v>682937147.30700004</v>
      </c>
      <c r="D11" s="880">
        <v>685778437.49399996</v>
      </c>
      <c r="E11" s="880">
        <v>698818667.62</v>
      </c>
      <c r="F11" s="880">
        <v>836422182.19099998</v>
      </c>
      <c r="G11" s="880">
        <v>879804015.64199996</v>
      </c>
      <c r="H11" s="880">
        <v>849410811.67999995</v>
      </c>
      <c r="I11" s="880">
        <v>800481319.74299991</v>
      </c>
      <c r="J11" s="880">
        <v>987343974.11300004</v>
      </c>
    </row>
    <row r="12" spans="1:18" ht="24" x14ac:dyDescent="0.2">
      <c r="A12" s="762"/>
      <c r="B12" s="763" t="s">
        <v>340</v>
      </c>
      <c r="C12" s="880">
        <v>82479736.088999987</v>
      </c>
      <c r="D12" s="880">
        <v>91576645.444000006</v>
      </c>
      <c r="E12" s="880">
        <v>88145490.827000022</v>
      </c>
      <c r="F12" s="880">
        <v>98504637.213000059</v>
      </c>
      <c r="G12" s="880">
        <v>123782852.24900007</v>
      </c>
      <c r="H12" s="880">
        <v>145661104.39900008</v>
      </c>
      <c r="I12" s="880">
        <v>183345446.17600012</v>
      </c>
      <c r="J12" s="880">
        <f>J10-J11</f>
        <v>253678118.71800005</v>
      </c>
    </row>
    <row r="13" spans="1:18" ht="8.1" customHeight="1" x14ac:dyDescent="0.2">
      <c r="A13" s="762"/>
      <c r="B13" s="761"/>
      <c r="C13" s="881"/>
      <c r="D13" s="881"/>
      <c r="E13" s="881"/>
      <c r="F13" s="881"/>
      <c r="G13" s="881"/>
      <c r="H13" s="881"/>
      <c r="I13" s="881"/>
      <c r="J13" s="881"/>
    </row>
    <row r="14" spans="1:18" x14ac:dyDescent="0.2">
      <c r="A14" s="762" t="s">
        <v>268</v>
      </c>
      <c r="B14" s="761" t="s">
        <v>2719</v>
      </c>
      <c r="C14" s="881">
        <v>256748.12400000001</v>
      </c>
      <c r="D14" s="881">
        <v>386155.30800000002</v>
      </c>
      <c r="E14" s="881">
        <v>354272.62599999999</v>
      </c>
      <c r="F14" s="881">
        <v>517709.027</v>
      </c>
      <c r="G14" s="881">
        <v>431129.47600000002</v>
      </c>
      <c r="H14" s="881">
        <v>455185.74200000003</v>
      </c>
      <c r="I14" s="881">
        <v>497158.67300000001</v>
      </c>
      <c r="J14" s="881">
        <v>893613.14300000004</v>
      </c>
      <c r="L14" s="17"/>
      <c r="M14" s="17"/>
      <c r="N14" s="17"/>
      <c r="O14" s="17"/>
      <c r="P14" s="17"/>
      <c r="Q14" s="17"/>
      <c r="R14" s="17"/>
    </row>
    <row r="15" spans="1:18" x14ac:dyDescent="0.2">
      <c r="A15" s="762"/>
      <c r="B15" s="761" t="s">
        <v>1677</v>
      </c>
      <c r="C15" s="881">
        <v>240.53800000000001</v>
      </c>
      <c r="D15" s="881">
        <v>145.27500000000001</v>
      </c>
      <c r="E15" s="881">
        <v>794.154</v>
      </c>
      <c r="F15" s="881">
        <v>1654.3019999999999</v>
      </c>
      <c r="G15" s="881">
        <v>3966.7040000000002</v>
      </c>
      <c r="H15" s="881">
        <v>165.72</v>
      </c>
      <c r="I15" s="881">
        <v>263.00700000000001</v>
      </c>
      <c r="J15" s="881">
        <v>329.97699999999998</v>
      </c>
      <c r="L15" s="17"/>
      <c r="M15" s="17"/>
      <c r="N15" s="17"/>
      <c r="O15" s="17"/>
      <c r="P15" s="17"/>
      <c r="Q15" s="17"/>
      <c r="R15" s="17"/>
    </row>
    <row r="16" spans="1:18" ht="24" x14ac:dyDescent="0.2">
      <c r="A16" s="762"/>
      <c r="B16" s="761" t="s">
        <v>340</v>
      </c>
      <c r="C16" s="881">
        <v>256507.58600000001</v>
      </c>
      <c r="D16" s="881">
        <v>386010.033</v>
      </c>
      <c r="E16" s="881">
        <v>353478.47200000001</v>
      </c>
      <c r="F16" s="881">
        <v>516054.72499999998</v>
      </c>
      <c r="G16" s="881">
        <v>427162.772</v>
      </c>
      <c r="H16" s="881">
        <v>455020.022</v>
      </c>
      <c r="I16" s="881">
        <v>496895.66600000003</v>
      </c>
      <c r="J16" s="881">
        <v>893283.16599999997</v>
      </c>
      <c r="L16" s="17"/>
      <c r="M16" s="17"/>
      <c r="N16" s="17"/>
      <c r="O16" s="17"/>
      <c r="P16" s="17"/>
      <c r="Q16" s="17"/>
      <c r="R16" s="17"/>
    </row>
    <row r="17" spans="1:10" ht="7.5" customHeight="1" x14ac:dyDescent="0.2">
      <c r="A17" s="762"/>
      <c r="B17" s="761"/>
      <c r="C17" s="881"/>
      <c r="D17" s="881"/>
      <c r="E17" s="881"/>
      <c r="F17" s="881"/>
      <c r="G17" s="881"/>
      <c r="H17" s="881"/>
      <c r="I17" s="881"/>
      <c r="J17" s="881"/>
    </row>
    <row r="18" spans="1:10" x14ac:dyDescent="0.2">
      <c r="A18" s="762" t="s">
        <v>288</v>
      </c>
      <c r="B18" s="761" t="s">
        <v>2719</v>
      </c>
      <c r="C18" s="881">
        <v>8964.9930000000004</v>
      </c>
      <c r="D18" s="881">
        <v>44408.821000000004</v>
      </c>
      <c r="E18" s="881">
        <v>44620.959999999999</v>
      </c>
      <c r="F18" s="881">
        <v>18256.588</v>
      </c>
      <c r="G18" s="881">
        <v>42218.652000000002</v>
      </c>
      <c r="H18" s="881">
        <v>20709.853999999999</v>
      </c>
      <c r="I18" s="881">
        <v>20051.222000000002</v>
      </c>
      <c r="J18" s="881">
        <v>14678.341</v>
      </c>
    </row>
    <row r="19" spans="1:10" x14ac:dyDescent="0.2">
      <c r="A19" s="762"/>
      <c r="B19" s="761" t="s">
        <v>1677</v>
      </c>
      <c r="C19" s="881">
        <v>2526.0079999999998</v>
      </c>
      <c r="D19" s="881">
        <v>1227.9559999999999</v>
      </c>
      <c r="E19" s="881">
        <v>2466.6469999999999</v>
      </c>
      <c r="F19" s="881">
        <v>1266.9570000000001</v>
      </c>
      <c r="G19" s="881">
        <v>1198.6569999999999</v>
      </c>
      <c r="H19" s="881">
        <v>12180.655000000001</v>
      </c>
      <c r="I19" s="881">
        <v>49713.226999999999</v>
      </c>
      <c r="J19" s="881">
        <v>12853.687</v>
      </c>
    </row>
    <row r="20" spans="1:10" ht="24" x14ac:dyDescent="0.2">
      <c r="A20" s="762"/>
      <c r="B20" s="761" t="s">
        <v>340</v>
      </c>
      <c r="C20" s="881">
        <v>6438.9850000000006</v>
      </c>
      <c r="D20" s="881">
        <v>43180.865000000005</v>
      </c>
      <c r="E20" s="881">
        <v>42154.313000000002</v>
      </c>
      <c r="F20" s="881">
        <v>16989.631000000001</v>
      </c>
      <c r="G20" s="881">
        <v>41019.995000000003</v>
      </c>
      <c r="H20" s="881">
        <v>8529.1990000000005</v>
      </c>
      <c r="I20" s="881">
        <v>-29662.005000000001</v>
      </c>
      <c r="J20" s="881">
        <v>1824.654</v>
      </c>
    </row>
    <row r="21" spans="1:10" ht="8.1" customHeight="1" x14ac:dyDescent="0.2">
      <c r="A21" s="762"/>
      <c r="B21" s="761"/>
      <c r="C21" s="881"/>
      <c r="D21" s="881"/>
      <c r="E21" s="881"/>
      <c r="F21" s="881"/>
      <c r="G21" s="881"/>
      <c r="H21" s="881"/>
      <c r="I21" s="881"/>
      <c r="J21" s="881"/>
    </row>
    <row r="22" spans="1:10" x14ac:dyDescent="0.2">
      <c r="A22" s="762" t="s">
        <v>199</v>
      </c>
      <c r="B22" s="761" t="s">
        <v>2719</v>
      </c>
      <c r="C22" s="881">
        <v>475271.25599999999</v>
      </c>
      <c r="D22" s="881">
        <v>450941.78600000002</v>
      </c>
      <c r="E22" s="881">
        <v>512774.636</v>
      </c>
      <c r="F22" s="881">
        <v>509012.96600000001</v>
      </c>
      <c r="G22" s="881">
        <v>498645.109</v>
      </c>
      <c r="H22" s="881">
        <v>568390.63800000004</v>
      </c>
      <c r="I22" s="881">
        <v>367701.054</v>
      </c>
      <c r="J22" s="881">
        <v>482881.56699999998</v>
      </c>
    </row>
    <row r="23" spans="1:10" x14ac:dyDescent="0.2">
      <c r="A23" s="762"/>
      <c r="B23" s="761" t="s">
        <v>1677</v>
      </c>
      <c r="C23" s="881">
        <v>1015802.66</v>
      </c>
      <c r="D23" s="881">
        <v>742734.86399999994</v>
      </c>
      <c r="E23" s="881">
        <v>3787.2759999999998</v>
      </c>
      <c r="F23" s="881">
        <v>9235.4259999999995</v>
      </c>
      <c r="G23" s="881">
        <v>358187.59899999999</v>
      </c>
      <c r="H23" s="881">
        <v>297871.52899999998</v>
      </c>
      <c r="I23" s="881">
        <v>726488.39899999998</v>
      </c>
      <c r="J23" s="881">
        <v>880069.20499999996</v>
      </c>
    </row>
    <row r="24" spans="1:10" ht="24" x14ac:dyDescent="0.2">
      <c r="A24" s="762"/>
      <c r="B24" s="761" t="s">
        <v>340</v>
      </c>
      <c r="C24" s="881">
        <v>-540531.4040000001</v>
      </c>
      <c r="D24" s="881">
        <v>-291793.07799999992</v>
      </c>
      <c r="E24" s="881">
        <v>508987.36</v>
      </c>
      <c r="F24" s="881">
        <v>499777.54000000004</v>
      </c>
      <c r="G24" s="881">
        <v>140457.51</v>
      </c>
      <c r="H24" s="881">
        <v>270519.109</v>
      </c>
      <c r="I24" s="881">
        <v>-358787.34499999997</v>
      </c>
      <c r="J24" s="881">
        <v>-397187.63799999998</v>
      </c>
    </row>
    <row r="25" spans="1:10" ht="8.1" customHeight="1" x14ac:dyDescent="0.2">
      <c r="A25" s="762"/>
      <c r="B25" s="761"/>
      <c r="C25" s="881"/>
      <c r="D25" s="881"/>
      <c r="E25" s="881"/>
      <c r="F25" s="881"/>
      <c r="G25" s="881"/>
      <c r="H25" s="881"/>
      <c r="I25" s="881"/>
      <c r="J25" s="881"/>
    </row>
    <row r="26" spans="1:10" x14ac:dyDescent="0.2">
      <c r="A26" s="762" t="s">
        <v>1629</v>
      </c>
      <c r="B26" s="761" t="s">
        <v>2719</v>
      </c>
      <c r="C26" s="881">
        <v>33772.694000000003</v>
      </c>
      <c r="D26" s="881">
        <v>39712.981</v>
      </c>
      <c r="E26" s="881">
        <v>56031.228000000003</v>
      </c>
      <c r="F26" s="881">
        <v>18405.597000000002</v>
      </c>
      <c r="G26" s="881">
        <v>42176.245999999999</v>
      </c>
      <c r="H26" s="881">
        <v>63329.67</v>
      </c>
      <c r="I26" s="881">
        <v>15998.55</v>
      </c>
      <c r="J26" s="881">
        <v>77184.206000000006</v>
      </c>
    </row>
    <row r="27" spans="1:10" x14ac:dyDescent="0.2">
      <c r="A27" s="762"/>
      <c r="B27" s="761" t="s">
        <v>1677</v>
      </c>
      <c r="C27" s="881">
        <v>112.59</v>
      </c>
      <c r="D27" s="881">
        <v>1468.921</v>
      </c>
      <c r="E27" s="881">
        <v>1481.9390000000001</v>
      </c>
      <c r="F27" s="881">
        <v>59.648000000000003</v>
      </c>
      <c r="G27" s="881">
        <v>1987.4970000000001</v>
      </c>
      <c r="H27" s="881" t="s">
        <v>1646</v>
      </c>
      <c r="I27" s="881">
        <v>16.646000000000001</v>
      </c>
      <c r="J27" s="881">
        <v>342.47699999999998</v>
      </c>
    </row>
    <row r="28" spans="1:10" ht="24" x14ac:dyDescent="0.2">
      <c r="A28" s="762"/>
      <c r="B28" s="761" t="s">
        <v>340</v>
      </c>
      <c r="C28" s="881">
        <v>33660.104000000007</v>
      </c>
      <c r="D28" s="881">
        <v>38244.06</v>
      </c>
      <c r="E28" s="881">
        <v>54549.289000000004</v>
      </c>
      <c r="F28" s="881">
        <v>18345.949000000001</v>
      </c>
      <c r="G28" s="881">
        <v>40188.748999999996</v>
      </c>
      <c r="H28" s="881">
        <v>63329.67</v>
      </c>
      <c r="I28" s="881">
        <v>15981.904</v>
      </c>
      <c r="J28" s="881">
        <v>76841.729000000007</v>
      </c>
    </row>
    <row r="29" spans="1:10" ht="8.1" customHeight="1" x14ac:dyDescent="0.2">
      <c r="A29" s="762"/>
      <c r="B29" s="761"/>
      <c r="C29" s="881"/>
      <c r="D29" s="881"/>
      <c r="E29" s="881"/>
      <c r="F29" s="881"/>
      <c r="G29" s="881"/>
      <c r="H29" s="881"/>
      <c r="I29" s="881"/>
      <c r="J29" s="881"/>
    </row>
    <row r="30" spans="1:10" x14ac:dyDescent="0.2">
      <c r="A30" s="762" t="s">
        <v>2768</v>
      </c>
      <c r="B30" s="761" t="s">
        <v>2719</v>
      </c>
      <c r="C30" s="881">
        <v>1087.604</v>
      </c>
      <c r="D30" s="881">
        <v>2176.6729999999998</v>
      </c>
      <c r="E30" s="881">
        <v>892.45</v>
      </c>
      <c r="F30" s="881">
        <v>1344.4839999999999</v>
      </c>
      <c r="G30" s="881">
        <v>1775.931</v>
      </c>
      <c r="H30" s="881">
        <v>5123.777</v>
      </c>
      <c r="I30" s="881">
        <v>1019.891</v>
      </c>
      <c r="J30" s="881">
        <v>1071.318</v>
      </c>
    </row>
    <row r="31" spans="1:10" x14ac:dyDescent="0.2">
      <c r="A31" s="762"/>
      <c r="B31" s="761" t="s">
        <v>1677</v>
      </c>
      <c r="C31" s="881">
        <v>1916.836</v>
      </c>
      <c r="D31" s="881">
        <v>456.64400000000001</v>
      </c>
      <c r="E31" s="881">
        <v>3.569</v>
      </c>
      <c r="F31" s="881">
        <v>1385.539</v>
      </c>
      <c r="G31" s="881">
        <v>79.207999999999998</v>
      </c>
      <c r="H31" s="881">
        <v>4.806</v>
      </c>
      <c r="I31" s="881">
        <v>8.9580000000000002</v>
      </c>
      <c r="J31" s="881">
        <v>1591.886</v>
      </c>
    </row>
    <row r="32" spans="1:10" ht="24" x14ac:dyDescent="0.2">
      <c r="A32" s="762"/>
      <c r="B32" s="761" t="s">
        <v>340</v>
      </c>
      <c r="C32" s="881">
        <v>-829.23199999999997</v>
      </c>
      <c r="D32" s="881">
        <v>1720.0289999999998</v>
      </c>
      <c r="E32" s="881">
        <v>888.88100000000009</v>
      </c>
      <c r="F32" s="881">
        <v>-41.055000000000064</v>
      </c>
      <c r="G32" s="881">
        <v>1696.723</v>
      </c>
      <c r="H32" s="881">
        <v>5118.9709999999995</v>
      </c>
      <c r="I32" s="881">
        <v>1010.933</v>
      </c>
      <c r="J32" s="881">
        <v>-520.56799999999998</v>
      </c>
    </row>
    <row r="33" spans="1:10" ht="8.1" customHeight="1" x14ac:dyDescent="0.2">
      <c r="A33" s="762"/>
      <c r="B33" s="761"/>
      <c r="C33" s="881"/>
      <c r="D33" s="881"/>
      <c r="E33" s="881"/>
      <c r="F33" s="881"/>
      <c r="G33" s="881"/>
      <c r="H33" s="881"/>
      <c r="I33" s="881"/>
      <c r="J33" s="881"/>
    </row>
    <row r="34" spans="1:10" x14ac:dyDescent="0.2">
      <c r="A34" s="762" t="s">
        <v>209</v>
      </c>
      <c r="B34" s="761" t="s">
        <v>2719</v>
      </c>
      <c r="C34" s="881">
        <v>1915839.439</v>
      </c>
      <c r="D34" s="881">
        <v>1837032.7069999999</v>
      </c>
      <c r="E34" s="881">
        <v>621259.90800000005</v>
      </c>
      <c r="F34" s="881">
        <v>955527.73</v>
      </c>
      <c r="G34" s="881">
        <v>697921.67799999996</v>
      </c>
      <c r="H34" s="881">
        <v>786874.13600000006</v>
      </c>
      <c r="I34" s="881">
        <v>592645.07400000002</v>
      </c>
      <c r="J34" s="881">
        <v>759893.05500000005</v>
      </c>
    </row>
    <row r="35" spans="1:10" x14ac:dyDescent="0.2">
      <c r="A35" s="762"/>
      <c r="B35" s="761" t="s">
        <v>1677</v>
      </c>
      <c r="C35" s="881">
        <v>6312.4229999999998</v>
      </c>
      <c r="D35" s="881">
        <v>6886.616</v>
      </c>
      <c r="E35" s="881">
        <v>4421.6019999999999</v>
      </c>
      <c r="F35" s="881">
        <v>6831.1210000000001</v>
      </c>
      <c r="G35" s="881">
        <v>62483.235000000001</v>
      </c>
      <c r="H35" s="881">
        <v>659278.12100000004</v>
      </c>
      <c r="I35" s="881">
        <v>296899.38699999999</v>
      </c>
      <c r="J35" s="881">
        <v>582475.53899999999</v>
      </c>
    </row>
    <row r="36" spans="1:10" ht="24" x14ac:dyDescent="0.2">
      <c r="A36" s="762"/>
      <c r="B36" s="761" t="s">
        <v>340</v>
      </c>
      <c r="C36" s="881">
        <v>1909527.0160000001</v>
      </c>
      <c r="D36" s="881">
        <v>1830146.091</v>
      </c>
      <c r="E36" s="881">
        <v>616838.3060000001</v>
      </c>
      <c r="F36" s="881">
        <v>948696.60899999994</v>
      </c>
      <c r="G36" s="881">
        <v>635438.44299999997</v>
      </c>
      <c r="H36" s="881">
        <v>127596.015</v>
      </c>
      <c r="I36" s="881">
        <v>295745.68699999998</v>
      </c>
      <c r="J36" s="881">
        <v>177417.516</v>
      </c>
    </row>
    <row r="37" spans="1:10" ht="8.1" customHeight="1" x14ac:dyDescent="0.2">
      <c r="A37" s="762"/>
      <c r="B37" s="761"/>
      <c r="C37" s="881"/>
      <c r="D37" s="881"/>
      <c r="E37" s="881"/>
      <c r="F37" s="881"/>
      <c r="G37" s="881"/>
      <c r="H37" s="881"/>
      <c r="I37" s="881"/>
      <c r="J37" s="881"/>
    </row>
    <row r="38" spans="1:10" x14ac:dyDescent="0.2">
      <c r="A38" s="762" t="s">
        <v>1576</v>
      </c>
      <c r="B38" s="761" t="s">
        <v>2719</v>
      </c>
      <c r="C38" s="881">
        <v>454.39400000000001</v>
      </c>
      <c r="D38" s="881">
        <v>94.227999999999994</v>
      </c>
      <c r="E38" s="881">
        <v>27.181000000000001</v>
      </c>
      <c r="F38" s="881" t="s">
        <v>1646</v>
      </c>
      <c r="G38" s="881">
        <v>231.524</v>
      </c>
      <c r="H38" s="881" t="s">
        <v>1646</v>
      </c>
      <c r="I38" s="881">
        <v>176.05500000000001</v>
      </c>
      <c r="J38" s="881">
        <v>306.93</v>
      </c>
    </row>
    <row r="39" spans="1:10" x14ac:dyDescent="0.2">
      <c r="A39" s="762"/>
      <c r="B39" s="761" t="s">
        <v>1677</v>
      </c>
      <c r="C39" s="881" t="s">
        <v>1646</v>
      </c>
      <c r="D39" s="881">
        <v>125.73</v>
      </c>
      <c r="E39" s="881">
        <v>105.84099999999999</v>
      </c>
      <c r="F39" s="881" t="s">
        <v>1646</v>
      </c>
      <c r="G39" s="881" t="s">
        <v>1646</v>
      </c>
      <c r="H39" s="881" t="s">
        <v>1646</v>
      </c>
      <c r="I39" s="881" t="s">
        <v>1646</v>
      </c>
      <c r="J39" s="881">
        <v>5.8579999999999997</v>
      </c>
    </row>
    <row r="40" spans="1:10" ht="24" x14ac:dyDescent="0.2">
      <c r="A40" s="762"/>
      <c r="B40" s="761" t="s">
        <v>340</v>
      </c>
      <c r="C40" s="881">
        <v>454.39400000000001</v>
      </c>
      <c r="D40" s="881">
        <v>-31.50200000000001</v>
      </c>
      <c r="E40" s="881">
        <v>-78.66</v>
      </c>
      <c r="F40" s="881" t="s">
        <v>1646</v>
      </c>
      <c r="G40" s="881">
        <v>231.524</v>
      </c>
      <c r="H40" s="881" t="s">
        <v>1646</v>
      </c>
      <c r="I40" s="881">
        <v>176.05500000000001</v>
      </c>
      <c r="J40" s="881">
        <v>301.072</v>
      </c>
    </row>
    <row r="41" spans="1:10" ht="8.1" customHeight="1" x14ac:dyDescent="0.2">
      <c r="A41" s="762"/>
      <c r="B41" s="761"/>
      <c r="C41" s="881"/>
      <c r="D41" s="881"/>
      <c r="E41" s="881"/>
      <c r="F41" s="881"/>
      <c r="G41" s="881"/>
      <c r="H41" s="881"/>
      <c r="I41" s="881"/>
      <c r="J41" s="881"/>
    </row>
    <row r="42" spans="1:10" x14ac:dyDescent="0.2">
      <c r="A42" s="762" t="s">
        <v>2767</v>
      </c>
      <c r="B42" s="761" t="s">
        <v>2719</v>
      </c>
      <c r="C42" s="881" t="s">
        <v>1646</v>
      </c>
      <c r="D42" s="881">
        <v>144.495</v>
      </c>
      <c r="E42" s="881">
        <v>5.25</v>
      </c>
      <c r="F42" s="881">
        <v>17.853000000000002</v>
      </c>
      <c r="G42" s="881">
        <v>91.793000000000006</v>
      </c>
      <c r="H42" s="881" t="s">
        <v>1646</v>
      </c>
      <c r="I42" s="881">
        <v>437.20400000000001</v>
      </c>
      <c r="J42" s="881">
        <v>894.92899999999997</v>
      </c>
    </row>
    <row r="43" spans="1:10" x14ac:dyDescent="0.2">
      <c r="A43" s="762"/>
      <c r="B43" s="761" t="s">
        <v>1677</v>
      </c>
      <c r="C43" s="881">
        <v>657.57</v>
      </c>
      <c r="D43" s="881">
        <v>18.183</v>
      </c>
      <c r="E43" s="881" t="s">
        <v>1646</v>
      </c>
      <c r="F43" s="881">
        <v>6709.2939999999999</v>
      </c>
      <c r="G43" s="881" t="s">
        <v>1646</v>
      </c>
      <c r="H43" s="881">
        <v>5139.9369999999999</v>
      </c>
      <c r="I43" s="881">
        <v>1.052</v>
      </c>
      <c r="J43" s="881">
        <v>14.128</v>
      </c>
    </row>
    <row r="44" spans="1:10" ht="24" x14ac:dyDescent="0.2">
      <c r="A44" s="762"/>
      <c r="B44" s="761" t="s">
        <v>340</v>
      </c>
      <c r="C44" s="881">
        <v>-657.57</v>
      </c>
      <c r="D44" s="881">
        <v>126.31200000000001</v>
      </c>
      <c r="E44" s="881">
        <v>5.25</v>
      </c>
      <c r="F44" s="881">
        <v>-6691.4409999999998</v>
      </c>
      <c r="G44" s="881">
        <v>91.793000000000006</v>
      </c>
      <c r="H44" s="881">
        <v>-5139.9369999999999</v>
      </c>
      <c r="I44" s="881">
        <v>436.15199999999999</v>
      </c>
      <c r="J44" s="881">
        <v>880.80100000000004</v>
      </c>
    </row>
    <row r="45" spans="1:10" ht="8.1" customHeight="1" x14ac:dyDescent="0.2">
      <c r="A45" s="762"/>
      <c r="B45" s="761"/>
      <c r="C45" s="881"/>
      <c r="D45" s="881"/>
      <c r="E45" s="881"/>
      <c r="F45" s="881"/>
      <c r="G45" s="881"/>
      <c r="H45" s="881"/>
      <c r="I45" s="881"/>
      <c r="J45" s="881"/>
    </row>
    <row r="46" spans="1:10" x14ac:dyDescent="0.2">
      <c r="A46" s="762" t="s">
        <v>1611</v>
      </c>
      <c r="B46" s="761" t="s">
        <v>2719</v>
      </c>
      <c r="C46" s="881">
        <v>27577.737000000001</v>
      </c>
      <c r="D46" s="881">
        <v>6887.9979999999996</v>
      </c>
      <c r="E46" s="881">
        <v>5214.5860000000002</v>
      </c>
      <c r="F46" s="881">
        <v>3724.7269999999999</v>
      </c>
      <c r="G46" s="881">
        <v>4335.4189999999999</v>
      </c>
      <c r="H46" s="881">
        <v>2363.5639999999999</v>
      </c>
      <c r="I46" s="881">
        <v>1935.9490000000001</v>
      </c>
      <c r="J46" s="881">
        <v>5980.866</v>
      </c>
    </row>
    <row r="47" spans="1:10" x14ac:dyDescent="0.2">
      <c r="A47" s="762"/>
      <c r="B47" s="761" t="s">
        <v>1677</v>
      </c>
      <c r="C47" s="881">
        <v>392.50700000000001</v>
      </c>
      <c r="D47" s="881">
        <v>585.5</v>
      </c>
      <c r="E47" s="881">
        <v>900.85599999999999</v>
      </c>
      <c r="F47" s="881">
        <v>1.3160000000000001</v>
      </c>
      <c r="G47" s="881">
        <v>1.621</v>
      </c>
      <c r="H47" s="881">
        <v>43.445</v>
      </c>
      <c r="I47" s="881" t="s">
        <v>1646</v>
      </c>
      <c r="J47" s="881">
        <v>2.456</v>
      </c>
    </row>
    <row r="48" spans="1:10" ht="24" x14ac:dyDescent="0.2">
      <c r="A48" s="762"/>
      <c r="B48" s="761" t="s">
        <v>340</v>
      </c>
      <c r="C48" s="881">
        <v>27185.23</v>
      </c>
      <c r="D48" s="881">
        <v>6302.4979999999996</v>
      </c>
      <c r="E48" s="881">
        <v>4313.7300000000005</v>
      </c>
      <c r="F48" s="881">
        <v>3723.4110000000001</v>
      </c>
      <c r="G48" s="881">
        <v>4333.7979999999998</v>
      </c>
      <c r="H48" s="881">
        <v>2320.1190000000001</v>
      </c>
      <c r="I48" s="881">
        <v>1935.9490000000001</v>
      </c>
      <c r="J48" s="881">
        <v>5978.41</v>
      </c>
    </row>
    <row r="49" spans="1:10" ht="8.1" customHeight="1" x14ac:dyDescent="0.2">
      <c r="A49" s="762"/>
      <c r="B49" s="761"/>
      <c r="C49" s="881"/>
      <c r="D49" s="881"/>
      <c r="E49" s="881"/>
      <c r="F49" s="881"/>
      <c r="G49" s="881"/>
      <c r="H49" s="881"/>
      <c r="I49" s="881"/>
      <c r="J49" s="881"/>
    </row>
    <row r="50" spans="1:10" x14ac:dyDescent="0.2">
      <c r="A50" s="762" t="s">
        <v>110</v>
      </c>
      <c r="B50" s="761" t="s">
        <v>2719</v>
      </c>
      <c r="C50" s="881">
        <v>828970.14199999999</v>
      </c>
      <c r="D50" s="881">
        <v>811465.897</v>
      </c>
      <c r="E50" s="881">
        <v>809257.28300000005</v>
      </c>
      <c r="F50" s="881">
        <v>930489.10900000005</v>
      </c>
      <c r="G50" s="881">
        <v>573277.30299999996</v>
      </c>
      <c r="H50" s="881">
        <v>363009.37400000001</v>
      </c>
      <c r="I50" s="881">
        <v>533093.21100000001</v>
      </c>
      <c r="J50" s="881">
        <v>826439.68299999996</v>
      </c>
    </row>
    <row r="51" spans="1:10" x14ac:dyDescent="0.2">
      <c r="A51" s="762"/>
      <c r="B51" s="761" t="s">
        <v>1677</v>
      </c>
      <c r="C51" s="881">
        <v>4208932.2510000002</v>
      </c>
      <c r="D51" s="881">
        <v>4307111.9460000005</v>
      </c>
      <c r="E51" s="881">
        <v>4232055.9649999999</v>
      </c>
      <c r="F51" s="881">
        <v>4999758.648</v>
      </c>
      <c r="G51" s="881">
        <v>4813090.84</v>
      </c>
      <c r="H51" s="881">
        <v>4610970.9460000005</v>
      </c>
      <c r="I51" s="881">
        <v>5166195.5480000004</v>
      </c>
      <c r="J51" s="881">
        <v>6885704.4840000002</v>
      </c>
    </row>
    <row r="52" spans="1:10" ht="24" x14ac:dyDescent="0.2">
      <c r="A52" s="762"/>
      <c r="B52" s="761" t="s">
        <v>340</v>
      </c>
      <c r="C52" s="881">
        <v>-3379962.1090000002</v>
      </c>
      <c r="D52" s="881">
        <v>-3495646.0490000006</v>
      </c>
      <c r="E52" s="881">
        <v>-3422798.682</v>
      </c>
      <c r="F52" s="881">
        <v>-4069269.5389999999</v>
      </c>
      <c r="G52" s="881">
        <v>-4239813.5369999995</v>
      </c>
      <c r="H52" s="881">
        <v>-4247961.5719999997</v>
      </c>
      <c r="I52" s="881">
        <v>-4633102.3370000003</v>
      </c>
      <c r="J52" s="881">
        <v>-6059264.801</v>
      </c>
    </row>
    <row r="53" spans="1:10" ht="8.1" customHeight="1" x14ac:dyDescent="0.2">
      <c r="A53" s="762"/>
      <c r="B53" s="761"/>
      <c r="C53" s="881"/>
      <c r="D53" s="881"/>
      <c r="E53" s="881"/>
      <c r="F53" s="881"/>
      <c r="G53" s="881"/>
      <c r="H53" s="881"/>
      <c r="I53" s="881"/>
      <c r="J53" s="881"/>
    </row>
    <row r="54" spans="1:10" x14ac:dyDescent="0.2">
      <c r="A54" s="762" t="s">
        <v>299</v>
      </c>
      <c r="B54" s="761" t="s">
        <v>2719</v>
      </c>
      <c r="C54" s="881">
        <v>4118.482</v>
      </c>
      <c r="D54" s="881">
        <v>12930.23</v>
      </c>
      <c r="E54" s="881">
        <v>16950.29</v>
      </c>
      <c r="F54" s="881">
        <v>8077.3890000000001</v>
      </c>
      <c r="G54" s="881">
        <v>4266.9960000000001</v>
      </c>
      <c r="H54" s="881">
        <v>5259.6139999999996</v>
      </c>
      <c r="I54" s="881">
        <v>6740.81</v>
      </c>
      <c r="J54" s="881">
        <v>7389.5969999999998</v>
      </c>
    </row>
    <row r="55" spans="1:10" x14ac:dyDescent="0.2">
      <c r="A55" s="762"/>
      <c r="B55" s="761" t="s">
        <v>1677</v>
      </c>
      <c r="C55" s="881">
        <v>255.66499999999999</v>
      </c>
      <c r="D55" s="881">
        <v>25.981999999999999</v>
      </c>
      <c r="E55" s="881">
        <v>584.05399999999997</v>
      </c>
      <c r="F55" s="881">
        <v>334.79599999999999</v>
      </c>
      <c r="G55" s="881">
        <v>190.01499999999999</v>
      </c>
      <c r="H55" s="881">
        <v>552.18299999999999</v>
      </c>
      <c r="I55" s="881">
        <v>594.59699999999998</v>
      </c>
      <c r="J55" s="881">
        <v>1455.5119999999999</v>
      </c>
    </row>
    <row r="56" spans="1:10" ht="24" x14ac:dyDescent="0.2">
      <c r="A56" s="762"/>
      <c r="B56" s="761" t="s">
        <v>340</v>
      </c>
      <c r="C56" s="881">
        <v>3862.817</v>
      </c>
      <c r="D56" s="881">
        <v>12904.248</v>
      </c>
      <c r="E56" s="881">
        <v>16366.236000000001</v>
      </c>
      <c r="F56" s="881">
        <v>7742.5929999999998</v>
      </c>
      <c r="G56" s="881">
        <v>4076.9810000000002</v>
      </c>
      <c r="H56" s="881">
        <v>4707.4309999999996</v>
      </c>
      <c r="I56" s="881">
        <v>6146.2129999999997</v>
      </c>
      <c r="J56" s="881">
        <v>5934.085</v>
      </c>
    </row>
    <row r="57" spans="1:10" ht="8.1" customHeight="1" x14ac:dyDescent="0.2">
      <c r="A57" s="762"/>
      <c r="B57" s="761"/>
      <c r="C57" s="881"/>
      <c r="D57" s="881"/>
      <c r="E57" s="881"/>
      <c r="F57" s="881"/>
      <c r="G57" s="881"/>
      <c r="H57" s="881"/>
      <c r="I57" s="881"/>
      <c r="J57" s="881"/>
    </row>
    <row r="58" spans="1:10" x14ac:dyDescent="0.2">
      <c r="A58" s="762" t="s">
        <v>1598</v>
      </c>
      <c r="B58" s="761" t="s">
        <v>2719</v>
      </c>
      <c r="C58" s="881">
        <v>2452.0340000000001</v>
      </c>
      <c r="D58" s="881">
        <v>1628.7059999999999</v>
      </c>
      <c r="E58" s="881">
        <v>4767.0820000000003</v>
      </c>
      <c r="F58" s="881">
        <v>1468.5450000000001</v>
      </c>
      <c r="G58" s="881">
        <v>1667.944</v>
      </c>
      <c r="H58" s="881">
        <v>482.108</v>
      </c>
      <c r="I58" s="881">
        <v>166.035</v>
      </c>
      <c r="J58" s="881">
        <v>240.69</v>
      </c>
    </row>
    <row r="59" spans="1:10" x14ac:dyDescent="0.2">
      <c r="A59" s="762"/>
      <c r="B59" s="761" t="s">
        <v>1677</v>
      </c>
      <c r="C59" s="881">
        <v>8550.1479999999992</v>
      </c>
      <c r="D59" s="881" t="s">
        <v>1646</v>
      </c>
      <c r="E59" s="881">
        <v>11.577</v>
      </c>
      <c r="F59" s="881">
        <v>82.384</v>
      </c>
      <c r="G59" s="881">
        <v>47.695999999999998</v>
      </c>
      <c r="H59" s="881">
        <v>208006.81</v>
      </c>
      <c r="I59" s="881">
        <v>64.997</v>
      </c>
      <c r="J59" s="881" t="s">
        <v>1646</v>
      </c>
    </row>
    <row r="60" spans="1:10" ht="24" x14ac:dyDescent="0.2">
      <c r="A60" s="762"/>
      <c r="B60" s="761" t="s">
        <v>340</v>
      </c>
      <c r="C60" s="881">
        <v>-6098.1139999999996</v>
      </c>
      <c r="D60" s="881">
        <v>1628.37</v>
      </c>
      <c r="E60" s="881">
        <v>4755.5050000000001</v>
      </c>
      <c r="F60" s="881">
        <v>1386.1610000000001</v>
      </c>
      <c r="G60" s="881">
        <v>1620.248</v>
      </c>
      <c r="H60" s="881">
        <v>-207524.70199999999</v>
      </c>
      <c r="I60" s="881">
        <v>101.038</v>
      </c>
      <c r="J60" s="881">
        <v>240.69</v>
      </c>
    </row>
    <row r="61" spans="1:10" ht="8.1" customHeight="1" x14ac:dyDescent="0.2">
      <c r="A61" s="762"/>
      <c r="B61" s="761"/>
      <c r="C61" s="881"/>
      <c r="D61" s="881"/>
      <c r="E61" s="881"/>
      <c r="F61" s="881"/>
      <c r="G61" s="881"/>
      <c r="H61" s="881"/>
      <c r="I61" s="881"/>
      <c r="J61" s="881"/>
    </row>
    <row r="62" spans="1:10" x14ac:dyDescent="0.2">
      <c r="A62" s="762" t="s">
        <v>312</v>
      </c>
      <c r="B62" s="761" t="s">
        <v>2719</v>
      </c>
      <c r="C62" s="881">
        <v>32966602.399999999</v>
      </c>
      <c r="D62" s="881">
        <v>28081618.693999998</v>
      </c>
      <c r="E62" s="881">
        <v>26818910.579</v>
      </c>
      <c r="F62" s="881">
        <v>32376583.252999999</v>
      </c>
      <c r="G62" s="881">
        <v>33539844.068999998</v>
      </c>
      <c r="H62" s="881">
        <v>28448169.407000002</v>
      </c>
      <c r="I62" s="881">
        <v>24358858.18</v>
      </c>
      <c r="J62" s="881">
        <v>34478746.130000003</v>
      </c>
    </row>
    <row r="63" spans="1:10" x14ac:dyDescent="0.2">
      <c r="A63" s="762"/>
      <c r="B63" s="761" t="s">
        <v>1677</v>
      </c>
      <c r="C63" s="881">
        <v>20232867.813999999</v>
      </c>
      <c r="D63" s="881">
        <v>17595191.206</v>
      </c>
      <c r="E63" s="881">
        <v>15610189.140000001</v>
      </c>
      <c r="F63" s="881">
        <v>20091811.556000002</v>
      </c>
      <c r="G63" s="881">
        <v>21584545.899</v>
      </c>
      <c r="H63" s="881">
        <v>23322063.511</v>
      </c>
      <c r="I63" s="881">
        <v>19686842.616</v>
      </c>
      <c r="J63" s="881">
        <v>22562074.646000002</v>
      </c>
    </row>
    <row r="64" spans="1:10" ht="24" x14ac:dyDescent="0.2">
      <c r="A64" s="762"/>
      <c r="B64" s="761" t="s">
        <v>340</v>
      </c>
      <c r="C64" s="881">
        <v>12733734.585999999</v>
      </c>
      <c r="D64" s="881">
        <v>10486427.487999998</v>
      </c>
      <c r="E64" s="881">
        <v>11208721.438999999</v>
      </c>
      <c r="F64" s="881">
        <v>12284771.696999997</v>
      </c>
      <c r="G64" s="881">
        <v>11955298.169999998</v>
      </c>
      <c r="H64" s="881">
        <v>5126105.8959999997</v>
      </c>
      <c r="I64" s="881">
        <v>4672015.5640000002</v>
      </c>
      <c r="J64" s="881">
        <v>11916671.483999999</v>
      </c>
    </row>
    <row r="65" spans="1:10" ht="8.1" customHeight="1" x14ac:dyDescent="0.2">
      <c r="A65" s="762"/>
      <c r="B65" s="761"/>
      <c r="C65" s="881"/>
      <c r="D65" s="881"/>
      <c r="E65" s="881"/>
      <c r="F65" s="881"/>
      <c r="G65" s="881"/>
      <c r="H65" s="881"/>
      <c r="I65" s="881"/>
      <c r="J65" s="881"/>
    </row>
    <row r="66" spans="1:10" x14ac:dyDescent="0.2">
      <c r="A66" s="762" t="s">
        <v>77</v>
      </c>
      <c r="B66" s="761" t="s">
        <v>2719</v>
      </c>
      <c r="C66" s="881">
        <v>668147.772</v>
      </c>
      <c r="D66" s="881">
        <v>636396.43400000001</v>
      </c>
      <c r="E66" s="881">
        <v>461282.87099999998</v>
      </c>
      <c r="F66" s="881">
        <v>448885.29200000002</v>
      </c>
      <c r="G66" s="881">
        <v>506396.967</v>
      </c>
      <c r="H66" s="881">
        <v>453575.94500000001</v>
      </c>
      <c r="I66" s="881">
        <v>514393.90100000001</v>
      </c>
      <c r="J66" s="881">
        <v>536574.31700000004</v>
      </c>
    </row>
    <row r="67" spans="1:10" x14ac:dyDescent="0.2">
      <c r="A67" s="762"/>
      <c r="B67" s="761" t="s">
        <v>1677</v>
      </c>
      <c r="C67" s="881">
        <v>1837577.72</v>
      </c>
      <c r="D67" s="881">
        <v>2468263.2429999998</v>
      </c>
      <c r="E67" s="881">
        <v>2199803.952</v>
      </c>
      <c r="F67" s="881">
        <v>2335512.6880000001</v>
      </c>
      <c r="G67" s="881">
        <v>2828942.5359999998</v>
      </c>
      <c r="H67" s="881">
        <v>2276711.088</v>
      </c>
      <c r="I67" s="881">
        <v>1956110.892</v>
      </c>
      <c r="J67" s="881">
        <v>2747965.2009999999</v>
      </c>
    </row>
    <row r="68" spans="1:10" ht="24" x14ac:dyDescent="0.2">
      <c r="A68" s="762"/>
      <c r="B68" s="761" t="s">
        <v>340</v>
      </c>
      <c r="C68" s="881">
        <v>-1169429.9479999999</v>
      </c>
      <c r="D68" s="881">
        <v>-1831866.8089999999</v>
      </c>
      <c r="E68" s="881">
        <v>-1738521.081</v>
      </c>
      <c r="F68" s="881">
        <v>-1886627.3960000002</v>
      </c>
      <c r="G68" s="881">
        <v>-2322545.5689999997</v>
      </c>
      <c r="H68" s="881">
        <v>-1823135.1429999999</v>
      </c>
      <c r="I68" s="881">
        <v>-1441716.9909999999</v>
      </c>
      <c r="J68" s="881">
        <v>-2211390.8840000001</v>
      </c>
    </row>
    <row r="69" spans="1:10" ht="8.1" customHeight="1" x14ac:dyDescent="0.2">
      <c r="A69" s="762"/>
      <c r="B69" s="761"/>
      <c r="C69" s="881"/>
      <c r="D69" s="881"/>
      <c r="E69" s="881"/>
      <c r="F69" s="881"/>
      <c r="G69" s="881"/>
      <c r="H69" s="881"/>
      <c r="I69" s="881"/>
      <c r="J69" s="881"/>
    </row>
    <row r="70" spans="1:10" x14ac:dyDescent="0.2">
      <c r="A70" s="762" t="s">
        <v>300</v>
      </c>
      <c r="B70" s="761" t="s">
        <v>2719</v>
      </c>
      <c r="C70" s="881">
        <v>35278.125</v>
      </c>
      <c r="D70" s="881">
        <v>105033.16800000001</v>
      </c>
      <c r="E70" s="881">
        <v>34681.690999999999</v>
      </c>
      <c r="F70" s="881">
        <v>49181.112000000001</v>
      </c>
      <c r="G70" s="881">
        <v>229690.63099999999</v>
      </c>
      <c r="H70" s="881">
        <v>122175.477</v>
      </c>
      <c r="I70" s="881">
        <v>95584.57</v>
      </c>
      <c r="J70" s="881">
        <v>125395.845</v>
      </c>
    </row>
    <row r="71" spans="1:10" x14ac:dyDescent="0.2">
      <c r="A71" s="762"/>
      <c r="B71" s="761" t="s">
        <v>1677</v>
      </c>
      <c r="C71" s="881">
        <v>1428.866</v>
      </c>
      <c r="D71" s="881">
        <v>3092.9940000000001</v>
      </c>
      <c r="E71" s="881">
        <v>968.58100000000002</v>
      </c>
      <c r="F71" s="881">
        <v>3174.4259999999999</v>
      </c>
      <c r="G71" s="881">
        <v>578.54300000000001</v>
      </c>
      <c r="H71" s="881">
        <v>957.27300000000002</v>
      </c>
      <c r="I71" s="881">
        <v>286542.951</v>
      </c>
      <c r="J71" s="881">
        <v>378.60599999999999</v>
      </c>
    </row>
    <row r="72" spans="1:10" ht="24" x14ac:dyDescent="0.2">
      <c r="A72" s="762"/>
      <c r="B72" s="761" t="s">
        <v>340</v>
      </c>
      <c r="C72" s="881">
        <v>33849.258999999998</v>
      </c>
      <c r="D72" s="881">
        <v>101940.174</v>
      </c>
      <c r="E72" s="881">
        <v>33713.11</v>
      </c>
      <c r="F72" s="881">
        <v>46006.686000000002</v>
      </c>
      <c r="G72" s="881">
        <v>229112.08799999999</v>
      </c>
      <c r="H72" s="881">
        <v>121218.204</v>
      </c>
      <c r="I72" s="881">
        <v>-190958.38099999999</v>
      </c>
      <c r="J72" s="881">
        <v>125017.239</v>
      </c>
    </row>
    <row r="73" spans="1:10" ht="8.1" customHeight="1" x14ac:dyDescent="0.2">
      <c r="A73" s="762"/>
      <c r="B73" s="761"/>
      <c r="C73" s="881"/>
      <c r="D73" s="881"/>
      <c r="E73" s="881"/>
      <c r="F73" s="881"/>
      <c r="G73" s="881"/>
      <c r="H73" s="881"/>
      <c r="I73" s="881"/>
      <c r="J73" s="881"/>
    </row>
    <row r="74" spans="1:10" x14ac:dyDescent="0.2">
      <c r="A74" s="762" t="s">
        <v>2766</v>
      </c>
      <c r="B74" s="761" t="s">
        <v>2719</v>
      </c>
      <c r="C74" s="881">
        <v>62324.309000000001</v>
      </c>
      <c r="D74" s="881">
        <v>61627.580999999998</v>
      </c>
      <c r="E74" s="881">
        <v>23218.198</v>
      </c>
      <c r="F74" s="881">
        <v>11085.776</v>
      </c>
      <c r="G74" s="881">
        <v>16089.183999999999</v>
      </c>
      <c r="H74" s="881">
        <v>8732.8019999999997</v>
      </c>
      <c r="I74" s="881">
        <v>5810.8490000000002</v>
      </c>
      <c r="J74" s="881">
        <v>3372.2930000000001</v>
      </c>
    </row>
    <row r="75" spans="1:10" x14ac:dyDescent="0.2">
      <c r="A75" s="762"/>
      <c r="B75" s="761" t="s">
        <v>1677</v>
      </c>
      <c r="C75" s="881">
        <v>303709.598</v>
      </c>
      <c r="D75" s="881">
        <v>820.01199999999994</v>
      </c>
      <c r="E75" s="881">
        <v>26555.553</v>
      </c>
      <c r="F75" s="881">
        <v>68630.820000000007</v>
      </c>
      <c r="G75" s="881">
        <v>61205.159</v>
      </c>
      <c r="H75" s="881">
        <v>331.83</v>
      </c>
      <c r="I75" s="881">
        <v>1358.636</v>
      </c>
      <c r="J75" s="881">
        <v>7429.2759999999998</v>
      </c>
    </row>
    <row r="76" spans="1:10" ht="24" x14ac:dyDescent="0.2">
      <c r="A76" s="762"/>
      <c r="B76" s="761" t="s">
        <v>340</v>
      </c>
      <c r="C76" s="881">
        <v>-241385.28899999999</v>
      </c>
      <c r="D76" s="881">
        <v>60807.568999999996</v>
      </c>
      <c r="E76" s="881">
        <v>-3337.3549999999996</v>
      </c>
      <c r="F76" s="881">
        <v>-57545.044000000009</v>
      </c>
      <c r="G76" s="881">
        <v>-45115.974999999999</v>
      </c>
      <c r="H76" s="881">
        <v>8400.9719999999998</v>
      </c>
      <c r="I76" s="881">
        <v>4452.2129999999997</v>
      </c>
      <c r="J76" s="881">
        <v>-4056.9830000000002</v>
      </c>
    </row>
    <row r="77" spans="1:10" ht="8.1" customHeight="1" x14ac:dyDescent="0.2">
      <c r="A77" s="762"/>
      <c r="B77" s="761"/>
      <c r="C77" s="881"/>
      <c r="D77" s="881"/>
      <c r="E77" s="881"/>
      <c r="F77" s="881"/>
      <c r="G77" s="881"/>
      <c r="H77" s="881"/>
      <c r="I77" s="881"/>
      <c r="J77" s="881"/>
    </row>
    <row r="78" spans="1:10" x14ac:dyDescent="0.2">
      <c r="A78" s="762" t="s">
        <v>254</v>
      </c>
      <c r="B78" s="761" t="s">
        <v>2719</v>
      </c>
      <c r="C78" s="881">
        <v>214116.052</v>
      </c>
      <c r="D78" s="881">
        <v>226080.90599999999</v>
      </c>
      <c r="E78" s="881">
        <v>266236.54300000001</v>
      </c>
      <c r="F78" s="881">
        <v>456456.39</v>
      </c>
      <c r="G78" s="881">
        <v>278374.54200000002</v>
      </c>
      <c r="H78" s="881">
        <v>273084.62900000002</v>
      </c>
      <c r="I78" s="881">
        <v>257183.76800000001</v>
      </c>
      <c r="J78" s="881">
        <v>354426.79399999999</v>
      </c>
    </row>
    <row r="79" spans="1:10" x14ac:dyDescent="0.2">
      <c r="A79" s="762"/>
      <c r="B79" s="761" t="s">
        <v>1677</v>
      </c>
      <c r="C79" s="881">
        <v>276585.31400000001</v>
      </c>
      <c r="D79" s="881">
        <v>209909.95800000001</v>
      </c>
      <c r="E79" s="881">
        <v>595116.22699999996</v>
      </c>
      <c r="F79" s="881">
        <v>557951.23600000003</v>
      </c>
      <c r="G79" s="881">
        <v>441669.98200000002</v>
      </c>
      <c r="H79" s="881">
        <v>956254.32499999995</v>
      </c>
      <c r="I79" s="881">
        <v>3070331.8879999998</v>
      </c>
      <c r="J79" s="881">
        <v>1105006.03</v>
      </c>
    </row>
    <row r="80" spans="1:10" ht="24" x14ac:dyDescent="0.2">
      <c r="A80" s="762"/>
      <c r="B80" s="761" t="s">
        <v>340</v>
      </c>
      <c r="C80" s="881">
        <v>-62469.262000000017</v>
      </c>
      <c r="D80" s="881">
        <v>16170.947999999975</v>
      </c>
      <c r="E80" s="881">
        <v>-328879.68399999995</v>
      </c>
      <c r="F80" s="881">
        <v>-101494.84600000002</v>
      </c>
      <c r="G80" s="881">
        <v>-163295.44</v>
      </c>
      <c r="H80" s="881">
        <v>-683169.696</v>
      </c>
      <c r="I80" s="881">
        <v>-2813148.12</v>
      </c>
      <c r="J80" s="881">
        <v>-750579.23600000003</v>
      </c>
    </row>
    <row r="81" spans="1:10" ht="8.1" customHeight="1" x14ac:dyDescent="0.2">
      <c r="A81" s="762"/>
      <c r="B81" s="761"/>
      <c r="C81" s="881"/>
      <c r="D81" s="881"/>
      <c r="E81" s="881"/>
      <c r="F81" s="881"/>
      <c r="G81" s="881"/>
      <c r="H81" s="881"/>
      <c r="I81" s="881"/>
      <c r="J81" s="881"/>
    </row>
    <row r="82" spans="1:10" x14ac:dyDescent="0.2">
      <c r="A82" s="762" t="s">
        <v>125</v>
      </c>
      <c r="B82" s="761" t="s">
        <v>2719</v>
      </c>
      <c r="C82" s="881">
        <v>4022528.1549999998</v>
      </c>
      <c r="D82" s="881">
        <v>3895547.923</v>
      </c>
      <c r="E82" s="881">
        <v>5166836.6960000005</v>
      </c>
      <c r="F82" s="881">
        <v>6544822.8130000001</v>
      </c>
      <c r="G82" s="881">
        <v>9011959.4710000008</v>
      </c>
      <c r="H82" s="881">
        <v>9731936.2300000004</v>
      </c>
      <c r="I82" s="881">
        <v>5162697.2580000004</v>
      </c>
      <c r="J82" s="881">
        <v>9357586.8090000004</v>
      </c>
    </row>
    <row r="83" spans="1:10" x14ac:dyDescent="0.2">
      <c r="A83" s="762"/>
      <c r="B83" s="761" t="s">
        <v>1677</v>
      </c>
      <c r="C83" s="881">
        <v>375858.03399999999</v>
      </c>
      <c r="D83" s="881">
        <v>565460.29599999997</v>
      </c>
      <c r="E83" s="881">
        <v>788405.34</v>
      </c>
      <c r="F83" s="881">
        <v>949774.77399999998</v>
      </c>
      <c r="G83" s="881">
        <v>1064146.977</v>
      </c>
      <c r="H83" s="881">
        <v>957753.64500000002</v>
      </c>
      <c r="I83" s="881">
        <v>872090.86199999996</v>
      </c>
      <c r="J83" s="881">
        <v>1300044.675</v>
      </c>
    </row>
    <row r="84" spans="1:10" ht="24" x14ac:dyDescent="0.2">
      <c r="A84" s="762"/>
      <c r="B84" s="761" t="s">
        <v>340</v>
      </c>
      <c r="C84" s="881">
        <v>3646670.1209999998</v>
      </c>
      <c r="D84" s="881">
        <v>3330087.6269999999</v>
      </c>
      <c r="E84" s="881">
        <v>4378431.3560000006</v>
      </c>
      <c r="F84" s="881">
        <v>5595048.0389999999</v>
      </c>
      <c r="G84" s="881">
        <v>7947812.4940000009</v>
      </c>
      <c r="H84" s="881">
        <v>8774182.5850000009</v>
      </c>
      <c r="I84" s="881">
        <v>4290606.3959999997</v>
      </c>
      <c r="J84" s="881">
        <v>8057542.1339999996</v>
      </c>
    </row>
    <row r="85" spans="1:10" ht="8.1" customHeight="1" x14ac:dyDescent="0.2">
      <c r="A85" s="762"/>
      <c r="B85" s="761"/>
      <c r="C85" s="881"/>
      <c r="D85" s="881"/>
      <c r="E85" s="881"/>
      <c r="F85" s="881"/>
      <c r="G85" s="881"/>
      <c r="H85" s="881"/>
      <c r="I85" s="881"/>
      <c r="J85" s="881"/>
    </row>
    <row r="86" spans="1:10" x14ac:dyDescent="0.2">
      <c r="A86" s="762" t="s">
        <v>1577</v>
      </c>
      <c r="B86" s="761" t="s">
        <v>2719</v>
      </c>
      <c r="C86" s="881">
        <v>8068.2860000000001</v>
      </c>
      <c r="D86" s="881">
        <v>6409.7139999999999</v>
      </c>
      <c r="E86" s="881">
        <v>7891.1880000000001</v>
      </c>
      <c r="F86" s="881">
        <v>7331.0540000000001</v>
      </c>
      <c r="G86" s="881">
        <v>12520.804</v>
      </c>
      <c r="H86" s="881">
        <v>10060.992</v>
      </c>
      <c r="I86" s="881">
        <v>10061.794</v>
      </c>
      <c r="J86" s="881">
        <v>21476.052</v>
      </c>
    </row>
    <row r="87" spans="1:10" x14ac:dyDescent="0.2">
      <c r="A87" s="762"/>
      <c r="B87" s="761" t="s">
        <v>1677</v>
      </c>
      <c r="C87" s="881">
        <v>1906.569</v>
      </c>
      <c r="D87" s="881">
        <v>490.80399999999997</v>
      </c>
      <c r="E87" s="881">
        <v>224.12200000000001</v>
      </c>
      <c r="F87" s="881">
        <v>65263.919000000002</v>
      </c>
      <c r="G87" s="881">
        <v>2440.1370000000002</v>
      </c>
      <c r="H87" s="881">
        <v>2604.4499999999998</v>
      </c>
      <c r="I87" s="881">
        <v>3690.857</v>
      </c>
      <c r="J87" s="881">
        <v>7043.8879999999999</v>
      </c>
    </row>
    <row r="88" spans="1:10" ht="24" x14ac:dyDescent="0.2">
      <c r="A88" s="762"/>
      <c r="B88" s="761" t="s">
        <v>340</v>
      </c>
      <c r="C88" s="881">
        <v>6161.7170000000006</v>
      </c>
      <c r="D88" s="881">
        <v>5918.91</v>
      </c>
      <c r="E88" s="881">
        <v>7667.0659999999998</v>
      </c>
      <c r="F88" s="881">
        <v>-57932.865000000005</v>
      </c>
      <c r="G88" s="881">
        <v>10080.666999999999</v>
      </c>
      <c r="H88" s="881">
        <v>7456.5420000000004</v>
      </c>
      <c r="I88" s="881">
        <v>6370.9369999999999</v>
      </c>
      <c r="J88" s="881">
        <v>14432.164000000001</v>
      </c>
    </row>
    <row r="89" spans="1:10" ht="8.1" customHeight="1" x14ac:dyDescent="0.2">
      <c r="A89" s="762"/>
      <c r="B89" s="761"/>
      <c r="C89" s="881"/>
      <c r="D89" s="881"/>
      <c r="E89" s="881"/>
      <c r="F89" s="881"/>
      <c r="G89" s="881"/>
      <c r="H89" s="881"/>
      <c r="I89" s="881"/>
      <c r="J89" s="881"/>
    </row>
    <row r="90" spans="1:10" x14ac:dyDescent="0.2">
      <c r="A90" s="762" t="s">
        <v>301</v>
      </c>
      <c r="B90" s="761" t="s">
        <v>2719</v>
      </c>
      <c r="C90" s="881">
        <v>9180.8410000000003</v>
      </c>
      <c r="D90" s="881">
        <v>4532.2700000000004</v>
      </c>
      <c r="E90" s="881">
        <v>11833.727999999999</v>
      </c>
      <c r="F90" s="881">
        <v>5876.1459999999997</v>
      </c>
      <c r="G90" s="881">
        <v>33673.14</v>
      </c>
      <c r="H90" s="881">
        <v>16629.731</v>
      </c>
      <c r="I90" s="881">
        <v>24838.616999999998</v>
      </c>
      <c r="J90" s="881">
        <v>16096.936</v>
      </c>
    </row>
    <row r="91" spans="1:10" x14ac:dyDescent="0.2">
      <c r="A91" s="762"/>
      <c r="B91" s="761" t="s">
        <v>1677</v>
      </c>
      <c r="C91" s="881">
        <v>326053.24699999997</v>
      </c>
      <c r="D91" s="881">
        <v>247049.799</v>
      </c>
      <c r="E91" s="881">
        <v>150386.15599999999</v>
      </c>
      <c r="F91" s="881">
        <v>180284.182</v>
      </c>
      <c r="G91" s="881">
        <v>302038.34700000001</v>
      </c>
      <c r="H91" s="881">
        <v>153499.274</v>
      </c>
      <c r="I91" s="881">
        <v>129735.076</v>
      </c>
      <c r="J91" s="881">
        <v>212050.255</v>
      </c>
    </row>
    <row r="92" spans="1:10" ht="24" x14ac:dyDescent="0.2">
      <c r="A92" s="762"/>
      <c r="B92" s="761" t="s">
        <v>340</v>
      </c>
      <c r="C92" s="881">
        <v>-316872.40599999996</v>
      </c>
      <c r="D92" s="881">
        <v>-242517.52900000001</v>
      </c>
      <c r="E92" s="881">
        <v>-138552.42799999999</v>
      </c>
      <c r="F92" s="881">
        <v>-174408.03599999999</v>
      </c>
      <c r="G92" s="881">
        <v>-268365.20699999999</v>
      </c>
      <c r="H92" s="881">
        <v>-136869.54300000001</v>
      </c>
      <c r="I92" s="881">
        <v>-104896.459</v>
      </c>
      <c r="J92" s="881">
        <v>-195953.31899999999</v>
      </c>
    </row>
    <row r="93" spans="1:10" ht="8.1" customHeight="1" x14ac:dyDescent="0.2">
      <c r="A93" s="762"/>
      <c r="B93" s="761"/>
      <c r="C93" s="881"/>
      <c r="D93" s="881"/>
      <c r="E93" s="881"/>
      <c r="F93" s="881"/>
      <c r="G93" s="881"/>
      <c r="H93" s="881"/>
      <c r="I93" s="881"/>
      <c r="J93" s="881"/>
    </row>
    <row r="94" spans="1:10" x14ac:dyDescent="0.2">
      <c r="A94" s="762" t="s">
        <v>78</v>
      </c>
      <c r="B94" s="761" t="s">
        <v>2719</v>
      </c>
      <c r="C94" s="881">
        <v>3250407.7930000001</v>
      </c>
      <c r="D94" s="881">
        <v>3746765.9870000002</v>
      </c>
      <c r="E94" s="881">
        <v>4193746.9589999998</v>
      </c>
      <c r="F94" s="881">
        <v>4863088.8269999996</v>
      </c>
      <c r="G94" s="881">
        <v>4645678.5599999996</v>
      </c>
      <c r="H94" s="881">
        <v>4520972.1030000001</v>
      </c>
      <c r="I94" s="881">
        <v>4513570.5659999996</v>
      </c>
      <c r="J94" s="881">
        <v>6405471.0219999999</v>
      </c>
    </row>
    <row r="95" spans="1:10" x14ac:dyDescent="0.2">
      <c r="A95" s="762"/>
      <c r="B95" s="761" t="s">
        <v>1677</v>
      </c>
      <c r="C95" s="881">
        <v>2356127.3870000001</v>
      </c>
      <c r="D95" s="881">
        <v>2587632.8420000002</v>
      </c>
      <c r="E95" s="881">
        <v>2617420.9709999999</v>
      </c>
      <c r="F95" s="881">
        <v>2703730.5520000001</v>
      </c>
      <c r="G95" s="881">
        <v>2919241.602</v>
      </c>
      <c r="H95" s="881">
        <v>3344729.4929999998</v>
      </c>
      <c r="I95" s="881">
        <v>2902640.8590000002</v>
      </c>
      <c r="J95" s="881">
        <v>4250433.2079999996</v>
      </c>
    </row>
    <row r="96" spans="1:10" ht="24" x14ac:dyDescent="0.2">
      <c r="A96" s="762"/>
      <c r="B96" s="761" t="s">
        <v>340</v>
      </c>
      <c r="C96" s="881">
        <v>894280.40599999996</v>
      </c>
      <c r="D96" s="881">
        <v>1159133.145</v>
      </c>
      <c r="E96" s="881">
        <v>1576325.9879999999</v>
      </c>
      <c r="F96" s="881">
        <v>2159358.2749999994</v>
      </c>
      <c r="G96" s="881">
        <v>1726436.9579999996</v>
      </c>
      <c r="H96" s="881">
        <v>1176242.6100000001</v>
      </c>
      <c r="I96" s="881">
        <v>1610929.7069999999</v>
      </c>
      <c r="J96" s="881">
        <v>2155037.8139999998</v>
      </c>
    </row>
    <row r="97" spans="1:10" ht="8.1" customHeight="1" x14ac:dyDescent="0.2">
      <c r="A97" s="762"/>
      <c r="B97" s="761"/>
      <c r="C97" s="881"/>
      <c r="D97" s="881"/>
      <c r="E97" s="881"/>
      <c r="F97" s="881"/>
      <c r="G97" s="881"/>
      <c r="H97" s="881"/>
      <c r="I97" s="881"/>
      <c r="J97" s="881"/>
    </row>
    <row r="98" spans="1:10" x14ac:dyDescent="0.2">
      <c r="A98" s="762" t="s">
        <v>1610</v>
      </c>
      <c r="B98" s="761" t="s">
        <v>2719</v>
      </c>
      <c r="C98" s="881">
        <v>10331.894</v>
      </c>
      <c r="D98" s="881">
        <v>10174.535</v>
      </c>
      <c r="E98" s="881">
        <v>10615.237999999999</v>
      </c>
      <c r="F98" s="881">
        <v>11517.276</v>
      </c>
      <c r="G98" s="881">
        <v>7855.9620000000004</v>
      </c>
      <c r="H98" s="881">
        <v>6915.625</v>
      </c>
      <c r="I98" s="881">
        <v>7699.5990000000002</v>
      </c>
      <c r="J98" s="881">
        <v>8939.4189999999999</v>
      </c>
    </row>
    <row r="99" spans="1:10" x14ac:dyDescent="0.2">
      <c r="A99" s="762"/>
      <c r="B99" s="761" t="s">
        <v>1677</v>
      </c>
      <c r="C99" s="881">
        <v>3236.8939999999998</v>
      </c>
      <c r="D99" s="881">
        <v>440.27</v>
      </c>
      <c r="E99" s="881">
        <v>1076.3589999999999</v>
      </c>
      <c r="F99" s="881">
        <v>101.217</v>
      </c>
      <c r="G99" s="881">
        <v>1648.5930000000001</v>
      </c>
      <c r="H99" s="881">
        <v>2224.2559999999999</v>
      </c>
      <c r="I99" s="881">
        <v>379.596</v>
      </c>
      <c r="J99" s="881">
        <v>13101.505999999999</v>
      </c>
    </row>
    <row r="100" spans="1:10" ht="24" x14ac:dyDescent="0.2">
      <c r="A100" s="762"/>
      <c r="B100" s="761" t="s">
        <v>340</v>
      </c>
      <c r="C100" s="881">
        <v>7095</v>
      </c>
      <c r="D100" s="881">
        <v>9734.2649999999994</v>
      </c>
      <c r="E100" s="881">
        <v>9538.878999999999</v>
      </c>
      <c r="F100" s="881">
        <v>11416.058999999999</v>
      </c>
      <c r="G100" s="881">
        <v>6207.3690000000006</v>
      </c>
      <c r="H100" s="881">
        <v>4691.3689999999997</v>
      </c>
      <c r="I100" s="881">
        <v>7320.0029999999997</v>
      </c>
      <c r="J100" s="881">
        <v>-4162.0870000000004</v>
      </c>
    </row>
    <row r="101" spans="1:10" ht="8.1" customHeight="1" x14ac:dyDescent="0.2">
      <c r="A101" s="762"/>
      <c r="B101" s="761"/>
      <c r="C101" s="881"/>
      <c r="D101" s="881"/>
      <c r="E101" s="881"/>
      <c r="F101" s="881"/>
      <c r="G101" s="881"/>
      <c r="H101" s="881"/>
      <c r="I101" s="881"/>
      <c r="J101" s="881"/>
    </row>
    <row r="102" spans="1:10" x14ac:dyDescent="0.2">
      <c r="A102" s="762" t="s">
        <v>1624</v>
      </c>
      <c r="B102" s="761" t="s">
        <v>2719</v>
      </c>
      <c r="C102" s="881">
        <v>1625611.3759999999</v>
      </c>
      <c r="D102" s="881">
        <v>1321294.2350000001</v>
      </c>
      <c r="E102" s="881">
        <v>1186466.3330000001</v>
      </c>
      <c r="F102" s="881">
        <v>1232064.7649999999</v>
      </c>
      <c r="G102" s="881">
        <v>706859.11300000001</v>
      </c>
      <c r="H102" s="881">
        <v>371126.10200000001</v>
      </c>
      <c r="I102" s="881">
        <v>412047.77</v>
      </c>
      <c r="J102" s="881">
        <v>390139.40100000001</v>
      </c>
    </row>
    <row r="103" spans="1:10" x14ac:dyDescent="0.2">
      <c r="A103" s="762"/>
      <c r="B103" s="761" t="s">
        <v>1677</v>
      </c>
      <c r="C103" s="881">
        <v>5152.2160000000003</v>
      </c>
      <c r="D103" s="881">
        <v>4407.4489999999996</v>
      </c>
      <c r="E103" s="881">
        <v>112.523</v>
      </c>
      <c r="F103" s="881">
        <v>34265.487000000001</v>
      </c>
      <c r="G103" s="881">
        <v>2234.0120000000002</v>
      </c>
      <c r="H103" s="881">
        <v>15530.572</v>
      </c>
      <c r="I103" s="881">
        <v>5269.32</v>
      </c>
      <c r="J103" s="881">
        <v>209.49199999999999</v>
      </c>
    </row>
    <row r="104" spans="1:10" ht="24" x14ac:dyDescent="0.2">
      <c r="A104" s="762"/>
      <c r="B104" s="761" t="s">
        <v>340</v>
      </c>
      <c r="C104" s="881">
        <v>1620459.16</v>
      </c>
      <c r="D104" s="881">
        <v>1316886.7860000001</v>
      </c>
      <c r="E104" s="881">
        <v>1186353.81</v>
      </c>
      <c r="F104" s="881">
        <v>1197799.2779999999</v>
      </c>
      <c r="G104" s="881">
        <v>704625.10100000002</v>
      </c>
      <c r="H104" s="881">
        <v>355595.53</v>
      </c>
      <c r="I104" s="881">
        <v>406778.45</v>
      </c>
      <c r="J104" s="881">
        <v>389929.90899999999</v>
      </c>
    </row>
    <row r="105" spans="1:10" ht="8.1" customHeight="1" x14ac:dyDescent="0.2">
      <c r="A105" s="762"/>
      <c r="B105" s="761"/>
      <c r="C105" s="881"/>
      <c r="D105" s="881"/>
      <c r="E105" s="881"/>
      <c r="F105" s="881"/>
      <c r="G105" s="881"/>
      <c r="H105" s="881"/>
      <c r="I105" s="881"/>
      <c r="J105" s="881"/>
    </row>
    <row r="106" spans="1:10" x14ac:dyDescent="0.2">
      <c r="A106" s="762" t="s">
        <v>2765</v>
      </c>
      <c r="B106" s="761" t="s">
        <v>2719</v>
      </c>
      <c r="C106" s="881">
        <v>101.126</v>
      </c>
      <c r="D106" s="881">
        <v>2213.2919999999999</v>
      </c>
      <c r="E106" s="881">
        <v>1442.942</v>
      </c>
      <c r="F106" s="881">
        <v>1337.807</v>
      </c>
      <c r="G106" s="881">
        <v>1040.8499999999999</v>
      </c>
      <c r="H106" s="881">
        <v>1756.6690000000001</v>
      </c>
      <c r="I106" s="881">
        <v>4410.0150000000003</v>
      </c>
      <c r="J106" s="881">
        <v>899.41</v>
      </c>
    </row>
    <row r="107" spans="1:10" x14ac:dyDescent="0.2">
      <c r="A107" s="762"/>
      <c r="B107" s="761" t="s">
        <v>1677</v>
      </c>
      <c r="C107" s="881">
        <v>8.9469999999999992</v>
      </c>
      <c r="D107" s="881">
        <v>7.4779999999999998</v>
      </c>
      <c r="E107" s="881">
        <v>6.8860000000000001</v>
      </c>
      <c r="F107" s="881">
        <v>8.0180000000000007</v>
      </c>
      <c r="G107" s="881">
        <v>0</v>
      </c>
      <c r="H107" s="881">
        <v>6.351</v>
      </c>
      <c r="I107" s="881">
        <v>1.831</v>
      </c>
      <c r="J107" s="881">
        <v>2286.9780000000001</v>
      </c>
    </row>
    <row r="108" spans="1:10" ht="24" x14ac:dyDescent="0.2">
      <c r="A108" s="762"/>
      <c r="B108" s="761" t="s">
        <v>340</v>
      </c>
      <c r="C108" s="881">
        <v>92.179000000000002</v>
      </c>
      <c r="D108" s="881">
        <v>2205.8139999999999</v>
      </c>
      <c r="E108" s="881">
        <v>1436.056</v>
      </c>
      <c r="F108" s="881">
        <v>1329.789</v>
      </c>
      <c r="G108" s="881">
        <v>1040.8499999999999</v>
      </c>
      <c r="H108" s="881">
        <v>1750.318</v>
      </c>
      <c r="I108" s="881">
        <v>4408.1840000000002</v>
      </c>
      <c r="J108" s="881">
        <v>-1387.568</v>
      </c>
    </row>
    <row r="109" spans="1:10" ht="8.1" customHeight="1" x14ac:dyDescent="0.2">
      <c r="A109" s="762"/>
      <c r="B109" s="761"/>
      <c r="C109" s="881"/>
      <c r="D109" s="881"/>
      <c r="E109" s="881"/>
      <c r="F109" s="881"/>
      <c r="G109" s="881"/>
      <c r="H109" s="881"/>
      <c r="I109" s="881"/>
      <c r="J109" s="881"/>
    </row>
    <row r="110" spans="1:10" x14ac:dyDescent="0.2">
      <c r="A110" s="762" t="s">
        <v>126</v>
      </c>
      <c r="B110" s="761" t="s">
        <v>2719</v>
      </c>
      <c r="C110" s="881">
        <v>3077.2359999999999</v>
      </c>
      <c r="D110" s="881">
        <v>1806.758</v>
      </c>
      <c r="E110" s="881">
        <v>6429.68</v>
      </c>
      <c r="F110" s="881">
        <v>3481.8020000000001</v>
      </c>
      <c r="G110" s="881">
        <v>3546.0749999999998</v>
      </c>
      <c r="H110" s="881">
        <v>5211.12</v>
      </c>
      <c r="I110" s="881">
        <v>5573.1289999999999</v>
      </c>
      <c r="J110" s="881">
        <v>6954.4040000000005</v>
      </c>
    </row>
    <row r="111" spans="1:10" x14ac:dyDescent="0.2">
      <c r="A111" s="762"/>
      <c r="B111" s="761" t="s">
        <v>1677</v>
      </c>
      <c r="C111" s="881">
        <v>177.35300000000001</v>
      </c>
      <c r="D111" s="881">
        <v>150.453</v>
      </c>
      <c r="E111" s="881">
        <v>79.72</v>
      </c>
      <c r="F111" s="881">
        <v>1056.268</v>
      </c>
      <c r="G111" s="881">
        <v>1303.8800000000001</v>
      </c>
      <c r="H111" s="881">
        <v>118.953</v>
      </c>
      <c r="I111" s="881">
        <v>72.134</v>
      </c>
      <c r="J111" s="881">
        <v>132.429</v>
      </c>
    </row>
    <row r="112" spans="1:10" ht="24" x14ac:dyDescent="0.2">
      <c r="A112" s="762"/>
      <c r="B112" s="761" t="s">
        <v>340</v>
      </c>
      <c r="C112" s="881">
        <v>2899.8829999999998</v>
      </c>
      <c r="D112" s="881">
        <v>1656.3050000000001</v>
      </c>
      <c r="E112" s="881">
        <v>6349.96</v>
      </c>
      <c r="F112" s="881">
        <v>2425.5340000000001</v>
      </c>
      <c r="G112" s="881">
        <v>2242.1949999999997</v>
      </c>
      <c r="H112" s="881">
        <v>5092.1670000000004</v>
      </c>
      <c r="I112" s="881">
        <v>5500.9949999999999</v>
      </c>
      <c r="J112" s="881">
        <v>6821.9750000000004</v>
      </c>
    </row>
    <row r="113" spans="1:10" ht="8.1" customHeight="1" x14ac:dyDescent="0.2">
      <c r="A113" s="762"/>
      <c r="B113" s="761"/>
      <c r="C113" s="881"/>
      <c r="D113" s="881"/>
      <c r="E113" s="881"/>
      <c r="F113" s="881"/>
      <c r="G113" s="881"/>
      <c r="H113" s="881"/>
      <c r="I113" s="881"/>
      <c r="J113" s="881"/>
    </row>
    <row r="114" spans="1:10" ht="24" x14ac:dyDescent="0.2">
      <c r="A114" s="762" t="s">
        <v>111</v>
      </c>
      <c r="B114" s="761" t="s">
        <v>2719</v>
      </c>
      <c r="C114" s="881">
        <v>117893.141</v>
      </c>
      <c r="D114" s="881">
        <v>27311.206999999999</v>
      </c>
      <c r="E114" s="881">
        <v>29682.011999999999</v>
      </c>
      <c r="F114" s="881">
        <v>34971.716</v>
      </c>
      <c r="G114" s="881">
        <v>47862.025999999998</v>
      </c>
      <c r="H114" s="881">
        <v>54484.241000000002</v>
      </c>
      <c r="I114" s="881">
        <v>46320.474000000002</v>
      </c>
      <c r="J114" s="881">
        <v>84392.29</v>
      </c>
    </row>
    <row r="115" spans="1:10" x14ac:dyDescent="0.2">
      <c r="A115" s="762"/>
      <c r="B115" s="761" t="s">
        <v>1677</v>
      </c>
      <c r="C115" s="881">
        <v>65933.865999999995</v>
      </c>
      <c r="D115" s="881">
        <v>69304.34</v>
      </c>
      <c r="E115" s="881">
        <v>59950.794000000002</v>
      </c>
      <c r="F115" s="881">
        <v>21966.751</v>
      </c>
      <c r="G115" s="881">
        <v>14772.126</v>
      </c>
      <c r="H115" s="881">
        <v>33720.961000000003</v>
      </c>
      <c r="I115" s="881">
        <v>59067.302000000003</v>
      </c>
      <c r="J115" s="881">
        <v>23910.419000000002</v>
      </c>
    </row>
    <row r="116" spans="1:10" ht="24" x14ac:dyDescent="0.2">
      <c r="A116" s="762"/>
      <c r="B116" s="761" t="s">
        <v>340</v>
      </c>
      <c r="C116" s="881">
        <v>51959.275000000009</v>
      </c>
      <c r="D116" s="881">
        <v>-41993.133000000002</v>
      </c>
      <c r="E116" s="881">
        <v>-30268.782000000003</v>
      </c>
      <c r="F116" s="881">
        <v>13004.965</v>
      </c>
      <c r="G116" s="881">
        <v>33089.899999999994</v>
      </c>
      <c r="H116" s="881">
        <v>20763.28</v>
      </c>
      <c r="I116" s="881">
        <v>-12746.828</v>
      </c>
      <c r="J116" s="881">
        <v>60481.870999999999</v>
      </c>
    </row>
    <row r="117" spans="1:10" ht="8.1" customHeight="1" x14ac:dyDescent="0.2">
      <c r="A117" s="762"/>
      <c r="B117" s="761"/>
      <c r="C117" s="881"/>
      <c r="D117" s="881"/>
      <c r="E117" s="881"/>
      <c r="F117" s="881"/>
      <c r="G117" s="881"/>
      <c r="H117" s="881"/>
      <c r="I117" s="881"/>
      <c r="J117" s="881"/>
    </row>
    <row r="118" spans="1:10" ht="24" x14ac:dyDescent="0.2">
      <c r="A118" s="762" t="s">
        <v>2764</v>
      </c>
      <c r="B118" s="761" t="s">
        <v>2719</v>
      </c>
      <c r="C118" s="881" t="s">
        <v>1646</v>
      </c>
      <c r="D118" s="881" t="s">
        <v>1646</v>
      </c>
      <c r="E118" s="881" t="s">
        <v>1646</v>
      </c>
      <c r="F118" s="881" t="s">
        <v>1646</v>
      </c>
      <c r="G118" s="881" t="s">
        <v>1646</v>
      </c>
      <c r="H118" s="881" t="s">
        <v>1646</v>
      </c>
      <c r="I118" s="881" t="s">
        <v>1646</v>
      </c>
      <c r="J118" s="881" t="s">
        <v>1646</v>
      </c>
    </row>
    <row r="119" spans="1:10" x14ac:dyDescent="0.2">
      <c r="A119" s="762"/>
      <c r="B119" s="761" t="s">
        <v>1677</v>
      </c>
      <c r="C119" s="881" t="s">
        <v>1646</v>
      </c>
      <c r="D119" s="881" t="s">
        <v>1646</v>
      </c>
      <c r="E119" s="881" t="s">
        <v>1646</v>
      </c>
      <c r="F119" s="881" t="s">
        <v>1646</v>
      </c>
      <c r="G119" s="881" t="s">
        <v>1646</v>
      </c>
      <c r="H119" s="881" t="s">
        <v>1646</v>
      </c>
      <c r="I119" s="881">
        <v>217.71299999999999</v>
      </c>
      <c r="J119" s="881" t="s">
        <v>1646</v>
      </c>
    </row>
    <row r="120" spans="1:10" ht="24" x14ac:dyDescent="0.2">
      <c r="A120" s="762"/>
      <c r="B120" s="761" t="s">
        <v>340</v>
      </c>
      <c r="C120" s="881" t="s">
        <v>1646</v>
      </c>
      <c r="D120" s="881" t="s">
        <v>1646</v>
      </c>
      <c r="E120" s="881" t="s">
        <v>1646</v>
      </c>
      <c r="F120" s="881" t="s">
        <v>1646</v>
      </c>
      <c r="G120" s="881" t="s">
        <v>1646</v>
      </c>
      <c r="H120" s="881" t="s">
        <v>1646</v>
      </c>
      <c r="I120" s="881">
        <v>-217.71299999999999</v>
      </c>
      <c r="J120" s="881" t="s">
        <v>1646</v>
      </c>
    </row>
    <row r="121" spans="1:10" ht="8.1" customHeight="1" x14ac:dyDescent="0.2">
      <c r="A121" s="762"/>
      <c r="B121" s="761"/>
      <c r="C121" s="881"/>
      <c r="D121" s="881"/>
      <c r="E121" s="881"/>
      <c r="F121" s="881"/>
      <c r="G121" s="881"/>
      <c r="H121" s="881"/>
      <c r="I121" s="881"/>
      <c r="J121" s="881"/>
    </row>
    <row r="122" spans="1:10" ht="24" x14ac:dyDescent="0.2">
      <c r="A122" s="762" t="s">
        <v>289</v>
      </c>
      <c r="B122" s="761" t="s">
        <v>2719</v>
      </c>
      <c r="C122" s="881">
        <v>703.05700000000002</v>
      </c>
      <c r="D122" s="881">
        <v>2116.39</v>
      </c>
      <c r="E122" s="881">
        <v>1547.729</v>
      </c>
      <c r="F122" s="881">
        <v>3669.96</v>
      </c>
      <c r="G122" s="881">
        <v>4450.3869999999997</v>
      </c>
      <c r="H122" s="881">
        <v>1314.798</v>
      </c>
      <c r="I122" s="881">
        <v>4881.509</v>
      </c>
      <c r="J122" s="881">
        <v>3940.6190000000001</v>
      </c>
    </row>
    <row r="123" spans="1:10" x14ac:dyDescent="0.2">
      <c r="A123" s="762"/>
      <c r="B123" s="761" t="s">
        <v>1677</v>
      </c>
      <c r="C123" s="881">
        <v>1636.61</v>
      </c>
      <c r="D123" s="881">
        <v>12807.075000000001</v>
      </c>
      <c r="E123" s="881">
        <v>952.94399999999996</v>
      </c>
      <c r="F123" s="881">
        <v>3329.6529999999998</v>
      </c>
      <c r="G123" s="881">
        <v>6592.6030000000001</v>
      </c>
      <c r="H123" s="881">
        <v>3379.8009999999999</v>
      </c>
      <c r="I123" s="881">
        <v>5340.143</v>
      </c>
      <c r="J123" s="881">
        <v>5488.3280000000004</v>
      </c>
    </row>
    <row r="124" spans="1:10" ht="24" x14ac:dyDescent="0.2">
      <c r="A124" s="762"/>
      <c r="B124" s="761" t="s">
        <v>340</v>
      </c>
      <c r="C124" s="881">
        <v>-933.55299999999988</v>
      </c>
      <c r="D124" s="881">
        <v>-10690.685000000001</v>
      </c>
      <c r="E124" s="881">
        <v>594.78500000000008</v>
      </c>
      <c r="F124" s="881">
        <v>340.30700000000024</v>
      </c>
      <c r="G124" s="881">
        <v>-2142.2160000000003</v>
      </c>
      <c r="H124" s="881">
        <v>-2065.0030000000002</v>
      </c>
      <c r="I124" s="881">
        <v>-458.63400000000001</v>
      </c>
      <c r="J124" s="881">
        <v>-1547.7090000000001</v>
      </c>
    </row>
    <row r="125" spans="1:10" ht="8.1" customHeight="1" x14ac:dyDescent="0.2">
      <c r="A125" s="762"/>
      <c r="B125" s="761"/>
      <c r="C125" s="881"/>
      <c r="D125" s="881"/>
      <c r="E125" s="881"/>
      <c r="F125" s="881"/>
      <c r="G125" s="881"/>
      <c r="H125" s="881"/>
      <c r="I125" s="881"/>
      <c r="J125" s="881"/>
    </row>
    <row r="126" spans="1:10" x14ac:dyDescent="0.2">
      <c r="A126" s="762" t="s">
        <v>2763</v>
      </c>
      <c r="B126" s="761" t="s">
        <v>2719</v>
      </c>
      <c r="C126" s="881">
        <v>6357.54</v>
      </c>
      <c r="D126" s="881">
        <v>10461.733</v>
      </c>
      <c r="E126" s="881">
        <v>13465.62</v>
      </c>
      <c r="F126" s="881">
        <v>8409.5349999999999</v>
      </c>
      <c r="G126" s="881">
        <v>8391.1139999999996</v>
      </c>
      <c r="H126" s="881">
        <v>7788.1390000000001</v>
      </c>
      <c r="I126" s="881">
        <v>5861.6109999999999</v>
      </c>
      <c r="J126" s="881">
        <v>11241.986000000001</v>
      </c>
    </row>
    <row r="127" spans="1:10" x14ac:dyDescent="0.2">
      <c r="A127" s="762"/>
      <c r="B127" s="761" t="s">
        <v>1677</v>
      </c>
      <c r="C127" s="881">
        <v>96.885999999999996</v>
      </c>
      <c r="D127" s="881">
        <v>512.79399999999998</v>
      </c>
      <c r="E127" s="881">
        <v>33.584000000000003</v>
      </c>
      <c r="F127" s="881">
        <v>9.032</v>
      </c>
      <c r="G127" s="881">
        <v>25.349</v>
      </c>
      <c r="H127" s="881">
        <v>30.227</v>
      </c>
      <c r="I127" s="881">
        <v>3.6890000000000001</v>
      </c>
      <c r="J127" s="881">
        <v>3.5659999999999998</v>
      </c>
    </row>
    <row r="128" spans="1:10" ht="24" x14ac:dyDescent="0.2">
      <c r="A128" s="762"/>
      <c r="B128" s="761" t="s">
        <v>340</v>
      </c>
      <c r="C128" s="881">
        <v>6260.6539999999995</v>
      </c>
      <c r="D128" s="881">
        <v>9948.9390000000003</v>
      </c>
      <c r="E128" s="881">
        <v>13432.036</v>
      </c>
      <c r="F128" s="881">
        <v>8400.5030000000006</v>
      </c>
      <c r="G128" s="881">
        <v>8365.7649999999994</v>
      </c>
      <c r="H128" s="881">
        <v>7757.9120000000003</v>
      </c>
      <c r="I128" s="881">
        <v>5857.9219999999996</v>
      </c>
      <c r="J128" s="881">
        <v>11238.42</v>
      </c>
    </row>
    <row r="129" spans="1:10" ht="8.1" customHeight="1" x14ac:dyDescent="0.2">
      <c r="A129" s="762"/>
      <c r="B129" s="761"/>
      <c r="C129" s="881"/>
      <c r="D129" s="881"/>
      <c r="E129" s="881"/>
      <c r="F129" s="881"/>
      <c r="G129" s="881"/>
      <c r="H129" s="881"/>
      <c r="I129" s="881"/>
      <c r="J129" s="881"/>
    </row>
    <row r="130" spans="1:10" x14ac:dyDescent="0.2">
      <c r="A130" s="762" t="s">
        <v>2762</v>
      </c>
      <c r="B130" s="761" t="s">
        <v>2719</v>
      </c>
      <c r="C130" s="881">
        <v>6982.7839999999997</v>
      </c>
      <c r="D130" s="881" t="s">
        <v>1646</v>
      </c>
      <c r="E130" s="881" t="s">
        <v>1646</v>
      </c>
      <c r="F130" s="881" t="s">
        <v>1646</v>
      </c>
      <c r="G130" s="881" t="s">
        <v>1646</v>
      </c>
      <c r="H130" s="881" t="s">
        <v>1646</v>
      </c>
      <c r="I130" s="881" t="s">
        <v>1646</v>
      </c>
      <c r="J130" s="881" t="s">
        <v>1646</v>
      </c>
    </row>
    <row r="131" spans="1:10" x14ac:dyDescent="0.2">
      <c r="A131" s="762"/>
      <c r="B131" s="761" t="s">
        <v>1677</v>
      </c>
      <c r="C131" s="881" t="s">
        <v>1646</v>
      </c>
      <c r="D131" s="881" t="s">
        <v>1646</v>
      </c>
      <c r="E131" s="881" t="s">
        <v>1646</v>
      </c>
      <c r="F131" s="881" t="s">
        <v>1646</v>
      </c>
      <c r="G131" s="881" t="s">
        <v>1646</v>
      </c>
      <c r="H131" s="881" t="s">
        <v>1646</v>
      </c>
      <c r="I131" s="881" t="s">
        <v>1646</v>
      </c>
      <c r="J131" s="881" t="s">
        <v>1646</v>
      </c>
    </row>
    <row r="132" spans="1:10" ht="24" x14ac:dyDescent="0.2">
      <c r="A132" s="762"/>
      <c r="B132" s="761" t="s">
        <v>340</v>
      </c>
      <c r="C132" s="881">
        <v>6982.7839999999997</v>
      </c>
      <c r="D132" s="881" t="s">
        <v>1646</v>
      </c>
      <c r="E132" s="881" t="s">
        <v>1646</v>
      </c>
      <c r="F132" s="881" t="s">
        <v>1646</v>
      </c>
      <c r="G132" s="881" t="s">
        <v>1646</v>
      </c>
      <c r="H132" s="881" t="s">
        <v>1646</v>
      </c>
      <c r="I132" s="881" t="s">
        <v>1646</v>
      </c>
      <c r="J132" s="881" t="s">
        <v>1646</v>
      </c>
    </row>
    <row r="133" spans="1:10" ht="8.1" customHeight="1" x14ac:dyDescent="0.2">
      <c r="A133" s="762"/>
      <c r="B133" s="761"/>
      <c r="C133" s="881"/>
      <c r="D133" s="881"/>
      <c r="E133" s="881"/>
      <c r="F133" s="881"/>
      <c r="G133" s="881"/>
      <c r="H133" s="881"/>
      <c r="I133" s="881"/>
      <c r="J133" s="881"/>
    </row>
    <row r="134" spans="1:10" x14ac:dyDescent="0.2">
      <c r="A134" s="762" t="s">
        <v>112</v>
      </c>
      <c r="B134" s="761" t="s">
        <v>2719</v>
      </c>
      <c r="C134" s="881">
        <v>3245990.6379999998</v>
      </c>
      <c r="D134" s="881">
        <v>3116966.074</v>
      </c>
      <c r="E134" s="881">
        <v>2945355.622</v>
      </c>
      <c r="F134" s="881">
        <v>3659097.16</v>
      </c>
      <c r="G134" s="881">
        <v>3667092.5180000002</v>
      </c>
      <c r="H134" s="881">
        <v>3660335.7710000002</v>
      </c>
      <c r="I134" s="881">
        <v>3059253.9950000001</v>
      </c>
      <c r="J134" s="881">
        <v>4294437.4469999997</v>
      </c>
    </row>
    <row r="135" spans="1:10" x14ac:dyDescent="0.2">
      <c r="A135" s="762"/>
      <c r="B135" s="761" t="s">
        <v>1677</v>
      </c>
      <c r="C135" s="881">
        <v>5947704.0870000003</v>
      </c>
      <c r="D135" s="881">
        <v>6756376.6739999996</v>
      </c>
      <c r="E135" s="881">
        <v>8452717.6119999997</v>
      </c>
      <c r="F135" s="881">
        <v>9046773.9519999996</v>
      </c>
      <c r="G135" s="881">
        <v>7933657.4570000004</v>
      </c>
      <c r="H135" s="881">
        <v>7546253.9000000004</v>
      </c>
      <c r="I135" s="881">
        <v>8696393.9839999992</v>
      </c>
      <c r="J135" s="881">
        <v>11577989.073000001</v>
      </c>
    </row>
    <row r="136" spans="1:10" ht="24" x14ac:dyDescent="0.2">
      <c r="A136" s="762"/>
      <c r="B136" s="761" t="s">
        <v>340</v>
      </c>
      <c r="C136" s="881">
        <v>-2701713.4490000005</v>
      </c>
      <c r="D136" s="881">
        <v>-3639410.5999999996</v>
      </c>
      <c r="E136" s="881">
        <v>-5507361.9900000002</v>
      </c>
      <c r="F136" s="881">
        <v>-5387676.7919999994</v>
      </c>
      <c r="G136" s="881">
        <v>-4266564.9390000002</v>
      </c>
      <c r="H136" s="881">
        <v>-3885918.1290000002</v>
      </c>
      <c r="I136" s="881">
        <v>-5637139.9890000001</v>
      </c>
      <c r="J136" s="881">
        <v>-7283551.6260000002</v>
      </c>
    </row>
    <row r="137" spans="1:10" ht="8.1" customHeight="1" x14ac:dyDescent="0.2">
      <c r="A137" s="762"/>
      <c r="B137" s="761"/>
      <c r="C137" s="881"/>
      <c r="D137" s="881"/>
      <c r="E137" s="881"/>
      <c r="F137" s="881"/>
      <c r="G137" s="881"/>
      <c r="H137" s="881"/>
      <c r="I137" s="881"/>
      <c r="J137" s="881"/>
    </row>
    <row r="138" spans="1:10" ht="24" x14ac:dyDescent="0.2">
      <c r="A138" s="762" t="s">
        <v>2761</v>
      </c>
      <c r="B138" s="761" t="s">
        <v>2719</v>
      </c>
      <c r="C138" s="881">
        <v>424.34699999999998</v>
      </c>
      <c r="D138" s="881">
        <v>389.96199999999999</v>
      </c>
      <c r="E138" s="881">
        <v>5.9359999999999999</v>
      </c>
      <c r="F138" s="881">
        <v>770.86599999999999</v>
      </c>
      <c r="G138" s="881" t="s">
        <v>1646</v>
      </c>
      <c r="H138" s="881" t="s">
        <v>1646</v>
      </c>
      <c r="I138" s="881">
        <v>26.151</v>
      </c>
      <c r="J138" s="881">
        <v>829.39700000000005</v>
      </c>
    </row>
    <row r="139" spans="1:10" x14ac:dyDescent="0.2">
      <c r="A139" s="762"/>
      <c r="B139" s="761" t="s">
        <v>1677</v>
      </c>
      <c r="C139" s="881" t="s">
        <v>1646</v>
      </c>
      <c r="D139" s="881" t="s">
        <v>1646</v>
      </c>
      <c r="E139" s="881" t="s">
        <v>1646</v>
      </c>
      <c r="F139" s="881" t="s">
        <v>1646</v>
      </c>
      <c r="G139" s="881" t="s">
        <v>1646</v>
      </c>
      <c r="H139" s="881" t="s">
        <v>1646</v>
      </c>
      <c r="I139" s="881">
        <v>61.661000000000001</v>
      </c>
      <c r="J139" s="881" t="s">
        <v>1646</v>
      </c>
    </row>
    <row r="140" spans="1:10" ht="24" x14ac:dyDescent="0.2">
      <c r="A140" s="762"/>
      <c r="B140" s="761" t="s">
        <v>340</v>
      </c>
      <c r="C140" s="881">
        <v>424.34699999999998</v>
      </c>
      <c r="D140" s="881">
        <v>389.96199999999999</v>
      </c>
      <c r="E140" s="881">
        <v>5.9359999999999999</v>
      </c>
      <c r="F140" s="881">
        <v>770.86599999999999</v>
      </c>
      <c r="G140" s="881" t="s">
        <v>1646</v>
      </c>
      <c r="H140" s="881" t="s">
        <v>1646</v>
      </c>
      <c r="I140" s="881">
        <v>-35.51</v>
      </c>
      <c r="J140" s="881">
        <v>829.39700000000005</v>
      </c>
    </row>
    <row r="141" spans="1:10" ht="8.1" customHeight="1" x14ac:dyDescent="0.2">
      <c r="A141" s="762"/>
      <c r="B141" s="761"/>
      <c r="C141" s="881"/>
      <c r="D141" s="881"/>
      <c r="E141" s="881"/>
      <c r="F141" s="881"/>
      <c r="G141" s="881"/>
      <c r="H141" s="881"/>
      <c r="I141" s="881"/>
      <c r="J141" s="881"/>
    </row>
    <row r="142" spans="1:10" x14ac:dyDescent="0.2">
      <c r="A142" s="762" t="s">
        <v>65</v>
      </c>
      <c r="B142" s="761" t="s">
        <v>2719</v>
      </c>
      <c r="C142" s="881">
        <v>2810328.4939999999</v>
      </c>
      <c r="D142" s="881">
        <v>2686645.2319999998</v>
      </c>
      <c r="E142" s="881">
        <v>2124330.892</v>
      </c>
      <c r="F142" s="881">
        <v>2308183.426</v>
      </c>
      <c r="G142" s="881">
        <v>2212798.3169999998</v>
      </c>
      <c r="H142" s="881">
        <v>2288991.0359999998</v>
      </c>
      <c r="I142" s="881">
        <v>2776168.7579999999</v>
      </c>
      <c r="J142" s="881">
        <v>5213083.3689999999</v>
      </c>
    </row>
    <row r="143" spans="1:10" x14ac:dyDescent="0.2">
      <c r="A143" s="762"/>
      <c r="B143" s="761" t="s">
        <v>1677</v>
      </c>
      <c r="C143" s="881">
        <v>837706.91500000004</v>
      </c>
      <c r="D143" s="881">
        <v>546402.10699999996</v>
      </c>
      <c r="E143" s="881">
        <v>651387.57900000003</v>
      </c>
      <c r="F143" s="881">
        <v>2600141.358</v>
      </c>
      <c r="G143" s="881">
        <v>1749393.6969999999</v>
      </c>
      <c r="H143" s="881">
        <v>1941384.077</v>
      </c>
      <c r="I143" s="881">
        <v>1936871.287</v>
      </c>
      <c r="J143" s="881">
        <v>2130844.7549999999</v>
      </c>
    </row>
    <row r="144" spans="1:10" ht="24" x14ac:dyDescent="0.2">
      <c r="A144" s="762"/>
      <c r="B144" s="761" t="s">
        <v>340</v>
      </c>
      <c r="C144" s="881">
        <v>1972621.5789999999</v>
      </c>
      <c r="D144" s="881">
        <v>2140243.125</v>
      </c>
      <c r="E144" s="881">
        <v>1472943.3130000001</v>
      </c>
      <c r="F144" s="881">
        <v>-291957.93200000003</v>
      </c>
      <c r="G144" s="881">
        <v>463404.61999999988</v>
      </c>
      <c r="H144" s="881">
        <v>347606.95899999997</v>
      </c>
      <c r="I144" s="881">
        <v>839297.47100000002</v>
      </c>
      <c r="J144" s="881">
        <v>3082238.6140000001</v>
      </c>
    </row>
    <row r="145" spans="1:10" ht="8.1" customHeight="1" x14ac:dyDescent="0.2">
      <c r="A145" s="762"/>
      <c r="B145" s="761"/>
      <c r="C145" s="881"/>
      <c r="D145" s="881"/>
      <c r="E145" s="881"/>
      <c r="F145" s="881"/>
      <c r="G145" s="881"/>
      <c r="H145" s="881"/>
      <c r="I145" s="881"/>
      <c r="J145" s="881"/>
    </row>
    <row r="146" spans="1:10" x14ac:dyDescent="0.2">
      <c r="A146" s="762" t="s">
        <v>79</v>
      </c>
      <c r="B146" s="761" t="s">
        <v>2719</v>
      </c>
      <c r="C146" s="881">
        <v>184472.59</v>
      </c>
      <c r="D146" s="881">
        <v>224233.174</v>
      </c>
      <c r="E146" s="881">
        <v>265663.39399999997</v>
      </c>
      <c r="F146" s="881">
        <v>341745.89600000001</v>
      </c>
      <c r="G146" s="881">
        <v>406420.82500000001</v>
      </c>
      <c r="H146" s="881">
        <v>416981.03700000001</v>
      </c>
      <c r="I146" s="881">
        <v>474905.652</v>
      </c>
      <c r="J146" s="881">
        <v>457404.755</v>
      </c>
    </row>
    <row r="147" spans="1:10" x14ac:dyDescent="0.2">
      <c r="A147" s="762"/>
      <c r="B147" s="761" t="s">
        <v>1677</v>
      </c>
      <c r="C147" s="881">
        <v>128859.489</v>
      </c>
      <c r="D147" s="881">
        <v>136476.179</v>
      </c>
      <c r="E147" s="881">
        <v>133567.15299999999</v>
      </c>
      <c r="F147" s="881">
        <v>125958.821</v>
      </c>
      <c r="G147" s="881">
        <v>148426.40900000001</v>
      </c>
      <c r="H147" s="881">
        <v>134702.35999999999</v>
      </c>
      <c r="I147" s="881">
        <v>110341.984</v>
      </c>
      <c r="J147" s="881">
        <v>122862.194</v>
      </c>
    </row>
    <row r="148" spans="1:10" ht="24" x14ac:dyDescent="0.2">
      <c r="A148" s="762"/>
      <c r="B148" s="761" t="s">
        <v>340</v>
      </c>
      <c r="C148" s="881">
        <v>55613.100999999995</v>
      </c>
      <c r="D148" s="881">
        <v>87756.994999999995</v>
      </c>
      <c r="E148" s="881">
        <v>132096.24099999998</v>
      </c>
      <c r="F148" s="881">
        <v>215787.07500000001</v>
      </c>
      <c r="G148" s="881">
        <v>257994.416</v>
      </c>
      <c r="H148" s="881">
        <v>282278.67700000003</v>
      </c>
      <c r="I148" s="881">
        <v>364563.66800000001</v>
      </c>
      <c r="J148" s="881">
        <v>334542.56099999999</v>
      </c>
    </row>
    <row r="149" spans="1:10" ht="8.1" customHeight="1" x14ac:dyDescent="0.2">
      <c r="A149" s="762"/>
      <c r="B149" s="761"/>
      <c r="C149" s="881"/>
      <c r="D149" s="881"/>
      <c r="E149" s="881"/>
      <c r="F149" s="881"/>
      <c r="G149" s="881"/>
      <c r="H149" s="881"/>
      <c r="I149" s="881"/>
      <c r="J149" s="881"/>
    </row>
    <row r="150" spans="1:10" x14ac:dyDescent="0.2">
      <c r="A150" s="762" t="s">
        <v>538</v>
      </c>
      <c r="B150" s="761" t="s">
        <v>2719</v>
      </c>
      <c r="C150" s="881">
        <v>3792.424</v>
      </c>
      <c r="D150" s="881">
        <v>9737.2630000000008</v>
      </c>
      <c r="E150" s="881">
        <v>9998.3709999999992</v>
      </c>
      <c r="F150" s="881">
        <v>31989.304</v>
      </c>
      <c r="G150" s="881">
        <v>26453.031999999999</v>
      </c>
      <c r="H150" s="881">
        <v>14035.288</v>
      </c>
      <c r="I150" s="881">
        <v>22958.637999999999</v>
      </c>
      <c r="J150" s="881">
        <v>32530.837</v>
      </c>
    </row>
    <row r="151" spans="1:10" x14ac:dyDescent="0.2">
      <c r="A151" s="762"/>
      <c r="B151" s="761" t="s">
        <v>1677</v>
      </c>
      <c r="C151" s="881">
        <v>59482.063000000002</v>
      </c>
      <c r="D151" s="881">
        <v>28995.823</v>
      </c>
      <c r="E151" s="881">
        <v>32912.222999999998</v>
      </c>
      <c r="F151" s="881">
        <v>21968.603999999999</v>
      </c>
      <c r="G151" s="881">
        <v>21354.987000000001</v>
      </c>
      <c r="H151" s="881">
        <v>978.12400000000002</v>
      </c>
      <c r="I151" s="881">
        <v>35359.006999999998</v>
      </c>
      <c r="J151" s="881">
        <v>18605.198</v>
      </c>
    </row>
    <row r="152" spans="1:10" ht="24" x14ac:dyDescent="0.2">
      <c r="A152" s="762"/>
      <c r="B152" s="761" t="s">
        <v>340</v>
      </c>
      <c r="C152" s="881">
        <v>-55689.639000000003</v>
      </c>
      <c r="D152" s="881">
        <v>-19258.559999999998</v>
      </c>
      <c r="E152" s="881">
        <v>-22913.851999999999</v>
      </c>
      <c r="F152" s="881">
        <v>10020.700000000001</v>
      </c>
      <c r="G152" s="881">
        <v>5098.0449999999983</v>
      </c>
      <c r="H152" s="881">
        <v>13057.164000000001</v>
      </c>
      <c r="I152" s="881">
        <v>-12400.369000000001</v>
      </c>
      <c r="J152" s="881">
        <v>13925.638999999999</v>
      </c>
    </row>
    <row r="153" spans="1:10" ht="8.1" customHeight="1" x14ac:dyDescent="0.2">
      <c r="A153" s="762"/>
      <c r="B153" s="761"/>
      <c r="C153" s="881"/>
      <c r="D153" s="881"/>
      <c r="E153" s="881"/>
      <c r="F153" s="881"/>
      <c r="G153" s="881"/>
      <c r="H153" s="881"/>
      <c r="I153" s="881"/>
      <c r="J153" s="881"/>
    </row>
    <row r="154" spans="1:10" x14ac:dyDescent="0.2">
      <c r="A154" s="762" t="s">
        <v>1597</v>
      </c>
      <c r="B154" s="761" t="s">
        <v>2719</v>
      </c>
      <c r="C154" s="881">
        <v>1667.0889999999999</v>
      </c>
      <c r="D154" s="881">
        <v>1878.605</v>
      </c>
      <c r="E154" s="881">
        <v>327.08100000000002</v>
      </c>
      <c r="F154" s="881">
        <v>5644.5519999999997</v>
      </c>
      <c r="G154" s="881">
        <v>2769.3890000000001</v>
      </c>
      <c r="H154" s="881">
        <v>783.12400000000002</v>
      </c>
      <c r="I154" s="881">
        <v>17.824000000000002</v>
      </c>
      <c r="J154" s="881">
        <v>1294.527</v>
      </c>
    </row>
    <row r="155" spans="1:10" x14ac:dyDescent="0.2">
      <c r="A155" s="762"/>
      <c r="B155" s="761" t="s">
        <v>1677</v>
      </c>
      <c r="C155" s="881">
        <v>801.66800000000001</v>
      </c>
      <c r="D155" s="881">
        <v>814.34799999999996</v>
      </c>
      <c r="E155" s="881">
        <v>0</v>
      </c>
      <c r="F155" s="881">
        <v>0</v>
      </c>
      <c r="G155" s="881">
        <v>673.53800000000001</v>
      </c>
      <c r="H155" s="881">
        <v>1091.0889999999999</v>
      </c>
      <c r="I155" s="881">
        <v>19.890999999999998</v>
      </c>
      <c r="J155" s="881">
        <v>10.928000000000001</v>
      </c>
    </row>
    <row r="156" spans="1:10" ht="24" x14ac:dyDescent="0.2">
      <c r="A156" s="762"/>
      <c r="B156" s="761" t="s">
        <v>340</v>
      </c>
      <c r="C156" s="881">
        <v>865.42099999999994</v>
      </c>
      <c r="D156" s="881">
        <v>1064.2570000000001</v>
      </c>
      <c r="E156" s="881">
        <v>327.08100000000002</v>
      </c>
      <c r="F156" s="881">
        <v>5644.5519999999997</v>
      </c>
      <c r="G156" s="881">
        <v>2095.8510000000001</v>
      </c>
      <c r="H156" s="881">
        <v>-307.96499999999997</v>
      </c>
      <c r="I156" s="881">
        <v>-2.0670000000000002</v>
      </c>
      <c r="J156" s="881">
        <v>1283.5989999999999</v>
      </c>
    </row>
    <row r="157" spans="1:10" ht="8.1" customHeight="1" x14ac:dyDescent="0.2">
      <c r="A157" s="762"/>
      <c r="B157" s="761"/>
      <c r="C157" s="881"/>
      <c r="D157" s="881"/>
      <c r="E157" s="881"/>
      <c r="F157" s="881"/>
      <c r="G157" s="881"/>
      <c r="H157" s="881"/>
      <c r="I157" s="881"/>
      <c r="J157" s="881"/>
    </row>
    <row r="158" spans="1:10" x14ac:dyDescent="0.2">
      <c r="A158" s="762" t="s">
        <v>66</v>
      </c>
      <c r="B158" s="761" t="s">
        <v>2719</v>
      </c>
      <c r="C158" s="881">
        <v>794898.73499999999</v>
      </c>
      <c r="D158" s="881">
        <v>917236.91599999997</v>
      </c>
      <c r="E158" s="881">
        <v>1182462.6200000001</v>
      </c>
      <c r="F158" s="881">
        <v>1246668.5049999999</v>
      </c>
      <c r="G158" s="881">
        <v>1548994.551</v>
      </c>
      <c r="H158" s="881">
        <v>2594829.46</v>
      </c>
      <c r="I158" s="881">
        <v>1495201.15</v>
      </c>
      <c r="J158" s="881">
        <v>1893791.2069999999</v>
      </c>
    </row>
    <row r="159" spans="1:10" x14ac:dyDescent="0.2">
      <c r="A159" s="762"/>
      <c r="B159" s="761" t="s">
        <v>1677</v>
      </c>
      <c r="C159" s="881">
        <v>600451.41299999994</v>
      </c>
      <c r="D159" s="881">
        <v>593985.75600000005</v>
      </c>
      <c r="E159" s="881">
        <v>583947.45499999996</v>
      </c>
      <c r="F159" s="881">
        <v>708779.84499999997</v>
      </c>
      <c r="G159" s="881">
        <v>706371.95799999998</v>
      </c>
      <c r="H159" s="881">
        <v>684876.57700000005</v>
      </c>
      <c r="I159" s="881">
        <v>478102.24099999998</v>
      </c>
      <c r="J159" s="881">
        <v>453811.82799999998</v>
      </c>
    </row>
    <row r="160" spans="1:10" ht="24" x14ac:dyDescent="0.2">
      <c r="A160" s="762"/>
      <c r="B160" s="761" t="s">
        <v>340</v>
      </c>
      <c r="C160" s="881">
        <v>194447.32200000004</v>
      </c>
      <c r="D160" s="881">
        <v>323251.15999999992</v>
      </c>
      <c r="E160" s="881">
        <v>598515.16500000015</v>
      </c>
      <c r="F160" s="881">
        <v>537888.65999999992</v>
      </c>
      <c r="G160" s="881">
        <v>842622.59299999999</v>
      </c>
      <c r="H160" s="881">
        <v>1909952.8829999999</v>
      </c>
      <c r="I160" s="881">
        <v>1017098.909</v>
      </c>
      <c r="J160" s="881">
        <v>1439979.379</v>
      </c>
    </row>
    <row r="161" spans="1:10" ht="8.1" customHeight="1" x14ac:dyDescent="0.2">
      <c r="A161" s="762"/>
      <c r="B161" s="761"/>
      <c r="C161" s="881"/>
      <c r="D161" s="881"/>
      <c r="E161" s="881"/>
      <c r="F161" s="881"/>
      <c r="G161" s="881"/>
      <c r="H161" s="881"/>
      <c r="I161" s="881"/>
      <c r="J161" s="881"/>
    </row>
    <row r="162" spans="1:10" x14ac:dyDescent="0.2">
      <c r="A162" s="762" t="s">
        <v>211</v>
      </c>
      <c r="B162" s="761" t="s">
        <v>2719</v>
      </c>
      <c r="C162" s="881">
        <v>268729.49400000001</v>
      </c>
      <c r="D162" s="881">
        <v>135289.54</v>
      </c>
      <c r="E162" s="881">
        <v>173406.99100000001</v>
      </c>
      <c r="F162" s="881">
        <v>256178.035</v>
      </c>
      <c r="G162" s="881">
        <v>174217.777</v>
      </c>
      <c r="H162" s="881">
        <v>182872.144</v>
      </c>
      <c r="I162" s="881">
        <v>225325.8</v>
      </c>
      <c r="J162" s="881">
        <v>184894.11499999999</v>
      </c>
    </row>
    <row r="163" spans="1:10" x14ac:dyDescent="0.2">
      <c r="A163" s="762"/>
      <c r="B163" s="761" t="s">
        <v>1677</v>
      </c>
      <c r="C163" s="881">
        <v>270549.06099999999</v>
      </c>
      <c r="D163" s="881">
        <v>238627.40400000001</v>
      </c>
      <c r="E163" s="881">
        <v>298128.761</v>
      </c>
      <c r="F163" s="881">
        <v>346265.12800000003</v>
      </c>
      <c r="G163" s="881">
        <v>332206.01500000001</v>
      </c>
      <c r="H163" s="881">
        <v>455037.84499999997</v>
      </c>
      <c r="I163" s="881">
        <v>489881.766</v>
      </c>
      <c r="J163" s="881">
        <v>401271.90600000002</v>
      </c>
    </row>
    <row r="164" spans="1:10" ht="24" x14ac:dyDescent="0.2">
      <c r="A164" s="762"/>
      <c r="B164" s="761" t="s">
        <v>340</v>
      </c>
      <c r="C164" s="881">
        <v>-1819.5669999999809</v>
      </c>
      <c r="D164" s="881">
        <v>-103337.864</v>
      </c>
      <c r="E164" s="881">
        <v>-124721.76999999999</v>
      </c>
      <c r="F164" s="881">
        <v>-90087.093000000023</v>
      </c>
      <c r="G164" s="881">
        <v>-157988.23800000001</v>
      </c>
      <c r="H164" s="881">
        <v>-272165.701</v>
      </c>
      <c r="I164" s="881">
        <v>-264555.96600000001</v>
      </c>
      <c r="J164" s="881">
        <v>-216377.791</v>
      </c>
    </row>
    <row r="165" spans="1:10" ht="8.1" customHeight="1" x14ac:dyDescent="0.2">
      <c r="A165" s="762"/>
      <c r="B165" s="761"/>
      <c r="C165" s="881"/>
      <c r="D165" s="881"/>
      <c r="E165" s="881"/>
      <c r="F165" s="881"/>
      <c r="G165" s="881"/>
      <c r="H165" s="881"/>
      <c r="I165" s="881"/>
      <c r="J165" s="881"/>
    </row>
    <row r="166" spans="1:10" x14ac:dyDescent="0.2">
      <c r="A166" s="762" t="s">
        <v>121</v>
      </c>
      <c r="B166" s="761" t="s">
        <v>2719</v>
      </c>
      <c r="C166" s="881">
        <v>2642458.4010000001</v>
      </c>
      <c r="D166" s="881">
        <v>3047058.1979999999</v>
      </c>
      <c r="E166" s="881">
        <v>2923150.395</v>
      </c>
      <c r="F166" s="881">
        <v>3524769.9950000001</v>
      </c>
      <c r="G166" s="881">
        <v>3550078.102</v>
      </c>
      <c r="H166" s="881">
        <v>3532709.1189999999</v>
      </c>
      <c r="I166" s="881">
        <v>3977988.5619999999</v>
      </c>
      <c r="J166" s="881">
        <v>6358923.2379999999</v>
      </c>
    </row>
    <row r="167" spans="1:10" x14ac:dyDescent="0.2">
      <c r="A167" s="762"/>
      <c r="B167" s="761" t="s">
        <v>1677</v>
      </c>
      <c r="C167" s="881">
        <v>3012683.8530000001</v>
      </c>
      <c r="D167" s="881">
        <v>2705956.9270000001</v>
      </c>
      <c r="E167" s="881">
        <v>2770796.33</v>
      </c>
      <c r="F167" s="881">
        <v>3046575.9070000001</v>
      </c>
      <c r="G167" s="881">
        <v>3272531.3990000002</v>
      </c>
      <c r="H167" s="881">
        <v>3346123.8190000001</v>
      </c>
      <c r="I167" s="881">
        <v>3045011.9879999999</v>
      </c>
      <c r="J167" s="881">
        <v>3566957.3489999999</v>
      </c>
    </row>
    <row r="168" spans="1:10" ht="24" x14ac:dyDescent="0.2">
      <c r="A168" s="762"/>
      <c r="B168" s="761" t="s">
        <v>340</v>
      </c>
      <c r="C168" s="881">
        <v>-370225.45200000005</v>
      </c>
      <c r="D168" s="881">
        <v>341101.27099999972</v>
      </c>
      <c r="E168" s="881">
        <v>152354.06499999994</v>
      </c>
      <c r="F168" s="881">
        <v>478194.08799999999</v>
      </c>
      <c r="G168" s="881">
        <v>277546.70299999975</v>
      </c>
      <c r="H168" s="881">
        <v>186585.3</v>
      </c>
      <c r="I168" s="881">
        <v>932976.57400000002</v>
      </c>
      <c r="J168" s="881">
        <v>2791965.889</v>
      </c>
    </row>
    <row r="169" spans="1:10" ht="8.1" customHeight="1" x14ac:dyDescent="0.2">
      <c r="A169" s="762"/>
      <c r="B169" s="761"/>
      <c r="C169" s="881"/>
      <c r="D169" s="881"/>
      <c r="E169" s="881"/>
      <c r="F169" s="881"/>
      <c r="G169" s="881"/>
      <c r="H169" s="881"/>
      <c r="I169" s="881"/>
      <c r="J169" s="881"/>
    </row>
    <row r="170" spans="1:10" x14ac:dyDescent="0.2">
      <c r="A170" s="762" t="s">
        <v>2760</v>
      </c>
      <c r="B170" s="761" t="s">
        <v>2719</v>
      </c>
      <c r="C170" s="881">
        <v>1131.547</v>
      </c>
      <c r="D170" s="881">
        <v>1964.798</v>
      </c>
      <c r="E170" s="881">
        <v>4610.1689999999999</v>
      </c>
      <c r="F170" s="881">
        <v>8377.6</v>
      </c>
      <c r="G170" s="881">
        <v>3307.4659999999999</v>
      </c>
      <c r="H170" s="881">
        <v>5433.5680000000002</v>
      </c>
      <c r="I170" s="881">
        <v>18047.91</v>
      </c>
      <c r="J170" s="881">
        <v>3544.3910000000001</v>
      </c>
    </row>
    <row r="171" spans="1:10" x14ac:dyDescent="0.2">
      <c r="A171" s="762"/>
      <c r="B171" s="761" t="s">
        <v>1677</v>
      </c>
      <c r="C171" s="881">
        <v>1511.9549999999999</v>
      </c>
      <c r="D171" s="881" t="s">
        <v>1646</v>
      </c>
      <c r="E171" s="881" t="s">
        <v>1646</v>
      </c>
      <c r="F171" s="881" t="s">
        <v>1646</v>
      </c>
      <c r="G171" s="881">
        <v>128.959</v>
      </c>
      <c r="H171" s="881">
        <v>172.85499999999999</v>
      </c>
      <c r="I171" s="881" t="s">
        <v>1646</v>
      </c>
      <c r="J171" s="881" t="s">
        <v>1646</v>
      </c>
    </row>
    <row r="172" spans="1:10" ht="24" x14ac:dyDescent="0.2">
      <c r="A172" s="762"/>
      <c r="B172" s="761" t="s">
        <v>340</v>
      </c>
      <c r="C172" s="881">
        <v>-380.4079999999999</v>
      </c>
      <c r="D172" s="881">
        <v>1964.798</v>
      </c>
      <c r="E172" s="881">
        <v>4610.1689999999999</v>
      </c>
      <c r="F172" s="881">
        <v>8377.6</v>
      </c>
      <c r="G172" s="881">
        <v>3178.5070000000001</v>
      </c>
      <c r="H172" s="881">
        <v>5260.7129999999997</v>
      </c>
      <c r="I172" s="881">
        <v>18047.91</v>
      </c>
      <c r="J172" s="881">
        <v>3544.2109999999998</v>
      </c>
    </row>
    <row r="173" spans="1:10" ht="8.1" customHeight="1" x14ac:dyDescent="0.2">
      <c r="A173" s="762"/>
      <c r="B173" s="761"/>
      <c r="C173" s="881"/>
      <c r="D173" s="881"/>
      <c r="E173" s="881"/>
      <c r="F173" s="881"/>
      <c r="G173" s="881"/>
      <c r="H173" s="881"/>
      <c r="I173" s="881"/>
      <c r="J173" s="881"/>
    </row>
    <row r="174" spans="1:10" x14ac:dyDescent="0.2">
      <c r="A174" s="762" t="s">
        <v>1581</v>
      </c>
      <c r="B174" s="761" t="s">
        <v>2719</v>
      </c>
      <c r="C174" s="881">
        <v>1705.3689999999999</v>
      </c>
      <c r="D174" s="881">
        <v>2122.317</v>
      </c>
      <c r="E174" s="881">
        <v>1838.1859999999999</v>
      </c>
      <c r="F174" s="881">
        <v>692.31200000000001</v>
      </c>
      <c r="G174" s="881">
        <v>602.11500000000001</v>
      </c>
      <c r="H174" s="881">
        <v>1432.1890000000001</v>
      </c>
      <c r="I174" s="881">
        <v>761.38300000000004</v>
      </c>
      <c r="J174" s="881">
        <v>637.53099999999995</v>
      </c>
    </row>
    <row r="175" spans="1:10" x14ac:dyDescent="0.2">
      <c r="A175" s="762"/>
      <c r="B175" s="761" t="s">
        <v>1677</v>
      </c>
      <c r="C175" s="881">
        <v>778.04600000000005</v>
      </c>
      <c r="D175" s="881">
        <v>65.171999999999997</v>
      </c>
      <c r="E175" s="881">
        <v>5.1479999999999997</v>
      </c>
      <c r="F175" s="881">
        <v>150.37799999999999</v>
      </c>
      <c r="G175" s="881">
        <v>139.172</v>
      </c>
      <c r="H175" s="881">
        <v>207.78399999999999</v>
      </c>
      <c r="I175" s="881">
        <v>3.5459999999999998</v>
      </c>
      <c r="J175" s="881">
        <v>56.085000000000001</v>
      </c>
    </row>
    <row r="176" spans="1:10" ht="24" x14ac:dyDescent="0.2">
      <c r="A176" s="762"/>
      <c r="B176" s="761" t="s">
        <v>340</v>
      </c>
      <c r="C176" s="881">
        <v>927.32299999999987</v>
      </c>
      <c r="D176" s="881">
        <v>2057.145</v>
      </c>
      <c r="E176" s="881">
        <v>1833.038</v>
      </c>
      <c r="F176" s="881">
        <v>541.93399999999997</v>
      </c>
      <c r="G176" s="881">
        <v>462.94299999999998</v>
      </c>
      <c r="H176" s="881">
        <v>1224.405</v>
      </c>
      <c r="I176" s="881">
        <v>757.83699999999999</v>
      </c>
      <c r="J176" s="881">
        <v>581.44600000000003</v>
      </c>
    </row>
    <row r="177" spans="1:10" ht="8.1" customHeight="1" x14ac:dyDescent="0.2">
      <c r="A177" s="762"/>
      <c r="B177" s="761"/>
      <c r="C177" s="881"/>
      <c r="D177" s="881"/>
      <c r="E177" s="881"/>
      <c r="F177" s="881"/>
      <c r="G177" s="881"/>
      <c r="H177" s="881"/>
      <c r="I177" s="881"/>
      <c r="J177" s="881"/>
    </row>
    <row r="178" spans="1:10" ht="24" x14ac:dyDescent="0.2">
      <c r="A178" s="762" t="s">
        <v>2759</v>
      </c>
      <c r="B178" s="761" t="s">
        <v>2719</v>
      </c>
      <c r="C178" s="881">
        <v>24784.083999999999</v>
      </c>
      <c r="D178" s="881">
        <v>17449.8</v>
      </c>
      <c r="E178" s="881">
        <v>15121.021000000001</v>
      </c>
      <c r="F178" s="881">
        <v>11916.064</v>
      </c>
      <c r="G178" s="881">
        <v>11057.253000000001</v>
      </c>
      <c r="H178" s="881">
        <v>2696.3290000000002</v>
      </c>
      <c r="I178" s="881">
        <v>2560.7559999999999</v>
      </c>
      <c r="J178" s="881">
        <v>4260.4229999999998</v>
      </c>
    </row>
    <row r="179" spans="1:10" x14ac:dyDescent="0.2">
      <c r="A179" s="762"/>
      <c r="B179" s="761" t="s">
        <v>1677</v>
      </c>
      <c r="C179" s="881">
        <v>1109.74</v>
      </c>
      <c r="D179" s="881" t="s">
        <v>1646</v>
      </c>
      <c r="E179" s="881">
        <v>1291.163</v>
      </c>
      <c r="F179" s="881">
        <v>294.36799999999999</v>
      </c>
      <c r="G179" s="881">
        <v>2743.4650000000001</v>
      </c>
      <c r="H179" s="881">
        <v>6873.0870000000004</v>
      </c>
      <c r="I179" s="881">
        <v>2232.5439999999999</v>
      </c>
      <c r="J179" s="881">
        <v>3134.5540000000001</v>
      </c>
    </row>
    <row r="180" spans="1:10" ht="24" x14ac:dyDescent="0.2">
      <c r="A180" s="762"/>
      <c r="B180" s="761" t="s">
        <v>340</v>
      </c>
      <c r="C180" s="881">
        <v>23674.343999999997</v>
      </c>
      <c r="D180" s="881">
        <v>17449.8</v>
      </c>
      <c r="E180" s="881">
        <v>13829.858</v>
      </c>
      <c r="F180" s="881">
        <v>11621.696</v>
      </c>
      <c r="G180" s="881">
        <v>8313.7880000000005</v>
      </c>
      <c r="H180" s="881">
        <v>-4176.7579999999998</v>
      </c>
      <c r="I180" s="881">
        <v>328.21199999999999</v>
      </c>
      <c r="J180" s="881">
        <v>1125.8689999999999</v>
      </c>
    </row>
    <row r="181" spans="1:10" ht="8.1" customHeight="1" x14ac:dyDescent="0.2">
      <c r="A181" s="762"/>
      <c r="B181" s="761"/>
      <c r="C181" s="881"/>
      <c r="D181" s="881"/>
      <c r="E181" s="881"/>
      <c r="F181" s="881"/>
      <c r="G181" s="881"/>
      <c r="H181" s="881"/>
      <c r="I181" s="881"/>
      <c r="J181" s="881"/>
    </row>
    <row r="182" spans="1:10" x14ac:dyDescent="0.2">
      <c r="A182" s="762" t="s">
        <v>2758</v>
      </c>
      <c r="B182" s="761" t="s">
        <v>2719</v>
      </c>
      <c r="C182" s="881">
        <v>6598.39</v>
      </c>
      <c r="D182" s="881">
        <v>1259.1300000000001</v>
      </c>
      <c r="E182" s="881">
        <v>1262.471</v>
      </c>
      <c r="F182" s="881">
        <v>1635.1690000000001</v>
      </c>
      <c r="G182" s="881">
        <v>8197.8670000000002</v>
      </c>
      <c r="H182" s="881">
        <v>11641.683000000001</v>
      </c>
      <c r="I182" s="881">
        <v>3412.0390000000002</v>
      </c>
      <c r="J182" s="881">
        <v>1073.431</v>
      </c>
    </row>
    <row r="183" spans="1:10" x14ac:dyDescent="0.2">
      <c r="A183" s="762"/>
      <c r="B183" s="761" t="s">
        <v>1677</v>
      </c>
      <c r="C183" s="881">
        <v>60.329000000000001</v>
      </c>
      <c r="D183" s="881">
        <v>17.111000000000001</v>
      </c>
      <c r="E183" s="881">
        <v>0</v>
      </c>
      <c r="F183" s="881">
        <v>482.38799999999998</v>
      </c>
      <c r="G183" s="881">
        <v>1.2130000000000001</v>
      </c>
      <c r="H183" s="881">
        <v>33.421999999999997</v>
      </c>
      <c r="I183" s="881">
        <v>1.004</v>
      </c>
      <c r="J183" s="881">
        <v>102.3</v>
      </c>
    </row>
    <row r="184" spans="1:10" ht="24" x14ac:dyDescent="0.2">
      <c r="A184" s="762"/>
      <c r="B184" s="761" t="s">
        <v>340</v>
      </c>
      <c r="C184" s="881">
        <v>6538.0610000000006</v>
      </c>
      <c r="D184" s="881">
        <v>1242.019</v>
      </c>
      <c r="E184" s="881">
        <v>1262.471</v>
      </c>
      <c r="F184" s="881">
        <v>1152.7810000000002</v>
      </c>
      <c r="G184" s="881">
        <v>8196.6540000000005</v>
      </c>
      <c r="H184" s="881">
        <v>11608.261</v>
      </c>
      <c r="I184" s="881">
        <v>3411.0349999999999</v>
      </c>
      <c r="J184" s="881">
        <v>971.13099999999997</v>
      </c>
    </row>
    <row r="185" spans="1:10" ht="8.1" customHeight="1" x14ac:dyDescent="0.2">
      <c r="A185" s="762"/>
      <c r="B185" s="761"/>
      <c r="C185" s="881"/>
      <c r="D185" s="881"/>
      <c r="E185" s="881"/>
      <c r="F185" s="881"/>
      <c r="G185" s="881"/>
      <c r="H185" s="881"/>
      <c r="I185" s="881"/>
      <c r="J185" s="881"/>
    </row>
    <row r="186" spans="1:10" x14ac:dyDescent="0.2">
      <c r="A186" s="762" t="s">
        <v>113</v>
      </c>
      <c r="B186" s="761" t="s">
        <v>2719</v>
      </c>
      <c r="C186" s="881">
        <v>564761.29700000002</v>
      </c>
      <c r="D186" s="881">
        <v>856432.35499999998</v>
      </c>
      <c r="E186" s="881">
        <v>680914.38800000004</v>
      </c>
      <c r="F186" s="881">
        <v>714452.59600000002</v>
      </c>
      <c r="G186" s="881">
        <v>811526.951</v>
      </c>
      <c r="H186" s="881">
        <v>729245.70799999998</v>
      </c>
      <c r="I186" s="881">
        <v>680415.10600000003</v>
      </c>
      <c r="J186" s="881">
        <v>939099.62899999996</v>
      </c>
    </row>
    <row r="187" spans="1:10" x14ac:dyDescent="0.2">
      <c r="A187" s="762"/>
      <c r="B187" s="761" t="s">
        <v>1677</v>
      </c>
      <c r="C187" s="881">
        <v>619066.91200000001</v>
      </c>
      <c r="D187" s="881">
        <v>754006.23300000001</v>
      </c>
      <c r="E187" s="881">
        <v>457471.43400000001</v>
      </c>
      <c r="F187" s="881">
        <v>786274.36499999999</v>
      </c>
      <c r="G187" s="881">
        <v>505269.462</v>
      </c>
      <c r="H187" s="881">
        <v>920404.75</v>
      </c>
      <c r="I187" s="881">
        <v>465875.21500000003</v>
      </c>
      <c r="J187" s="881">
        <v>902581.23</v>
      </c>
    </row>
    <row r="188" spans="1:10" ht="24" x14ac:dyDescent="0.2">
      <c r="A188" s="762"/>
      <c r="B188" s="761" t="s">
        <v>340</v>
      </c>
      <c r="C188" s="881">
        <v>-54305.614999999991</v>
      </c>
      <c r="D188" s="881">
        <v>102426.12199999997</v>
      </c>
      <c r="E188" s="881">
        <v>223442.95400000003</v>
      </c>
      <c r="F188" s="881">
        <v>-71821.768999999971</v>
      </c>
      <c r="G188" s="881">
        <v>306257.489</v>
      </c>
      <c r="H188" s="881">
        <v>-191159.04199999999</v>
      </c>
      <c r="I188" s="881">
        <v>214539.891</v>
      </c>
      <c r="J188" s="881">
        <v>36518.398999999998</v>
      </c>
    </row>
    <row r="189" spans="1:10" ht="8.1" customHeight="1" x14ac:dyDescent="0.2">
      <c r="A189" s="762"/>
      <c r="B189" s="761"/>
      <c r="C189" s="881"/>
      <c r="D189" s="881"/>
      <c r="E189" s="881"/>
      <c r="F189" s="881"/>
      <c r="G189" s="881"/>
      <c r="H189" s="881"/>
      <c r="I189" s="881"/>
      <c r="J189" s="881"/>
    </row>
    <row r="190" spans="1:10" x14ac:dyDescent="0.2">
      <c r="A190" s="762" t="s">
        <v>276</v>
      </c>
      <c r="B190" s="761" t="s">
        <v>2719</v>
      </c>
      <c r="C190" s="881">
        <v>92286493.833000004</v>
      </c>
      <c r="D190" s="881">
        <v>101536570.757</v>
      </c>
      <c r="E190" s="881">
        <v>98577904.941</v>
      </c>
      <c r="F190" s="881">
        <v>125956950.346</v>
      </c>
      <c r="G190" s="881">
        <v>139147285.82499999</v>
      </c>
      <c r="H190" s="881">
        <v>140931423.104</v>
      </c>
      <c r="I190" s="881">
        <v>159222991.94999999</v>
      </c>
      <c r="J190" s="881">
        <v>192474596.26800001</v>
      </c>
    </row>
    <row r="191" spans="1:10" x14ac:dyDescent="0.2">
      <c r="A191" s="762"/>
      <c r="B191" s="761" t="s">
        <v>1677</v>
      </c>
      <c r="C191" s="881">
        <v>115513139.845</v>
      </c>
      <c r="D191" s="881">
        <v>129280305.73800001</v>
      </c>
      <c r="E191" s="881">
        <v>142387296.947</v>
      </c>
      <c r="F191" s="881">
        <v>164444694.00099999</v>
      </c>
      <c r="G191" s="881">
        <v>175416541.97600001</v>
      </c>
      <c r="H191" s="881">
        <v>175666784.78999999</v>
      </c>
      <c r="I191" s="881">
        <v>172216525.16999999</v>
      </c>
      <c r="J191" s="881">
        <v>229015938.634</v>
      </c>
    </row>
    <row r="192" spans="1:10" ht="24" x14ac:dyDescent="0.2">
      <c r="A192" s="762"/>
      <c r="B192" s="761" t="s">
        <v>340</v>
      </c>
      <c r="C192" s="881">
        <v>-23226646.011999995</v>
      </c>
      <c r="D192" s="881">
        <v>-27743734.981000006</v>
      </c>
      <c r="E192" s="881">
        <v>-43809392.005999997</v>
      </c>
      <c r="F192" s="881">
        <v>-38487743.654999986</v>
      </c>
      <c r="G192" s="881">
        <v>-36269256.151000023</v>
      </c>
      <c r="H192" s="881">
        <v>-34735361.685999997</v>
      </c>
      <c r="I192" s="881">
        <v>-12993533.220000001</v>
      </c>
      <c r="J192" s="881">
        <v>-36541342.365999997</v>
      </c>
    </row>
    <row r="193" spans="1:10" ht="8.1" customHeight="1" x14ac:dyDescent="0.2">
      <c r="A193" s="762"/>
      <c r="B193" s="761"/>
      <c r="C193" s="881"/>
      <c r="D193" s="881"/>
      <c r="E193" s="881"/>
      <c r="F193" s="881"/>
      <c r="G193" s="881"/>
      <c r="H193" s="881"/>
      <c r="I193" s="881"/>
      <c r="J193" s="881"/>
    </row>
    <row r="194" spans="1:10" x14ac:dyDescent="0.2">
      <c r="A194" s="762" t="s">
        <v>2757</v>
      </c>
      <c r="B194" s="761" t="s">
        <v>2719</v>
      </c>
      <c r="C194" s="881">
        <v>1295.9559999999999</v>
      </c>
      <c r="D194" s="881">
        <v>685.11400000000003</v>
      </c>
      <c r="E194" s="881">
        <v>1998.39</v>
      </c>
      <c r="F194" s="881">
        <v>1092.3689999999999</v>
      </c>
      <c r="G194" s="881">
        <v>387.28100000000001</v>
      </c>
      <c r="H194" s="881">
        <v>617.53099999999995</v>
      </c>
      <c r="I194" s="881">
        <v>6882.8360000000002</v>
      </c>
      <c r="J194" s="881">
        <v>18224.913</v>
      </c>
    </row>
    <row r="195" spans="1:10" x14ac:dyDescent="0.2">
      <c r="A195" s="762"/>
      <c r="B195" s="761" t="s">
        <v>1677</v>
      </c>
      <c r="C195" s="881">
        <v>30175.571</v>
      </c>
      <c r="D195" s="881">
        <v>74486.732999999993</v>
      </c>
      <c r="E195" s="881">
        <v>52896.716999999997</v>
      </c>
      <c r="F195" s="881">
        <v>60552.938999999998</v>
      </c>
      <c r="G195" s="881">
        <v>39550.809000000001</v>
      </c>
      <c r="H195" s="881">
        <v>25550.313999999998</v>
      </c>
      <c r="I195" s="881">
        <v>28056.578000000001</v>
      </c>
      <c r="J195" s="881">
        <v>12747.624</v>
      </c>
    </row>
    <row r="196" spans="1:10" ht="24" x14ac:dyDescent="0.2">
      <c r="A196" s="762"/>
      <c r="B196" s="761" t="s">
        <v>340</v>
      </c>
      <c r="C196" s="881">
        <v>-28879.615000000002</v>
      </c>
      <c r="D196" s="881">
        <v>-73801.618999999992</v>
      </c>
      <c r="E196" s="881">
        <v>-50898.326999999997</v>
      </c>
      <c r="F196" s="881">
        <v>-59460.57</v>
      </c>
      <c r="G196" s="881">
        <v>-39163.527999999998</v>
      </c>
      <c r="H196" s="881">
        <v>-24932.782999999999</v>
      </c>
      <c r="I196" s="881">
        <v>-21173.741999999998</v>
      </c>
      <c r="J196" s="881">
        <v>5477.2889999999998</v>
      </c>
    </row>
    <row r="197" spans="1:10" ht="8.1" customHeight="1" x14ac:dyDescent="0.2">
      <c r="A197" s="762"/>
      <c r="B197" s="761"/>
      <c r="C197" s="881"/>
      <c r="D197" s="881"/>
      <c r="E197" s="881"/>
      <c r="F197" s="881"/>
      <c r="G197" s="881"/>
      <c r="H197" s="881"/>
      <c r="I197" s="881"/>
      <c r="J197" s="881"/>
    </row>
    <row r="198" spans="1:10" ht="24" x14ac:dyDescent="0.2">
      <c r="A198" s="762" t="s">
        <v>1585</v>
      </c>
      <c r="B198" s="761" t="s">
        <v>2719</v>
      </c>
      <c r="C198" s="881">
        <v>25.507999999999999</v>
      </c>
      <c r="D198" s="881">
        <v>1093.356</v>
      </c>
      <c r="E198" s="881" t="s">
        <v>1646</v>
      </c>
      <c r="F198" s="881">
        <v>7763.5159999999996</v>
      </c>
      <c r="G198" s="881">
        <v>3525.837</v>
      </c>
      <c r="H198" s="881">
        <v>85.075000000000003</v>
      </c>
      <c r="I198" s="881">
        <v>167.97200000000001</v>
      </c>
      <c r="J198" s="881" t="s">
        <v>1646</v>
      </c>
    </row>
    <row r="199" spans="1:10" x14ac:dyDescent="0.2">
      <c r="A199" s="762"/>
      <c r="B199" s="761" t="s">
        <v>1677</v>
      </c>
      <c r="C199" s="881">
        <v>15.917</v>
      </c>
      <c r="D199" s="881" t="s">
        <v>1646</v>
      </c>
      <c r="E199" s="881" t="s">
        <v>1646</v>
      </c>
      <c r="F199" s="881" t="s">
        <v>1646</v>
      </c>
      <c r="G199" s="881">
        <v>45.804000000000002</v>
      </c>
      <c r="H199" s="881">
        <v>24.105</v>
      </c>
      <c r="I199" s="881" t="s">
        <v>1646</v>
      </c>
      <c r="J199" s="881">
        <v>6491.991</v>
      </c>
    </row>
    <row r="200" spans="1:10" ht="24" x14ac:dyDescent="0.2">
      <c r="A200" s="762"/>
      <c r="B200" s="761" t="s">
        <v>340</v>
      </c>
      <c r="C200" s="881">
        <v>9.5909999999999993</v>
      </c>
      <c r="D200" s="881">
        <v>1093.356</v>
      </c>
      <c r="E200" s="881" t="s">
        <v>1646</v>
      </c>
      <c r="F200" s="881">
        <v>7763.5159999999996</v>
      </c>
      <c r="G200" s="881">
        <v>3480.0329999999999</v>
      </c>
      <c r="H200" s="881">
        <v>60.97</v>
      </c>
      <c r="I200" s="881">
        <v>167.97200000000001</v>
      </c>
      <c r="J200" s="881">
        <v>-6491.991</v>
      </c>
    </row>
    <row r="201" spans="1:10" ht="8.1" customHeight="1" x14ac:dyDescent="0.2">
      <c r="A201" s="762"/>
      <c r="B201" s="761"/>
      <c r="C201" s="881"/>
      <c r="D201" s="881"/>
      <c r="E201" s="881"/>
      <c r="F201" s="881"/>
      <c r="G201" s="881"/>
      <c r="H201" s="881"/>
      <c r="I201" s="881"/>
      <c r="J201" s="881"/>
    </row>
    <row r="202" spans="1:10" x14ac:dyDescent="0.2">
      <c r="A202" s="762" t="s">
        <v>114</v>
      </c>
      <c r="B202" s="761" t="s">
        <v>2719</v>
      </c>
      <c r="C202" s="881">
        <v>384322.23800000001</v>
      </c>
      <c r="D202" s="881">
        <v>344478.24200000003</v>
      </c>
      <c r="E202" s="881">
        <v>346884.53899999999</v>
      </c>
      <c r="F202" s="881">
        <v>419879.54300000001</v>
      </c>
      <c r="G202" s="881">
        <v>537804.24</v>
      </c>
      <c r="H202" s="881">
        <v>471499.67499999999</v>
      </c>
      <c r="I202" s="881">
        <v>424852.38799999998</v>
      </c>
      <c r="J202" s="881">
        <v>653063.27399999998</v>
      </c>
    </row>
    <row r="203" spans="1:10" x14ac:dyDescent="0.2">
      <c r="A203" s="762"/>
      <c r="B203" s="761" t="s">
        <v>1677</v>
      </c>
      <c r="C203" s="881">
        <v>245579.658</v>
      </c>
      <c r="D203" s="881">
        <v>205345.255</v>
      </c>
      <c r="E203" s="881">
        <v>120772.198</v>
      </c>
      <c r="F203" s="881">
        <v>250466.70699999999</v>
      </c>
      <c r="G203" s="881">
        <v>471668.90600000002</v>
      </c>
      <c r="H203" s="881">
        <v>304855.12900000002</v>
      </c>
      <c r="I203" s="881">
        <v>494010.03</v>
      </c>
      <c r="J203" s="881">
        <v>403377.12300000002</v>
      </c>
    </row>
    <row r="204" spans="1:10" ht="24" x14ac:dyDescent="0.2">
      <c r="A204" s="762"/>
      <c r="B204" s="761" t="s">
        <v>340</v>
      </c>
      <c r="C204" s="881">
        <v>138742.58000000002</v>
      </c>
      <c r="D204" s="881">
        <v>139132.98700000002</v>
      </c>
      <c r="E204" s="881">
        <v>226112.34099999999</v>
      </c>
      <c r="F204" s="881">
        <v>169412.83600000001</v>
      </c>
      <c r="G204" s="881">
        <v>66135.333999999973</v>
      </c>
      <c r="H204" s="881">
        <v>166644.546</v>
      </c>
      <c r="I204" s="881">
        <v>-69157.642000000007</v>
      </c>
      <c r="J204" s="881">
        <v>249686.15100000001</v>
      </c>
    </row>
    <row r="205" spans="1:10" ht="8.1" customHeight="1" x14ac:dyDescent="0.2">
      <c r="A205" s="762"/>
      <c r="B205" s="761"/>
      <c r="C205" s="881"/>
      <c r="D205" s="881"/>
      <c r="E205" s="881"/>
      <c r="F205" s="881"/>
      <c r="G205" s="881"/>
      <c r="H205" s="881"/>
      <c r="I205" s="881"/>
      <c r="J205" s="881"/>
    </row>
    <row r="206" spans="1:10" x14ac:dyDescent="0.2">
      <c r="A206" s="762" t="s">
        <v>1616</v>
      </c>
      <c r="B206" s="761" t="s">
        <v>2719</v>
      </c>
      <c r="C206" s="881">
        <v>12844.968000000001</v>
      </c>
      <c r="D206" s="881">
        <v>28767.248</v>
      </c>
      <c r="E206" s="881">
        <v>19358.03</v>
      </c>
      <c r="F206" s="881">
        <v>18806.964</v>
      </c>
      <c r="G206" s="881">
        <v>18523.819</v>
      </c>
      <c r="H206" s="881">
        <v>18793.437000000002</v>
      </c>
      <c r="I206" s="881">
        <v>14720.853999999999</v>
      </c>
      <c r="J206" s="881">
        <v>19283.487000000001</v>
      </c>
    </row>
    <row r="207" spans="1:10" x14ac:dyDescent="0.2">
      <c r="A207" s="762"/>
      <c r="B207" s="761" t="s">
        <v>1677</v>
      </c>
      <c r="C207" s="881" t="s">
        <v>1646</v>
      </c>
      <c r="D207" s="881" t="s">
        <v>1646</v>
      </c>
      <c r="E207" s="881">
        <v>697.48400000000004</v>
      </c>
      <c r="F207" s="881" t="s">
        <v>1646</v>
      </c>
      <c r="G207" s="881">
        <v>334.101</v>
      </c>
      <c r="H207" s="881" t="s">
        <v>1646</v>
      </c>
      <c r="I207" s="881">
        <v>226.197</v>
      </c>
      <c r="J207" s="881" t="s">
        <v>1646</v>
      </c>
    </row>
    <row r="208" spans="1:10" ht="24" x14ac:dyDescent="0.2">
      <c r="A208" s="762"/>
      <c r="B208" s="761" t="s">
        <v>340</v>
      </c>
      <c r="C208" s="881">
        <v>12844.968000000001</v>
      </c>
      <c r="D208" s="881">
        <v>28767.248</v>
      </c>
      <c r="E208" s="881">
        <v>18660.545999999998</v>
      </c>
      <c r="F208" s="881">
        <v>18806.964</v>
      </c>
      <c r="G208" s="881">
        <v>18189.718000000001</v>
      </c>
      <c r="H208" s="881">
        <v>18793.437000000002</v>
      </c>
      <c r="I208" s="881">
        <v>14494.656999999999</v>
      </c>
      <c r="J208" s="881">
        <v>19283.487000000001</v>
      </c>
    </row>
    <row r="209" spans="1:10" ht="8.1" customHeight="1" x14ac:dyDescent="0.2">
      <c r="A209" s="762"/>
      <c r="B209" s="761"/>
      <c r="C209" s="881"/>
      <c r="D209" s="881"/>
      <c r="E209" s="881"/>
      <c r="F209" s="881"/>
      <c r="G209" s="881"/>
      <c r="H209" s="881"/>
      <c r="I209" s="881"/>
      <c r="J209" s="881"/>
    </row>
    <row r="210" spans="1:10" x14ac:dyDescent="0.2">
      <c r="A210" s="762" t="s">
        <v>1599</v>
      </c>
      <c r="B210" s="761" t="s">
        <v>2719</v>
      </c>
      <c r="C210" s="881">
        <v>205184.769</v>
      </c>
      <c r="D210" s="881">
        <v>235668.56400000001</v>
      </c>
      <c r="E210" s="881">
        <v>174568.17800000001</v>
      </c>
      <c r="F210" s="881">
        <v>197717.86799999999</v>
      </c>
      <c r="G210" s="881">
        <v>154959.79999999999</v>
      </c>
      <c r="H210" s="881">
        <v>146005.08199999999</v>
      </c>
      <c r="I210" s="881">
        <v>177729.8</v>
      </c>
      <c r="J210" s="881">
        <v>174264.25599999999</v>
      </c>
    </row>
    <row r="211" spans="1:10" x14ac:dyDescent="0.2">
      <c r="A211" s="762"/>
      <c r="B211" s="761" t="s">
        <v>1677</v>
      </c>
      <c r="C211" s="881">
        <v>546316.14800000004</v>
      </c>
      <c r="D211" s="881">
        <v>168937.37100000001</v>
      </c>
      <c r="E211" s="881">
        <v>144601.87599999999</v>
      </c>
      <c r="F211" s="881">
        <v>341158.125</v>
      </c>
      <c r="G211" s="881">
        <v>510784.69400000002</v>
      </c>
      <c r="H211" s="881">
        <v>934188.29799999995</v>
      </c>
      <c r="I211" s="881">
        <v>275941.58100000001</v>
      </c>
      <c r="J211" s="881">
        <v>544053.64</v>
      </c>
    </row>
    <row r="212" spans="1:10" ht="24" x14ac:dyDescent="0.2">
      <c r="A212" s="762"/>
      <c r="B212" s="761" t="s">
        <v>340</v>
      </c>
      <c r="C212" s="881">
        <v>-341131.37900000007</v>
      </c>
      <c r="D212" s="881">
        <v>66731.192999999999</v>
      </c>
      <c r="E212" s="881">
        <v>29966.302000000025</v>
      </c>
      <c r="F212" s="881">
        <v>-143440.25700000001</v>
      </c>
      <c r="G212" s="881">
        <v>-355824.89400000003</v>
      </c>
      <c r="H212" s="881">
        <v>-788183.21600000001</v>
      </c>
      <c r="I212" s="881">
        <v>-98211.781000000003</v>
      </c>
      <c r="J212" s="881">
        <v>-369789.38400000002</v>
      </c>
    </row>
    <row r="213" spans="1:10" ht="8.1" customHeight="1" x14ac:dyDescent="0.2">
      <c r="A213" s="762"/>
      <c r="B213" s="761"/>
      <c r="C213" s="881"/>
      <c r="D213" s="881"/>
      <c r="E213" s="881"/>
      <c r="F213" s="881"/>
      <c r="G213" s="881"/>
      <c r="H213" s="881"/>
      <c r="I213" s="881"/>
      <c r="J213" s="881"/>
    </row>
    <row r="214" spans="1:10" x14ac:dyDescent="0.2">
      <c r="A214" s="762" t="s">
        <v>3052</v>
      </c>
      <c r="B214" s="761" t="s">
        <v>2719</v>
      </c>
      <c r="C214" s="881">
        <v>36943.116000000002</v>
      </c>
      <c r="D214" s="881">
        <v>49021.050999999999</v>
      </c>
      <c r="E214" s="881">
        <v>74695.667000000001</v>
      </c>
      <c r="F214" s="881">
        <v>73030.972999999998</v>
      </c>
      <c r="G214" s="881">
        <v>97603.505000000005</v>
      </c>
      <c r="H214" s="881">
        <v>129495.538</v>
      </c>
      <c r="I214" s="881">
        <v>75745.244999999995</v>
      </c>
      <c r="J214" s="881">
        <v>108069.601</v>
      </c>
    </row>
    <row r="215" spans="1:10" x14ac:dyDescent="0.2">
      <c r="A215" s="762"/>
      <c r="B215" s="761" t="s">
        <v>1677</v>
      </c>
      <c r="C215" s="881">
        <v>314725.18800000002</v>
      </c>
      <c r="D215" s="881">
        <v>115414.22100000001</v>
      </c>
      <c r="E215" s="881">
        <v>225191.62100000001</v>
      </c>
      <c r="F215" s="881">
        <v>243348.11199999999</v>
      </c>
      <c r="G215" s="881">
        <v>249484.90400000001</v>
      </c>
      <c r="H215" s="881">
        <v>151673.122</v>
      </c>
      <c r="I215" s="881">
        <v>214670.364</v>
      </c>
      <c r="J215" s="881">
        <v>221640.845</v>
      </c>
    </row>
    <row r="216" spans="1:10" ht="24" x14ac:dyDescent="0.2">
      <c r="A216" s="762"/>
      <c r="B216" s="761" t="s">
        <v>340</v>
      </c>
      <c r="C216" s="881">
        <v>-277782.07200000004</v>
      </c>
      <c r="D216" s="881">
        <v>-66393.170000000013</v>
      </c>
      <c r="E216" s="881">
        <v>-150495.95400000003</v>
      </c>
      <c r="F216" s="881">
        <v>-170317.139</v>
      </c>
      <c r="G216" s="881">
        <v>-151881.399</v>
      </c>
      <c r="H216" s="881">
        <v>-22177.583999999999</v>
      </c>
      <c r="I216" s="881">
        <v>-138925.11900000001</v>
      </c>
      <c r="J216" s="881">
        <v>-113571.24400000001</v>
      </c>
    </row>
    <row r="217" spans="1:10" ht="8.1" customHeight="1" x14ac:dyDescent="0.2">
      <c r="A217" s="762"/>
      <c r="B217" s="761"/>
      <c r="C217" s="881"/>
      <c r="D217" s="881"/>
      <c r="E217" s="881"/>
      <c r="F217" s="881"/>
      <c r="G217" s="881"/>
      <c r="H217" s="881"/>
      <c r="I217" s="881"/>
      <c r="J217" s="881"/>
    </row>
    <row r="218" spans="1:10" x14ac:dyDescent="0.2">
      <c r="A218" s="762" t="s">
        <v>1614</v>
      </c>
      <c r="B218" s="761" t="s">
        <v>2719</v>
      </c>
      <c r="C218" s="881">
        <v>270.43900000000002</v>
      </c>
      <c r="D218" s="881">
        <v>478.61500000000001</v>
      </c>
      <c r="E218" s="881">
        <v>626.01099999999997</v>
      </c>
      <c r="F218" s="881">
        <v>1374.64</v>
      </c>
      <c r="G218" s="881">
        <v>879.43200000000002</v>
      </c>
      <c r="H218" s="881">
        <v>826.78800000000001</v>
      </c>
      <c r="I218" s="881">
        <v>1017.535</v>
      </c>
      <c r="J218" s="881">
        <v>1334.662</v>
      </c>
    </row>
    <row r="219" spans="1:10" x14ac:dyDescent="0.2">
      <c r="A219" s="762"/>
      <c r="B219" s="761" t="s">
        <v>1677</v>
      </c>
      <c r="C219" s="881">
        <v>5.3239999999999998</v>
      </c>
      <c r="D219" s="881">
        <v>108.196</v>
      </c>
      <c r="E219" s="881" t="s">
        <v>1646</v>
      </c>
      <c r="F219" s="881" t="s">
        <v>1646</v>
      </c>
      <c r="G219" s="881">
        <v>1.4059999999999999</v>
      </c>
      <c r="H219" s="881" t="s">
        <v>1646</v>
      </c>
      <c r="I219" s="881">
        <v>1.0229999999999999</v>
      </c>
      <c r="J219" s="881">
        <v>26.646999999999998</v>
      </c>
    </row>
    <row r="220" spans="1:10" ht="24" x14ac:dyDescent="0.2">
      <c r="A220" s="762"/>
      <c r="B220" s="761" t="s">
        <v>340</v>
      </c>
      <c r="C220" s="881">
        <v>265.11500000000001</v>
      </c>
      <c r="D220" s="881">
        <v>370.41899999999998</v>
      </c>
      <c r="E220" s="881">
        <v>626.01099999999997</v>
      </c>
      <c r="F220" s="881">
        <v>1374.64</v>
      </c>
      <c r="G220" s="881">
        <v>878.02600000000007</v>
      </c>
      <c r="H220" s="881">
        <v>826.78800000000001</v>
      </c>
      <c r="I220" s="881">
        <v>1016.5119999999999</v>
      </c>
      <c r="J220" s="881">
        <v>1308.0150000000001</v>
      </c>
    </row>
    <row r="221" spans="1:10" ht="8.1" customHeight="1" x14ac:dyDescent="0.2">
      <c r="A221" s="762"/>
      <c r="B221" s="761"/>
      <c r="C221" s="881"/>
      <c r="D221" s="881"/>
      <c r="E221" s="881"/>
      <c r="F221" s="881"/>
      <c r="G221" s="881"/>
      <c r="H221" s="881"/>
      <c r="I221" s="881"/>
      <c r="J221" s="881"/>
    </row>
    <row r="222" spans="1:10" x14ac:dyDescent="0.2">
      <c r="A222" s="762" t="s">
        <v>544</v>
      </c>
      <c r="B222" s="761" t="s">
        <v>2719</v>
      </c>
      <c r="C222" s="881">
        <v>194455.94699999999</v>
      </c>
      <c r="D222" s="881">
        <v>111167.492</v>
      </c>
      <c r="E222" s="881">
        <v>178614.845</v>
      </c>
      <c r="F222" s="881">
        <v>256103.848</v>
      </c>
      <c r="G222" s="881">
        <v>400623.57199999999</v>
      </c>
      <c r="H222" s="881">
        <v>255144.28599999999</v>
      </c>
      <c r="I222" s="881">
        <v>1289973.2250000001</v>
      </c>
      <c r="J222" s="881">
        <v>3890174.43</v>
      </c>
    </row>
    <row r="223" spans="1:10" x14ac:dyDescent="0.2">
      <c r="A223" s="762"/>
      <c r="B223" s="761" t="s">
        <v>1677</v>
      </c>
      <c r="C223" s="881">
        <v>11109111.624</v>
      </c>
      <c r="D223" s="881">
        <v>110808.414</v>
      </c>
      <c r="E223" s="881">
        <v>87220.759000000005</v>
      </c>
      <c r="F223" s="881">
        <v>83770.637000000002</v>
      </c>
      <c r="G223" s="881">
        <v>101849.284</v>
      </c>
      <c r="H223" s="881">
        <v>112883.095</v>
      </c>
      <c r="I223" s="881">
        <v>227120.68700000001</v>
      </c>
      <c r="J223" s="881">
        <v>768134.02599999995</v>
      </c>
    </row>
    <row r="224" spans="1:10" ht="24" x14ac:dyDescent="0.2">
      <c r="A224" s="762"/>
      <c r="B224" s="761" t="s">
        <v>340</v>
      </c>
      <c r="C224" s="881">
        <v>-10914655.676999999</v>
      </c>
      <c r="D224" s="881">
        <v>359.07799999999406</v>
      </c>
      <c r="E224" s="881">
        <v>91394.085999999996</v>
      </c>
      <c r="F224" s="881">
        <v>172333.21100000001</v>
      </c>
      <c r="G224" s="881">
        <v>298774.288</v>
      </c>
      <c r="H224" s="881">
        <v>142261.19099999999</v>
      </c>
      <c r="I224" s="881">
        <v>1062852.5379999999</v>
      </c>
      <c r="J224" s="881">
        <v>3122040.4040000001</v>
      </c>
    </row>
    <row r="225" spans="1:10" ht="8.1" customHeight="1" x14ac:dyDescent="0.2">
      <c r="A225" s="762"/>
      <c r="B225" s="761"/>
      <c r="C225" s="881"/>
      <c r="D225" s="881"/>
      <c r="E225" s="881"/>
      <c r="F225" s="881"/>
      <c r="G225" s="881"/>
      <c r="H225" s="881"/>
      <c r="I225" s="881"/>
      <c r="J225" s="881"/>
    </row>
    <row r="226" spans="1:10" x14ac:dyDescent="0.2">
      <c r="A226" s="762" t="s">
        <v>540</v>
      </c>
      <c r="B226" s="761" t="s">
        <v>2719</v>
      </c>
      <c r="C226" s="881">
        <v>169414.28700000001</v>
      </c>
      <c r="D226" s="881">
        <v>339528.473</v>
      </c>
      <c r="E226" s="881">
        <v>280924.98700000002</v>
      </c>
      <c r="F226" s="881">
        <v>354852.33500000002</v>
      </c>
      <c r="G226" s="881">
        <v>431026.52299999999</v>
      </c>
      <c r="H226" s="881">
        <v>274327.31599999999</v>
      </c>
      <c r="I226" s="881">
        <v>480872.071</v>
      </c>
      <c r="J226" s="881">
        <v>501207.11099999998</v>
      </c>
    </row>
    <row r="227" spans="1:10" x14ac:dyDescent="0.2">
      <c r="A227" s="762"/>
      <c r="B227" s="761" t="s">
        <v>1677</v>
      </c>
      <c r="C227" s="881">
        <v>1162613.2080000001</v>
      </c>
      <c r="D227" s="881">
        <v>935790.63600000006</v>
      </c>
      <c r="E227" s="881">
        <v>1156217.4669999999</v>
      </c>
      <c r="F227" s="881">
        <v>2539210.352</v>
      </c>
      <c r="G227" s="881">
        <v>1920610.3019999999</v>
      </c>
      <c r="H227" s="881">
        <v>2700012.7039999999</v>
      </c>
      <c r="I227" s="881">
        <v>3315863.2239999999</v>
      </c>
      <c r="J227" s="881">
        <v>3661337.398</v>
      </c>
    </row>
    <row r="228" spans="1:10" ht="24" x14ac:dyDescent="0.2">
      <c r="A228" s="762"/>
      <c r="B228" s="761" t="s">
        <v>340</v>
      </c>
      <c r="C228" s="881">
        <v>-993198.92100000009</v>
      </c>
      <c r="D228" s="881">
        <v>-596262.16300000006</v>
      </c>
      <c r="E228" s="881">
        <v>-875292.48</v>
      </c>
      <c r="F228" s="881">
        <v>-2184358.017</v>
      </c>
      <c r="G228" s="881">
        <v>-1489583.7789999999</v>
      </c>
      <c r="H228" s="881">
        <v>-2425685.3879999998</v>
      </c>
      <c r="I228" s="881">
        <v>-2834991.1529999999</v>
      </c>
      <c r="J228" s="881">
        <v>-3160130.287</v>
      </c>
    </row>
    <row r="229" spans="1:10" ht="8.1" customHeight="1" x14ac:dyDescent="0.2">
      <c r="A229" s="762"/>
      <c r="B229" s="761"/>
      <c r="C229" s="881"/>
      <c r="D229" s="881"/>
      <c r="E229" s="881"/>
      <c r="F229" s="881"/>
      <c r="G229" s="881"/>
      <c r="H229" s="881"/>
      <c r="I229" s="881"/>
      <c r="J229" s="881"/>
    </row>
    <row r="230" spans="1:10" x14ac:dyDescent="0.2">
      <c r="A230" s="762" t="s">
        <v>80</v>
      </c>
      <c r="B230" s="761" t="s">
        <v>2719</v>
      </c>
      <c r="C230" s="881">
        <v>66053.607999999993</v>
      </c>
      <c r="D230" s="881">
        <v>73834.81</v>
      </c>
      <c r="E230" s="881">
        <v>66715.850000000006</v>
      </c>
      <c r="F230" s="881">
        <v>74703.672999999995</v>
      </c>
      <c r="G230" s="881">
        <v>212026.92300000001</v>
      </c>
      <c r="H230" s="881">
        <v>86085.752999999997</v>
      </c>
      <c r="I230" s="881">
        <v>75658.087</v>
      </c>
      <c r="J230" s="881">
        <v>120784.47500000001</v>
      </c>
    </row>
    <row r="231" spans="1:10" x14ac:dyDescent="0.2">
      <c r="A231" s="762"/>
      <c r="B231" s="761" t="s">
        <v>1677</v>
      </c>
      <c r="C231" s="881">
        <v>12617.538</v>
      </c>
      <c r="D231" s="881">
        <v>27474.253000000001</v>
      </c>
      <c r="E231" s="881">
        <v>91836.209000000003</v>
      </c>
      <c r="F231" s="881">
        <v>35101.919999999998</v>
      </c>
      <c r="G231" s="881">
        <v>15476.56</v>
      </c>
      <c r="H231" s="881">
        <v>26738.665000000001</v>
      </c>
      <c r="I231" s="881">
        <v>29959.038</v>
      </c>
      <c r="J231" s="881">
        <v>38602.394999999997</v>
      </c>
    </row>
    <row r="232" spans="1:10" ht="24" x14ac:dyDescent="0.2">
      <c r="A232" s="762"/>
      <c r="B232" s="761" t="s">
        <v>340</v>
      </c>
      <c r="C232" s="881">
        <v>53436.069999999992</v>
      </c>
      <c r="D232" s="881">
        <v>46360.557000000001</v>
      </c>
      <c r="E232" s="881">
        <v>-25120.358999999997</v>
      </c>
      <c r="F232" s="881">
        <v>39601.752999999997</v>
      </c>
      <c r="G232" s="881">
        <v>196550.36300000001</v>
      </c>
      <c r="H232" s="881">
        <v>59347.088000000003</v>
      </c>
      <c r="I232" s="881">
        <v>45699.048999999999</v>
      </c>
      <c r="J232" s="881">
        <v>82182.080000000002</v>
      </c>
    </row>
    <row r="233" spans="1:10" ht="8.1" customHeight="1" x14ac:dyDescent="0.2">
      <c r="A233" s="762"/>
      <c r="B233" s="761"/>
      <c r="C233" s="881"/>
      <c r="D233" s="881"/>
      <c r="E233" s="881"/>
      <c r="F233" s="881"/>
      <c r="G233" s="881"/>
      <c r="H233" s="881"/>
      <c r="I233" s="881"/>
      <c r="J233" s="881"/>
    </row>
    <row r="234" spans="1:10" x14ac:dyDescent="0.2">
      <c r="A234" s="762" t="s">
        <v>241</v>
      </c>
      <c r="B234" s="761" t="s">
        <v>2719</v>
      </c>
      <c r="C234" s="881">
        <v>27634.144</v>
      </c>
      <c r="D234" s="881">
        <v>66382.898000000001</v>
      </c>
      <c r="E234" s="881">
        <v>72537.941999999995</v>
      </c>
      <c r="F234" s="881">
        <v>25015.401999999998</v>
      </c>
      <c r="G234" s="881">
        <v>19564.823</v>
      </c>
      <c r="H234" s="881">
        <v>18263.703000000001</v>
      </c>
      <c r="I234" s="881">
        <v>13261.014999999999</v>
      </c>
      <c r="J234" s="881">
        <v>21732.238000000001</v>
      </c>
    </row>
    <row r="235" spans="1:10" x14ac:dyDescent="0.2">
      <c r="A235" s="762"/>
      <c r="B235" s="761" t="s">
        <v>1677</v>
      </c>
      <c r="C235" s="881">
        <v>119612.78</v>
      </c>
      <c r="D235" s="881">
        <v>12431.316000000001</v>
      </c>
      <c r="E235" s="881">
        <v>9693.9930000000004</v>
      </c>
      <c r="F235" s="881">
        <v>4870.7340000000004</v>
      </c>
      <c r="G235" s="881">
        <v>5323.0330000000004</v>
      </c>
      <c r="H235" s="881">
        <v>5166.1080000000002</v>
      </c>
      <c r="I235" s="881">
        <v>6423.433</v>
      </c>
      <c r="J235" s="881">
        <v>8504.4030000000002</v>
      </c>
    </row>
    <row r="236" spans="1:10" ht="24" x14ac:dyDescent="0.2">
      <c r="A236" s="762"/>
      <c r="B236" s="761" t="s">
        <v>340</v>
      </c>
      <c r="C236" s="881">
        <v>-91978.635999999999</v>
      </c>
      <c r="D236" s="881">
        <v>53951.582000000002</v>
      </c>
      <c r="E236" s="881">
        <v>62843.948999999993</v>
      </c>
      <c r="F236" s="881">
        <v>20144.667999999998</v>
      </c>
      <c r="G236" s="881">
        <v>14241.79</v>
      </c>
      <c r="H236" s="881">
        <v>13097.594999999999</v>
      </c>
      <c r="I236" s="881">
        <v>6837.5820000000003</v>
      </c>
      <c r="J236" s="881">
        <v>13227.834999999999</v>
      </c>
    </row>
    <row r="237" spans="1:10" ht="8.1" customHeight="1" x14ac:dyDescent="0.2">
      <c r="A237" s="762"/>
      <c r="B237" s="761"/>
      <c r="C237" s="881"/>
      <c r="D237" s="881"/>
      <c r="E237" s="881"/>
      <c r="F237" s="881"/>
      <c r="G237" s="881"/>
      <c r="H237" s="881"/>
      <c r="I237" s="881"/>
      <c r="J237" s="881"/>
    </row>
    <row r="238" spans="1:10" x14ac:dyDescent="0.2">
      <c r="A238" s="762" t="s">
        <v>242</v>
      </c>
      <c r="B238" s="761" t="s">
        <v>2719</v>
      </c>
      <c r="C238" s="881">
        <v>6884.55</v>
      </c>
      <c r="D238" s="881">
        <v>5731.7290000000003</v>
      </c>
      <c r="E238" s="881">
        <v>2573.8449999999998</v>
      </c>
      <c r="F238" s="881">
        <v>2989.1030000000001</v>
      </c>
      <c r="G238" s="881">
        <v>5640.0079999999998</v>
      </c>
      <c r="H238" s="881">
        <v>5000.8320000000003</v>
      </c>
      <c r="I238" s="881">
        <v>6905.4639999999999</v>
      </c>
      <c r="J238" s="881">
        <v>1691.8230000000001</v>
      </c>
    </row>
    <row r="239" spans="1:10" x14ac:dyDescent="0.2">
      <c r="A239" s="762"/>
      <c r="B239" s="761" t="s">
        <v>1677</v>
      </c>
      <c r="C239" s="881">
        <v>8679.07</v>
      </c>
      <c r="D239" s="881">
        <v>3463.7779999999998</v>
      </c>
      <c r="E239" s="881">
        <v>599.45899999999995</v>
      </c>
      <c r="F239" s="881">
        <v>298.87</v>
      </c>
      <c r="G239" s="881">
        <v>314.64</v>
      </c>
      <c r="H239" s="881">
        <v>40.097999999999999</v>
      </c>
      <c r="I239" s="881">
        <v>43.747999999999998</v>
      </c>
      <c r="J239" s="881">
        <v>397.87599999999998</v>
      </c>
    </row>
    <row r="240" spans="1:10" ht="24" x14ac:dyDescent="0.2">
      <c r="A240" s="762"/>
      <c r="B240" s="761" t="s">
        <v>340</v>
      </c>
      <c r="C240" s="881">
        <v>-1794.5199999999995</v>
      </c>
      <c r="D240" s="881">
        <v>2267.9510000000005</v>
      </c>
      <c r="E240" s="881">
        <v>1974.386</v>
      </c>
      <c r="F240" s="881">
        <v>2690.2330000000002</v>
      </c>
      <c r="G240" s="881">
        <v>5325.3679999999995</v>
      </c>
      <c r="H240" s="881">
        <v>4960.7340000000004</v>
      </c>
      <c r="I240" s="881">
        <v>6861.7160000000003</v>
      </c>
      <c r="J240" s="881">
        <v>1293.9469999999999</v>
      </c>
    </row>
    <row r="241" spans="1:10" ht="8.1" customHeight="1" x14ac:dyDescent="0.2">
      <c r="A241" s="762"/>
      <c r="B241" s="761"/>
      <c r="C241" s="881"/>
      <c r="D241" s="881"/>
      <c r="E241" s="881"/>
      <c r="F241" s="881"/>
      <c r="G241" s="881"/>
      <c r="H241" s="881"/>
      <c r="I241" s="881"/>
      <c r="J241" s="881"/>
    </row>
    <row r="242" spans="1:10" x14ac:dyDescent="0.2">
      <c r="A242" s="762" t="s">
        <v>81</v>
      </c>
      <c r="B242" s="761" t="s">
        <v>2719</v>
      </c>
      <c r="C242" s="881">
        <v>41155.199000000001</v>
      </c>
      <c r="D242" s="881">
        <v>31724.832999999999</v>
      </c>
      <c r="E242" s="881">
        <v>53297.853000000003</v>
      </c>
      <c r="F242" s="881">
        <v>71645.843999999997</v>
      </c>
      <c r="G242" s="881">
        <v>61913.057000000001</v>
      </c>
      <c r="H242" s="881">
        <v>58859.142</v>
      </c>
      <c r="I242" s="881">
        <v>45533.737000000001</v>
      </c>
      <c r="J242" s="881">
        <v>59304.432000000001</v>
      </c>
    </row>
    <row r="243" spans="1:10" x14ac:dyDescent="0.2">
      <c r="A243" s="762"/>
      <c r="B243" s="761" t="s">
        <v>1677</v>
      </c>
      <c r="C243" s="881">
        <v>209709.503</v>
      </c>
      <c r="D243" s="881">
        <v>945065.84600000002</v>
      </c>
      <c r="E243" s="881">
        <v>53795.406000000003</v>
      </c>
      <c r="F243" s="881">
        <v>40050.498</v>
      </c>
      <c r="G243" s="881">
        <v>30066.319</v>
      </c>
      <c r="H243" s="881">
        <v>26441.888999999999</v>
      </c>
      <c r="I243" s="881">
        <v>44212.75</v>
      </c>
      <c r="J243" s="881">
        <v>32517.572</v>
      </c>
    </row>
    <row r="244" spans="1:10" ht="24" x14ac:dyDescent="0.2">
      <c r="A244" s="762"/>
      <c r="B244" s="761" t="s">
        <v>340</v>
      </c>
      <c r="C244" s="881">
        <v>-168554.304</v>
      </c>
      <c r="D244" s="881">
        <v>-913341.01300000004</v>
      </c>
      <c r="E244" s="881">
        <v>-497.55299999999988</v>
      </c>
      <c r="F244" s="881">
        <v>31595.345999999998</v>
      </c>
      <c r="G244" s="881">
        <v>31846.738000000001</v>
      </c>
      <c r="H244" s="881">
        <v>32417.253000000001</v>
      </c>
      <c r="I244" s="881">
        <v>1320.9870000000001</v>
      </c>
      <c r="J244" s="881">
        <v>26786.86</v>
      </c>
    </row>
    <row r="245" spans="1:10" ht="8.1" customHeight="1" x14ac:dyDescent="0.2">
      <c r="A245" s="762"/>
      <c r="B245" s="761"/>
      <c r="C245" s="881"/>
      <c r="D245" s="881"/>
      <c r="E245" s="881"/>
      <c r="F245" s="881"/>
      <c r="G245" s="881"/>
      <c r="H245" s="881"/>
      <c r="I245" s="881"/>
      <c r="J245" s="881"/>
    </row>
    <row r="246" spans="1:10" x14ac:dyDescent="0.2">
      <c r="A246" s="762" t="s">
        <v>82</v>
      </c>
      <c r="B246" s="761" t="s">
        <v>2719</v>
      </c>
      <c r="C246" s="881">
        <v>1133518.2860000001</v>
      </c>
      <c r="D246" s="881">
        <v>1243529.0279999999</v>
      </c>
      <c r="E246" s="881">
        <v>1354927.196</v>
      </c>
      <c r="F246" s="881">
        <v>1431752.672</v>
      </c>
      <c r="G246" s="881">
        <v>1909483.1440000001</v>
      </c>
      <c r="H246" s="881">
        <v>1906233.2679999999</v>
      </c>
      <c r="I246" s="881">
        <v>2406462.5499999998</v>
      </c>
      <c r="J246" s="881">
        <v>3289086.9190000002</v>
      </c>
    </row>
    <row r="247" spans="1:10" x14ac:dyDescent="0.2">
      <c r="A247" s="762"/>
      <c r="B247" s="761" t="s">
        <v>1677</v>
      </c>
      <c r="C247" s="881">
        <v>640345.45499999996</v>
      </c>
      <c r="D247" s="881">
        <v>879746.96699999995</v>
      </c>
      <c r="E247" s="881">
        <v>829515.56799999997</v>
      </c>
      <c r="F247" s="881">
        <v>963422.89899999998</v>
      </c>
      <c r="G247" s="881">
        <v>984265.75800000003</v>
      </c>
      <c r="H247" s="881">
        <v>977073.67799999996</v>
      </c>
      <c r="I247" s="881">
        <v>1040362.6</v>
      </c>
      <c r="J247" s="881">
        <v>1215948.2069999999</v>
      </c>
    </row>
    <row r="248" spans="1:10" ht="24" x14ac:dyDescent="0.2">
      <c r="A248" s="762"/>
      <c r="B248" s="761" t="s">
        <v>340</v>
      </c>
      <c r="C248" s="881">
        <v>493172.83100000012</v>
      </c>
      <c r="D248" s="881">
        <v>363782.06099999999</v>
      </c>
      <c r="E248" s="881">
        <v>525411.62800000003</v>
      </c>
      <c r="F248" s="881">
        <v>468329.77300000004</v>
      </c>
      <c r="G248" s="881">
        <v>925217.38600000006</v>
      </c>
      <c r="H248" s="881">
        <v>929159.59</v>
      </c>
      <c r="I248" s="881">
        <v>1366099.95</v>
      </c>
      <c r="J248" s="881">
        <v>2073138.7120000001</v>
      </c>
    </row>
    <row r="249" spans="1:10" ht="8.1" customHeight="1" x14ac:dyDescent="0.2">
      <c r="A249" s="762"/>
      <c r="B249" s="761"/>
      <c r="C249" s="881"/>
      <c r="D249" s="881"/>
      <c r="E249" s="881"/>
      <c r="F249" s="881"/>
      <c r="G249" s="881"/>
      <c r="H249" s="881"/>
      <c r="I249" s="881"/>
      <c r="J249" s="881"/>
    </row>
    <row r="250" spans="1:10" x14ac:dyDescent="0.2">
      <c r="A250" s="762" t="s">
        <v>83</v>
      </c>
      <c r="B250" s="761" t="s">
        <v>2719</v>
      </c>
      <c r="C250" s="881">
        <v>621427.91799999995</v>
      </c>
      <c r="D250" s="881">
        <v>682842.98300000001</v>
      </c>
      <c r="E250" s="881">
        <v>559245.78399999999</v>
      </c>
      <c r="F250" s="881">
        <v>628920.87899999996</v>
      </c>
      <c r="G250" s="881">
        <v>743454.19099999999</v>
      </c>
      <c r="H250" s="881">
        <v>824551.87199999997</v>
      </c>
      <c r="I250" s="881">
        <v>882420.77500000002</v>
      </c>
      <c r="J250" s="881">
        <v>1217564.061</v>
      </c>
    </row>
    <row r="251" spans="1:10" x14ac:dyDescent="0.2">
      <c r="A251" s="762"/>
      <c r="B251" s="761" t="s">
        <v>1677</v>
      </c>
      <c r="C251" s="881">
        <v>899861.55299999996</v>
      </c>
      <c r="D251" s="881">
        <v>1155133.926</v>
      </c>
      <c r="E251" s="881">
        <v>787895.55599999998</v>
      </c>
      <c r="F251" s="881">
        <v>842439.65300000005</v>
      </c>
      <c r="G251" s="881">
        <v>938094.22199999995</v>
      </c>
      <c r="H251" s="881">
        <v>995963.95900000003</v>
      </c>
      <c r="I251" s="881">
        <v>1058472.173</v>
      </c>
      <c r="J251" s="881">
        <v>1202209.564</v>
      </c>
    </row>
    <row r="252" spans="1:10" ht="24" x14ac:dyDescent="0.2">
      <c r="A252" s="762"/>
      <c r="B252" s="761" t="s">
        <v>340</v>
      </c>
      <c r="C252" s="881">
        <v>-278433.63500000001</v>
      </c>
      <c r="D252" s="881">
        <v>-472290.94299999997</v>
      </c>
      <c r="E252" s="881">
        <v>-228649.772</v>
      </c>
      <c r="F252" s="881">
        <v>-213518.77400000009</v>
      </c>
      <c r="G252" s="881">
        <v>-194640.03099999996</v>
      </c>
      <c r="H252" s="881">
        <v>-171412.087</v>
      </c>
      <c r="I252" s="881">
        <v>-176051.39799999999</v>
      </c>
      <c r="J252" s="881">
        <v>15354.496999999999</v>
      </c>
    </row>
    <row r="253" spans="1:10" ht="8.1" customHeight="1" x14ac:dyDescent="0.2">
      <c r="A253" s="762"/>
      <c r="B253" s="761"/>
      <c r="C253" s="881"/>
      <c r="D253" s="881"/>
      <c r="E253" s="881"/>
      <c r="F253" s="881"/>
      <c r="G253" s="881"/>
      <c r="H253" s="881"/>
      <c r="I253" s="881"/>
      <c r="J253" s="881"/>
    </row>
    <row r="254" spans="1:10" x14ac:dyDescent="0.2">
      <c r="A254" s="762" t="s">
        <v>1609</v>
      </c>
      <c r="B254" s="761" t="s">
        <v>2719</v>
      </c>
      <c r="C254" s="881">
        <v>154356.139</v>
      </c>
      <c r="D254" s="881">
        <v>247628.08</v>
      </c>
      <c r="E254" s="881">
        <v>376668.02799999999</v>
      </c>
      <c r="F254" s="881">
        <v>620434.06599999999</v>
      </c>
      <c r="G254" s="881">
        <v>826131.98400000005</v>
      </c>
      <c r="H254" s="881">
        <v>327203.24599999998</v>
      </c>
      <c r="I254" s="881">
        <v>463125.337</v>
      </c>
      <c r="J254" s="881">
        <v>752301.299</v>
      </c>
    </row>
    <row r="255" spans="1:10" x14ac:dyDescent="0.2">
      <c r="A255" s="762"/>
      <c r="B255" s="761" t="s">
        <v>1677</v>
      </c>
      <c r="C255" s="881">
        <v>78.783000000000001</v>
      </c>
      <c r="D255" s="881">
        <v>15.957000000000001</v>
      </c>
      <c r="E255" s="881">
        <v>514.71900000000005</v>
      </c>
      <c r="F255" s="881">
        <v>650.68799999999999</v>
      </c>
      <c r="G255" s="881">
        <v>3058.9490000000001</v>
      </c>
      <c r="H255" s="881">
        <v>103.244</v>
      </c>
      <c r="I255" s="881">
        <v>13656.754000000001</v>
      </c>
      <c r="J255" s="881">
        <v>7140.2510000000002</v>
      </c>
    </row>
    <row r="256" spans="1:10" ht="24" x14ac:dyDescent="0.2">
      <c r="A256" s="762"/>
      <c r="B256" s="761" t="s">
        <v>340</v>
      </c>
      <c r="C256" s="881">
        <v>154277.356</v>
      </c>
      <c r="D256" s="881">
        <v>247612.12299999999</v>
      </c>
      <c r="E256" s="881">
        <v>376153.30900000001</v>
      </c>
      <c r="F256" s="881">
        <v>619783.37800000003</v>
      </c>
      <c r="G256" s="881">
        <v>823073.03500000003</v>
      </c>
      <c r="H256" s="881">
        <v>327100.00199999998</v>
      </c>
      <c r="I256" s="881">
        <v>449468.58299999998</v>
      </c>
      <c r="J256" s="881">
        <v>745161.04799999995</v>
      </c>
    </row>
    <row r="257" spans="1:10" ht="8.1" customHeight="1" x14ac:dyDescent="0.2">
      <c r="A257" s="762"/>
      <c r="B257" s="761"/>
      <c r="C257" s="881"/>
      <c r="D257" s="881"/>
      <c r="E257" s="881"/>
      <c r="F257" s="881"/>
      <c r="G257" s="881"/>
      <c r="H257" s="881"/>
      <c r="I257" s="881"/>
      <c r="J257" s="881"/>
    </row>
    <row r="258" spans="1:10" x14ac:dyDescent="0.2">
      <c r="A258" s="762" t="s">
        <v>2756</v>
      </c>
      <c r="B258" s="761" t="s">
        <v>2719</v>
      </c>
      <c r="C258" s="881">
        <v>7730.1120000000001</v>
      </c>
      <c r="D258" s="881">
        <v>2311.5720000000001</v>
      </c>
      <c r="E258" s="881">
        <v>3649.3470000000002</v>
      </c>
      <c r="F258" s="881">
        <v>4571.2150000000001</v>
      </c>
      <c r="G258" s="881">
        <v>4847.2299999999996</v>
      </c>
      <c r="H258" s="881">
        <v>3712.7930000000001</v>
      </c>
      <c r="I258" s="881">
        <v>1732.915</v>
      </c>
      <c r="J258" s="881">
        <v>3316.8020000000001</v>
      </c>
    </row>
    <row r="259" spans="1:10" x14ac:dyDescent="0.2">
      <c r="A259" s="762"/>
      <c r="B259" s="761" t="s">
        <v>1677</v>
      </c>
      <c r="C259" s="881">
        <v>61.954000000000001</v>
      </c>
      <c r="D259" s="881">
        <v>58.631</v>
      </c>
      <c r="E259" s="881">
        <v>6.9589999999999996</v>
      </c>
      <c r="F259" s="881">
        <v>176.351</v>
      </c>
      <c r="G259" s="881">
        <v>636.44399999999996</v>
      </c>
      <c r="H259" s="881">
        <v>5.3659999999999997</v>
      </c>
      <c r="I259" s="881" t="s">
        <v>1646</v>
      </c>
      <c r="J259" s="881">
        <v>63.804000000000002</v>
      </c>
    </row>
    <row r="260" spans="1:10" ht="24" x14ac:dyDescent="0.2">
      <c r="A260" s="762"/>
      <c r="B260" s="761" t="s">
        <v>340</v>
      </c>
      <c r="C260" s="881">
        <v>7668.1580000000004</v>
      </c>
      <c r="D260" s="881">
        <v>2252.9410000000003</v>
      </c>
      <c r="E260" s="881">
        <v>3642.3880000000004</v>
      </c>
      <c r="F260" s="881">
        <v>4394.8640000000005</v>
      </c>
      <c r="G260" s="881">
        <v>4210.7860000000001</v>
      </c>
      <c r="H260" s="881">
        <v>3707.4270000000001</v>
      </c>
      <c r="I260" s="881">
        <v>1732.915</v>
      </c>
      <c r="J260" s="881">
        <v>3252.998</v>
      </c>
    </row>
    <row r="261" spans="1:10" ht="8.1" customHeight="1" x14ac:dyDescent="0.2">
      <c r="A261" s="762"/>
      <c r="B261" s="761"/>
      <c r="C261" s="881"/>
      <c r="D261" s="881"/>
      <c r="E261" s="881"/>
      <c r="F261" s="881"/>
      <c r="G261" s="881"/>
      <c r="H261" s="881"/>
      <c r="I261" s="881"/>
      <c r="J261" s="881"/>
    </row>
    <row r="262" spans="1:10" x14ac:dyDescent="0.2">
      <c r="A262" s="762" t="s">
        <v>545</v>
      </c>
      <c r="B262" s="761" t="s">
        <v>2719</v>
      </c>
      <c r="C262" s="881">
        <v>82006.952999999994</v>
      </c>
      <c r="D262" s="881">
        <v>110239.16800000001</v>
      </c>
      <c r="E262" s="881">
        <v>138289.29500000001</v>
      </c>
      <c r="F262" s="881">
        <v>201354.30900000001</v>
      </c>
      <c r="G262" s="881">
        <v>144703.391</v>
      </c>
      <c r="H262" s="881">
        <v>155930.565</v>
      </c>
      <c r="I262" s="881">
        <v>158943.96299999999</v>
      </c>
      <c r="J262" s="881">
        <v>260075.96100000001</v>
      </c>
    </row>
    <row r="263" spans="1:10" x14ac:dyDescent="0.2">
      <c r="A263" s="762"/>
      <c r="B263" s="761" t="s">
        <v>1677</v>
      </c>
      <c r="C263" s="881">
        <v>29355.718000000001</v>
      </c>
      <c r="D263" s="881">
        <v>7939.3959999999997</v>
      </c>
      <c r="E263" s="881">
        <v>17209.946</v>
      </c>
      <c r="F263" s="881">
        <v>22386.422999999999</v>
      </c>
      <c r="G263" s="881">
        <v>11706.76</v>
      </c>
      <c r="H263" s="881">
        <v>19954.805</v>
      </c>
      <c r="I263" s="881">
        <v>37393.35</v>
      </c>
      <c r="J263" s="881">
        <v>62908.345999999998</v>
      </c>
    </row>
    <row r="264" spans="1:10" ht="24" x14ac:dyDescent="0.2">
      <c r="A264" s="762"/>
      <c r="B264" s="761" t="s">
        <v>340</v>
      </c>
      <c r="C264" s="881">
        <v>52651.234999999993</v>
      </c>
      <c r="D264" s="881">
        <v>102299.77200000001</v>
      </c>
      <c r="E264" s="881">
        <v>121079.34900000002</v>
      </c>
      <c r="F264" s="881">
        <v>178967.886</v>
      </c>
      <c r="G264" s="881">
        <v>132996.63099999999</v>
      </c>
      <c r="H264" s="881">
        <v>135975.76</v>
      </c>
      <c r="I264" s="881">
        <v>121550.613</v>
      </c>
      <c r="J264" s="881">
        <v>197167.61499999999</v>
      </c>
    </row>
    <row r="265" spans="1:10" ht="8.1" customHeight="1" x14ac:dyDescent="0.2">
      <c r="A265" s="762"/>
      <c r="B265" s="761"/>
      <c r="C265" s="881"/>
      <c r="D265" s="881"/>
      <c r="E265" s="881"/>
      <c r="F265" s="881"/>
      <c r="G265" s="881"/>
      <c r="H265" s="881"/>
      <c r="I265" s="881"/>
      <c r="J265" s="881"/>
    </row>
    <row r="266" spans="1:10" x14ac:dyDescent="0.2">
      <c r="A266" s="762" t="s">
        <v>115</v>
      </c>
      <c r="B266" s="761" t="s">
        <v>2719</v>
      </c>
      <c r="C266" s="881">
        <v>226549.986</v>
      </c>
      <c r="D266" s="881">
        <v>136694.87</v>
      </c>
      <c r="E266" s="881">
        <v>69748.692999999999</v>
      </c>
      <c r="F266" s="881">
        <v>145092.91399999999</v>
      </c>
      <c r="G266" s="881">
        <v>128936.17200000001</v>
      </c>
      <c r="H266" s="881">
        <v>119298.477</v>
      </c>
      <c r="I266" s="881">
        <v>107913.909</v>
      </c>
      <c r="J266" s="881">
        <v>143492.196</v>
      </c>
    </row>
    <row r="267" spans="1:10" x14ac:dyDescent="0.2">
      <c r="A267" s="762"/>
      <c r="B267" s="761" t="s">
        <v>1677</v>
      </c>
      <c r="C267" s="881">
        <v>149261.65400000001</v>
      </c>
      <c r="D267" s="881">
        <v>225033.52299999999</v>
      </c>
      <c r="E267" s="881">
        <v>266454.18699999998</v>
      </c>
      <c r="F267" s="881">
        <v>486607.47600000002</v>
      </c>
      <c r="G267" s="881">
        <v>517998.57</v>
      </c>
      <c r="H267" s="881">
        <v>358933.174</v>
      </c>
      <c r="I267" s="881">
        <v>636548.08200000005</v>
      </c>
      <c r="J267" s="881">
        <v>798197.50399999996</v>
      </c>
    </row>
    <row r="268" spans="1:10" ht="24" x14ac:dyDescent="0.2">
      <c r="A268" s="762"/>
      <c r="B268" s="761" t="s">
        <v>340</v>
      </c>
      <c r="C268" s="881">
        <v>77288.331999999995</v>
      </c>
      <c r="D268" s="881">
        <v>-88338.652999999991</v>
      </c>
      <c r="E268" s="881">
        <v>-196705.49399999998</v>
      </c>
      <c r="F268" s="881">
        <v>-341514.56200000003</v>
      </c>
      <c r="G268" s="881">
        <v>-389062.39799999999</v>
      </c>
      <c r="H268" s="881">
        <v>-239634.69699999999</v>
      </c>
      <c r="I268" s="881">
        <v>-528634.17299999995</v>
      </c>
      <c r="J268" s="881">
        <v>-654705.30799999996</v>
      </c>
    </row>
    <row r="269" spans="1:10" ht="8.1" customHeight="1" x14ac:dyDescent="0.2">
      <c r="A269" s="762"/>
      <c r="B269" s="761"/>
      <c r="C269" s="881"/>
      <c r="D269" s="881"/>
      <c r="E269" s="881"/>
      <c r="F269" s="881"/>
      <c r="G269" s="881"/>
      <c r="H269" s="881"/>
      <c r="I269" s="881"/>
      <c r="J269" s="881"/>
    </row>
    <row r="270" spans="1:10" x14ac:dyDescent="0.2">
      <c r="A270" s="762" t="s">
        <v>200</v>
      </c>
      <c r="B270" s="761" t="s">
        <v>2719</v>
      </c>
      <c r="C270" s="881">
        <v>2379349.6809999999</v>
      </c>
      <c r="D270" s="881">
        <v>2228429.818</v>
      </c>
      <c r="E270" s="881">
        <v>2076662.9140000001</v>
      </c>
      <c r="F270" s="881">
        <v>2065749.4010000001</v>
      </c>
      <c r="G270" s="881">
        <v>1652196.7649999999</v>
      </c>
      <c r="H270" s="881">
        <v>1839408.871</v>
      </c>
      <c r="I270" s="881">
        <v>1662138.6140000001</v>
      </c>
      <c r="J270" s="881">
        <v>2872093.0249999999</v>
      </c>
    </row>
    <row r="271" spans="1:10" x14ac:dyDescent="0.2">
      <c r="A271" s="762"/>
      <c r="B271" s="761" t="s">
        <v>1677</v>
      </c>
      <c r="C271" s="881">
        <v>653775.02099999995</v>
      </c>
      <c r="D271" s="881">
        <v>955977.34299999999</v>
      </c>
      <c r="E271" s="881">
        <v>505392.43300000002</v>
      </c>
      <c r="F271" s="881">
        <v>570617.82299999997</v>
      </c>
      <c r="G271" s="881">
        <v>543166.23899999994</v>
      </c>
      <c r="H271" s="881">
        <v>391982.39</v>
      </c>
      <c r="I271" s="881">
        <v>417956.15600000002</v>
      </c>
      <c r="J271" s="881">
        <v>921953.3</v>
      </c>
    </row>
    <row r="272" spans="1:10" ht="24" x14ac:dyDescent="0.2">
      <c r="A272" s="762"/>
      <c r="B272" s="761" t="s">
        <v>340</v>
      </c>
      <c r="C272" s="881">
        <v>1725574.66</v>
      </c>
      <c r="D272" s="881">
        <v>1272452.4750000001</v>
      </c>
      <c r="E272" s="881">
        <v>1571270.4810000001</v>
      </c>
      <c r="F272" s="881">
        <v>1495131.5780000002</v>
      </c>
      <c r="G272" s="881">
        <v>1109030.5260000001</v>
      </c>
      <c r="H272" s="881">
        <v>1447426.4809999999</v>
      </c>
      <c r="I272" s="881">
        <v>1244182.4580000001</v>
      </c>
      <c r="J272" s="881">
        <v>1950139.7250000001</v>
      </c>
    </row>
    <row r="273" spans="1:10" ht="8.1" customHeight="1" x14ac:dyDescent="0.2">
      <c r="A273" s="762"/>
      <c r="B273" s="761"/>
      <c r="C273" s="881"/>
      <c r="D273" s="881"/>
      <c r="E273" s="881"/>
      <c r="F273" s="881"/>
      <c r="G273" s="881"/>
      <c r="H273" s="881"/>
      <c r="I273" s="881"/>
      <c r="J273" s="881"/>
    </row>
    <row r="274" spans="1:10" x14ac:dyDescent="0.2">
      <c r="A274" s="762" t="s">
        <v>1618</v>
      </c>
      <c r="B274" s="761" t="s">
        <v>2719</v>
      </c>
      <c r="C274" s="881">
        <v>45551.163999999997</v>
      </c>
      <c r="D274" s="881">
        <v>54541.048999999999</v>
      </c>
      <c r="E274" s="881">
        <v>66698.316999999995</v>
      </c>
      <c r="F274" s="881">
        <v>70360.752999999997</v>
      </c>
      <c r="G274" s="881">
        <v>69526.898000000001</v>
      </c>
      <c r="H274" s="881">
        <v>45939.65</v>
      </c>
      <c r="I274" s="881">
        <v>45205.199000000001</v>
      </c>
      <c r="J274" s="881">
        <v>74012.646999999997</v>
      </c>
    </row>
    <row r="275" spans="1:10" x14ac:dyDescent="0.2">
      <c r="A275" s="762"/>
      <c r="B275" s="761" t="s">
        <v>1677</v>
      </c>
      <c r="C275" s="881">
        <v>775.85599999999999</v>
      </c>
      <c r="D275" s="881">
        <v>61772.275000000001</v>
      </c>
      <c r="E275" s="881">
        <v>4443.3990000000003</v>
      </c>
      <c r="F275" s="881">
        <v>2373.049</v>
      </c>
      <c r="G275" s="881">
        <v>10368.671</v>
      </c>
      <c r="H275" s="881">
        <v>3563.2020000000002</v>
      </c>
      <c r="I275" s="881">
        <v>8769.7870000000003</v>
      </c>
      <c r="J275" s="881">
        <v>3601.7730000000001</v>
      </c>
    </row>
    <row r="276" spans="1:10" ht="24" x14ac:dyDescent="0.2">
      <c r="A276" s="762"/>
      <c r="B276" s="761" t="s">
        <v>340</v>
      </c>
      <c r="C276" s="881">
        <v>44775.307999999997</v>
      </c>
      <c r="D276" s="881">
        <v>-7231.2260000000024</v>
      </c>
      <c r="E276" s="881">
        <v>62254.917999999998</v>
      </c>
      <c r="F276" s="881">
        <v>67987.703999999998</v>
      </c>
      <c r="G276" s="881">
        <v>59158.226999999999</v>
      </c>
      <c r="H276" s="881">
        <v>42376.447999999997</v>
      </c>
      <c r="I276" s="881">
        <v>36435.411999999997</v>
      </c>
      <c r="J276" s="881">
        <v>70410.873999999996</v>
      </c>
    </row>
    <row r="277" spans="1:10" ht="8.1" customHeight="1" x14ac:dyDescent="0.2">
      <c r="A277" s="762"/>
      <c r="B277" s="761"/>
      <c r="C277" s="881"/>
      <c r="D277" s="881"/>
      <c r="E277" s="881"/>
      <c r="F277" s="881"/>
      <c r="G277" s="881"/>
      <c r="H277" s="881"/>
      <c r="I277" s="881"/>
      <c r="J277" s="881"/>
    </row>
    <row r="278" spans="1:10" x14ac:dyDescent="0.2">
      <c r="A278" s="762" t="s">
        <v>1626</v>
      </c>
      <c r="B278" s="761" t="s">
        <v>2719</v>
      </c>
      <c r="C278" s="881">
        <v>38377.107000000004</v>
      </c>
      <c r="D278" s="881">
        <v>48875.387000000002</v>
      </c>
      <c r="E278" s="881">
        <v>44937.699000000001</v>
      </c>
      <c r="F278" s="881">
        <v>92017.554999999993</v>
      </c>
      <c r="G278" s="881">
        <v>50351.69</v>
      </c>
      <c r="H278" s="881">
        <v>50212.63</v>
      </c>
      <c r="I278" s="881">
        <v>48775.754000000001</v>
      </c>
      <c r="J278" s="881">
        <v>41430.256000000001</v>
      </c>
    </row>
    <row r="279" spans="1:10" x14ac:dyDescent="0.2">
      <c r="A279" s="762"/>
      <c r="B279" s="761" t="s">
        <v>1677</v>
      </c>
      <c r="C279" s="881">
        <v>34.652000000000001</v>
      </c>
      <c r="D279" s="881">
        <v>126043.95</v>
      </c>
      <c r="E279" s="881">
        <v>18.346</v>
      </c>
      <c r="F279" s="881">
        <v>45223.483999999997</v>
      </c>
      <c r="G279" s="881">
        <v>247.76599999999999</v>
      </c>
      <c r="H279" s="881">
        <v>75762.351999999999</v>
      </c>
      <c r="I279" s="881">
        <v>609.53300000000002</v>
      </c>
      <c r="J279" s="881" t="s">
        <v>1646</v>
      </c>
    </row>
    <row r="280" spans="1:10" ht="24" x14ac:dyDescent="0.2">
      <c r="A280" s="762"/>
      <c r="B280" s="761" t="s">
        <v>340</v>
      </c>
      <c r="C280" s="881">
        <v>38342.455000000002</v>
      </c>
      <c r="D280" s="881">
        <v>-77168.562999999995</v>
      </c>
      <c r="E280" s="881">
        <v>44919.353000000003</v>
      </c>
      <c r="F280" s="881">
        <v>46794.070999999996</v>
      </c>
      <c r="G280" s="881">
        <v>50103.923999999999</v>
      </c>
      <c r="H280" s="881">
        <v>-25549.722000000002</v>
      </c>
      <c r="I280" s="881">
        <v>48166.220999999998</v>
      </c>
      <c r="J280" s="881">
        <v>41430.256000000001</v>
      </c>
    </row>
    <row r="281" spans="1:10" ht="8.1" customHeight="1" x14ac:dyDescent="0.2">
      <c r="A281" s="762"/>
      <c r="B281" s="761"/>
      <c r="C281" s="881"/>
      <c r="D281" s="881"/>
      <c r="E281" s="881"/>
      <c r="F281" s="881"/>
      <c r="G281" s="881"/>
      <c r="H281" s="881"/>
      <c r="I281" s="881"/>
      <c r="J281" s="881"/>
    </row>
    <row r="282" spans="1:10" x14ac:dyDescent="0.2">
      <c r="A282" s="762" t="s">
        <v>2755</v>
      </c>
      <c r="B282" s="761" t="s">
        <v>2719</v>
      </c>
      <c r="C282" s="881">
        <v>5782.7370000000001</v>
      </c>
      <c r="D282" s="881">
        <v>23386.404999999999</v>
      </c>
      <c r="E282" s="881">
        <v>26172.611000000001</v>
      </c>
      <c r="F282" s="881">
        <v>35663.695</v>
      </c>
      <c r="G282" s="881">
        <v>19006.906999999999</v>
      </c>
      <c r="H282" s="881">
        <v>14782.053</v>
      </c>
      <c r="I282" s="881">
        <v>7826.6279999999997</v>
      </c>
      <c r="J282" s="881">
        <v>8939.7800000000007</v>
      </c>
    </row>
    <row r="283" spans="1:10" x14ac:dyDescent="0.2">
      <c r="A283" s="762"/>
      <c r="B283" s="761" t="s">
        <v>1677</v>
      </c>
      <c r="C283" s="881" t="s">
        <v>1646</v>
      </c>
      <c r="D283" s="881">
        <v>152.69200000000001</v>
      </c>
      <c r="E283" s="881" t="s">
        <v>1646</v>
      </c>
      <c r="F283" s="881" t="s">
        <v>1646</v>
      </c>
      <c r="G283" s="881">
        <v>85.302000000000007</v>
      </c>
      <c r="H283" s="881" t="s">
        <v>1646</v>
      </c>
      <c r="I283" s="881">
        <v>69440.73</v>
      </c>
      <c r="J283" s="881">
        <v>21.655999999999999</v>
      </c>
    </row>
    <row r="284" spans="1:10" ht="24" x14ac:dyDescent="0.2">
      <c r="A284" s="762"/>
      <c r="B284" s="761" t="s">
        <v>340</v>
      </c>
      <c r="C284" s="881">
        <v>5782.7370000000001</v>
      </c>
      <c r="D284" s="881">
        <v>23233.713</v>
      </c>
      <c r="E284" s="881">
        <v>26172.611000000001</v>
      </c>
      <c r="F284" s="881">
        <v>35663.695</v>
      </c>
      <c r="G284" s="881">
        <v>18921.605</v>
      </c>
      <c r="H284" s="881">
        <v>14782.053</v>
      </c>
      <c r="I284" s="881">
        <v>-61614.101999999999</v>
      </c>
      <c r="J284" s="881">
        <v>8918.1239999999998</v>
      </c>
    </row>
    <row r="285" spans="1:10" ht="8.1" customHeight="1" x14ac:dyDescent="0.2">
      <c r="A285" s="762"/>
      <c r="B285" s="761"/>
      <c r="C285" s="881"/>
      <c r="D285" s="881"/>
      <c r="E285" s="881"/>
      <c r="F285" s="881"/>
      <c r="G285" s="881"/>
      <c r="H285" s="881"/>
      <c r="I285" s="881"/>
      <c r="J285" s="881"/>
    </row>
    <row r="286" spans="1:10" x14ac:dyDescent="0.2">
      <c r="A286" s="762" t="s">
        <v>84</v>
      </c>
      <c r="B286" s="761" t="s">
        <v>2719</v>
      </c>
      <c r="C286" s="881">
        <v>247838.80799999999</v>
      </c>
      <c r="D286" s="881">
        <v>218398.236</v>
      </c>
      <c r="E286" s="881">
        <v>129932.861</v>
      </c>
      <c r="F286" s="881">
        <v>178904.40900000001</v>
      </c>
      <c r="G286" s="881">
        <v>272745.473</v>
      </c>
      <c r="H286" s="881">
        <v>298928.201</v>
      </c>
      <c r="I286" s="881">
        <v>323652.83399999997</v>
      </c>
      <c r="J286" s="881">
        <v>273449.69500000001</v>
      </c>
    </row>
    <row r="287" spans="1:10" x14ac:dyDescent="0.2">
      <c r="A287" s="762"/>
      <c r="B287" s="761" t="s">
        <v>1677</v>
      </c>
      <c r="C287" s="881">
        <v>47657.737000000001</v>
      </c>
      <c r="D287" s="881">
        <v>86341.248999999996</v>
      </c>
      <c r="E287" s="881">
        <v>23910.893</v>
      </c>
      <c r="F287" s="881">
        <v>34094.803999999996</v>
      </c>
      <c r="G287" s="881">
        <v>35804.199999999997</v>
      </c>
      <c r="H287" s="881">
        <v>104381.96</v>
      </c>
      <c r="I287" s="881">
        <v>64487.696000000004</v>
      </c>
      <c r="J287" s="881">
        <v>66418.972999999998</v>
      </c>
    </row>
    <row r="288" spans="1:10" ht="24" x14ac:dyDescent="0.2">
      <c r="A288" s="762"/>
      <c r="B288" s="761" t="s">
        <v>340</v>
      </c>
      <c r="C288" s="881">
        <v>200181.071</v>
      </c>
      <c r="D288" s="881">
        <v>132056.98700000002</v>
      </c>
      <c r="E288" s="881">
        <v>106021.96800000001</v>
      </c>
      <c r="F288" s="881">
        <v>144809.60500000001</v>
      </c>
      <c r="G288" s="881">
        <v>236941.27299999999</v>
      </c>
      <c r="H288" s="881">
        <v>194546.24100000001</v>
      </c>
      <c r="I288" s="881">
        <v>259165.13800000001</v>
      </c>
      <c r="J288" s="881">
        <v>207030.72200000001</v>
      </c>
    </row>
    <row r="289" spans="1:10" ht="8.1" customHeight="1" x14ac:dyDescent="0.2">
      <c r="A289" s="762"/>
      <c r="B289" s="761"/>
      <c r="C289" s="881"/>
      <c r="D289" s="881"/>
      <c r="E289" s="881"/>
      <c r="F289" s="881"/>
      <c r="G289" s="881"/>
      <c r="H289" s="881"/>
      <c r="I289" s="881"/>
      <c r="J289" s="881"/>
    </row>
    <row r="290" spans="1:10" x14ac:dyDescent="0.2">
      <c r="A290" s="762" t="s">
        <v>214</v>
      </c>
      <c r="B290" s="761" t="s">
        <v>2719</v>
      </c>
      <c r="C290" s="881">
        <v>191273.95300000001</v>
      </c>
      <c r="D290" s="881">
        <v>342829.35499999998</v>
      </c>
      <c r="E290" s="881">
        <v>469348.19400000002</v>
      </c>
      <c r="F290" s="881">
        <v>665123.85699999996</v>
      </c>
      <c r="G290" s="881">
        <v>552127.26100000006</v>
      </c>
      <c r="H290" s="881">
        <v>236399.30300000001</v>
      </c>
      <c r="I290" s="881">
        <v>133124.36199999999</v>
      </c>
      <c r="J290" s="881">
        <v>185159.69500000001</v>
      </c>
    </row>
    <row r="291" spans="1:10" x14ac:dyDescent="0.2">
      <c r="A291" s="762"/>
      <c r="B291" s="761" t="s">
        <v>1677</v>
      </c>
      <c r="C291" s="881">
        <v>5723.6559999999999</v>
      </c>
      <c r="D291" s="881">
        <v>6677.3379999999997</v>
      </c>
      <c r="E291" s="881">
        <v>4624.25</v>
      </c>
      <c r="F291" s="881">
        <v>10167.029</v>
      </c>
      <c r="G291" s="881">
        <v>6850.174</v>
      </c>
      <c r="H291" s="881">
        <v>26348.812999999998</v>
      </c>
      <c r="I291" s="881">
        <v>35611.949000000001</v>
      </c>
      <c r="J291" s="881">
        <v>41183.997000000003</v>
      </c>
    </row>
    <row r="292" spans="1:10" ht="24" x14ac:dyDescent="0.2">
      <c r="A292" s="762"/>
      <c r="B292" s="761" t="s">
        <v>340</v>
      </c>
      <c r="C292" s="881">
        <v>185550.29700000002</v>
      </c>
      <c r="D292" s="881">
        <v>336152.01699999999</v>
      </c>
      <c r="E292" s="881">
        <v>464723.94400000002</v>
      </c>
      <c r="F292" s="881">
        <v>654956.82799999998</v>
      </c>
      <c r="G292" s="881">
        <v>545277.08700000006</v>
      </c>
      <c r="H292" s="881">
        <v>210050.49</v>
      </c>
      <c r="I292" s="881">
        <v>97512.413</v>
      </c>
      <c r="J292" s="881">
        <v>143975.698</v>
      </c>
    </row>
    <row r="293" spans="1:10" ht="8.1" customHeight="1" x14ac:dyDescent="0.2">
      <c r="A293" s="762"/>
      <c r="B293" s="761"/>
      <c r="C293" s="881"/>
      <c r="D293" s="881"/>
      <c r="E293" s="881"/>
      <c r="F293" s="881"/>
      <c r="G293" s="881"/>
      <c r="H293" s="881"/>
      <c r="I293" s="881"/>
      <c r="J293" s="881"/>
    </row>
    <row r="294" spans="1:10" ht="24" x14ac:dyDescent="0.2">
      <c r="A294" s="762" t="s">
        <v>2754</v>
      </c>
      <c r="B294" s="761" t="s">
        <v>2719</v>
      </c>
      <c r="C294" s="881" t="s">
        <v>1646</v>
      </c>
      <c r="D294" s="881">
        <v>64.89</v>
      </c>
      <c r="E294" s="881" t="s">
        <v>1646</v>
      </c>
      <c r="F294" s="881" t="s">
        <v>1646</v>
      </c>
      <c r="G294" s="881">
        <v>35.880000000000003</v>
      </c>
      <c r="H294" s="881" t="s">
        <v>1646</v>
      </c>
      <c r="I294" s="881" t="s">
        <v>1646</v>
      </c>
      <c r="J294" s="881" t="s">
        <v>1646</v>
      </c>
    </row>
    <row r="295" spans="1:10" x14ac:dyDescent="0.2">
      <c r="A295" s="762"/>
      <c r="B295" s="761" t="s">
        <v>1677</v>
      </c>
      <c r="C295" s="881">
        <v>550.12099999999998</v>
      </c>
      <c r="D295" s="881">
        <v>2685.8319999999999</v>
      </c>
      <c r="E295" s="881">
        <v>445.87299999999999</v>
      </c>
      <c r="F295" s="881" t="s">
        <v>1646</v>
      </c>
      <c r="G295" s="881">
        <v>2915.3690000000001</v>
      </c>
      <c r="H295" s="881">
        <v>5614.4210000000003</v>
      </c>
      <c r="I295" s="881">
        <v>9776.7839999999997</v>
      </c>
      <c r="J295" s="881" t="s">
        <v>1646</v>
      </c>
    </row>
    <row r="296" spans="1:10" ht="24" x14ac:dyDescent="0.2">
      <c r="A296" s="762"/>
      <c r="B296" s="761" t="s">
        <v>340</v>
      </c>
      <c r="C296" s="881">
        <v>-550.12099999999998</v>
      </c>
      <c r="D296" s="881">
        <v>-2620.942</v>
      </c>
      <c r="E296" s="881">
        <v>-445.87299999999999</v>
      </c>
      <c r="F296" s="881" t="s">
        <v>1646</v>
      </c>
      <c r="G296" s="881">
        <v>-2879.489</v>
      </c>
      <c r="H296" s="881">
        <v>-5614.4210000000003</v>
      </c>
      <c r="I296" s="881">
        <v>-9776.7839999999997</v>
      </c>
      <c r="J296" s="881" t="s">
        <v>1646</v>
      </c>
    </row>
    <row r="297" spans="1:10" ht="8.1" customHeight="1" x14ac:dyDescent="0.2">
      <c r="A297" s="762"/>
      <c r="B297" s="761"/>
      <c r="C297" s="881"/>
      <c r="D297" s="881"/>
      <c r="E297" s="881"/>
      <c r="F297" s="881"/>
      <c r="G297" s="881"/>
      <c r="H297" s="881"/>
      <c r="I297" s="881"/>
      <c r="J297" s="881"/>
    </row>
    <row r="298" spans="1:10" x14ac:dyDescent="0.2">
      <c r="A298" s="762" t="s">
        <v>2753</v>
      </c>
      <c r="B298" s="761" t="s">
        <v>2719</v>
      </c>
      <c r="C298" s="881">
        <v>172.303</v>
      </c>
      <c r="D298" s="881">
        <v>365.03199999999998</v>
      </c>
      <c r="E298" s="881" t="s">
        <v>1646</v>
      </c>
      <c r="F298" s="881">
        <v>101.99</v>
      </c>
      <c r="G298" s="881">
        <v>23.048999999999999</v>
      </c>
      <c r="H298" s="881">
        <v>113.79900000000001</v>
      </c>
      <c r="I298" s="881">
        <v>514.74300000000005</v>
      </c>
      <c r="J298" s="881">
        <v>661.51599999999996</v>
      </c>
    </row>
    <row r="299" spans="1:10" x14ac:dyDescent="0.2">
      <c r="A299" s="762"/>
      <c r="B299" s="761" t="s">
        <v>1677</v>
      </c>
      <c r="C299" s="881" t="s">
        <v>1646</v>
      </c>
      <c r="D299" s="881">
        <v>110.994</v>
      </c>
      <c r="E299" s="881">
        <v>150.65100000000001</v>
      </c>
      <c r="F299" s="881">
        <v>11.558</v>
      </c>
      <c r="G299" s="881">
        <v>195.28399999999999</v>
      </c>
      <c r="H299" s="881" t="s">
        <v>1646</v>
      </c>
      <c r="I299" s="881">
        <v>5.5540000000000003</v>
      </c>
      <c r="J299" s="881">
        <v>491.32499999999999</v>
      </c>
    </row>
    <row r="300" spans="1:10" ht="24" x14ac:dyDescent="0.2">
      <c r="A300" s="762"/>
      <c r="B300" s="761" t="s">
        <v>340</v>
      </c>
      <c r="C300" s="881">
        <v>172.303</v>
      </c>
      <c r="D300" s="881">
        <v>254.03799999999998</v>
      </c>
      <c r="E300" s="881">
        <v>-150.65100000000001</v>
      </c>
      <c r="F300" s="881">
        <v>90.431999999999988</v>
      </c>
      <c r="G300" s="881">
        <v>-172.23499999999999</v>
      </c>
      <c r="H300" s="881">
        <v>113.79900000000001</v>
      </c>
      <c r="I300" s="881">
        <v>509.18900000000002</v>
      </c>
      <c r="J300" s="881">
        <v>170.191</v>
      </c>
    </row>
    <row r="301" spans="1:10" ht="8.1" customHeight="1" x14ac:dyDescent="0.2">
      <c r="A301" s="762"/>
      <c r="B301" s="761"/>
      <c r="C301" s="881"/>
      <c r="D301" s="881"/>
      <c r="E301" s="881"/>
      <c r="F301" s="881"/>
      <c r="G301" s="881"/>
      <c r="H301" s="881"/>
      <c r="I301" s="881"/>
      <c r="J301" s="881"/>
    </row>
    <row r="302" spans="1:10" x14ac:dyDescent="0.2">
      <c r="A302" s="762" t="s">
        <v>314</v>
      </c>
      <c r="B302" s="761" t="s">
        <v>2719</v>
      </c>
      <c r="C302" s="881">
        <v>220961.33</v>
      </c>
      <c r="D302" s="881">
        <v>210893.791</v>
      </c>
      <c r="E302" s="881">
        <v>235262.14600000001</v>
      </c>
      <c r="F302" s="881">
        <v>305594.13</v>
      </c>
      <c r="G302" s="881">
        <v>312450.92499999999</v>
      </c>
      <c r="H302" s="881">
        <v>249977.51500000001</v>
      </c>
      <c r="I302" s="881">
        <v>188255.30499999999</v>
      </c>
      <c r="J302" s="881">
        <v>438414.41600000003</v>
      </c>
    </row>
    <row r="303" spans="1:10" x14ac:dyDescent="0.2">
      <c r="A303" s="762"/>
      <c r="B303" s="761" t="s">
        <v>1677</v>
      </c>
      <c r="C303" s="881">
        <v>6670.45</v>
      </c>
      <c r="D303" s="881">
        <v>7834.6040000000003</v>
      </c>
      <c r="E303" s="881">
        <v>17541.994999999999</v>
      </c>
      <c r="F303" s="881">
        <v>19485.222000000002</v>
      </c>
      <c r="G303" s="881">
        <v>12977.75</v>
      </c>
      <c r="H303" s="881">
        <v>7507.96</v>
      </c>
      <c r="I303" s="881">
        <v>11279.147000000001</v>
      </c>
      <c r="J303" s="881">
        <v>8464.2710000000006</v>
      </c>
    </row>
    <row r="304" spans="1:10" ht="24" x14ac:dyDescent="0.2">
      <c r="A304" s="762"/>
      <c r="B304" s="761" t="s">
        <v>340</v>
      </c>
      <c r="C304" s="881">
        <v>214290.87999999998</v>
      </c>
      <c r="D304" s="881">
        <v>203059.18700000001</v>
      </c>
      <c r="E304" s="881">
        <v>217720.15100000001</v>
      </c>
      <c r="F304" s="881">
        <v>286108.908</v>
      </c>
      <c r="G304" s="881">
        <v>299473.17499999999</v>
      </c>
      <c r="H304" s="881">
        <v>242469.55499999999</v>
      </c>
      <c r="I304" s="881">
        <v>176976.158</v>
      </c>
      <c r="J304" s="881">
        <v>429950.14500000002</v>
      </c>
    </row>
    <row r="305" spans="1:10" ht="8.1" customHeight="1" x14ac:dyDescent="0.2">
      <c r="A305" s="762"/>
      <c r="B305" s="761"/>
      <c r="C305" s="881"/>
      <c r="D305" s="881"/>
      <c r="E305" s="881"/>
      <c r="F305" s="881"/>
      <c r="G305" s="881"/>
      <c r="H305" s="881"/>
      <c r="I305" s="881"/>
      <c r="J305" s="881"/>
    </row>
    <row r="306" spans="1:10" x14ac:dyDescent="0.2">
      <c r="A306" s="762" t="s">
        <v>85</v>
      </c>
      <c r="B306" s="761" t="s">
        <v>2719</v>
      </c>
      <c r="C306" s="881">
        <v>506181.32400000002</v>
      </c>
      <c r="D306" s="881">
        <v>521262.288</v>
      </c>
      <c r="E306" s="881">
        <v>423193.78499999997</v>
      </c>
      <c r="F306" s="881">
        <v>531613.321</v>
      </c>
      <c r="G306" s="881">
        <v>591394.35900000005</v>
      </c>
      <c r="H306" s="881">
        <v>622104.44200000004</v>
      </c>
      <c r="I306" s="881">
        <v>689778.38800000004</v>
      </c>
      <c r="J306" s="881">
        <v>1067643.2830000001</v>
      </c>
    </row>
    <row r="307" spans="1:10" x14ac:dyDescent="0.2">
      <c r="A307" s="762"/>
      <c r="B307" s="761" t="s">
        <v>1677</v>
      </c>
      <c r="C307" s="881">
        <v>655933.60900000005</v>
      </c>
      <c r="D307" s="881">
        <v>626555.38899999997</v>
      </c>
      <c r="E307" s="881">
        <v>638113.99600000004</v>
      </c>
      <c r="F307" s="881">
        <v>746495.52399999998</v>
      </c>
      <c r="G307" s="881">
        <v>803825.01300000004</v>
      </c>
      <c r="H307" s="881">
        <v>761761.21</v>
      </c>
      <c r="I307" s="881">
        <v>1042497.893</v>
      </c>
      <c r="J307" s="881">
        <v>848641.89199999999</v>
      </c>
    </row>
    <row r="308" spans="1:10" ht="24" x14ac:dyDescent="0.2">
      <c r="A308" s="762"/>
      <c r="B308" s="761" t="s">
        <v>340</v>
      </c>
      <c r="C308" s="881">
        <v>-149752.28500000003</v>
      </c>
      <c r="D308" s="881">
        <v>-105293.10099999997</v>
      </c>
      <c r="E308" s="881">
        <v>-214920.21100000007</v>
      </c>
      <c r="F308" s="881">
        <v>-214882.20299999998</v>
      </c>
      <c r="G308" s="881">
        <v>-212430.65399999998</v>
      </c>
      <c r="H308" s="881">
        <v>-139656.76800000001</v>
      </c>
      <c r="I308" s="881">
        <v>-352719.505</v>
      </c>
      <c r="J308" s="881">
        <v>219001.391</v>
      </c>
    </row>
    <row r="309" spans="1:10" ht="8.1" customHeight="1" x14ac:dyDescent="0.2">
      <c r="A309" s="762"/>
      <c r="B309" s="761"/>
      <c r="C309" s="881"/>
      <c r="D309" s="881"/>
      <c r="E309" s="881"/>
      <c r="F309" s="881"/>
      <c r="G309" s="881"/>
      <c r="H309" s="881"/>
      <c r="I309" s="881"/>
      <c r="J309" s="881"/>
    </row>
    <row r="310" spans="1:10" x14ac:dyDescent="0.2">
      <c r="A310" s="762" t="s">
        <v>86</v>
      </c>
      <c r="B310" s="761" t="s">
        <v>2719</v>
      </c>
      <c r="C310" s="881">
        <v>5169683.7529999996</v>
      </c>
      <c r="D310" s="881">
        <v>5738486.2640000004</v>
      </c>
      <c r="E310" s="881">
        <v>5745593.2800000003</v>
      </c>
      <c r="F310" s="881">
        <v>5830048.7390000001</v>
      </c>
      <c r="G310" s="881">
        <v>6292980.4730000002</v>
      </c>
      <c r="H310" s="881">
        <v>6213886.3480000002</v>
      </c>
      <c r="I310" s="881">
        <v>5141297.67</v>
      </c>
      <c r="J310" s="881">
        <v>5156249.9419999998</v>
      </c>
    </row>
    <row r="311" spans="1:10" x14ac:dyDescent="0.2">
      <c r="A311" s="762"/>
      <c r="B311" s="761" t="s">
        <v>1677</v>
      </c>
      <c r="C311" s="881">
        <v>12464349.283</v>
      </c>
      <c r="D311" s="881">
        <v>8594174.6030000001</v>
      </c>
      <c r="E311" s="881">
        <v>9486497.7400000002</v>
      </c>
      <c r="F311" s="881">
        <v>12728053.628</v>
      </c>
      <c r="G311" s="881">
        <v>16626237.476</v>
      </c>
      <c r="H311" s="881">
        <v>10860019.98</v>
      </c>
      <c r="I311" s="881">
        <v>6260168.6310000001</v>
      </c>
      <c r="J311" s="881">
        <v>6949449.4910000004</v>
      </c>
    </row>
    <row r="312" spans="1:10" ht="24" x14ac:dyDescent="0.2">
      <c r="A312" s="762"/>
      <c r="B312" s="761" t="s">
        <v>340</v>
      </c>
      <c r="C312" s="881">
        <v>-7294665.5300000003</v>
      </c>
      <c r="D312" s="881">
        <v>-2855688.3389999997</v>
      </c>
      <c r="E312" s="881">
        <v>-3740904.46</v>
      </c>
      <c r="F312" s="881">
        <v>-6898004.8890000004</v>
      </c>
      <c r="G312" s="881">
        <v>-10333257.002999999</v>
      </c>
      <c r="H312" s="881">
        <v>-4646133.6320000002</v>
      </c>
      <c r="I312" s="881">
        <v>-1118870.9609999999</v>
      </c>
      <c r="J312" s="881">
        <v>-1793199.5490000001</v>
      </c>
    </row>
    <row r="313" spans="1:10" ht="8.1" customHeight="1" x14ac:dyDescent="0.2">
      <c r="A313" s="762"/>
      <c r="B313" s="761"/>
      <c r="C313" s="881"/>
      <c r="D313" s="881"/>
      <c r="E313" s="881"/>
      <c r="F313" s="881"/>
      <c r="G313" s="881"/>
      <c r="H313" s="881"/>
      <c r="I313" s="881"/>
      <c r="J313" s="881"/>
    </row>
    <row r="314" spans="1:10" x14ac:dyDescent="0.2">
      <c r="A314" s="762" t="s">
        <v>2752</v>
      </c>
      <c r="B314" s="761" t="s">
        <v>2719</v>
      </c>
      <c r="C314" s="881">
        <v>5435.0129999999999</v>
      </c>
      <c r="D314" s="881">
        <v>1713.106</v>
      </c>
      <c r="E314" s="881">
        <v>2674.44</v>
      </c>
      <c r="F314" s="881">
        <v>2283.4920000000002</v>
      </c>
      <c r="G314" s="881">
        <v>2934.3020000000001</v>
      </c>
      <c r="H314" s="881">
        <v>9031.7180000000008</v>
      </c>
      <c r="I314" s="881">
        <v>765.67100000000005</v>
      </c>
      <c r="J314" s="881">
        <v>2670.1149999999998</v>
      </c>
    </row>
    <row r="315" spans="1:10" x14ac:dyDescent="0.2">
      <c r="A315" s="762"/>
      <c r="B315" s="761" t="s">
        <v>1677</v>
      </c>
      <c r="C315" s="881">
        <v>13.941000000000001</v>
      </c>
      <c r="D315" s="881">
        <v>283.54399999999998</v>
      </c>
      <c r="E315" s="881" t="s">
        <v>1646</v>
      </c>
      <c r="F315" s="881" t="s">
        <v>1646</v>
      </c>
      <c r="G315" s="881" t="s">
        <v>1646</v>
      </c>
      <c r="H315" s="881" t="s">
        <v>1646</v>
      </c>
      <c r="I315" s="881" t="s">
        <v>1646</v>
      </c>
      <c r="J315" s="881" t="s">
        <v>1646</v>
      </c>
    </row>
    <row r="316" spans="1:10" ht="24" x14ac:dyDescent="0.2">
      <c r="A316" s="762"/>
      <c r="B316" s="761" t="s">
        <v>340</v>
      </c>
      <c r="C316" s="881">
        <v>5421.0720000000001</v>
      </c>
      <c r="D316" s="881">
        <v>1429.5619999999999</v>
      </c>
      <c r="E316" s="881">
        <v>2674.44</v>
      </c>
      <c r="F316" s="881">
        <v>2283.4920000000002</v>
      </c>
      <c r="G316" s="881">
        <v>2934.3020000000001</v>
      </c>
      <c r="H316" s="881">
        <v>9031.7180000000008</v>
      </c>
      <c r="I316" s="881">
        <v>765.67100000000005</v>
      </c>
      <c r="J316" s="881">
        <v>2670.1149999999998</v>
      </c>
    </row>
    <row r="317" spans="1:10" ht="8.1" customHeight="1" x14ac:dyDescent="0.2">
      <c r="A317" s="762"/>
      <c r="B317" s="761"/>
      <c r="C317" s="881"/>
      <c r="D317" s="881"/>
      <c r="E317" s="881"/>
      <c r="F317" s="881"/>
      <c r="G317" s="881"/>
      <c r="H317" s="881"/>
      <c r="I317" s="881"/>
      <c r="J317" s="881"/>
    </row>
    <row r="318" spans="1:10" x14ac:dyDescent="0.2">
      <c r="A318" s="762" t="s">
        <v>1631</v>
      </c>
      <c r="B318" s="761" t="s">
        <v>2719</v>
      </c>
      <c r="C318" s="881">
        <v>59816.45</v>
      </c>
      <c r="D318" s="881">
        <v>58371.321000000004</v>
      </c>
      <c r="E318" s="881">
        <v>57415.673000000003</v>
      </c>
      <c r="F318" s="881">
        <v>139885.53099999999</v>
      </c>
      <c r="G318" s="881">
        <v>65209.796000000002</v>
      </c>
      <c r="H318" s="881">
        <v>71210.542000000001</v>
      </c>
      <c r="I318" s="881">
        <v>31998.167000000001</v>
      </c>
      <c r="J318" s="881">
        <v>162415.03200000001</v>
      </c>
    </row>
    <row r="319" spans="1:10" x14ac:dyDescent="0.2">
      <c r="A319" s="762"/>
      <c r="B319" s="761" t="s">
        <v>1677</v>
      </c>
      <c r="C319" s="881">
        <v>1583.8219999999999</v>
      </c>
      <c r="D319" s="881" t="s">
        <v>1646</v>
      </c>
      <c r="E319" s="881" t="s">
        <v>1646</v>
      </c>
      <c r="F319" s="881" t="s">
        <v>1646</v>
      </c>
      <c r="G319" s="881" t="s">
        <v>1646</v>
      </c>
      <c r="H319" s="881" t="s">
        <v>1646</v>
      </c>
      <c r="I319" s="881">
        <v>362.55700000000002</v>
      </c>
      <c r="J319" s="881" t="s">
        <v>1646</v>
      </c>
    </row>
    <row r="320" spans="1:10" ht="24" x14ac:dyDescent="0.2">
      <c r="A320" s="762"/>
      <c r="B320" s="761" t="s">
        <v>340</v>
      </c>
      <c r="C320" s="881">
        <v>58232.627999999997</v>
      </c>
      <c r="D320" s="881">
        <v>58371.321000000004</v>
      </c>
      <c r="E320" s="881">
        <v>57415.673000000003</v>
      </c>
      <c r="F320" s="881">
        <v>139885.53099999999</v>
      </c>
      <c r="G320" s="881">
        <v>65209.796000000002</v>
      </c>
      <c r="H320" s="881">
        <v>71210.542000000001</v>
      </c>
      <c r="I320" s="881">
        <v>31635.61</v>
      </c>
      <c r="J320" s="881">
        <v>162415.03200000001</v>
      </c>
    </row>
    <row r="321" spans="1:10" ht="8.1" customHeight="1" x14ac:dyDescent="0.2">
      <c r="A321" s="762"/>
      <c r="B321" s="761"/>
      <c r="C321" s="881"/>
      <c r="D321" s="881"/>
      <c r="E321" s="881"/>
      <c r="F321" s="881"/>
      <c r="G321" s="881"/>
      <c r="H321" s="881"/>
      <c r="I321" s="881"/>
      <c r="J321" s="881"/>
    </row>
    <row r="322" spans="1:10" ht="24" x14ac:dyDescent="0.2">
      <c r="A322" s="762" t="s">
        <v>2751</v>
      </c>
      <c r="B322" s="761" t="s">
        <v>2719</v>
      </c>
      <c r="C322" s="881" t="s">
        <v>1646</v>
      </c>
      <c r="D322" s="881" t="s">
        <v>1646</v>
      </c>
      <c r="E322" s="881">
        <v>5</v>
      </c>
      <c r="F322" s="881" t="s">
        <v>1646</v>
      </c>
      <c r="G322" s="881" t="s">
        <v>1646</v>
      </c>
      <c r="H322" s="881" t="s">
        <v>1646</v>
      </c>
      <c r="I322" s="881" t="s">
        <v>1646</v>
      </c>
      <c r="J322" s="881" t="s">
        <v>1646</v>
      </c>
    </row>
    <row r="323" spans="1:10" x14ac:dyDescent="0.2">
      <c r="A323" s="762"/>
      <c r="B323" s="761" t="s">
        <v>1677</v>
      </c>
      <c r="C323" s="881" t="s">
        <v>1646</v>
      </c>
      <c r="D323" s="881" t="s">
        <v>1646</v>
      </c>
      <c r="E323" s="881" t="s">
        <v>1646</v>
      </c>
      <c r="F323" s="881">
        <v>4.2270000000000003</v>
      </c>
      <c r="G323" s="881" t="s">
        <v>1646</v>
      </c>
      <c r="H323" s="881" t="s">
        <v>1646</v>
      </c>
      <c r="I323" s="881" t="s">
        <v>1646</v>
      </c>
      <c r="J323" s="881" t="s">
        <v>1646</v>
      </c>
    </row>
    <row r="324" spans="1:10" ht="24" x14ac:dyDescent="0.2">
      <c r="A324" s="762"/>
      <c r="B324" s="761" t="s">
        <v>340</v>
      </c>
      <c r="C324" s="881" t="s">
        <v>1646</v>
      </c>
      <c r="D324" s="881" t="s">
        <v>1646</v>
      </c>
      <c r="E324" s="881">
        <v>5</v>
      </c>
      <c r="F324" s="881">
        <v>-4.2270000000000003</v>
      </c>
      <c r="G324" s="881" t="s">
        <v>1646</v>
      </c>
      <c r="H324" s="881" t="s">
        <v>1646</v>
      </c>
      <c r="I324" s="881" t="s">
        <v>1646</v>
      </c>
      <c r="J324" s="881" t="s">
        <v>1646</v>
      </c>
    </row>
    <row r="325" spans="1:10" ht="8.1" customHeight="1" x14ac:dyDescent="0.2">
      <c r="A325" s="762"/>
      <c r="B325" s="761"/>
      <c r="C325" s="881"/>
      <c r="D325" s="881"/>
      <c r="E325" s="881"/>
      <c r="F325" s="881"/>
      <c r="G325" s="881"/>
      <c r="H325" s="881"/>
      <c r="I325" s="881"/>
      <c r="J325" s="881"/>
    </row>
    <row r="326" spans="1:10" x14ac:dyDescent="0.2">
      <c r="A326" s="762" t="s">
        <v>1627</v>
      </c>
      <c r="B326" s="761" t="s">
        <v>2719</v>
      </c>
      <c r="C326" s="881">
        <v>152484.731</v>
      </c>
      <c r="D326" s="881">
        <v>116020.141</v>
      </c>
      <c r="E326" s="881">
        <v>139124.53099999999</v>
      </c>
      <c r="F326" s="881">
        <v>158810.853</v>
      </c>
      <c r="G326" s="881">
        <v>113672.552</v>
      </c>
      <c r="H326" s="881">
        <v>152312.23199999999</v>
      </c>
      <c r="I326" s="881">
        <v>112094.59</v>
      </c>
      <c r="J326" s="881">
        <v>97659.755999999994</v>
      </c>
    </row>
    <row r="327" spans="1:10" x14ac:dyDescent="0.2">
      <c r="A327" s="762"/>
      <c r="B327" s="761" t="s">
        <v>1677</v>
      </c>
      <c r="C327" s="881">
        <v>426455.51</v>
      </c>
      <c r="D327" s="881">
        <v>698036.69</v>
      </c>
      <c r="E327" s="881">
        <v>367424.88</v>
      </c>
      <c r="F327" s="881">
        <v>1342079.4650000001</v>
      </c>
      <c r="G327" s="881">
        <v>239037.12899999999</v>
      </c>
      <c r="H327" s="881">
        <v>770715.06799999997</v>
      </c>
      <c r="I327" s="881">
        <v>201787.37599999999</v>
      </c>
      <c r="J327" s="881">
        <v>896690.897</v>
      </c>
    </row>
    <row r="328" spans="1:10" ht="24" x14ac:dyDescent="0.2">
      <c r="A328" s="762"/>
      <c r="B328" s="761" t="s">
        <v>340</v>
      </c>
      <c r="C328" s="881">
        <v>-273970.77899999998</v>
      </c>
      <c r="D328" s="881">
        <v>-582016.54899999988</v>
      </c>
      <c r="E328" s="881">
        <v>-228300.34900000002</v>
      </c>
      <c r="F328" s="881">
        <v>-1183268.6120000002</v>
      </c>
      <c r="G328" s="881">
        <v>-125364.57699999999</v>
      </c>
      <c r="H328" s="881">
        <v>-618402.83600000001</v>
      </c>
      <c r="I328" s="881">
        <v>-89692.785999999993</v>
      </c>
      <c r="J328" s="881">
        <v>-799031.14099999995</v>
      </c>
    </row>
    <row r="329" spans="1:10" ht="8.1" customHeight="1" x14ac:dyDescent="0.2">
      <c r="A329" s="762"/>
      <c r="B329" s="761"/>
      <c r="C329" s="881"/>
      <c r="D329" s="881"/>
      <c r="E329" s="881"/>
      <c r="F329" s="881"/>
      <c r="G329" s="881"/>
      <c r="H329" s="881"/>
      <c r="I329" s="881"/>
      <c r="J329" s="881"/>
    </row>
    <row r="330" spans="1:10" x14ac:dyDescent="0.2">
      <c r="A330" s="762" t="s">
        <v>1596</v>
      </c>
      <c r="B330" s="761" t="s">
        <v>2719</v>
      </c>
      <c r="C330" s="881">
        <v>113977.183</v>
      </c>
      <c r="D330" s="881">
        <v>124103.53</v>
      </c>
      <c r="E330" s="881">
        <v>112729.46799999999</v>
      </c>
      <c r="F330" s="881">
        <v>193860.024</v>
      </c>
      <c r="G330" s="881">
        <v>128156.948</v>
      </c>
      <c r="H330" s="881">
        <v>142464.40900000001</v>
      </c>
      <c r="I330" s="881">
        <v>128276.216</v>
      </c>
      <c r="J330" s="881">
        <v>137585.71</v>
      </c>
    </row>
    <row r="331" spans="1:10" x14ac:dyDescent="0.2">
      <c r="A331" s="762"/>
      <c r="B331" s="761" t="s">
        <v>1677</v>
      </c>
      <c r="C331" s="881">
        <v>383.62900000000002</v>
      </c>
      <c r="D331" s="881">
        <v>6.8680000000000003</v>
      </c>
      <c r="E331" s="881" t="s">
        <v>1646</v>
      </c>
      <c r="F331" s="881">
        <v>15.17</v>
      </c>
      <c r="G331" s="881" t="s">
        <v>1646</v>
      </c>
      <c r="H331" s="881">
        <v>2409.7339999999999</v>
      </c>
      <c r="I331" s="881">
        <v>6288.8490000000002</v>
      </c>
      <c r="J331" s="881" t="s">
        <v>1646</v>
      </c>
    </row>
    <row r="332" spans="1:10" ht="24" x14ac:dyDescent="0.2">
      <c r="A332" s="762"/>
      <c r="B332" s="761" t="s">
        <v>340</v>
      </c>
      <c r="C332" s="881">
        <v>113593.554</v>
      </c>
      <c r="D332" s="881">
        <v>124096.662</v>
      </c>
      <c r="E332" s="881">
        <v>112729.46799999999</v>
      </c>
      <c r="F332" s="881">
        <v>193844.85399999999</v>
      </c>
      <c r="G332" s="881">
        <v>128156.948</v>
      </c>
      <c r="H332" s="881">
        <v>140054.67499999999</v>
      </c>
      <c r="I332" s="881">
        <v>121987.367</v>
      </c>
      <c r="J332" s="881">
        <v>137585.71</v>
      </c>
    </row>
    <row r="333" spans="1:10" ht="8.1" customHeight="1" x14ac:dyDescent="0.2">
      <c r="A333" s="762"/>
      <c r="B333" s="761"/>
      <c r="C333" s="881"/>
      <c r="D333" s="881"/>
      <c r="E333" s="881"/>
      <c r="F333" s="881"/>
      <c r="G333" s="881"/>
      <c r="H333" s="881"/>
      <c r="I333" s="881"/>
      <c r="J333" s="881"/>
    </row>
    <row r="334" spans="1:10" x14ac:dyDescent="0.2">
      <c r="A334" s="762" t="s">
        <v>302</v>
      </c>
      <c r="B334" s="761" t="s">
        <v>2719</v>
      </c>
      <c r="C334" s="881">
        <v>98286.191000000006</v>
      </c>
      <c r="D334" s="881">
        <v>121858.781</v>
      </c>
      <c r="E334" s="881">
        <v>78534.209000000003</v>
      </c>
      <c r="F334" s="881">
        <v>108506.5</v>
      </c>
      <c r="G334" s="881">
        <v>87450.149000000005</v>
      </c>
      <c r="H334" s="881">
        <v>109611.209</v>
      </c>
      <c r="I334" s="881">
        <v>157212.04800000001</v>
      </c>
      <c r="J334" s="881">
        <v>209137.27499999999</v>
      </c>
    </row>
    <row r="335" spans="1:10" x14ac:dyDescent="0.2">
      <c r="A335" s="762"/>
      <c r="B335" s="761" t="s">
        <v>1677</v>
      </c>
      <c r="C335" s="881">
        <v>33480.455999999998</v>
      </c>
      <c r="D335" s="881">
        <v>216841.68</v>
      </c>
      <c r="E335" s="881">
        <v>14845.073</v>
      </c>
      <c r="F335" s="881">
        <v>6365.35</v>
      </c>
      <c r="G335" s="881">
        <v>69402.085999999996</v>
      </c>
      <c r="H335" s="881">
        <v>15636.054</v>
      </c>
      <c r="I335" s="881">
        <v>15513.882</v>
      </c>
      <c r="J335" s="881">
        <v>28982.112000000001</v>
      </c>
    </row>
    <row r="336" spans="1:10" ht="24" x14ac:dyDescent="0.2">
      <c r="A336" s="762"/>
      <c r="B336" s="761" t="s">
        <v>340</v>
      </c>
      <c r="C336" s="881">
        <v>64805.735000000008</v>
      </c>
      <c r="D336" s="881">
        <v>-94982.89899999999</v>
      </c>
      <c r="E336" s="881">
        <v>63689.135999999999</v>
      </c>
      <c r="F336" s="881">
        <v>102141.15</v>
      </c>
      <c r="G336" s="881">
        <v>18048.063000000009</v>
      </c>
      <c r="H336" s="881">
        <v>93975.154999999999</v>
      </c>
      <c r="I336" s="881">
        <v>141698.166</v>
      </c>
      <c r="J336" s="881">
        <v>180155.163</v>
      </c>
    </row>
    <row r="337" spans="1:10" ht="8.1" customHeight="1" x14ac:dyDescent="0.2">
      <c r="A337" s="762"/>
      <c r="B337" s="761"/>
      <c r="C337" s="881"/>
      <c r="D337" s="881"/>
      <c r="E337" s="881"/>
      <c r="F337" s="881"/>
      <c r="G337" s="881"/>
      <c r="H337" s="881"/>
      <c r="I337" s="881"/>
      <c r="J337" s="881"/>
    </row>
    <row r="338" spans="1:10" x14ac:dyDescent="0.2">
      <c r="A338" s="762" t="s">
        <v>87</v>
      </c>
      <c r="B338" s="761" t="s">
        <v>2719</v>
      </c>
      <c r="C338" s="881">
        <v>17859460.241999999</v>
      </c>
      <c r="D338" s="881">
        <v>19638846.453000002</v>
      </c>
      <c r="E338" s="881">
        <v>22295924.888</v>
      </c>
      <c r="F338" s="881">
        <v>26673129.679000001</v>
      </c>
      <c r="G338" s="881">
        <v>28201853.381000001</v>
      </c>
      <c r="H338" s="881">
        <v>26050913.088</v>
      </c>
      <c r="I338" s="881">
        <v>24693717.567000002</v>
      </c>
      <c r="J338" s="881">
        <v>28506156.760000002</v>
      </c>
    </row>
    <row r="339" spans="1:10" x14ac:dyDescent="0.2">
      <c r="A339" s="762"/>
      <c r="B339" s="761" t="s">
        <v>1677</v>
      </c>
      <c r="C339" s="881">
        <v>23162471.346999999</v>
      </c>
      <c r="D339" s="881">
        <v>23374652.381000001</v>
      </c>
      <c r="E339" s="881">
        <v>23783965.769000001</v>
      </c>
      <c r="F339" s="881">
        <v>26277537.614999998</v>
      </c>
      <c r="G339" s="881">
        <v>26380358.234000001</v>
      </c>
      <c r="H339" s="881">
        <v>26764254.350000001</v>
      </c>
      <c r="I339" s="881">
        <v>23228261.596000001</v>
      </c>
      <c r="J339" s="881">
        <v>25489866.699999999</v>
      </c>
    </row>
    <row r="340" spans="1:10" ht="24" x14ac:dyDescent="0.2">
      <c r="A340" s="762"/>
      <c r="B340" s="761" t="s">
        <v>340</v>
      </c>
      <c r="C340" s="881">
        <v>-5303011.1050000004</v>
      </c>
      <c r="D340" s="881">
        <v>-3735805.9279999994</v>
      </c>
      <c r="E340" s="881">
        <v>-1488040.881000001</v>
      </c>
      <c r="F340" s="881">
        <v>395592.06400000304</v>
      </c>
      <c r="G340" s="881">
        <v>1821495.1469999999</v>
      </c>
      <c r="H340" s="881">
        <v>-713341.26199999999</v>
      </c>
      <c r="I340" s="881">
        <v>1465455.9709999999</v>
      </c>
      <c r="J340" s="881">
        <v>3016290.06</v>
      </c>
    </row>
    <row r="341" spans="1:10" ht="8.1" customHeight="1" x14ac:dyDescent="0.2">
      <c r="A341" s="762"/>
      <c r="B341" s="761"/>
      <c r="C341" s="881"/>
      <c r="D341" s="881"/>
      <c r="E341" s="881"/>
      <c r="F341" s="881"/>
      <c r="G341" s="881"/>
      <c r="H341" s="881"/>
      <c r="I341" s="881"/>
      <c r="J341" s="881"/>
    </row>
    <row r="342" spans="1:10" x14ac:dyDescent="0.2">
      <c r="A342" s="762" t="s">
        <v>215</v>
      </c>
      <c r="B342" s="761" t="s">
        <v>2719</v>
      </c>
      <c r="C342" s="881">
        <v>447025.32199999999</v>
      </c>
      <c r="D342" s="881">
        <v>681340.19700000004</v>
      </c>
      <c r="E342" s="881">
        <v>804089.47199999995</v>
      </c>
      <c r="F342" s="881">
        <v>1105659.9169999999</v>
      </c>
      <c r="G342" s="881">
        <v>905616.32200000004</v>
      </c>
      <c r="H342" s="881">
        <v>695944.48800000001</v>
      </c>
      <c r="I342" s="881">
        <v>1257986.9310000001</v>
      </c>
      <c r="J342" s="881">
        <v>2362559.9410000001</v>
      </c>
    </row>
    <row r="343" spans="1:10" x14ac:dyDescent="0.2">
      <c r="A343" s="762"/>
      <c r="B343" s="761" t="s">
        <v>1677</v>
      </c>
      <c r="C343" s="881">
        <v>1125494.2690000001</v>
      </c>
      <c r="D343" s="881">
        <v>1100877.7690000001</v>
      </c>
      <c r="E343" s="881">
        <v>681835.58700000006</v>
      </c>
      <c r="F343" s="881">
        <v>908409.93799999997</v>
      </c>
      <c r="G343" s="881">
        <v>1014910.4129999999</v>
      </c>
      <c r="H343" s="881">
        <v>733058.32900000003</v>
      </c>
      <c r="I343" s="881">
        <v>883869.91700000002</v>
      </c>
      <c r="J343" s="881">
        <v>1928808.54</v>
      </c>
    </row>
    <row r="344" spans="1:10" ht="24" x14ac:dyDescent="0.2">
      <c r="A344" s="762"/>
      <c r="B344" s="761" t="s">
        <v>340</v>
      </c>
      <c r="C344" s="881">
        <v>-678468.94700000016</v>
      </c>
      <c r="D344" s="881">
        <v>-419537.57200000004</v>
      </c>
      <c r="E344" s="881">
        <v>122253.88499999989</v>
      </c>
      <c r="F344" s="881">
        <v>197249.97899999993</v>
      </c>
      <c r="G344" s="881">
        <v>-109294.0909999999</v>
      </c>
      <c r="H344" s="881">
        <v>-37113.841</v>
      </c>
      <c r="I344" s="881">
        <v>374117.01400000002</v>
      </c>
      <c r="J344" s="881">
        <v>433751.40100000001</v>
      </c>
    </row>
    <row r="345" spans="1:10" ht="8.1" customHeight="1" x14ac:dyDescent="0.2">
      <c r="A345" s="762"/>
      <c r="B345" s="761"/>
      <c r="C345" s="881"/>
      <c r="D345" s="881"/>
      <c r="E345" s="881"/>
      <c r="F345" s="881"/>
      <c r="G345" s="881"/>
      <c r="H345" s="881"/>
      <c r="I345" s="881"/>
      <c r="J345" s="881"/>
    </row>
    <row r="346" spans="1:10" x14ac:dyDescent="0.2">
      <c r="A346" s="762" t="s">
        <v>290</v>
      </c>
      <c r="B346" s="761" t="s">
        <v>2719</v>
      </c>
      <c r="C346" s="881">
        <v>1044.9960000000001</v>
      </c>
      <c r="D346" s="881">
        <v>372.69799999999998</v>
      </c>
      <c r="E346" s="881">
        <v>767.649</v>
      </c>
      <c r="F346" s="881">
        <v>1128.115</v>
      </c>
      <c r="G346" s="881">
        <v>100903.69899999999</v>
      </c>
      <c r="H346" s="881">
        <v>1762.0940000000001</v>
      </c>
      <c r="I346" s="881">
        <v>106582.675</v>
      </c>
      <c r="J346" s="881">
        <v>6298.43</v>
      </c>
    </row>
    <row r="347" spans="1:10" x14ac:dyDescent="0.2">
      <c r="A347" s="762"/>
      <c r="B347" s="761" t="s">
        <v>1677</v>
      </c>
      <c r="C347" s="881">
        <v>124.416</v>
      </c>
      <c r="D347" s="881">
        <v>1.0720000000000001</v>
      </c>
      <c r="E347" s="881" t="s">
        <v>1646</v>
      </c>
      <c r="F347" s="881">
        <v>9.5990000000000002</v>
      </c>
      <c r="G347" s="881" t="s">
        <v>1646</v>
      </c>
      <c r="H347" s="881">
        <v>530.99900000000002</v>
      </c>
      <c r="I347" s="881">
        <v>92534.134999999995</v>
      </c>
      <c r="J347" s="881">
        <v>155.44900000000001</v>
      </c>
    </row>
    <row r="348" spans="1:10" ht="24" x14ac:dyDescent="0.2">
      <c r="A348" s="762"/>
      <c r="B348" s="761" t="s">
        <v>340</v>
      </c>
      <c r="C348" s="881">
        <v>920.58000000000015</v>
      </c>
      <c r="D348" s="881">
        <v>371.62599999999998</v>
      </c>
      <c r="E348" s="881">
        <v>767.649</v>
      </c>
      <c r="F348" s="881">
        <v>1118.5160000000001</v>
      </c>
      <c r="G348" s="881">
        <v>100903.69899999999</v>
      </c>
      <c r="H348" s="881">
        <v>1231.095</v>
      </c>
      <c r="I348" s="881">
        <v>14048.54</v>
      </c>
      <c r="J348" s="881">
        <v>6142.9809999999998</v>
      </c>
    </row>
    <row r="349" spans="1:10" ht="8.1" customHeight="1" x14ac:dyDescent="0.2">
      <c r="A349" s="762"/>
      <c r="B349" s="761"/>
      <c r="C349" s="881"/>
      <c r="D349" s="881"/>
      <c r="E349" s="881"/>
      <c r="F349" s="881"/>
      <c r="G349" s="881"/>
      <c r="H349" s="881"/>
      <c r="I349" s="881"/>
      <c r="J349" s="881"/>
    </row>
    <row r="350" spans="1:10" x14ac:dyDescent="0.2">
      <c r="A350" s="762" t="s">
        <v>88</v>
      </c>
      <c r="B350" s="761" t="s">
        <v>2719</v>
      </c>
      <c r="C350" s="881">
        <v>971293.87</v>
      </c>
      <c r="D350" s="881">
        <v>1134329.9210000001</v>
      </c>
      <c r="E350" s="881">
        <v>526907.951</v>
      </c>
      <c r="F350" s="881">
        <v>421991.049</v>
      </c>
      <c r="G350" s="881">
        <v>376934.82799999998</v>
      </c>
      <c r="H350" s="881">
        <v>484058.06300000002</v>
      </c>
      <c r="I350" s="881">
        <v>521381.10399999999</v>
      </c>
      <c r="J350" s="881">
        <v>803011.30500000005</v>
      </c>
    </row>
    <row r="351" spans="1:10" x14ac:dyDescent="0.2">
      <c r="A351" s="762"/>
      <c r="B351" s="761" t="s">
        <v>1677</v>
      </c>
      <c r="C351" s="881">
        <v>48027.322</v>
      </c>
      <c r="D351" s="881">
        <v>49000.692000000003</v>
      </c>
      <c r="E351" s="881">
        <v>107082.754</v>
      </c>
      <c r="F351" s="881">
        <v>79485.402000000002</v>
      </c>
      <c r="G351" s="881">
        <v>65825.262000000002</v>
      </c>
      <c r="H351" s="881">
        <v>229493.57399999999</v>
      </c>
      <c r="I351" s="881">
        <v>434362.603</v>
      </c>
      <c r="J351" s="881">
        <v>271341.42300000001</v>
      </c>
    </row>
    <row r="352" spans="1:10" ht="24" x14ac:dyDescent="0.2">
      <c r="A352" s="762"/>
      <c r="B352" s="761" t="s">
        <v>340</v>
      </c>
      <c r="C352" s="881">
        <v>923266.54799999995</v>
      </c>
      <c r="D352" s="881">
        <v>1085329.2290000001</v>
      </c>
      <c r="E352" s="881">
        <v>419825.19699999999</v>
      </c>
      <c r="F352" s="881">
        <v>342505.647</v>
      </c>
      <c r="G352" s="881">
        <v>311109.56599999999</v>
      </c>
      <c r="H352" s="881">
        <v>254564.489</v>
      </c>
      <c r="I352" s="881">
        <v>87018.501000000004</v>
      </c>
      <c r="J352" s="881">
        <v>531669.88199999998</v>
      </c>
    </row>
    <row r="353" spans="1:10" ht="8.1" customHeight="1" x14ac:dyDescent="0.2">
      <c r="A353" s="762"/>
      <c r="B353" s="761"/>
      <c r="C353" s="881"/>
      <c r="D353" s="881"/>
      <c r="E353" s="881"/>
      <c r="F353" s="881"/>
      <c r="G353" s="881"/>
      <c r="H353" s="881"/>
      <c r="I353" s="881"/>
      <c r="J353" s="881"/>
    </row>
    <row r="354" spans="1:10" x14ac:dyDescent="0.2">
      <c r="A354" s="762" t="s">
        <v>291</v>
      </c>
      <c r="B354" s="761" t="s">
        <v>2719</v>
      </c>
      <c r="C354" s="881">
        <v>676.74900000000002</v>
      </c>
      <c r="D354" s="881" t="s">
        <v>1646</v>
      </c>
      <c r="E354" s="881" t="s">
        <v>1646</v>
      </c>
      <c r="F354" s="881">
        <v>20.399999999999999</v>
      </c>
      <c r="G354" s="881" t="s">
        <v>1646</v>
      </c>
      <c r="H354" s="881" t="s">
        <v>1646</v>
      </c>
      <c r="I354" s="881" t="s">
        <v>1646</v>
      </c>
      <c r="J354" s="881">
        <v>386.267</v>
      </c>
    </row>
    <row r="355" spans="1:10" x14ac:dyDescent="0.2">
      <c r="A355" s="762"/>
      <c r="B355" s="761" t="s">
        <v>1677</v>
      </c>
      <c r="C355" s="881">
        <v>1890.2239999999999</v>
      </c>
      <c r="D355" s="881">
        <v>2357.6729999999998</v>
      </c>
      <c r="E355" s="881">
        <v>409.83300000000003</v>
      </c>
      <c r="F355" s="881">
        <v>305.70800000000003</v>
      </c>
      <c r="G355" s="881">
        <v>98.114999999999995</v>
      </c>
      <c r="H355" s="881">
        <v>299.60500000000002</v>
      </c>
      <c r="I355" s="881">
        <v>23.597000000000001</v>
      </c>
      <c r="J355" s="881">
        <v>537.48500000000001</v>
      </c>
    </row>
    <row r="356" spans="1:10" ht="24" x14ac:dyDescent="0.2">
      <c r="A356" s="762"/>
      <c r="B356" s="761" t="s">
        <v>340</v>
      </c>
      <c r="C356" s="881">
        <v>-1213.4749999999999</v>
      </c>
      <c r="D356" s="881">
        <v>-2357.6729999999998</v>
      </c>
      <c r="E356" s="881">
        <v>-409.83300000000003</v>
      </c>
      <c r="F356" s="881">
        <v>-285.30800000000005</v>
      </c>
      <c r="G356" s="881">
        <v>-98.114999999999995</v>
      </c>
      <c r="H356" s="881">
        <v>-299.60500000000002</v>
      </c>
      <c r="I356" s="881">
        <v>-23.597000000000001</v>
      </c>
      <c r="J356" s="881">
        <v>-151.21799999999999</v>
      </c>
    </row>
    <row r="357" spans="1:10" ht="8.1" customHeight="1" x14ac:dyDescent="0.2">
      <c r="A357" s="762"/>
      <c r="B357" s="761"/>
      <c r="C357" s="881"/>
      <c r="D357" s="881"/>
      <c r="E357" s="881"/>
      <c r="F357" s="881"/>
      <c r="G357" s="881"/>
      <c r="H357" s="881"/>
      <c r="I357" s="881"/>
      <c r="J357" s="881"/>
    </row>
    <row r="358" spans="1:10" x14ac:dyDescent="0.2">
      <c r="A358" s="762" t="s">
        <v>2750</v>
      </c>
      <c r="B358" s="761" t="s">
        <v>2719</v>
      </c>
      <c r="C358" s="881">
        <v>36364.85</v>
      </c>
      <c r="D358" s="881">
        <v>38141.167999999998</v>
      </c>
      <c r="E358" s="881">
        <v>37134.968999999997</v>
      </c>
      <c r="F358" s="881">
        <v>38027.839999999997</v>
      </c>
      <c r="G358" s="881">
        <v>15559.406000000001</v>
      </c>
      <c r="H358" s="881">
        <v>2629.6460000000002</v>
      </c>
      <c r="I358" s="881">
        <v>3775.7339999999999</v>
      </c>
      <c r="J358" s="881">
        <v>2741.538</v>
      </c>
    </row>
    <row r="359" spans="1:10" x14ac:dyDescent="0.2">
      <c r="A359" s="762"/>
      <c r="B359" s="761" t="s">
        <v>1677</v>
      </c>
      <c r="C359" s="881">
        <v>1.252</v>
      </c>
      <c r="D359" s="881">
        <v>10884.632</v>
      </c>
      <c r="E359" s="881">
        <v>465.06900000000002</v>
      </c>
      <c r="F359" s="881">
        <v>46.811999999999998</v>
      </c>
      <c r="G359" s="881">
        <v>45.901000000000003</v>
      </c>
      <c r="H359" s="881">
        <v>1220.0640000000001</v>
      </c>
      <c r="I359" s="881">
        <v>354.95499999999998</v>
      </c>
      <c r="J359" s="881">
        <v>235.93799999999999</v>
      </c>
    </row>
    <row r="360" spans="1:10" ht="24" x14ac:dyDescent="0.2">
      <c r="A360" s="762"/>
      <c r="B360" s="761" t="s">
        <v>340</v>
      </c>
      <c r="C360" s="881">
        <v>36363.597999999998</v>
      </c>
      <c r="D360" s="881">
        <v>27256.536</v>
      </c>
      <c r="E360" s="881">
        <v>36669.899999999994</v>
      </c>
      <c r="F360" s="881">
        <v>37981.027999999998</v>
      </c>
      <c r="G360" s="881">
        <v>15513.505000000001</v>
      </c>
      <c r="H360" s="881">
        <v>1409.5820000000001</v>
      </c>
      <c r="I360" s="881">
        <v>3420.779</v>
      </c>
      <c r="J360" s="881">
        <v>2505.6</v>
      </c>
    </row>
    <row r="361" spans="1:10" ht="8.1" customHeight="1" x14ac:dyDescent="0.2">
      <c r="A361" s="762"/>
      <c r="B361" s="761"/>
      <c r="C361" s="881"/>
      <c r="D361" s="881"/>
      <c r="E361" s="881"/>
      <c r="F361" s="881"/>
      <c r="G361" s="881"/>
      <c r="H361" s="881"/>
      <c r="I361" s="881"/>
      <c r="J361" s="881"/>
    </row>
    <row r="362" spans="1:10" x14ac:dyDescent="0.2">
      <c r="A362" s="762" t="s">
        <v>2749</v>
      </c>
      <c r="B362" s="761" t="s">
        <v>2719</v>
      </c>
      <c r="C362" s="881">
        <v>5960.8530000000001</v>
      </c>
      <c r="D362" s="881">
        <v>5885.3680000000004</v>
      </c>
      <c r="E362" s="881">
        <v>7589.7070000000003</v>
      </c>
      <c r="F362" s="881">
        <v>6720.6909999999998</v>
      </c>
      <c r="G362" s="881">
        <v>8792.3359999999993</v>
      </c>
      <c r="H362" s="881">
        <v>3832.1030000000001</v>
      </c>
      <c r="I362" s="881">
        <v>8802.4089999999997</v>
      </c>
      <c r="J362" s="881">
        <v>3490.2359999999999</v>
      </c>
    </row>
    <row r="363" spans="1:10" x14ac:dyDescent="0.2">
      <c r="A363" s="762"/>
      <c r="B363" s="761" t="s">
        <v>1677</v>
      </c>
      <c r="C363" s="881">
        <v>24.582000000000001</v>
      </c>
      <c r="D363" s="881">
        <v>234.32300000000001</v>
      </c>
      <c r="E363" s="881">
        <v>121.515</v>
      </c>
      <c r="F363" s="881">
        <v>841.49699999999996</v>
      </c>
      <c r="G363" s="881">
        <v>168.35</v>
      </c>
      <c r="H363" s="881">
        <v>52.97</v>
      </c>
      <c r="I363" s="881">
        <v>132.79599999999999</v>
      </c>
      <c r="J363" s="881">
        <v>6.8819999999999997</v>
      </c>
    </row>
    <row r="364" spans="1:10" ht="24" x14ac:dyDescent="0.2">
      <c r="A364" s="762"/>
      <c r="B364" s="761" t="s">
        <v>340</v>
      </c>
      <c r="C364" s="881">
        <v>5936.2709999999997</v>
      </c>
      <c r="D364" s="881">
        <v>5651.0450000000001</v>
      </c>
      <c r="E364" s="881">
        <v>7468.192</v>
      </c>
      <c r="F364" s="881">
        <v>5879.1939999999995</v>
      </c>
      <c r="G364" s="881">
        <v>8623.985999999999</v>
      </c>
      <c r="H364" s="881">
        <v>3779.1329999999998</v>
      </c>
      <c r="I364" s="881">
        <v>8669.6129999999994</v>
      </c>
      <c r="J364" s="881">
        <v>3483.3539999999998</v>
      </c>
    </row>
    <row r="365" spans="1:10" ht="8.1" customHeight="1" x14ac:dyDescent="0.2">
      <c r="A365" s="762"/>
      <c r="B365" s="761"/>
      <c r="C365" s="881"/>
      <c r="D365" s="881"/>
      <c r="E365" s="881"/>
      <c r="F365" s="881"/>
      <c r="G365" s="881"/>
      <c r="H365" s="881"/>
      <c r="I365" s="881"/>
      <c r="J365" s="881"/>
    </row>
    <row r="366" spans="1:10" x14ac:dyDescent="0.2">
      <c r="A366" s="762" t="s">
        <v>1608</v>
      </c>
      <c r="B366" s="761" t="s">
        <v>2719</v>
      </c>
      <c r="C366" s="881">
        <v>16718.451000000001</v>
      </c>
      <c r="D366" s="881">
        <v>14442.434999999999</v>
      </c>
      <c r="E366" s="881">
        <v>12502.944</v>
      </c>
      <c r="F366" s="881">
        <v>17169.192999999999</v>
      </c>
      <c r="G366" s="881">
        <v>79856.788</v>
      </c>
      <c r="H366" s="881">
        <v>258227.802</v>
      </c>
      <c r="I366" s="881">
        <v>10309.911</v>
      </c>
      <c r="J366" s="881">
        <v>13400.695</v>
      </c>
    </row>
    <row r="367" spans="1:10" x14ac:dyDescent="0.2">
      <c r="A367" s="762"/>
      <c r="B367" s="761" t="s">
        <v>1677</v>
      </c>
      <c r="C367" s="881">
        <v>222.49700000000001</v>
      </c>
      <c r="D367" s="881">
        <v>336.56900000000002</v>
      </c>
      <c r="E367" s="881">
        <v>198.46199999999999</v>
      </c>
      <c r="F367" s="881">
        <v>75.364000000000004</v>
      </c>
      <c r="G367" s="881">
        <v>204.4</v>
      </c>
      <c r="H367" s="881">
        <v>918.62099999999998</v>
      </c>
      <c r="I367" s="881">
        <v>1131.751</v>
      </c>
      <c r="J367" s="881">
        <v>1239.27</v>
      </c>
    </row>
    <row r="368" spans="1:10" ht="24" x14ac:dyDescent="0.2">
      <c r="A368" s="762"/>
      <c r="B368" s="761" t="s">
        <v>340</v>
      </c>
      <c r="C368" s="881">
        <v>16495.954000000002</v>
      </c>
      <c r="D368" s="881">
        <v>14105.866</v>
      </c>
      <c r="E368" s="881">
        <v>12304.482</v>
      </c>
      <c r="F368" s="881">
        <v>17093.828999999998</v>
      </c>
      <c r="G368" s="881">
        <v>79652.388000000006</v>
      </c>
      <c r="H368" s="881">
        <v>257309.18100000001</v>
      </c>
      <c r="I368" s="881">
        <v>9178.16</v>
      </c>
      <c r="J368" s="881">
        <v>12161.424999999999</v>
      </c>
    </row>
    <row r="369" spans="1:10" ht="8.1" customHeight="1" x14ac:dyDescent="0.2">
      <c r="A369" s="762"/>
      <c r="B369" s="761"/>
      <c r="C369" s="881"/>
      <c r="D369" s="881"/>
      <c r="E369" s="881"/>
      <c r="F369" s="881"/>
      <c r="G369" s="881"/>
      <c r="H369" s="881"/>
      <c r="I369" s="881"/>
      <c r="J369" s="881"/>
    </row>
    <row r="370" spans="1:10" x14ac:dyDescent="0.2">
      <c r="A370" s="762" t="s">
        <v>244</v>
      </c>
      <c r="B370" s="761" t="s">
        <v>2719</v>
      </c>
      <c r="C370" s="881">
        <v>93131.221000000005</v>
      </c>
      <c r="D370" s="881">
        <v>130420.14</v>
      </c>
      <c r="E370" s="881">
        <v>134314.622</v>
      </c>
      <c r="F370" s="881">
        <v>146078.03599999999</v>
      </c>
      <c r="G370" s="881">
        <v>123620.24800000001</v>
      </c>
      <c r="H370" s="881">
        <v>216942.633</v>
      </c>
      <c r="I370" s="881">
        <v>137811.337</v>
      </c>
      <c r="J370" s="881">
        <v>215343.432</v>
      </c>
    </row>
    <row r="371" spans="1:10" x14ac:dyDescent="0.2">
      <c r="A371" s="762"/>
      <c r="B371" s="761" t="s">
        <v>1677</v>
      </c>
      <c r="C371" s="881">
        <v>22817.933000000001</v>
      </c>
      <c r="D371" s="881">
        <v>228119.546</v>
      </c>
      <c r="E371" s="881">
        <v>172791.337</v>
      </c>
      <c r="F371" s="881">
        <v>249514.22099999999</v>
      </c>
      <c r="G371" s="881">
        <v>48186.966</v>
      </c>
      <c r="H371" s="881">
        <v>160043.59</v>
      </c>
      <c r="I371" s="881">
        <v>142680.39300000001</v>
      </c>
      <c r="J371" s="881">
        <v>163307.758</v>
      </c>
    </row>
    <row r="372" spans="1:10" ht="24" x14ac:dyDescent="0.2">
      <c r="A372" s="762"/>
      <c r="B372" s="761" t="s">
        <v>340</v>
      </c>
      <c r="C372" s="881">
        <v>70313.288</v>
      </c>
      <c r="D372" s="881">
        <v>-97699.406000000003</v>
      </c>
      <c r="E372" s="881">
        <v>-38476.714999999997</v>
      </c>
      <c r="F372" s="881">
        <v>-103436.185</v>
      </c>
      <c r="G372" s="881">
        <v>75433.282000000007</v>
      </c>
      <c r="H372" s="881">
        <v>56899.042999999998</v>
      </c>
      <c r="I372" s="881">
        <v>-4869.0559999999996</v>
      </c>
      <c r="J372" s="881">
        <v>52035.673999999999</v>
      </c>
    </row>
    <row r="373" spans="1:10" ht="8.1" customHeight="1" x14ac:dyDescent="0.2">
      <c r="A373" s="762"/>
      <c r="B373" s="761"/>
      <c r="C373" s="881"/>
      <c r="D373" s="881"/>
      <c r="E373" s="881"/>
      <c r="F373" s="881"/>
      <c r="G373" s="881"/>
      <c r="H373" s="881"/>
      <c r="I373" s="881"/>
      <c r="J373" s="881"/>
    </row>
    <row r="374" spans="1:10" x14ac:dyDescent="0.2">
      <c r="A374" s="762" t="s">
        <v>1617</v>
      </c>
      <c r="B374" s="761" t="s">
        <v>2719</v>
      </c>
      <c r="C374" s="881">
        <v>144227.27299999999</v>
      </c>
      <c r="D374" s="881">
        <v>140859.04500000001</v>
      </c>
      <c r="E374" s="881">
        <v>209344.924</v>
      </c>
      <c r="F374" s="881">
        <v>222820.84700000001</v>
      </c>
      <c r="G374" s="881">
        <v>163169.908</v>
      </c>
      <c r="H374" s="881">
        <v>152343.35500000001</v>
      </c>
      <c r="I374" s="881">
        <v>95831.043999999994</v>
      </c>
      <c r="J374" s="881">
        <v>146718.27299999999</v>
      </c>
    </row>
    <row r="375" spans="1:10" x14ac:dyDescent="0.2">
      <c r="A375" s="762"/>
      <c r="B375" s="761" t="s">
        <v>1677</v>
      </c>
      <c r="C375" s="881">
        <v>9230.8189999999995</v>
      </c>
      <c r="D375" s="881">
        <v>8156.1139999999996</v>
      </c>
      <c r="E375" s="881">
        <v>13768.582</v>
      </c>
      <c r="F375" s="881">
        <v>50977.199000000001</v>
      </c>
      <c r="G375" s="881">
        <v>45324.627999999997</v>
      </c>
      <c r="H375" s="881">
        <v>14155.581</v>
      </c>
      <c r="I375" s="881">
        <v>93810.817999999999</v>
      </c>
      <c r="J375" s="881">
        <v>68455.847999999998</v>
      </c>
    </row>
    <row r="376" spans="1:10" ht="24" x14ac:dyDescent="0.2">
      <c r="A376" s="762"/>
      <c r="B376" s="761" t="s">
        <v>340</v>
      </c>
      <c r="C376" s="881">
        <v>134996.454</v>
      </c>
      <c r="D376" s="881">
        <v>132702.93100000001</v>
      </c>
      <c r="E376" s="881">
        <v>195576.342</v>
      </c>
      <c r="F376" s="881">
        <v>171843.64800000002</v>
      </c>
      <c r="G376" s="881">
        <v>117845.28</v>
      </c>
      <c r="H376" s="881">
        <v>138187.774</v>
      </c>
      <c r="I376" s="881">
        <v>2020.2260000000001</v>
      </c>
      <c r="J376" s="881">
        <v>78262.425000000003</v>
      </c>
    </row>
    <row r="377" spans="1:10" ht="8.1" customHeight="1" x14ac:dyDescent="0.2">
      <c r="A377" s="762"/>
      <c r="B377" s="761"/>
      <c r="C377" s="881"/>
      <c r="D377" s="881"/>
      <c r="E377" s="881"/>
      <c r="F377" s="881"/>
      <c r="G377" s="881"/>
      <c r="H377" s="881"/>
      <c r="I377" s="881"/>
      <c r="J377" s="881"/>
    </row>
    <row r="378" spans="1:10" x14ac:dyDescent="0.2">
      <c r="A378" s="762" t="s">
        <v>2748</v>
      </c>
      <c r="B378" s="761" t="s">
        <v>2719</v>
      </c>
      <c r="C378" s="881">
        <v>16788.845000000001</v>
      </c>
      <c r="D378" s="881">
        <v>17505.495999999999</v>
      </c>
      <c r="E378" s="881">
        <v>19246.205000000002</v>
      </c>
      <c r="F378" s="881">
        <v>21669.687999999998</v>
      </c>
      <c r="G378" s="881">
        <v>3507.788</v>
      </c>
      <c r="H378" s="881">
        <v>5799.9870000000001</v>
      </c>
      <c r="I378" s="881">
        <v>2911.165</v>
      </c>
      <c r="J378" s="881">
        <v>8399.0239999999994</v>
      </c>
    </row>
    <row r="379" spans="1:10" x14ac:dyDescent="0.2">
      <c r="A379" s="762"/>
      <c r="B379" s="761" t="s">
        <v>1677</v>
      </c>
      <c r="C379" s="881">
        <v>447.339</v>
      </c>
      <c r="D379" s="881">
        <v>7.3310000000000004</v>
      </c>
      <c r="E379" s="881" t="s">
        <v>1646</v>
      </c>
      <c r="F379" s="881">
        <v>92.316999999999993</v>
      </c>
      <c r="G379" s="881">
        <v>174.31299999999999</v>
      </c>
      <c r="H379" s="881">
        <v>2.6779999999999999</v>
      </c>
      <c r="I379" s="881">
        <v>20.88</v>
      </c>
      <c r="J379" s="881">
        <v>11.992000000000001</v>
      </c>
    </row>
    <row r="380" spans="1:10" ht="24" x14ac:dyDescent="0.2">
      <c r="A380" s="762"/>
      <c r="B380" s="761" t="s">
        <v>340</v>
      </c>
      <c r="C380" s="881">
        <v>16341.506000000001</v>
      </c>
      <c r="D380" s="881">
        <v>17498.165000000001</v>
      </c>
      <c r="E380" s="881">
        <v>19246.205000000002</v>
      </c>
      <c r="F380" s="881">
        <v>21577.370999999999</v>
      </c>
      <c r="G380" s="881">
        <v>3333.4749999999999</v>
      </c>
      <c r="H380" s="881">
        <v>5797.3090000000002</v>
      </c>
      <c r="I380" s="881">
        <v>2890.2849999999999</v>
      </c>
      <c r="J380" s="881">
        <v>8387.0319999999992</v>
      </c>
    </row>
    <row r="381" spans="1:10" ht="8.1" customHeight="1" x14ac:dyDescent="0.2">
      <c r="A381" s="762"/>
      <c r="B381" s="761"/>
      <c r="C381" s="881"/>
      <c r="D381" s="881"/>
      <c r="E381" s="881"/>
      <c r="F381" s="881"/>
      <c r="G381" s="881"/>
      <c r="H381" s="881"/>
      <c r="I381" s="881"/>
      <c r="J381" s="881"/>
    </row>
    <row r="382" spans="1:10" x14ac:dyDescent="0.2">
      <c r="A382" s="762" t="s">
        <v>2747</v>
      </c>
      <c r="B382" s="761" t="s">
        <v>2719</v>
      </c>
      <c r="C382" s="881">
        <v>27382.161</v>
      </c>
      <c r="D382" s="881">
        <v>19614.022000000001</v>
      </c>
      <c r="E382" s="881">
        <v>23967.866000000002</v>
      </c>
      <c r="F382" s="881">
        <v>29136.692999999999</v>
      </c>
      <c r="G382" s="881">
        <v>33694.269</v>
      </c>
      <c r="H382" s="881">
        <v>24140</v>
      </c>
      <c r="I382" s="881">
        <v>22965.47</v>
      </c>
      <c r="J382" s="881">
        <v>49237.553999999996</v>
      </c>
    </row>
    <row r="383" spans="1:10" x14ac:dyDescent="0.2">
      <c r="A383" s="762"/>
      <c r="B383" s="761" t="s">
        <v>1677</v>
      </c>
      <c r="C383" s="881">
        <v>6106.2939999999999</v>
      </c>
      <c r="D383" s="881">
        <v>2323.2550000000001</v>
      </c>
      <c r="E383" s="881">
        <v>6653.17</v>
      </c>
      <c r="F383" s="881">
        <v>4406.4549999999999</v>
      </c>
      <c r="G383" s="881">
        <v>2144.1909999999998</v>
      </c>
      <c r="H383" s="881">
        <v>1798.8510000000001</v>
      </c>
      <c r="I383" s="881">
        <v>1085.566</v>
      </c>
      <c r="J383" s="881">
        <v>782.09100000000001</v>
      </c>
    </row>
    <row r="384" spans="1:10" ht="24" x14ac:dyDescent="0.2">
      <c r="A384" s="762"/>
      <c r="B384" s="761" t="s">
        <v>340</v>
      </c>
      <c r="C384" s="881">
        <v>21275.866999999998</v>
      </c>
      <c r="D384" s="881">
        <v>17290.767</v>
      </c>
      <c r="E384" s="881">
        <v>17314.696000000004</v>
      </c>
      <c r="F384" s="881">
        <v>24730.237999999998</v>
      </c>
      <c r="G384" s="881">
        <v>31550.078000000001</v>
      </c>
      <c r="H384" s="881">
        <v>22341.149000000001</v>
      </c>
      <c r="I384" s="881">
        <v>21879.903999999999</v>
      </c>
      <c r="J384" s="881">
        <v>48455.463000000003</v>
      </c>
    </row>
    <row r="385" spans="1:10" ht="8.1" customHeight="1" x14ac:dyDescent="0.2">
      <c r="A385" s="762"/>
      <c r="B385" s="761"/>
      <c r="C385" s="881"/>
      <c r="D385" s="881"/>
      <c r="E385" s="881"/>
      <c r="F385" s="881"/>
      <c r="G385" s="881"/>
      <c r="H385" s="881"/>
      <c r="I385" s="881"/>
      <c r="J385" s="881"/>
    </row>
    <row r="386" spans="1:10" x14ac:dyDescent="0.2">
      <c r="A386" s="762" t="s">
        <v>245</v>
      </c>
      <c r="B386" s="761" t="s">
        <v>2719</v>
      </c>
      <c r="C386" s="881">
        <v>79015.521999999997</v>
      </c>
      <c r="D386" s="881">
        <v>45461.213000000003</v>
      </c>
      <c r="E386" s="881">
        <v>43323.688000000002</v>
      </c>
      <c r="F386" s="881">
        <v>95760.701000000001</v>
      </c>
      <c r="G386" s="881">
        <v>75059.839000000007</v>
      </c>
      <c r="H386" s="881">
        <v>67602.475000000006</v>
      </c>
      <c r="I386" s="881">
        <v>72523.763999999996</v>
      </c>
      <c r="J386" s="881">
        <v>35060.658000000003</v>
      </c>
    </row>
    <row r="387" spans="1:10" x14ac:dyDescent="0.2">
      <c r="A387" s="762"/>
      <c r="B387" s="761" t="s">
        <v>1677</v>
      </c>
      <c r="C387" s="881">
        <v>747.46500000000003</v>
      </c>
      <c r="D387" s="881">
        <v>6.968</v>
      </c>
      <c r="E387" s="881">
        <v>454.84399999999999</v>
      </c>
      <c r="F387" s="881">
        <v>1468.5709999999999</v>
      </c>
      <c r="G387" s="881">
        <v>2722.3240000000001</v>
      </c>
      <c r="H387" s="881">
        <v>3107.346</v>
      </c>
      <c r="I387" s="881">
        <v>5818.9539999999997</v>
      </c>
      <c r="J387" s="881">
        <v>2127.058</v>
      </c>
    </row>
    <row r="388" spans="1:10" ht="24" x14ac:dyDescent="0.2">
      <c r="A388" s="762"/>
      <c r="B388" s="761" t="s">
        <v>340</v>
      </c>
      <c r="C388" s="881">
        <v>78268.057000000001</v>
      </c>
      <c r="D388" s="881">
        <v>45454.245000000003</v>
      </c>
      <c r="E388" s="881">
        <v>42868.844000000005</v>
      </c>
      <c r="F388" s="881">
        <v>94292.13</v>
      </c>
      <c r="G388" s="881">
        <v>72337.515000000014</v>
      </c>
      <c r="H388" s="881">
        <v>64495.129000000001</v>
      </c>
      <c r="I388" s="881">
        <v>66704.81</v>
      </c>
      <c r="J388" s="881">
        <v>32933.599999999999</v>
      </c>
    </row>
    <row r="389" spans="1:10" ht="8.1" customHeight="1" x14ac:dyDescent="0.2">
      <c r="A389" s="762"/>
      <c r="B389" s="761"/>
      <c r="C389" s="881"/>
      <c r="D389" s="881"/>
      <c r="E389" s="881"/>
      <c r="F389" s="881"/>
      <c r="G389" s="881"/>
      <c r="H389" s="881"/>
      <c r="I389" s="881"/>
      <c r="J389" s="881"/>
    </row>
    <row r="390" spans="1:10" ht="24" x14ac:dyDescent="0.2">
      <c r="A390" s="762" t="s">
        <v>2746</v>
      </c>
      <c r="B390" s="761" t="s">
        <v>2719</v>
      </c>
      <c r="C390" s="881" t="s">
        <v>1646</v>
      </c>
      <c r="D390" s="881">
        <v>25.1</v>
      </c>
      <c r="E390" s="881" t="s">
        <v>1646</v>
      </c>
      <c r="F390" s="881" t="s">
        <v>1646</v>
      </c>
      <c r="G390" s="881" t="s">
        <v>1646</v>
      </c>
      <c r="H390" s="881">
        <v>4.0439999999999996</v>
      </c>
      <c r="I390" s="881" t="s">
        <v>1646</v>
      </c>
      <c r="J390" s="881" t="s">
        <v>1646</v>
      </c>
    </row>
    <row r="391" spans="1:10" x14ac:dyDescent="0.2">
      <c r="A391" s="762"/>
      <c r="B391" s="761" t="s">
        <v>1677</v>
      </c>
      <c r="C391" s="881" t="s">
        <v>1646</v>
      </c>
      <c r="D391" s="881">
        <v>5.8019999999999996</v>
      </c>
      <c r="E391" s="881">
        <v>1.476</v>
      </c>
      <c r="F391" s="881" t="s">
        <v>1646</v>
      </c>
      <c r="G391" s="881" t="s">
        <v>1646</v>
      </c>
      <c r="H391" s="881" t="s">
        <v>1646</v>
      </c>
      <c r="I391" s="881" t="s">
        <v>1646</v>
      </c>
      <c r="J391" s="881" t="s">
        <v>1646</v>
      </c>
    </row>
    <row r="392" spans="1:10" ht="24" x14ac:dyDescent="0.2">
      <c r="A392" s="762"/>
      <c r="B392" s="761" t="s">
        <v>340</v>
      </c>
      <c r="C392" s="881" t="s">
        <v>1646</v>
      </c>
      <c r="D392" s="881">
        <v>19.298000000000002</v>
      </c>
      <c r="E392" s="881">
        <v>-1.476</v>
      </c>
      <c r="F392" s="881" t="s">
        <v>1646</v>
      </c>
      <c r="G392" s="881" t="s">
        <v>1646</v>
      </c>
      <c r="H392" s="881">
        <v>4.0439999999999996</v>
      </c>
      <c r="I392" s="881" t="s">
        <v>1646</v>
      </c>
      <c r="J392" s="881" t="s">
        <v>1646</v>
      </c>
    </row>
    <row r="393" spans="1:10" ht="8.1" customHeight="1" x14ac:dyDescent="0.2">
      <c r="A393" s="762"/>
      <c r="B393" s="761"/>
      <c r="C393" s="881"/>
      <c r="D393" s="881"/>
      <c r="E393" s="881"/>
      <c r="F393" s="881"/>
      <c r="G393" s="881"/>
      <c r="H393" s="881"/>
      <c r="I393" s="881"/>
      <c r="J393" s="881"/>
    </row>
    <row r="394" spans="1:10" ht="24" x14ac:dyDescent="0.2">
      <c r="A394" s="762" t="s">
        <v>2745</v>
      </c>
      <c r="B394" s="761" t="s">
        <v>2719</v>
      </c>
      <c r="C394" s="881" t="s">
        <v>1646</v>
      </c>
      <c r="D394" s="881">
        <v>18.391999999999999</v>
      </c>
      <c r="E394" s="881">
        <v>238.05</v>
      </c>
      <c r="F394" s="881" t="s">
        <v>1646</v>
      </c>
      <c r="G394" s="881">
        <v>1482.0250000000001</v>
      </c>
      <c r="H394" s="881" t="s">
        <v>1646</v>
      </c>
      <c r="I394" s="881">
        <v>398.983</v>
      </c>
      <c r="J394" s="881" t="s">
        <v>1646</v>
      </c>
    </row>
    <row r="395" spans="1:10" x14ac:dyDescent="0.2">
      <c r="A395" s="762"/>
      <c r="B395" s="761" t="s">
        <v>1677</v>
      </c>
      <c r="C395" s="881">
        <v>103.714</v>
      </c>
      <c r="D395" s="881">
        <v>1.34</v>
      </c>
      <c r="E395" s="881" t="s">
        <v>1646</v>
      </c>
      <c r="F395" s="881">
        <v>572.23800000000006</v>
      </c>
      <c r="G395" s="881">
        <v>771.97</v>
      </c>
      <c r="H395" s="881">
        <v>50.360999999999997</v>
      </c>
      <c r="I395" s="881" t="s">
        <v>1646</v>
      </c>
      <c r="J395" s="881">
        <v>146.91800000000001</v>
      </c>
    </row>
    <row r="396" spans="1:10" ht="24" x14ac:dyDescent="0.2">
      <c r="A396" s="762"/>
      <c r="B396" s="761" t="s">
        <v>340</v>
      </c>
      <c r="C396" s="881">
        <v>-103.714</v>
      </c>
      <c r="D396" s="881">
        <v>17.052</v>
      </c>
      <c r="E396" s="881">
        <v>238.05</v>
      </c>
      <c r="F396" s="881">
        <v>-572.23800000000006</v>
      </c>
      <c r="G396" s="881">
        <v>710.05500000000006</v>
      </c>
      <c r="H396" s="881">
        <v>-50.360999999999997</v>
      </c>
      <c r="I396" s="881">
        <v>398.983</v>
      </c>
      <c r="J396" s="881">
        <v>-146.91800000000001</v>
      </c>
    </row>
    <row r="397" spans="1:10" ht="8.1" customHeight="1" x14ac:dyDescent="0.2">
      <c r="A397" s="762"/>
      <c r="B397" s="761"/>
      <c r="C397" s="881"/>
      <c r="D397" s="881"/>
      <c r="E397" s="881"/>
      <c r="F397" s="881"/>
      <c r="G397" s="881"/>
      <c r="H397" s="881"/>
      <c r="I397" s="881"/>
      <c r="J397" s="881"/>
    </row>
    <row r="398" spans="1:10" x14ac:dyDescent="0.2">
      <c r="A398" s="762" t="s">
        <v>1574</v>
      </c>
      <c r="B398" s="761" t="s">
        <v>2719</v>
      </c>
      <c r="C398" s="881">
        <v>103421.10400000001</v>
      </c>
      <c r="D398" s="881">
        <v>123333.58900000001</v>
      </c>
      <c r="E398" s="881">
        <v>99845.054000000004</v>
      </c>
      <c r="F398" s="881">
        <v>72383.864000000001</v>
      </c>
      <c r="G398" s="881">
        <v>102837.039</v>
      </c>
      <c r="H398" s="881">
        <v>70710.020999999993</v>
      </c>
      <c r="I398" s="881">
        <v>52231.161</v>
      </c>
      <c r="J398" s="881">
        <v>106319.87</v>
      </c>
    </row>
    <row r="399" spans="1:10" x14ac:dyDescent="0.2">
      <c r="A399" s="762"/>
      <c r="B399" s="761" t="s">
        <v>1677</v>
      </c>
      <c r="C399" s="881">
        <v>1515.963</v>
      </c>
      <c r="D399" s="881">
        <v>4134.3609999999999</v>
      </c>
      <c r="E399" s="881">
        <v>6257.1049999999996</v>
      </c>
      <c r="F399" s="881">
        <v>9636.4009999999998</v>
      </c>
      <c r="G399" s="881">
        <v>5240.8270000000002</v>
      </c>
      <c r="H399" s="881">
        <v>8777.3979999999992</v>
      </c>
      <c r="I399" s="881">
        <v>6620.8130000000001</v>
      </c>
      <c r="J399" s="881">
        <v>9186.0059999999994</v>
      </c>
    </row>
    <row r="400" spans="1:10" ht="24" x14ac:dyDescent="0.2">
      <c r="A400" s="762"/>
      <c r="B400" s="761" t="s">
        <v>340</v>
      </c>
      <c r="C400" s="881">
        <v>101905.141</v>
      </c>
      <c r="D400" s="881">
        <v>119199.228</v>
      </c>
      <c r="E400" s="881">
        <v>93587.949000000008</v>
      </c>
      <c r="F400" s="881">
        <v>62747.463000000003</v>
      </c>
      <c r="G400" s="881">
        <v>97596.212</v>
      </c>
      <c r="H400" s="881">
        <v>61932.623</v>
      </c>
      <c r="I400" s="881">
        <v>45610.347999999998</v>
      </c>
      <c r="J400" s="881">
        <v>97133.864000000001</v>
      </c>
    </row>
    <row r="401" spans="1:10" ht="8.1" customHeight="1" x14ac:dyDescent="0.2">
      <c r="A401" s="762"/>
      <c r="B401" s="761"/>
      <c r="C401" s="881"/>
      <c r="D401" s="881"/>
      <c r="E401" s="881"/>
      <c r="F401" s="881"/>
      <c r="G401" s="881"/>
      <c r="H401" s="881"/>
      <c r="I401" s="881"/>
      <c r="J401" s="881"/>
    </row>
    <row r="402" spans="1:10" x14ac:dyDescent="0.2">
      <c r="A402" s="762" t="s">
        <v>552</v>
      </c>
      <c r="B402" s="761" t="s">
        <v>2719</v>
      </c>
      <c r="C402" s="881">
        <v>37023348.509999998</v>
      </c>
      <c r="D402" s="881">
        <v>36851888.759999998</v>
      </c>
      <c r="E402" s="881">
        <v>37641476.136</v>
      </c>
      <c r="F402" s="881">
        <v>47713472.877999999</v>
      </c>
      <c r="G402" s="881">
        <v>74831043.074000001</v>
      </c>
      <c r="H402" s="881">
        <v>66624434.814999998</v>
      </c>
      <c r="I402" s="881">
        <v>68166845.438999996</v>
      </c>
      <c r="J402" s="881">
        <v>76706162.724999994</v>
      </c>
    </row>
    <row r="403" spans="1:10" x14ac:dyDescent="0.2">
      <c r="A403" s="762"/>
      <c r="B403" s="761" t="s">
        <v>1677</v>
      </c>
      <c r="C403" s="881">
        <v>10768367.829</v>
      </c>
      <c r="D403" s="881">
        <v>11532179.35</v>
      </c>
      <c r="E403" s="881">
        <v>12669173.904999999</v>
      </c>
      <c r="F403" s="881">
        <v>14010570.346000001</v>
      </c>
      <c r="G403" s="881">
        <v>15140878.813999999</v>
      </c>
      <c r="H403" s="881">
        <v>14063612.064999999</v>
      </c>
      <c r="I403" s="881">
        <v>14195929.995999999</v>
      </c>
      <c r="J403" s="881">
        <v>17636869.357000001</v>
      </c>
    </row>
    <row r="404" spans="1:10" ht="24" x14ac:dyDescent="0.2">
      <c r="A404" s="762"/>
      <c r="B404" s="761" t="s">
        <v>340</v>
      </c>
      <c r="C404" s="881">
        <v>26254980.680999998</v>
      </c>
      <c r="D404" s="881">
        <v>25319709.409999996</v>
      </c>
      <c r="E404" s="881">
        <v>24972302.230999999</v>
      </c>
      <c r="F404" s="881">
        <v>33702902.531999998</v>
      </c>
      <c r="G404" s="881">
        <v>59690164.260000005</v>
      </c>
      <c r="H404" s="881">
        <v>52560822.75</v>
      </c>
      <c r="I404" s="881">
        <v>53970915.443000004</v>
      </c>
      <c r="J404" s="881">
        <v>59069293.368000001</v>
      </c>
    </row>
    <row r="405" spans="1:10" ht="8.1" customHeight="1" x14ac:dyDescent="0.2">
      <c r="A405" s="762"/>
      <c r="B405" s="761"/>
      <c r="C405" s="881"/>
      <c r="D405" s="881"/>
      <c r="E405" s="881"/>
      <c r="F405" s="881"/>
      <c r="G405" s="881"/>
      <c r="H405" s="881"/>
      <c r="I405" s="881"/>
      <c r="J405" s="881"/>
    </row>
    <row r="406" spans="1:10" x14ac:dyDescent="0.2">
      <c r="A406" s="762" t="s">
        <v>89</v>
      </c>
      <c r="B406" s="761" t="s">
        <v>2719</v>
      </c>
      <c r="C406" s="881">
        <v>827801.52500000002</v>
      </c>
      <c r="D406" s="881">
        <v>858048.77899999998</v>
      </c>
      <c r="E406" s="881">
        <v>1177745.2309999999</v>
      </c>
      <c r="F406" s="881">
        <v>1902231.6410000001</v>
      </c>
      <c r="G406" s="881">
        <v>2240536.8229999999</v>
      </c>
      <c r="H406" s="881">
        <v>2314915.2570000002</v>
      </c>
      <c r="I406" s="881">
        <v>2219290.906</v>
      </c>
      <c r="J406" s="881">
        <v>2253584.6880000001</v>
      </c>
    </row>
    <row r="407" spans="1:10" x14ac:dyDescent="0.2">
      <c r="A407" s="762"/>
      <c r="B407" s="761" t="s">
        <v>1677</v>
      </c>
      <c r="C407" s="881">
        <v>395381.67</v>
      </c>
      <c r="D407" s="881">
        <v>466037.51500000001</v>
      </c>
      <c r="E407" s="881">
        <v>589123.36499999999</v>
      </c>
      <c r="F407" s="881">
        <v>741968.54099999997</v>
      </c>
      <c r="G407" s="881">
        <v>717904.147</v>
      </c>
      <c r="H407" s="881">
        <v>647833.71699999995</v>
      </c>
      <c r="I407" s="881">
        <v>657822.58900000004</v>
      </c>
      <c r="J407" s="881">
        <v>771476.42700000003</v>
      </c>
    </row>
    <row r="408" spans="1:10" ht="24" x14ac:dyDescent="0.2">
      <c r="A408" s="762"/>
      <c r="B408" s="761" t="s">
        <v>340</v>
      </c>
      <c r="C408" s="881">
        <v>432419.85500000004</v>
      </c>
      <c r="D408" s="881">
        <v>392011.26399999997</v>
      </c>
      <c r="E408" s="881">
        <v>588621.86599999992</v>
      </c>
      <c r="F408" s="881">
        <v>1160263.1000000001</v>
      </c>
      <c r="G408" s="881">
        <v>1522632.676</v>
      </c>
      <c r="H408" s="881">
        <v>1667081.54</v>
      </c>
      <c r="I408" s="881">
        <v>1561468.317</v>
      </c>
      <c r="J408" s="881">
        <v>1482108.2609999999</v>
      </c>
    </row>
    <row r="409" spans="1:10" ht="8.1" customHeight="1" x14ac:dyDescent="0.2">
      <c r="A409" s="762"/>
      <c r="B409" s="761"/>
      <c r="C409" s="881"/>
      <c r="D409" s="881"/>
      <c r="E409" s="881"/>
      <c r="F409" s="881"/>
      <c r="G409" s="881"/>
      <c r="H409" s="881"/>
      <c r="I409" s="881"/>
      <c r="J409" s="881"/>
    </row>
    <row r="410" spans="1:10" x14ac:dyDescent="0.2">
      <c r="A410" s="762" t="s">
        <v>106</v>
      </c>
      <c r="B410" s="761" t="s">
        <v>2719</v>
      </c>
      <c r="C410" s="881">
        <v>4109.9120000000003</v>
      </c>
      <c r="D410" s="881">
        <v>2465.1469999999999</v>
      </c>
      <c r="E410" s="881">
        <v>5191.7219999999998</v>
      </c>
      <c r="F410" s="881">
        <v>4148.0720000000001</v>
      </c>
      <c r="G410" s="881">
        <v>14943.218999999999</v>
      </c>
      <c r="H410" s="881">
        <v>4395.1220000000003</v>
      </c>
      <c r="I410" s="881">
        <v>6108.9219999999996</v>
      </c>
      <c r="J410" s="881">
        <v>231140.986</v>
      </c>
    </row>
    <row r="411" spans="1:10" x14ac:dyDescent="0.2">
      <c r="A411" s="762"/>
      <c r="B411" s="761" t="s">
        <v>1677</v>
      </c>
      <c r="C411" s="881">
        <v>3572.2330000000002</v>
      </c>
      <c r="D411" s="881">
        <v>1243.047</v>
      </c>
      <c r="E411" s="881">
        <v>5641.31</v>
      </c>
      <c r="F411" s="881">
        <v>7273.3680000000004</v>
      </c>
      <c r="G411" s="881">
        <v>1496.3620000000001</v>
      </c>
      <c r="H411" s="881">
        <v>1389.1089999999999</v>
      </c>
      <c r="I411" s="881">
        <v>1614.1179999999999</v>
      </c>
      <c r="J411" s="881">
        <v>6070.7079999999996</v>
      </c>
    </row>
    <row r="412" spans="1:10" ht="24" x14ac:dyDescent="0.2">
      <c r="A412" s="762"/>
      <c r="B412" s="761" t="s">
        <v>340</v>
      </c>
      <c r="C412" s="881">
        <v>537.67900000000009</v>
      </c>
      <c r="D412" s="881">
        <v>1222.0999999999999</v>
      </c>
      <c r="E412" s="881">
        <v>-449.58800000000065</v>
      </c>
      <c r="F412" s="881">
        <v>-3125.2960000000003</v>
      </c>
      <c r="G412" s="881">
        <v>13446.857</v>
      </c>
      <c r="H412" s="881">
        <v>3006.0129999999999</v>
      </c>
      <c r="I412" s="881">
        <v>4494.8040000000001</v>
      </c>
      <c r="J412" s="881">
        <v>225070.27799999999</v>
      </c>
    </row>
    <row r="413" spans="1:10" ht="8.1" customHeight="1" x14ac:dyDescent="0.2">
      <c r="A413" s="762"/>
      <c r="B413" s="761"/>
      <c r="C413" s="881"/>
      <c r="D413" s="881"/>
      <c r="E413" s="881"/>
      <c r="F413" s="881"/>
      <c r="G413" s="881"/>
      <c r="H413" s="881"/>
      <c r="I413" s="881"/>
      <c r="J413" s="881"/>
    </row>
    <row r="414" spans="1:10" x14ac:dyDescent="0.2">
      <c r="A414" s="762" t="s">
        <v>127</v>
      </c>
      <c r="B414" s="761" t="s">
        <v>2719</v>
      </c>
      <c r="C414" s="881">
        <v>31893417.723000001</v>
      </c>
      <c r="D414" s="881">
        <v>31660476.706</v>
      </c>
      <c r="E414" s="881">
        <v>31998988.081</v>
      </c>
      <c r="F414" s="881">
        <v>34530787.832000002</v>
      </c>
      <c r="G414" s="881">
        <v>36342964.662</v>
      </c>
      <c r="H414" s="881">
        <v>38587432.016000003</v>
      </c>
      <c r="I414" s="881">
        <v>30403787.008000001</v>
      </c>
      <c r="J414" s="881">
        <v>45202828.075000003</v>
      </c>
    </row>
    <row r="415" spans="1:10" x14ac:dyDescent="0.2">
      <c r="A415" s="762"/>
      <c r="B415" s="761" t="s">
        <v>1677</v>
      </c>
      <c r="C415" s="881">
        <v>13340085.446</v>
      </c>
      <c r="D415" s="881">
        <v>15139106.198000001</v>
      </c>
      <c r="E415" s="881">
        <v>16702310.821</v>
      </c>
      <c r="F415" s="881">
        <v>26853001.515000001</v>
      </c>
      <c r="G415" s="881">
        <v>26497011.568999998</v>
      </c>
      <c r="H415" s="881">
        <v>24284823.973999999</v>
      </c>
      <c r="I415" s="881">
        <v>24930441.212000001</v>
      </c>
      <c r="J415" s="881">
        <v>24530776.552999999</v>
      </c>
    </row>
    <row r="416" spans="1:10" ht="24" x14ac:dyDescent="0.2">
      <c r="A416" s="762"/>
      <c r="B416" s="761" t="s">
        <v>340</v>
      </c>
      <c r="C416" s="881">
        <v>18553332.277000003</v>
      </c>
      <c r="D416" s="881">
        <v>16521370.507999999</v>
      </c>
      <c r="E416" s="881">
        <v>15296677.26</v>
      </c>
      <c r="F416" s="881">
        <v>7677786.3170000017</v>
      </c>
      <c r="G416" s="881">
        <v>9845953.0930000022</v>
      </c>
      <c r="H416" s="881">
        <v>14302608.041999999</v>
      </c>
      <c r="I416" s="881">
        <v>5473345.7960000001</v>
      </c>
      <c r="J416" s="881">
        <v>20672051.522</v>
      </c>
    </row>
    <row r="417" spans="1:10" ht="8.1" customHeight="1" x14ac:dyDescent="0.2">
      <c r="A417" s="762"/>
      <c r="B417" s="761"/>
      <c r="C417" s="881"/>
      <c r="D417" s="881"/>
      <c r="E417" s="881"/>
      <c r="F417" s="881"/>
      <c r="G417" s="881"/>
      <c r="H417" s="881"/>
      <c r="I417" s="881"/>
      <c r="J417" s="881"/>
    </row>
    <row r="418" spans="1:10" x14ac:dyDescent="0.2">
      <c r="A418" s="762" t="s">
        <v>67</v>
      </c>
      <c r="B418" s="761" t="s">
        <v>2719</v>
      </c>
      <c r="C418" s="881">
        <v>31757514.136</v>
      </c>
      <c r="D418" s="881">
        <v>29104162.138</v>
      </c>
      <c r="E418" s="881">
        <v>27945341.881999999</v>
      </c>
      <c r="F418" s="881">
        <v>33630868.482000001</v>
      </c>
      <c r="G418" s="881">
        <v>31906827.655999999</v>
      </c>
      <c r="H418" s="881">
        <v>31327950.704999998</v>
      </c>
      <c r="I418" s="881">
        <v>29588771.835000001</v>
      </c>
      <c r="J418" s="881">
        <v>39180015.699000001</v>
      </c>
    </row>
    <row r="419" spans="1:10" x14ac:dyDescent="0.2">
      <c r="A419" s="762"/>
      <c r="B419" s="761" t="s">
        <v>1677</v>
      </c>
      <c r="C419" s="881">
        <v>27728179.870999999</v>
      </c>
      <c r="D419" s="881">
        <v>30999810.488000002</v>
      </c>
      <c r="E419" s="881">
        <v>29486406.217</v>
      </c>
      <c r="F419" s="881">
        <v>37879432.262999997</v>
      </c>
      <c r="G419" s="881">
        <v>40490259.026000001</v>
      </c>
      <c r="H419" s="881">
        <v>38897987.155000001</v>
      </c>
      <c r="I419" s="881">
        <v>36694338.129000001</v>
      </c>
      <c r="J419" s="881">
        <v>56126812.634999998</v>
      </c>
    </row>
    <row r="420" spans="1:10" ht="24" x14ac:dyDescent="0.2">
      <c r="A420" s="762"/>
      <c r="B420" s="761" t="s">
        <v>340</v>
      </c>
      <c r="C420" s="881">
        <v>4029334.2650000006</v>
      </c>
      <c r="D420" s="881">
        <v>-1895648.3500000015</v>
      </c>
      <c r="E420" s="881">
        <v>-1541064.3350000009</v>
      </c>
      <c r="F420" s="881">
        <v>-4248563.7809999958</v>
      </c>
      <c r="G420" s="881">
        <v>-8583431.370000001</v>
      </c>
      <c r="H420" s="881">
        <v>-7570036.4500000002</v>
      </c>
      <c r="I420" s="881">
        <v>-7105566.2939999998</v>
      </c>
      <c r="J420" s="881">
        <v>-16946796.936000001</v>
      </c>
    </row>
    <row r="421" spans="1:10" ht="8.1" customHeight="1" x14ac:dyDescent="0.2">
      <c r="A421" s="762"/>
      <c r="B421" s="761"/>
      <c r="C421" s="881"/>
      <c r="D421" s="881"/>
      <c r="E421" s="881"/>
      <c r="F421" s="881"/>
      <c r="G421" s="881"/>
      <c r="H421" s="881"/>
      <c r="I421" s="881"/>
      <c r="J421" s="881"/>
    </row>
    <row r="422" spans="1:10" ht="24" x14ac:dyDescent="0.2">
      <c r="A422" s="762" t="s">
        <v>547</v>
      </c>
      <c r="B422" s="761" t="s">
        <v>2719</v>
      </c>
      <c r="C422" s="881">
        <v>2182329.838</v>
      </c>
      <c r="D422" s="881">
        <v>1951931.834</v>
      </c>
      <c r="E422" s="881">
        <v>2163169.3450000002</v>
      </c>
      <c r="F422" s="881">
        <v>3254332.0210000002</v>
      </c>
      <c r="G422" s="881">
        <v>2788345.8289999999</v>
      </c>
      <c r="H422" s="881">
        <v>1788596.8089999999</v>
      </c>
      <c r="I422" s="881">
        <v>1345457.317</v>
      </c>
      <c r="J422" s="881">
        <v>2343698.8769999999</v>
      </c>
    </row>
    <row r="423" spans="1:10" x14ac:dyDescent="0.2">
      <c r="A423" s="762"/>
      <c r="B423" s="761" t="s">
        <v>1677</v>
      </c>
      <c r="C423" s="881">
        <v>187384.02100000001</v>
      </c>
      <c r="D423" s="881">
        <v>139479.908</v>
      </c>
      <c r="E423" s="881">
        <v>642376.92799999996</v>
      </c>
      <c r="F423" s="881">
        <v>1267080.852</v>
      </c>
      <c r="G423" s="881">
        <v>1007735.62</v>
      </c>
      <c r="H423" s="881">
        <v>191579.23699999999</v>
      </c>
      <c r="I423" s="881">
        <v>215670.55799999999</v>
      </c>
      <c r="J423" s="881">
        <v>282515.95</v>
      </c>
    </row>
    <row r="424" spans="1:10" ht="24" x14ac:dyDescent="0.2">
      <c r="A424" s="762"/>
      <c r="B424" s="761" t="s">
        <v>340</v>
      </c>
      <c r="C424" s="881">
        <v>1994945.817</v>
      </c>
      <c r="D424" s="881">
        <v>1812451.926</v>
      </c>
      <c r="E424" s="881">
        <v>1520792.4170000004</v>
      </c>
      <c r="F424" s="881">
        <v>1987251.1690000002</v>
      </c>
      <c r="G424" s="881">
        <v>1780610.2089999998</v>
      </c>
      <c r="H424" s="881">
        <v>1597017.5719999999</v>
      </c>
      <c r="I424" s="881">
        <v>1129786.7590000001</v>
      </c>
      <c r="J424" s="881">
        <v>2061182.9269999999</v>
      </c>
    </row>
    <row r="425" spans="1:10" ht="8.1" customHeight="1" x14ac:dyDescent="0.2">
      <c r="A425" s="762"/>
      <c r="B425" s="761"/>
      <c r="C425" s="881"/>
      <c r="D425" s="881"/>
      <c r="E425" s="881"/>
      <c r="F425" s="881"/>
      <c r="G425" s="881"/>
      <c r="H425" s="881"/>
      <c r="I425" s="881"/>
      <c r="J425" s="881"/>
    </row>
    <row r="426" spans="1:10" x14ac:dyDescent="0.2">
      <c r="A426" s="762" t="s">
        <v>256</v>
      </c>
      <c r="B426" s="761" t="s">
        <v>2719</v>
      </c>
      <c r="C426" s="881">
        <v>264309.61</v>
      </c>
      <c r="D426" s="881">
        <v>458337.32</v>
      </c>
      <c r="E426" s="881">
        <v>480883.08500000002</v>
      </c>
      <c r="F426" s="881">
        <v>550630.34100000001</v>
      </c>
      <c r="G426" s="881">
        <v>535336.696</v>
      </c>
      <c r="H426" s="881">
        <v>504438.19099999999</v>
      </c>
      <c r="I426" s="881">
        <v>501101.73100000003</v>
      </c>
      <c r="J426" s="881">
        <v>1863639.774</v>
      </c>
    </row>
    <row r="427" spans="1:10" x14ac:dyDescent="0.2">
      <c r="A427" s="762"/>
      <c r="B427" s="761" t="s">
        <v>1677</v>
      </c>
      <c r="C427" s="881">
        <v>688851.26100000006</v>
      </c>
      <c r="D427" s="881">
        <v>402639.804</v>
      </c>
      <c r="E427" s="881">
        <v>436853.24699999997</v>
      </c>
      <c r="F427" s="881">
        <v>1798750.081</v>
      </c>
      <c r="G427" s="881">
        <v>1385768.9509999999</v>
      </c>
      <c r="H427" s="881">
        <v>1259930.976</v>
      </c>
      <c r="I427" s="881">
        <v>1268688.405</v>
      </c>
      <c r="J427" s="881">
        <v>1899925.706</v>
      </c>
    </row>
    <row r="428" spans="1:10" ht="24" x14ac:dyDescent="0.2">
      <c r="A428" s="762"/>
      <c r="B428" s="761" t="s">
        <v>340</v>
      </c>
      <c r="C428" s="881">
        <v>-424541.65100000007</v>
      </c>
      <c r="D428" s="881">
        <v>55697.516000000003</v>
      </c>
      <c r="E428" s="881">
        <v>44029.838000000047</v>
      </c>
      <c r="F428" s="881">
        <v>-1248119.74</v>
      </c>
      <c r="G428" s="881">
        <v>-850432.25499999989</v>
      </c>
      <c r="H428" s="881">
        <v>-755492.78500000003</v>
      </c>
      <c r="I428" s="881">
        <v>-767586.674</v>
      </c>
      <c r="J428" s="881">
        <v>-36285.932000000001</v>
      </c>
    </row>
    <row r="429" spans="1:10" ht="8.1" customHeight="1" x14ac:dyDescent="0.2">
      <c r="A429" s="762"/>
      <c r="B429" s="761"/>
      <c r="C429" s="881"/>
      <c r="D429" s="881"/>
      <c r="E429" s="881"/>
      <c r="F429" s="881"/>
      <c r="G429" s="881"/>
      <c r="H429" s="881"/>
      <c r="I429" s="881"/>
      <c r="J429" s="881"/>
    </row>
    <row r="430" spans="1:10" x14ac:dyDescent="0.2">
      <c r="A430" s="762" t="s">
        <v>90</v>
      </c>
      <c r="B430" s="761" t="s">
        <v>2719</v>
      </c>
      <c r="C430" s="881">
        <v>512095.81400000001</v>
      </c>
      <c r="D430" s="881">
        <v>561202.96499999997</v>
      </c>
      <c r="E430" s="881">
        <v>565143.36300000001</v>
      </c>
      <c r="F430" s="881">
        <v>679777.28399999999</v>
      </c>
      <c r="G430" s="881">
        <v>1192197.44</v>
      </c>
      <c r="H430" s="881">
        <v>1252567.2320000001</v>
      </c>
      <c r="I430" s="881">
        <v>1216016.872</v>
      </c>
      <c r="J430" s="881">
        <v>1084924.0379999999</v>
      </c>
    </row>
    <row r="431" spans="1:10" x14ac:dyDescent="0.2">
      <c r="A431" s="762"/>
      <c r="B431" s="761" t="s">
        <v>1677</v>
      </c>
      <c r="C431" s="881">
        <v>1256256.4779999999</v>
      </c>
      <c r="D431" s="881">
        <v>1174627.3060000001</v>
      </c>
      <c r="E431" s="881">
        <v>2429023.0819999999</v>
      </c>
      <c r="F431" s="881">
        <v>3592521.7969999998</v>
      </c>
      <c r="G431" s="881">
        <v>4641980.199</v>
      </c>
      <c r="H431" s="881">
        <v>4061955.7280000001</v>
      </c>
      <c r="I431" s="881">
        <v>2465263.9780000001</v>
      </c>
      <c r="J431" s="881">
        <v>12594248.889</v>
      </c>
    </row>
    <row r="432" spans="1:10" ht="24" x14ac:dyDescent="0.2">
      <c r="A432" s="762"/>
      <c r="B432" s="761" t="s">
        <v>340</v>
      </c>
      <c r="C432" s="881">
        <v>-744160.66399999987</v>
      </c>
      <c r="D432" s="881">
        <v>-613424.34100000013</v>
      </c>
      <c r="E432" s="881">
        <v>-1863879.719</v>
      </c>
      <c r="F432" s="881">
        <v>-2912744.5129999998</v>
      </c>
      <c r="G432" s="881">
        <v>-3449782.7590000001</v>
      </c>
      <c r="H432" s="881">
        <v>-2809388.4959999998</v>
      </c>
      <c r="I432" s="881">
        <v>-1249247.1059999999</v>
      </c>
      <c r="J432" s="881">
        <v>-11509324.851</v>
      </c>
    </row>
    <row r="433" spans="1:10" ht="8.1" customHeight="1" x14ac:dyDescent="0.2">
      <c r="A433" s="762"/>
      <c r="B433" s="761"/>
      <c r="C433" s="881"/>
      <c r="D433" s="881"/>
      <c r="E433" s="881"/>
      <c r="F433" s="881"/>
      <c r="G433" s="881"/>
      <c r="H433" s="881"/>
      <c r="I433" s="881"/>
      <c r="J433" s="881"/>
    </row>
    <row r="434" spans="1:10" x14ac:dyDescent="0.2">
      <c r="A434" s="762" t="s">
        <v>91</v>
      </c>
      <c r="B434" s="761" t="s">
        <v>2719</v>
      </c>
      <c r="C434" s="881">
        <v>2952757.3390000002</v>
      </c>
      <c r="D434" s="881">
        <v>3636083.4530000002</v>
      </c>
      <c r="E434" s="881">
        <v>4004089.2050000001</v>
      </c>
      <c r="F434" s="881">
        <v>4574660.8729999997</v>
      </c>
      <c r="G434" s="881">
        <v>5807423.4060000004</v>
      </c>
      <c r="H434" s="881">
        <v>5053174.1749999998</v>
      </c>
      <c r="I434" s="881">
        <v>5470957.1430000002</v>
      </c>
      <c r="J434" s="881">
        <v>7159422.1150000002</v>
      </c>
    </row>
    <row r="435" spans="1:10" x14ac:dyDescent="0.2">
      <c r="A435" s="762"/>
      <c r="B435" s="761" t="s">
        <v>1677</v>
      </c>
      <c r="C435" s="881">
        <v>5827412.3329999996</v>
      </c>
      <c r="D435" s="881">
        <v>5193666.2879999997</v>
      </c>
      <c r="E435" s="881">
        <v>5758291.2860000003</v>
      </c>
      <c r="F435" s="881">
        <v>7216746.5920000002</v>
      </c>
      <c r="G435" s="881">
        <v>6688520.557</v>
      </c>
      <c r="H435" s="881">
        <v>7052564.5310000004</v>
      </c>
      <c r="I435" s="881">
        <v>6695303.0049999999</v>
      </c>
      <c r="J435" s="881">
        <v>7667937.4139999999</v>
      </c>
    </row>
    <row r="436" spans="1:10" ht="24" x14ac:dyDescent="0.2">
      <c r="A436" s="762"/>
      <c r="B436" s="761" t="s">
        <v>340</v>
      </c>
      <c r="C436" s="881">
        <v>-2874654.9939999995</v>
      </c>
      <c r="D436" s="881">
        <v>-1557582.8349999995</v>
      </c>
      <c r="E436" s="881">
        <v>-1754202.0810000002</v>
      </c>
      <c r="F436" s="881">
        <v>-2642085.7190000005</v>
      </c>
      <c r="G436" s="881">
        <v>-881097.15099999961</v>
      </c>
      <c r="H436" s="881">
        <v>-1999390.3559999999</v>
      </c>
      <c r="I436" s="881">
        <v>-1224345.862</v>
      </c>
      <c r="J436" s="881">
        <v>-508515.299</v>
      </c>
    </row>
    <row r="437" spans="1:10" ht="8.1" customHeight="1" x14ac:dyDescent="0.2">
      <c r="A437" s="762"/>
      <c r="B437" s="761"/>
      <c r="C437" s="881"/>
      <c r="D437" s="881"/>
      <c r="E437" s="881"/>
      <c r="F437" s="881"/>
      <c r="G437" s="881"/>
      <c r="H437" s="881"/>
      <c r="I437" s="881"/>
      <c r="J437" s="881"/>
    </row>
    <row r="438" spans="1:10" x14ac:dyDescent="0.2">
      <c r="A438" s="762" t="s">
        <v>246</v>
      </c>
      <c r="B438" s="761" t="s">
        <v>2719</v>
      </c>
      <c r="C438" s="881">
        <v>52106.326999999997</v>
      </c>
      <c r="D438" s="881">
        <v>77313.539000000004</v>
      </c>
      <c r="E438" s="881">
        <v>85164.254000000001</v>
      </c>
      <c r="F438" s="881">
        <v>69740.013999999996</v>
      </c>
      <c r="G438" s="881">
        <v>69597.044999999998</v>
      </c>
      <c r="H438" s="881">
        <v>50236.459000000003</v>
      </c>
      <c r="I438" s="881">
        <v>55082.135000000002</v>
      </c>
      <c r="J438" s="881">
        <v>57773.892</v>
      </c>
    </row>
    <row r="439" spans="1:10" x14ac:dyDescent="0.2">
      <c r="A439" s="762"/>
      <c r="B439" s="761" t="s">
        <v>1677</v>
      </c>
      <c r="C439" s="881">
        <v>5763.8950000000004</v>
      </c>
      <c r="D439" s="881">
        <v>13852.441999999999</v>
      </c>
      <c r="E439" s="881">
        <v>2490.6060000000002</v>
      </c>
      <c r="F439" s="881">
        <v>3193.9920000000002</v>
      </c>
      <c r="G439" s="881">
        <v>4233.5429999999997</v>
      </c>
      <c r="H439" s="881">
        <v>6350.8490000000002</v>
      </c>
      <c r="I439" s="881">
        <v>5413.8370000000004</v>
      </c>
      <c r="J439" s="881">
        <v>10545.28</v>
      </c>
    </row>
    <row r="440" spans="1:10" ht="24" x14ac:dyDescent="0.2">
      <c r="A440" s="762"/>
      <c r="B440" s="761" t="s">
        <v>340</v>
      </c>
      <c r="C440" s="881">
        <v>46342.432000000001</v>
      </c>
      <c r="D440" s="881">
        <v>63461.097000000009</v>
      </c>
      <c r="E440" s="881">
        <v>82673.648000000001</v>
      </c>
      <c r="F440" s="881">
        <v>66546.021999999997</v>
      </c>
      <c r="G440" s="881">
        <v>65363.502</v>
      </c>
      <c r="H440" s="881">
        <v>43885.61</v>
      </c>
      <c r="I440" s="881">
        <v>49668.298000000003</v>
      </c>
      <c r="J440" s="881">
        <v>47228.612000000001</v>
      </c>
    </row>
    <row r="441" spans="1:10" ht="8.1" customHeight="1" x14ac:dyDescent="0.2">
      <c r="A441" s="762"/>
      <c r="B441" s="761"/>
      <c r="C441" s="881"/>
      <c r="D441" s="881"/>
      <c r="E441" s="881"/>
      <c r="F441" s="881"/>
      <c r="G441" s="881"/>
      <c r="H441" s="881"/>
      <c r="I441" s="881"/>
      <c r="J441" s="881"/>
    </row>
    <row r="442" spans="1:10" x14ac:dyDescent="0.2">
      <c r="A442" s="762" t="s">
        <v>278</v>
      </c>
      <c r="B442" s="761" t="s">
        <v>2719</v>
      </c>
      <c r="C442" s="881">
        <v>82617117.586999997</v>
      </c>
      <c r="D442" s="881">
        <v>72683065.165000007</v>
      </c>
      <c r="E442" s="881">
        <v>63743305.075999998</v>
      </c>
      <c r="F442" s="881">
        <v>75596858.824000001</v>
      </c>
      <c r="G442" s="881">
        <v>70384551.459999993</v>
      </c>
      <c r="H442" s="881">
        <v>65997780.494999997</v>
      </c>
      <c r="I442" s="881">
        <v>62561419.604000002</v>
      </c>
      <c r="J442" s="881">
        <v>75816437.388999999</v>
      </c>
    </row>
    <row r="443" spans="1:10" x14ac:dyDescent="0.2">
      <c r="A443" s="762"/>
      <c r="B443" s="761" t="s">
        <v>1677</v>
      </c>
      <c r="C443" s="881">
        <v>54711779.149999999</v>
      </c>
      <c r="D443" s="881">
        <v>53584035.123999998</v>
      </c>
      <c r="E443" s="881">
        <v>56981962.636</v>
      </c>
      <c r="F443" s="881">
        <v>63610713.634999998</v>
      </c>
      <c r="G443" s="881">
        <v>63857511.725000001</v>
      </c>
      <c r="H443" s="881">
        <v>63594310.825999998</v>
      </c>
      <c r="I443" s="881">
        <v>61580876.155000001</v>
      </c>
      <c r="J443" s="881">
        <v>73942324.674999997</v>
      </c>
    </row>
    <row r="444" spans="1:10" ht="24" x14ac:dyDescent="0.2">
      <c r="A444" s="762"/>
      <c r="B444" s="761" t="s">
        <v>340</v>
      </c>
      <c r="C444" s="881">
        <v>27905338.436999999</v>
      </c>
      <c r="D444" s="881">
        <v>19099030.041000009</v>
      </c>
      <c r="E444" s="881">
        <v>6761342.4399999976</v>
      </c>
      <c r="F444" s="881">
        <v>11986145.189000003</v>
      </c>
      <c r="G444" s="881">
        <v>6527039.734999992</v>
      </c>
      <c r="H444" s="881">
        <v>2403469.6690000002</v>
      </c>
      <c r="I444" s="881">
        <v>980543.44900000002</v>
      </c>
      <c r="J444" s="881">
        <v>1874112.7139999999</v>
      </c>
    </row>
    <row r="445" spans="1:10" ht="8.1" customHeight="1" x14ac:dyDescent="0.2">
      <c r="A445" s="762"/>
      <c r="B445" s="761"/>
      <c r="C445" s="881"/>
      <c r="D445" s="881"/>
      <c r="E445" s="881"/>
      <c r="F445" s="881"/>
      <c r="G445" s="881"/>
      <c r="H445" s="881"/>
      <c r="I445" s="881"/>
      <c r="J445" s="881"/>
    </row>
    <row r="446" spans="1:10" x14ac:dyDescent="0.2">
      <c r="A446" s="762" t="s">
        <v>257</v>
      </c>
      <c r="B446" s="761" t="s">
        <v>2719</v>
      </c>
      <c r="C446" s="881">
        <v>369381.75699999998</v>
      </c>
      <c r="D446" s="881">
        <v>455935.76</v>
      </c>
      <c r="E446" s="881">
        <v>408071.01699999999</v>
      </c>
      <c r="F446" s="881">
        <v>410577.098</v>
      </c>
      <c r="G446" s="881">
        <v>461279.48700000002</v>
      </c>
      <c r="H446" s="881">
        <v>488495.30300000001</v>
      </c>
      <c r="I446" s="881">
        <v>377924.06599999999</v>
      </c>
      <c r="J446" s="881">
        <v>800098.35100000002</v>
      </c>
    </row>
    <row r="447" spans="1:10" x14ac:dyDescent="0.2">
      <c r="A447" s="762"/>
      <c r="B447" s="761" t="s">
        <v>1677</v>
      </c>
      <c r="C447" s="881">
        <v>291342.82</v>
      </c>
      <c r="D447" s="881">
        <v>276229.527</v>
      </c>
      <c r="E447" s="881">
        <v>290807.26400000002</v>
      </c>
      <c r="F447" s="881">
        <v>242638.17300000001</v>
      </c>
      <c r="G447" s="881">
        <v>275008.30200000003</v>
      </c>
      <c r="H447" s="881">
        <v>211394.37100000001</v>
      </c>
      <c r="I447" s="881">
        <v>237548.64499999999</v>
      </c>
      <c r="J447" s="881">
        <v>334846.78700000001</v>
      </c>
    </row>
    <row r="448" spans="1:10" ht="24" x14ac:dyDescent="0.2">
      <c r="A448" s="762"/>
      <c r="B448" s="761" t="s">
        <v>340</v>
      </c>
      <c r="C448" s="881">
        <v>78038.936999999976</v>
      </c>
      <c r="D448" s="881">
        <v>179706.23300000001</v>
      </c>
      <c r="E448" s="881">
        <v>117263.75299999997</v>
      </c>
      <c r="F448" s="881">
        <v>167938.92499999999</v>
      </c>
      <c r="G448" s="881">
        <v>186271.185</v>
      </c>
      <c r="H448" s="881">
        <v>277100.93199999997</v>
      </c>
      <c r="I448" s="881">
        <v>140375.421</v>
      </c>
      <c r="J448" s="881">
        <v>465251.56400000001</v>
      </c>
    </row>
    <row r="449" spans="1:10" ht="8.1" customHeight="1" x14ac:dyDescent="0.2">
      <c r="A449" s="762"/>
      <c r="B449" s="761"/>
      <c r="C449" s="881"/>
      <c r="D449" s="881"/>
      <c r="E449" s="881"/>
      <c r="F449" s="881"/>
      <c r="G449" s="881"/>
      <c r="H449" s="881"/>
      <c r="I449" s="881"/>
      <c r="J449" s="881"/>
    </row>
    <row r="450" spans="1:10" x14ac:dyDescent="0.2">
      <c r="A450" s="762" t="s">
        <v>303</v>
      </c>
      <c r="B450" s="761" t="s">
        <v>2719</v>
      </c>
      <c r="C450" s="881">
        <v>175905.821</v>
      </c>
      <c r="D450" s="881">
        <v>138681.141</v>
      </c>
      <c r="E450" s="881">
        <v>180812.739</v>
      </c>
      <c r="F450" s="881">
        <v>297433.93300000002</v>
      </c>
      <c r="G450" s="881">
        <v>360107.27500000002</v>
      </c>
      <c r="H450" s="881">
        <v>268586.70199999999</v>
      </c>
      <c r="I450" s="881">
        <v>433615.52</v>
      </c>
      <c r="J450" s="881">
        <v>363008.50099999999</v>
      </c>
    </row>
    <row r="451" spans="1:10" x14ac:dyDescent="0.2">
      <c r="A451" s="762"/>
      <c r="B451" s="761" t="s">
        <v>1677</v>
      </c>
      <c r="C451" s="881">
        <v>43003.466999999997</v>
      </c>
      <c r="D451" s="881">
        <v>10891.2</v>
      </c>
      <c r="E451" s="881">
        <v>22764.954000000002</v>
      </c>
      <c r="F451" s="881">
        <v>40130.400000000001</v>
      </c>
      <c r="G451" s="881">
        <v>36692.17</v>
      </c>
      <c r="H451" s="881">
        <v>13870.828</v>
      </c>
      <c r="I451" s="881">
        <v>16601.807000000001</v>
      </c>
      <c r="J451" s="881">
        <v>44498.983999999997</v>
      </c>
    </row>
    <row r="452" spans="1:10" ht="24" x14ac:dyDescent="0.2">
      <c r="A452" s="762"/>
      <c r="B452" s="761" t="s">
        <v>340</v>
      </c>
      <c r="C452" s="881">
        <v>132902.35399999999</v>
      </c>
      <c r="D452" s="881">
        <v>127789.94100000001</v>
      </c>
      <c r="E452" s="881">
        <v>158047.785</v>
      </c>
      <c r="F452" s="881">
        <v>257303.53300000002</v>
      </c>
      <c r="G452" s="881">
        <v>323415.10500000004</v>
      </c>
      <c r="H452" s="881">
        <v>254715.87400000001</v>
      </c>
      <c r="I452" s="881">
        <v>417013.71299999999</v>
      </c>
      <c r="J452" s="881">
        <v>318509.51699999999</v>
      </c>
    </row>
    <row r="453" spans="1:10" ht="8.1" customHeight="1" x14ac:dyDescent="0.2">
      <c r="A453" s="762"/>
      <c r="B453" s="761"/>
      <c r="C453" s="881"/>
      <c r="D453" s="881"/>
      <c r="E453" s="881"/>
      <c r="F453" s="881"/>
      <c r="G453" s="881"/>
      <c r="H453" s="881"/>
      <c r="I453" s="881"/>
      <c r="J453" s="881"/>
    </row>
    <row r="454" spans="1:10" x14ac:dyDescent="0.2">
      <c r="A454" s="762" t="s">
        <v>216</v>
      </c>
      <c r="B454" s="761" t="s">
        <v>2719</v>
      </c>
      <c r="C454" s="881">
        <v>2420244.591</v>
      </c>
      <c r="D454" s="881">
        <v>1431061.58</v>
      </c>
      <c r="E454" s="881">
        <v>714837.71</v>
      </c>
      <c r="F454" s="881">
        <v>1041542.061</v>
      </c>
      <c r="G454" s="881">
        <v>947548</v>
      </c>
      <c r="H454" s="881">
        <v>1505401.2379999999</v>
      </c>
      <c r="I454" s="881">
        <v>2254639.1170000001</v>
      </c>
      <c r="J454" s="881">
        <v>4667162.818</v>
      </c>
    </row>
    <row r="455" spans="1:10" x14ac:dyDescent="0.2">
      <c r="A455" s="762"/>
      <c r="B455" s="761" t="s">
        <v>1677</v>
      </c>
      <c r="C455" s="881">
        <v>18136.944</v>
      </c>
      <c r="D455" s="881">
        <v>27981.644</v>
      </c>
      <c r="E455" s="881">
        <v>52130.053</v>
      </c>
      <c r="F455" s="881">
        <v>32377.767</v>
      </c>
      <c r="G455" s="881">
        <v>24400.804</v>
      </c>
      <c r="H455" s="881">
        <v>178586.33799999999</v>
      </c>
      <c r="I455" s="881">
        <v>359737.125</v>
      </c>
      <c r="J455" s="881">
        <v>120384.777</v>
      </c>
    </row>
    <row r="456" spans="1:10" ht="24" x14ac:dyDescent="0.2">
      <c r="A456" s="762"/>
      <c r="B456" s="761" t="s">
        <v>340</v>
      </c>
      <c r="C456" s="881">
        <v>2402107.6469999999</v>
      </c>
      <c r="D456" s="881">
        <v>1403079.936</v>
      </c>
      <c r="E456" s="881">
        <v>662707.65700000001</v>
      </c>
      <c r="F456" s="881">
        <v>1009164.294</v>
      </c>
      <c r="G456" s="881">
        <v>923147.196</v>
      </c>
      <c r="H456" s="881">
        <v>1326814.8999999999</v>
      </c>
      <c r="I456" s="881">
        <v>1894901.9920000001</v>
      </c>
      <c r="J456" s="881">
        <v>4546778.0410000002</v>
      </c>
    </row>
    <row r="457" spans="1:10" ht="8.1" customHeight="1" x14ac:dyDescent="0.2">
      <c r="A457" s="762"/>
      <c r="B457" s="761"/>
      <c r="C457" s="881"/>
      <c r="D457" s="881"/>
      <c r="E457" s="881"/>
      <c r="F457" s="881"/>
      <c r="G457" s="881"/>
      <c r="H457" s="881"/>
      <c r="I457" s="881"/>
      <c r="J457" s="881"/>
    </row>
    <row r="458" spans="1:10" x14ac:dyDescent="0.2">
      <c r="A458" s="762" t="s">
        <v>1612</v>
      </c>
      <c r="B458" s="761" t="s">
        <v>2719</v>
      </c>
      <c r="C458" s="881">
        <v>3669.7350000000001</v>
      </c>
      <c r="D458" s="881">
        <v>4632.1270000000004</v>
      </c>
      <c r="E458" s="881">
        <v>4633.0680000000002</v>
      </c>
      <c r="F458" s="881">
        <v>4575.1819999999998</v>
      </c>
      <c r="G458" s="881">
        <v>4389.93</v>
      </c>
      <c r="H458" s="881">
        <v>6377.2879999999996</v>
      </c>
      <c r="I458" s="881">
        <v>7521.65</v>
      </c>
      <c r="J458" s="881">
        <v>10588.111999999999</v>
      </c>
    </row>
    <row r="459" spans="1:10" x14ac:dyDescent="0.2">
      <c r="A459" s="762"/>
      <c r="B459" s="761" t="s">
        <v>1677</v>
      </c>
      <c r="C459" s="881">
        <v>1786.865</v>
      </c>
      <c r="D459" s="881">
        <v>223.13399999999999</v>
      </c>
      <c r="E459" s="881">
        <v>6087.4440000000004</v>
      </c>
      <c r="F459" s="881">
        <v>15058.281999999999</v>
      </c>
      <c r="G459" s="881">
        <v>8656.1530000000002</v>
      </c>
      <c r="H459" s="881">
        <v>7459.5839999999998</v>
      </c>
      <c r="I459" s="881">
        <v>3627.4340000000002</v>
      </c>
      <c r="J459" s="881">
        <v>13296.847</v>
      </c>
    </row>
    <row r="460" spans="1:10" ht="24" x14ac:dyDescent="0.2">
      <c r="A460" s="762"/>
      <c r="B460" s="761" t="s">
        <v>340</v>
      </c>
      <c r="C460" s="881">
        <v>1882.8700000000001</v>
      </c>
      <c r="D460" s="881">
        <v>4408.9930000000004</v>
      </c>
      <c r="E460" s="881">
        <v>-1454.3760000000002</v>
      </c>
      <c r="F460" s="881">
        <v>-10483.099999999999</v>
      </c>
      <c r="G460" s="881">
        <v>-4266.223</v>
      </c>
      <c r="H460" s="881">
        <v>-1082.296</v>
      </c>
      <c r="I460" s="881">
        <v>3894.2159999999999</v>
      </c>
      <c r="J460" s="881">
        <v>-2708.7350000000001</v>
      </c>
    </row>
    <row r="461" spans="1:10" ht="8.1" customHeight="1" x14ac:dyDescent="0.2">
      <c r="A461" s="762"/>
      <c r="B461" s="761"/>
      <c r="C461" s="881"/>
      <c r="D461" s="881"/>
      <c r="E461" s="881"/>
      <c r="F461" s="881"/>
      <c r="G461" s="881"/>
      <c r="H461" s="881"/>
      <c r="I461" s="881"/>
      <c r="J461" s="881"/>
    </row>
    <row r="462" spans="1:10" ht="24" x14ac:dyDescent="0.2">
      <c r="A462" s="762" t="s">
        <v>2744</v>
      </c>
      <c r="B462" s="761" t="s">
        <v>2719</v>
      </c>
      <c r="C462" s="881">
        <v>7311.183</v>
      </c>
      <c r="D462" s="881">
        <v>17538.629000000001</v>
      </c>
      <c r="E462" s="881">
        <v>10679.451999999999</v>
      </c>
      <c r="F462" s="881">
        <v>1793.924</v>
      </c>
      <c r="G462" s="881">
        <v>77.254999999999995</v>
      </c>
      <c r="H462" s="881" t="s">
        <v>1646</v>
      </c>
      <c r="I462" s="881" t="s">
        <v>1646</v>
      </c>
      <c r="J462" s="881" t="s">
        <v>1646</v>
      </c>
    </row>
    <row r="463" spans="1:10" x14ac:dyDescent="0.2">
      <c r="A463" s="762"/>
      <c r="B463" s="761" t="s">
        <v>1677</v>
      </c>
      <c r="C463" s="881">
        <v>458.39600000000002</v>
      </c>
      <c r="D463" s="881">
        <v>5179.1710000000003</v>
      </c>
      <c r="E463" s="881">
        <v>8211.7099999999991</v>
      </c>
      <c r="F463" s="881">
        <v>3352.0010000000002</v>
      </c>
      <c r="G463" s="881" t="s">
        <v>1646</v>
      </c>
      <c r="H463" s="881" t="s">
        <v>1646</v>
      </c>
      <c r="I463" s="881" t="s">
        <v>1646</v>
      </c>
      <c r="J463" s="881" t="s">
        <v>1646</v>
      </c>
    </row>
    <row r="464" spans="1:10" ht="24" x14ac:dyDescent="0.2">
      <c r="A464" s="762"/>
      <c r="B464" s="761" t="s">
        <v>340</v>
      </c>
      <c r="C464" s="881">
        <v>6852.7870000000003</v>
      </c>
      <c r="D464" s="881">
        <v>12359.458000000001</v>
      </c>
      <c r="E464" s="881">
        <v>2467.7420000000002</v>
      </c>
      <c r="F464" s="881">
        <v>-1558.0770000000002</v>
      </c>
      <c r="G464" s="881">
        <v>77.254999999999995</v>
      </c>
      <c r="H464" s="881" t="s">
        <v>1646</v>
      </c>
      <c r="I464" s="881" t="s">
        <v>1646</v>
      </c>
      <c r="J464" s="881" t="s">
        <v>1646</v>
      </c>
    </row>
    <row r="465" spans="1:10" ht="8.1" customHeight="1" x14ac:dyDescent="0.2">
      <c r="A465" s="762"/>
      <c r="B465" s="761"/>
      <c r="C465" s="881"/>
      <c r="D465" s="881"/>
      <c r="E465" s="881"/>
      <c r="F465" s="881"/>
      <c r="G465" s="881"/>
      <c r="H465" s="881"/>
      <c r="I465" s="881"/>
      <c r="J465" s="881"/>
    </row>
    <row r="466" spans="1:10" x14ac:dyDescent="0.2">
      <c r="A466" s="762" t="s">
        <v>554</v>
      </c>
      <c r="B466" s="761" t="s">
        <v>2719</v>
      </c>
      <c r="C466" s="881">
        <v>27941080.710999999</v>
      </c>
      <c r="D466" s="881">
        <v>24668374.956</v>
      </c>
      <c r="E466" s="881">
        <v>22905295.546</v>
      </c>
      <c r="F466" s="881">
        <v>28586493.870999999</v>
      </c>
      <c r="G466" s="881">
        <v>34237274.729000002</v>
      </c>
      <c r="H466" s="881">
        <v>34229522.130999997</v>
      </c>
      <c r="I466" s="881">
        <v>34713835.042999998</v>
      </c>
      <c r="J466" s="881">
        <v>38224155.706</v>
      </c>
    </row>
    <row r="467" spans="1:10" x14ac:dyDescent="0.2">
      <c r="A467" s="762"/>
      <c r="B467" s="761" t="s">
        <v>1677</v>
      </c>
      <c r="C467" s="881">
        <v>31699767.660999998</v>
      </c>
      <c r="D467" s="881">
        <v>31245018.787999999</v>
      </c>
      <c r="E467" s="881">
        <v>36674731.254000001</v>
      </c>
      <c r="F467" s="881">
        <v>39118862.265000001</v>
      </c>
      <c r="G467" s="881">
        <v>39283886.838</v>
      </c>
      <c r="H467" s="881">
        <v>38828169.365000002</v>
      </c>
      <c r="I467" s="881">
        <v>46112663.744000003</v>
      </c>
      <c r="J467" s="881">
        <v>50083688.744000003</v>
      </c>
    </row>
    <row r="468" spans="1:10" ht="24" x14ac:dyDescent="0.2">
      <c r="A468" s="762"/>
      <c r="B468" s="761" t="s">
        <v>340</v>
      </c>
      <c r="C468" s="881">
        <v>-3758686.9499999993</v>
      </c>
      <c r="D468" s="881">
        <v>-6576643.8319999985</v>
      </c>
      <c r="E468" s="881">
        <v>-13769435.708000001</v>
      </c>
      <c r="F468" s="881">
        <v>-10532368.394000001</v>
      </c>
      <c r="G468" s="881">
        <v>-5046612.1089999974</v>
      </c>
      <c r="H468" s="881">
        <v>-4598647.2340000002</v>
      </c>
      <c r="I468" s="881">
        <v>-11398828.700999999</v>
      </c>
      <c r="J468" s="881">
        <v>-11859533.038000001</v>
      </c>
    </row>
    <row r="469" spans="1:10" ht="8.1" customHeight="1" x14ac:dyDescent="0.2">
      <c r="A469" s="762"/>
      <c r="B469" s="761"/>
      <c r="C469" s="881"/>
      <c r="D469" s="881"/>
      <c r="E469" s="881"/>
      <c r="F469" s="881"/>
      <c r="G469" s="881"/>
      <c r="H469" s="881"/>
      <c r="I469" s="881"/>
      <c r="J469" s="881"/>
    </row>
    <row r="470" spans="1:10" x14ac:dyDescent="0.2">
      <c r="A470" s="762" t="s">
        <v>258</v>
      </c>
      <c r="B470" s="761" t="s">
        <v>2719</v>
      </c>
      <c r="C470" s="881">
        <v>926317.36499999999</v>
      </c>
      <c r="D470" s="881">
        <v>842248.62199999997</v>
      </c>
      <c r="E470" s="881">
        <v>739590.57400000002</v>
      </c>
      <c r="F470" s="881">
        <v>808786.09299999999</v>
      </c>
      <c r="G470" s="881">
        <v>885227.34199999995</v>
      </c>
      <c r="H470" s="881">
        <v>707374.74399999995</v>
      </c>
      <c r="I470" s="881">
        <v>547840.84100000001</v>
      </c>
      <c r="J470" s="881">
        <v>762618.83299999998</v>
      </c>
    </row>
    <row r="471" spans="1:10" x14ac:dyDescent="0.2">
      <c r="A471" s="762"/>
      <c r="B471" s="761" t="s">
        <v>1677</v>
      </c>
      <c r="C471" s="881">
        <v>4894126.8899999997</v>
      </c>
      <c r="D471" s="881">
        <v>3047053.0410000002</v>
      </c>
      <c r="E471" s="881">
        <v>1859339.2479999999</v>
      </c>
      <c r="F471" s="881">
        <v>1122193.321</v>
      </c>
      <c r="G471" s="881">
        <v>1928453.1429999999</v>
      </c>
      <c r="H471" s="881">
        <v>820235.05</v>
      </c>
      <c r="I471" s="881">
        <v>787905.56700000004</v>
      </c>
      <c r="J471" s="881">
        <v>942251.73699999996</v>
      </c>
    </row>
    <row r="472" spans="1:10" ht="24" x14ac:dyDescent="0.2">
      <c r="A472" s="762"/>
      <c r="B472" s="761" t="s">
        <v>340</v>
      </c>
      <c r="C472" s="881">
        <v>-3967809.5249999994</v>
      </c>
      <c r="D472" s="881">
        <v>-2204804.4190000002</v>
      </c>
      <c r="E472" s="881">
        <v>-1119748.6739999999</v>
      </c>
      <c r="F472" s="881">
        <v>-313407.228</v>
      </c>
      <c r="G472" s="881">
        <v>-1043225.801</v>
      </c>
      <c r="H472" s="881">
        <v>-112860.306</v>
      </c>
      <c r="I472" s="881">
        <v>-240064.726</v>
      </c>
      <c r="J472" s="881">
        <v>-179632.90400000001</v>
      </c>
    </row>
    <row r="473" spans="1:10" ht="8.1" customHeight="1" x14ac:dyDescent="0.2">
      <c r="A473" s="762"/>
      <c r="B473" s="761"/>
      <c r="C473" s="881"/>
      <c r="D473" s="881"/>
      <c r="E473" s="881"/>
      <c r="F473" s="881"/>
      <c r="G473" s="881"/>
      <c r="H473" s="881"/>
      <c r="I473" s="881"/>
      <c r="J473" s="881"/>
    </row>
    <row r="474" spans="1:10" x14ac:dyDescent="0.2">
      <c r="A474" s="762" t="s">
        <v>304</v>
      </c>
      <c r="B474" s="761" t="s">
        <v>2719</v>
      </c>
      <c r="C474" s="881">
        <v>22217.525000000001</v>
      </c>
      <c r="D474" s="881">
        <v>10825.727999999999</v>
      </c>
      <c r="E474" s="881">
        <v>8447.2569999999996</v>
      </c>
      <c r="F474" s="881">
        <v>9580.5049999999992</v>
      </c>
      <c r="G474" s="881">
        <v>8861.0190000000002</v>
      </c>
      <c r="H474" s="881">
        <v>7673.7619999999997</v>
      </c>
      <c r="I474" s="881">
        <v>4567.7749999999996</v>
      </c>
      <c r="J474" s="881">
        <v>10221.772000000001</v>
      </c>
    </row>
    <row r="475" spans="1:10" x14ac:dyDescent="0.2">
      <c r="A475" s="762"/>
      <c r="B475" s="761" t="s">
        <v>1677</v>
      </c>
      <c r="C475" s="881">
        <v>494.44799999999998</v>
      </c>
      <c r="D475" s="881">
        <v>613.70500000000004</v>
      </c>
      <c r="E475" s="881">
        <v>207.61199999999999</v>
      </c>
      <c r="F475" s="881">
        <v>208.23500000000001</v>
      </c>
      <c r="G475" s="881">
        <v>286.90699999999998</v>
      </c>
      <c r="H475" s="881">
        <v>160.977</v>
      </c>
      <c r="I475" s="881">
        <v>184.208</v>
      </c>
      <c r="J475" s="881">
        <v>437.76499999999999</v>
      </c>
    </row>
    <row r="476" spans="1:10" ht="24" x14ac:dyDescent="0.2">
      <c r="A476" s="762"/>
      <c r="B476" s="761" t="s">
        <v>340</v>
      </c>
      <c r="C476" s="881">
        <v>21723.077000000001</v>
      </c>
      <c r="D476" s="881">
        <v>10212.022999999999</v>
      </c>
      <c r="E476" s="881">
        <v>8239.6450000000004</v>
      </c>
      <c r="F476" s="881">
        <v>9372.2699999999986</v>
      </c>
      <c r="G476" s="881">
        <v>8574.112000000001</v>
      </c>
      <c r="H476" s="881">
        <v>7512.7849999999999</v>
      </c>
      <c r="I476" s="881">
        <v>4383.567</v>
      </c>
      <c r="J476" s="881">
        <v>9784.0069999999996</v>
      </c>
    </row>
    <row r="477" spans="1:10" ht="8.1" customHeight="1" x14ac:dyDescent="0.2">
      <c r="A477" s="762"/>
      <c r="B477" s="761"/>
      <c r="C477" s="881"/>
      <c r="D477" s="881"/>
      <c r="E477" s="881"/>
      <c r="F477" s="881"/>
      <c r="G477" s="881"/>
      <c r="H477" s="881"/>
      <c r="I477" s="881"/>
      <c r="J477" s="881"/>
    </row>
    <row r="478" spans="1:10" x14ac:dyDescent="0.2">
      <c r="A478" s="762" t="s">
        <v>1607</v>
      </c>
      <c r="B478" s="761" t="s">
        <v>2719</v>
      </c>
      <c r="C478" s="881">
        <v>81402.437000000005</v>
      </c>
      <c r="D478" s="881">
        <v>58077.368999999999</v>
      </c>
      <c r="E478" s="881">
        <v>76968.558000000005</v>
      </c>
      <c r="F478" s="881">
        <v>62303.214999999997</v>
      </c>
      <c r="G478" s="881">
        <v>40940.648999999998</v>
      </c>
      <c r="H478" s="881">
        <v>33509.122000000003</v>
      </c>
      <c r="I478" s="881">
        <v>56238.440999999999</v>
      </c>
      <c r="J478" s="881">
        <v>113267.567</v>
      </c>
    </row>
    <row r="479" spans="1:10" x14ac:dyDescent="0.2">
      <c r="A479" s="762"/>
      <c r="B479" s="761" t="s">
        <v>1677</v>
      </c>
      <c r="C479" s="881">
        <v>4148.8890000000001</v>
      </c>
      <c r="D479" s="881">
        <v>11185.918</v>
      </c>
      <c r="E479" s="881">
        <v>51286.315999999999</v>
      </c>
      <c r="F479" s="881">
        <v>23640.934000000001</v>
      </c>
      <c r="G479" s="881">
        <v>29149.420999999998</v>
      </c>
      <c r="H479" s="881">
        <v>41486.326999999997</v>
      </c>
      <c r="I479" s="881">
        <v>47590.834999999999</v>
      </c>
      <c r="J479" s="881">
        <v>89233.623999999996</v>
      </c>
    </row>
    <row r="480" spans="1:10" ht="24" x14ac:dyDescent="0.2">
      <c r="A480" s="762"/>
      <c r="B480" s="761" t="s">
        <v>340</v>
      </c>
      <c r="C480" s="881">
        <v>77253.54800000001</v>
      </c>
      <c r="D480" s="881">
        <v>46891.451000000001</v>
      </c>
      <c r="E480" s="881">
        <v>25682.242000000006</v>
      </c>
      <c r="F480" s="881">
        <v>38662.280999999995</v>
      </c>
      <c r="G480" s="881">
        <v>11791.227999999999</v>
      </c>
      <c r="H480" s="881">
        <v>-7977.2049999999999</v>
      </c>
      <c r="I480" s="881">
        <v>8647.6059999999998</v>
      </c>
      <c r="J480" s="881">
        <v>24033.942999999999</v>
      </c>
    </row>
    <row r="481" spans="1:10" ht="8.1" customHeight="1" x14ac:dyDescent="0.2">
      <c r="A481" s="762"/>
      <c r="B481" s="761"/>
      <c r="C481" s="881"/>
      <c r="D481" s="881"/>
      <c r="E481" s="881"/>
      <c r="F481" s="881"/>
      <c r="G481" s="881"/>
      <c r="H481" s="881"/>
      <c r="I481" s="881"/>
      <c r="J481" s="881"/>
    </row>
    <row r="482" spans="1:10" x14ac:dyDescent="0.2">
      <c r="A482" s="762" t="s">
        <v>92</v>
      </c>
      <c r="B482" s="761" t="s">
        <v>2719</v>
      </c>
      <c r="C482" s="881">
        <v>124449.173</v>
      </c>
      <c r="D482" s="881">
        <v>141950.94099999999</v>
      </c>
      <c r="E482" s="881">
        <v>295576.44400000002</v>
      </c>
      <c r="F482" s="881">
        <v>352224.788</v>
      </c>
      <c r="G482" s="881">
        <v>176346.20600000001</v>
      </c>
      <c r="H482" s="881">
        <v>101440.141</v>
      </c>
      <c r="I482" s="881">
        <v>109864.14</v>
      </c>
      <c r="J482" s="881">
        <v>152687.39600000001</v>
      </c>
    </row>
    <row r="483" spans="1:10" x14ac:dyDescent="0.2">
      <c r="A483" s="762"/>
      <c r="B483" s="761" t="s">
        <v>1677</v>
      </c>
      <c r="C483" s="881">
        <v>56864.491000000002</v>
      </c>
      <c r="D483" s="881">
        <v>38709.461000000003</v>
      </c>
      <c r="E483" s="881">
        <v>70990.077999999994</v>
      </c>
      <c r="F483" s="881">
        <v>115891.05899999999</v>
      </c>
      <c r="G483" s="881">
        <v>61792.480000000003</v>
      </c>
      <c r="H483" s="881">
        <v>47913.447</v>
      </c>
      <c r="I483" s="881">
        <v>45625.527999999998</v>
      </c>
      <c r="J483" s="881">
        <v>70194.62</v>
      </c>
    </row>
    <row r="484" spans="1:10" ht="24" x14ac:dyDescent="0.2">
      <c r="A484" s="762"/>
      <c r="B484" s="761" t="s">
        <v>340</v>
      </c>
      <c r="C484" s="881">
        <v>67584.682000000001</v>
      </c>
      <c r="D484" s="881">
        <v>103241.47999999998</v>
      </c>
      <c r="E484" s="881">
        <v>224586.36600000004</v>
      </c>
      <c r="F484" s="881">
        <v>236333.72899999999</v>
      </c>
      <c r="G484" s="881">
        <v>114553.726</v>
      </c>
      <c r="H484" s="881">
        <v>53526.694000000003</v>
      </c>
      <c r="I484" s="881">
        <v>64238.612000000001</v>
      </c>
      <c r="J484" s="881">
        <v>82492.775999999998</v>
      </c>
    </row>
    <row r="485" spans="1:10" ht="8.1" customHeight="1" x14ac:dyDescent="0.2">
      <c r="A485" s="762"/>
      <c r="B485" s="761"/>
      <c r="C485" s="881"/>
      <c r="D485" s="881"/>
      <c r="E485" s="881"/>
      <c r="F485" s="881"/>
      <c r="G485" s="881"/>
      <c r="H485" s="881"/>
      <c r="I485" s="881"/>
      <c r="J485" s="881"/>
    </row>
    <row r="486" spans="1:10" x14ac:dyDescent="0.2">
      <c r="A486" s="762" t="s">
        <v>259</v>
      </c>
      <c r="B486" s="761" t="s">
        <v>2719</v>
      </c>
      <c r="C486" s="881">
        <v>268988.90399999998</v>
      </c>
      <c r="D486" s="881">
        <v>252832.49400000001</v>
      </c>
      <c r="E486" s="881">
        <v>259471.326</v>
      </c>
      <c r="F486" s="881">
        <v>314118.98499999999</v>
      </c>
      <c r="G486" s="881">
        <v>303436.28899999999</v>
      </c>
      <c r="H486" s="881">
        <v>236887.796</v>
      </c>
      <c r="I486" s="881">
        <v>161168.27100000001</v>
      </c>
      <c r="J486" s="881">
        <v>209131.62299999999</v>
      </c>
    </row>
    <row r="487" spans="1:10" x14ac:dyDescent="0.2">
      <c r="A487" s="762"/>
      <c r="B487" s="761" t="s">
        <v>1677</v>
      </c>
      <c r="C487" s="881">
        <v>34162.084999999999</v>
      </c>
      <c r="D487" s="881">
        <v>33031.366000000002</v>
      </c>
      <c r="E487" s="881">
        <v>40855.434999999998</v>
      </c>
      <c r="F487" s="881">
        <v>27338.780999999999</v>
      </c>
      <c r="G487" s="881">
        <v>23290.205999999998</v>
      </c>
      <c r="H487" s="881">
        <v>14112.184999999999</v>
      </c>
      <c r="I487" s="881">
        <v>15337.896000000001</v>
      </c>
      <c r="J487" s="881">
        <v>32654.287</v>
      </c>
    </row>
    <row r="488" spans="1:10" ht="24" x14ac:dyDescent="0.2">
      <c r="A488" s="762"/>
      <c r="B488" s="761" t="s">
        <v>340</v>
      </c>
      <c r="C488" s="881">
        <v>234826.81899999999</v>
      </c>
      <c r="D488" s="881">
        <v>219801.128</v>
      </c>
      <c r="E488" s="881">
        <v>218615.891</v>
      </c>
      <c r="F488" s="881">
        <v>286780.20399999997</v>
      </c>
      <c r="G488" s="881">
        <v>280146.08299999998</v>
      </c>
      <c r="H488" s="881">
        <v>222775.611</v>
      </c>
      <c r="I488" s="881">
        <v>145830.375</v>
      </c>
      <c r="J488" s="881">
        <v>176477.33600000001</v>
      </c>
    </row>
    <row r="489" spans="1:10" ht="8.1" customHeight="1" x14ac:dyDescent="0.2">
      <c r="A489" s="762"/>
      <c r="B489" s="761"/>
      <c r="C489" s="881"/>
      <c r="D489" s="881"/>
      <c r="E489" s="881"/>
      <c r="F489" s="881"/>
      <c r="G489" s="881"/>
      <c r="H489" s="881"/>
      <c r="I489" s="881"/>
      <c r="J489" s="881"/>
    </row>
    <row r="490" spans="1:10" x14ac:dyDescent="0.2">
      <c r="A490" s="762" t="s">
        <v>2743</v>
      </c>
      <c r="B490" s="761" t="s">
        <v>2719</v>
      </c>
      <c r="C490" s="881">
        <v>791.59900000000005</v>
      </c>
      <c r="D490" s="881">
        <v>2787.7159999999999</v>
      </c>
      <c r="E490" s="881">
        <v>4455.5219999999999</v>
      </c>
      <c r="F490" s="881">
        <v>4602.5249999999996</v>
      </c>
      <c r="G490" s="881">
        <v>2828.5430000000001</v>
      </c>
      <c r="H490" s="881">
        <v>575.16300000000001</v>
      </c>
      <c r="I490" s="881">
        <v>768.67200000000003</v>
      </c>
      <c r="J490" s="881">
        <v>909.03800000000001</v>
      </c>
    </row>
    <row r="491" spans="1:10" x14ac:dyDescent="0.2">
      <c r="A491" s="762"/>
      <c r="B491" s="761" t="s">
        <v>1677</v>
      </c>
      <c r="C491" s="881">
        <v>1033.6489999999999</v>
      </c>
      <c r="D491" s="881">
        <v>116.41800000000001</v>
      </c>
      <c r="E491" s="881">
        <v>125.85899999999999</v>
      </c>
      <c r="F491" s="881">
        <v>67.233999999999995</v>
      </c>
      <c r="G491" s="881">
        <v>371.55900000000003</v>
      </c>
      <c r="H491" s="881">
        <v>7.3049999999999997</v>
      </c>
      <c r="I491" s="881">
        <v>18.835000000000001</v>
      </c>
      <c r="J491" s="881">
        <v>23.475999999999999</v>
      </c>
    </row>
    <row r="492" spans="1:10" ht="24" x14ac:dyDescent="0.2">
      <c r="A492" s="762"/>
      <c r="B492" s="761" t="s">
        <v>340</v>
      </c>
      <c r="C492" s="881">
        <v>-242.04999999999984</v>
      </c>
      <c r="D492" s="881">
        <v>2671.2979999999998</v>
      </c>
      <c r="E492" s="881">
        <v>4329.6629999999996</v>
      </c>
      <c r="F492" s="881">
        <v>4535.2909999999993</v>
      </c>
      <c r="G492" s="881">
        <v>2456.9839999999999</v>
      </c>
      <c r="H492" s="881">
        <v>567.85799999999995</v>
      </c>
      <c r="I492" s="881">
        <v>749.83699999999999</v>
      </c>
      <c r="J492" s="881">
        <v>885.56200000000001</v>
      </c>
    </row>
    <row r="493" spans="1:10" ht="8.1" customHeight="1" x14ac:dyDescent="0.2">
      <c r="A493" s="762"/>
      <c r="B493" s="761"/>
      <c r="C493" s="881"/>
      <c r="D493" s="881"/>
      <c r="E493" s="881"/>
      <c r="F493" s="881"/>
      <c r="G493" s="881"/>
      <c r="H493" s="881"/>
      <c r="I493" s="881"/>
      <c r="J493" s="881"/>
    </row>
    <row r="494" spans="1:10" x14ac:dyDescent="0.2">
      <c r="A494" s="762" t="s">
        <v>217</v>
      </c>
      <c r="B494" s="761" t="s">
        <v>2719</v>
      </c>
      <c r="C494" s="881">
        <v>113685.6</v>
      </c>
      <c r="D494" s="881">
        <v>145515.764</v>
      </c>
      <c r="E494" s="881">
        <v>149419.20499999999</v>
      </c>
      <c r="F494" s="881">
        <v>170831.87100000001</v>
      </c>
      <c r="G494" s="881">
        <v>125015.041</v>
      </c>
      <c r="H494" s="881">
        <v>104228.45299999999</v>
      </c>
      <c r="I494" s="881">
        <v>67157.936000000002</v>
      </c>
      <c r="J494" s="881">
        <v>64624.328000000001</v>
      </c>
    </row>
    <row r="495" spans="1:10" x14ac:dyDescent="0.2">
      <c r="A495" s="762"/>
      <c r="B495" s="761" t="s">
        <v>1677</v>
      </c>
      <c r="C495" s="881">
        <v>46388.938000000002</v>
      </c>
      <c r="D495" s="881">
        <v>15662.085999999999</v>
      </c>
      <c r="E495" s="881">
        <v>60340.069000000003</v>
      </c>
      <c r="F495" s="881">
        <v>53029.737999999998</v>
      </c>
      <c r="G495" s="881">
        <v>58956.747000000003</v>
      </c>
      <c r="H495" s="881">
        <v>75151.165999999997</v>
      </c>
      <c r="I495" s="881">
        <v>75886.331000000006</v>
      </c>
      <c r="J495" s="881">
        <v>194919.27100000001</v>
      </c>
    </row>
    <row r="496" spans="1:10" ht="24" x14ac:dyDescent="0.2">
      <c r="A496" s="762"/>
      <c r="B496" s="761" t="s">
        <v>340</v>
      </c>
      <c r="C496" s="881">
        <v>67296.662000000011</v>
      </c>
      <c r="D496" s="881">
        <v>129853.678</v>
      </c>
      <c r="E496" s="881">
        <v>89079.135999999984</v>
      </c>
      <c r="F496" s="881">
        <v>117802.13300000002</v>
      </c>
      <c r="G496" s="881">
        <v>66058.293999999994</v>
      </c>
      <c r="H496" s="881">
        <v>29077.287</v>
      </c>
      <c r="I496" s="881">
        <v>-8728.3950000000004</v>
      </c>
      <c r="J496" s="881">
        <v>-130294.943</v>
      </c>
    </row>
    <row r="497" spans="1:10" ht="8.1" customHeight="1" x14ac:dyDescent="0.2">
      <c r="A497" s="762"/>
      <c r="B497" s="761"/>
      <c r="C497" s="881"/>
      <c r="D497" s="881"/>
      <c r="E497" s="881"/>
      <c r="F497" s="881"/>
      <c r="G497" s="881"/>
      <c r="H497" s="881"/>
      <c r="I497" s="881"/>
      <c r="J497" s="881"/>
    </row>
    <row r="498" spans="1:10" x14ac:dyDescent="0.2">
      <c r="A498" s="762" t="s">
        <v>201</v>
      </c>
      <c r="B498" s="761" t="s">
        <v>2719</v>
      </c>
      <c r="C498" s="881">
        <v>78989.293999999994</v>
      </c>
      <c r="D498" s="881">
        <v>76279.361999999994</v>
      </c>
      <c r="E498" s="881">
        <v>114702.594</v>
      </c>
      <c r="F498" s="881">
        <v>89360.479000000007</v>
      </c>
      <c r="G498" s="881">
        <v>81145.365999999995</v>
      </c>
      <c r="H498" s="881">
        <v>72416.088000000003</v>
      </c>
      <c r="I498" s="881">
        <v>60799.813000000002</v>
      </c>
      <c r="J498" s="881">
        <v>79455.400999999998</v>
      </c>
    </row>
    <row r="499" spans="1:10" x14ac:dyDescent="0.2">
      <c r="A499" s="762"/>
      <c r="B499" s="761" t="s">
        <v>1677</v>
      </c>
      <c r="C499" s="881">
        <v>1114.528</v>
      </c>
      <c r="D499" s="881">
        <v>87400.573999999993</v>
      </c>
      <c r="E499" s="881">
        <v>13595.253000000001</v>
      </c>
      <c r="F499" s="881">
        <v>341167.32799999998</v>
      </c>
      <c r="G499" s="881">
        <v>2066546.1540000001</v>
      </c>
      <c r="H499" s="881">
        <v>1214206.2949999999</v>
      </c>
      <c r="I499" s="881">
        <v>2687.88</v>
      </c>
      <c r="J499" s="881">
        <v>125667.341</v>
      </c>
    </row>
    <row r="500" spans="1:10" ht="24" x14ac:dyDescent="0.2">
      <c r="A500" s="762"/>
      <c r="B500" s="761" t="s">
        <v>340</v>
      </c>
      <c r="C500" s="881">
        <v>77874.765999999989</v>
      </c>
      <c r="D500" s="881">
        <v>-11121.212</v>
      </c>
      <c r="E500" s="881">
        <v>101107.341</v>
      </c>
      <c r="F500" s="881">
        <v>-251806.84899999999</v>
      </c>
      <c r="G500" s="881">
        <v>-1985400.7880000002</v>
      </c>
      <c r="H500" s="881">
        <v>-1141790.2069999999</v>
      </c>
      <c r="I500" s="881">
        <v>58111.932999999997</v>
      </c>
      <c r="J500" s="881">
        <v>-46211.94</v>
      </c>
    </row>
    <row r="501" spans="1:10" ht="8.1" customHeight="1" x14ac:dyDescent="0.2">
      <c r="A501" s="762"/>
      <c r="B501" s="761"/>
      <c r="C501" s="881"/>
      <c r="D501" s="881"/>
      <c r="E501" s="881"/>
      <c r="F501" s="881"/>
      <c r="G501" s="881"/>
      <c r="H501" s="881"/>
      <c r="I501" s="881"/>
      <c r="J501" s="881"/>
    </row>
    <row r="502" spans="1:10" x14ac:dyDescent="0.2">
      <c r="A502" s="762" t="s">
        <v>1573</v>
      </c>
      <c r="B502" s="761" t="s">
        <v>2719</v>
      </c>
      <c r="C502" s="881">
        <v>764.91200000000003</v>
      </c>
      <c r="D502" s="881">
        <v>1170.2280000000001</v>
      </c>
      <c r="E502" s="881">
        <v>3403.799</v>
      </c>
      <c r="F502" s="881">
        <v>3089.71</v>
      </c>
      <c r="G502" s="881">
        <v>2346.9720000000002</v>
      </c>
      <c r="H502" s="881">
        <v>2987.038</v>
      </c>
      <c r="I502" s="881">
        <v>3077.44</v>
      </c>
      <c r="J502" s="881">
        <v>3056.6559999999999</v>
      </c>
    </row>
    <row r="503" spans="1:10" x14ac:dyDescent="0.2">
      <c r="A503" s="762"/>
      <c r="B503" s="761" t="s">
        <v>1677</v>
      </c>
      <c r="C503" s="881">
        <v>17.523</v>
      </c>
      <c r="D503" s="881">
        <v>315.73899999999998</v>
      </c>
      <c r="E503" s="881">
        <v>4232.7470000000003</v>
      </c>
      <c r="F503" s="881">
        <v>714.04600000000005</v>
      </c>
      <c r="G503" s="881">
        <v>84.709000000000003</v>
      </c>
      <c r="H503" s="881">
        <v>6239.3549999999996</v>
      </c>
      <c r="I503" s="881">
        <v>11604.302</v>
      </c>
      <c r="J503" s="881">
        <v>19406.995999999999</v>
      </c>
    </row>
    <row r="504" spans="1:10" ht="24" x14ac:dyDescent="0.2">
      <c r="A504" s="762"/>
      <c r="B504" s="761" t="s">
        <v>340</v>
      </c>
      <c r="C504" s="881">
        <v>747.38900000000001</v>
      </c>
      <c r="D504" s="881">
        <v>854.48900000000003</v>
      </c>
      <c r="E504" s="881">
        <v>-828.94800000000032</v>
      </c>
      <c r="F504" s="881">
        <v>2375.6639999999998</v>
      </c>
      <c r="G504" s="881">
        <v>2262.2630000000004</v>
      </c>
      <c r="H504" s="881">
        <v>-3252.317</v>
      </c>
      <c r="I504" s="881">
        <v>-8526.8619999999992</v>
      </c>
      <c r="J504" s="881">
        <v>-16350.34</v>
      </c>
    </row>
    <row r="505" spans="1:10" ht="8.1" customHeight="1" x14ac:dyDescent="0.2">
      <c r="A505" s="762"/>
      <c r="B505" s="761"/>
      <c r="C505" s="881"/>
      <c r="D505" s="881"/>
      <c r="E505" s="881"/>
      <c r="F505" s="881"/>
      <c r="G505" s="881"/>
      <c r="H505" s="881"/>
      <c r="I505" s="881"/>
      <c r="J505" s="881"/>
    </row>
    <row r="506" spans="1:10" x14ac:dyDescent="0.2">
      <c r="A506" s="762" t="s">
        <v>93</v>
      </c>
      <c r="B506" s="761" t="s">
        <v>2719</v>
      </c>
      <c r="C506" s="881">
        <v>171281.61</v>
      </c>
      <c r="D506" s="881">
        <v>157745.32800000001</v>
      </c>
      <c r="E506" s="881">
        <v>130059.91800000001</v>
      </c>
      <c r="F506" s="881">
        <v>85570.948000000004</v>
      </c>
      <c r="G506" s="881">
        <v>80128.995999999999</v>
      </c>
      <c r="H506" s="881">
        <v>114038.857</v>
      </c>
      <c r="I506" s="881">
        <v>154876.78200000001</v>
      </c>
      <c r="J506" s="881">
        <v>168931.003</v>
      </c>
    </row>
    <row r="507" spans="1:10" x14ac:dyDescent="0.2">
      <c r="A507" s="762"/>
      <c r="B507" s="761" t="s">
        <v>1677</v>
      </c>
      <c r="C507" s="881">
        <v>96559.683999999994</v>
      </c>
      <c r="D507" s="881">
        <v>208201.984</v>
      </c>
      <c r="E507" s="881">
        <v>367098.179</v>
      </c>
      <c r="F507" s="881">
        <v>268352.31599999999</v>
      </c>
      <c r="G507" s="881">
        <v>275197.26</v>
      </c>
      <c r="H507" s="881">
        <v>302005.81900000002</v>
      </c>
      <c r="I507" s="881">
        <v>418252.52600000001</v>
      </c>
      <c r="J507" s="881">
        <v>600205.79799999995</v>
      </c>
    </row>
    <row r="508" spans="1:10" ht="24" x14ac:dyDescent="0.2">
      <c r="A508" s="762"/>
      <c r="B508" s="761" t="s">
        <v>340</v>
      </c>
      <c r="C508" s="881">
        <v>74721.925999999992</v>
      </c>
      <c r="D508" s="881">
        <v>-50456.655999999988</v>
      </c>
      <c r="E508" s="881">
        <v>-237038.261</v>
      </c>
      <c r="F508" s="881">
        <v>-182781.36799999999</v>
      </c>
      <c r="G508" s="881">
        <v>-195068.26400000002</v>
      </c>
      <c r="H508" s="881">
        <v>-187966.962</v>
      </c>
      <c r="I508" s="881">
        <v>-263375.74400000001</v>
      </c>
      <c r="J508" s="881">
        <v>-431274.79499999998</v>
      </c>
    </row>
    <row r="509" spans="1:10" ht="8.1" customHeight="1" x14ac:dyDescent="0.2">
      <c r="A509" s="762"/>
      <c r="B509" s="761"/>
      <c r="C509" s="881"/>
      <c r="D509" s="881"/>
      <c r="E509" s="881"/>
      <c r="F509" s="881"/>
      <c r="G509" s="881"/>
      <c r="H509" s="881"/>
      <c r="I509" s="881"/>
      <c r="J509" s="881"/>
    </row>
    <row r="510" spans="1:10" x14ac:dyDescent="0.2">
      <c r="A510" s="762" t="s">
        <v>94</v>
      </c>
      <c r="B510" s="761" t="s">
        <v>2719</v>
      </c>
      <c r="C510" s="881">
        <v>23026.543000000001</v>
      </c>
      <c r="D510" s="881">
        <v>102569.65300000001</v>
      </c>
      <c r="E510" s="881">
        <v>40006.428999999996</v>
      </c>
      <c r="F510" s="881">
        <v>89148.28</v>
      </c>
      <c r="G510" s="881">
        <v>93418.937999999995</v>
      </c>
      <c r="H510" s="881">
        <v>109496.872</v>
      </c>
      <c r="I510" s="881">
        <v>69301.864000000001</v>
      </c>
      <c r="J510" s="881">
        <v>266840.27799999999</v>
      </c>
    </row>
    <row r="511" spans="1:10" x14ac:dyDescent="0.2">
      <c r="A511" s="762"/>
      <c r="B511" s="761" t="s">
        <v>1677</v>
      </c>
      <c r="C511" s="881">
        <v>75954.429000000004</v>
      </c>
      <c r="D511" s="881">
        <v>80140.59</v>
      </c>
      <c r="E511" s="881">
        <v>90703.703999999998</v>
      </c>
      <c r="F511" s="881">
        <v>69979.252999999997</v>
      </c>
      <c r="G511" s="881">
        <v>78759.127999999997</v>
      </c>
      <c r="H511" s="881">
        <v>79733.004000000001</v>
      </c>
      <c r="I511" s="881">
        <v>59018.303999999996</v>
      </c>
      <c r="J511" s="881">
        <v>48899.402999999998</v>
      </c>
    </row>
    <row r="512" spans="1:10" ht="24" x14ac:dyDescent="0.2">
      <c r="A512" s="762"/>
      <c r="B512" s="761" t="s">
        <v>340</v>
      </c>
      <c r="C512" s="881">
        <v>-52927.885999999999</v>
      </c>
      <c r="D512" s="881">
        <v>22429.063000000009</v>
      </c>
      <c r="E512" s="881">
        <v>-50697.275000000001</v>
      </c>
      <c r="F512" s="881">
        <v>19169.027000000002</v>
      </c>
      <c r="G512" s="881">
        <v>14659.809999999998</v>
      </c>
      <c r="H512" s="881">
        <v>29763.867999999999</v>
      </c>
      <c r="I512" s="881">
        <v>10283.56</v>
      </c>
      <c r="J512" s="881">
        <v>217940.875</v>
      </c>
    </row>
    <row r="513" spans="1:10" ht="8.1" customHeight="1" x14ac:dyDescent="0.2">
      <c r="A513" s="762"/>
      <c r="B513" s="761"/>
      <c r="C513" s="881"/>
      <c r="D513" s="881"/>
      <c r="E513" s="881"/>
      <c r="F513" s="881"/>
      <c r="G513" s="881"/>
      <c r="H513" s="881"/>
      <c r="I513" s="881"/>
      <c r="J513" s="881"/>
    </row>
    <row r="514" spans="1:10" x14ac:dyDescent="0.2">
      <c r="A514" s="762" t="s">
        <v>555</v>
      </c>
      <c r="B514" s="761" t="s">
        <v>2719</v>
      </c>
      <c r="C514" s="881">
        <v>85561.37</v>
      </c>
      <c r="D514" s="881">
        <v>101325.925</v>
      </c>
      <c r="E514" s="881">
        <v>113881.402</v>
      </c>
      <c r="F514" s="881">
        <v>97206.24</v>
      </c>
      <c r="G514" s="881">
        <v>113034.829</v>
      </c>
      <c r="H514" s="881">
        <v>134021.78700000001</v>
      </c>
      <c r="I514" s="881">
        <v>114329.38099999999</v>
      </c>
      <c r="J514" s="881">
        <v>119193.246</v>
      </c>
    </row>
    <row r="515" spans="1:10" x14ac:dyDescent="0.2">
      <c r="A515" s="762"/>
      <c r="B515" s="761" t="s">
        <v>1677</v>
      </c>
      <c r="C515" s="881">
        <v>91139.649000000005</v>
      </c>
      <c r="D515" s="881">
        <v>65992.198000000004</v>
      </c>
      <c r="E515" s="881">
        <v>54744.902999999998</v>
      </c>
      <c r="F515" s="881">
        <v>70214.020999999993</v>
      </c>
      <c r="G515" s="881">
        <v>83452.156000000003</v>
      </c>
      <c r="H515" s="881">
        <v>38789.440000000002</v>
      </c>
      <c r="I515" s="881">
        <v>47617.06</v>
      </c>
      <c r="J515" s="881">
        <v>83975.820999999996</v>
      </c>
    </row>
    <row r="516" spans="1:10" ht="24" x14ac:dyDescent="0.2">
      <c r="A516" s="762"/>
      <c r="B516" s="761" t="s">
        <v>340</v>
      </c>
      <c r="C516" s="881">
        <v>-5578.2790000000095</v>
      </c>
      <c r="D516" s="881">
        <v>35333.726999999999</v>
      </c>
      <c r="E516" s="881">
        <v>59136.499000000003</v>
      </c>
      <c r="F516" s="881">
        <v>26992.219000000012</v>
      </c>
      <c r="G516" s="881">
        <v>29582.672999999995</v>
      </c>
      <c r="H516" s="881">
        <v>95232.346999999994</v>
      </c>
      <c r="I516" s="881">
        <v>66712.320999999996</v>
      </c>
      <c r="J516" s="881">
        <v>35217.425000000003</v>
      </c>
    </row>
    <row r="517" spans="1:10" ht="8.1" customHeight="1" x14ac:dyDescent="0.2">
      <c r="A517" s="762"/>
      <c r="B517" s="761"/>
      <c r="C517" s="881"/>
      <c r="D517" s="881"/>
      <c r="E517" s="881"/>
      <c r="F517" s="881"/>
      <c r="G517" s="881"/>
      <c r="H517" s="881"/>
      <c r="I517" s="881"/>
      <c r="J517" s="881"/>
    </row>
    <row r="518" spans="1:10" ht="25.5" customHeight="1" x14ac:dyDescent="0.2">
      <c r="A518" s="762" t="s">
        <v>2742</v>
      </c>
      <c r="B518" s="761" t="s">
        <v>2719</v>
      </c>
      <c r="C518" s="881">
        <v>4198.8360000000002</v>
      </c>
      <c r="D518" s="881">
        <v>2998.91</v>
      </c>
      <c r="E518" s="881">
        <v>2921.723</v>
      </c>
      <c r="F518" s="881">
        <v>2282.9110000000001</v>
      </c>
      <c r="G518" s="881">
        <v>2897.5810000000001</v>
      </c>
      <c r="H518" s="881">
        <v>4546.0230000000001</v>
      </c>
      <c r="I518" s="881">
        <v>11062.517</v>
      </c>
      <c r="J518" s="881">
        <v>18736.008000000002</v>
      </c>
    </row>
    <row r="519" spans="1:10" x14ac:dyDescent="0.2">
      <c r="A519" s="762"/>
      <c r="B519" s="761" t="s">
        <v>1677</v>
      </c>
      <c r="C519" s="881">
        <v>1354.4739999999999</v>
      </c>
      <c r="D519" s="881">
        <v>2348.2860000000001</v>
      </c>
      <c r="E519" s="881">
        <v>5444.77</v>
      </c>
      <c r="F519" s="881">
        <v>2334.4079999999999</v>
      </c>
      <c r="G519" s="881">
        <v>2310.835</v>
      </c>
      <c r="H519" s="881">
        <v>1994.845</v>
      </c>
      <c r="I519" s="881">
        <v>1046.2909999999999</v>
      </c>
      <c r="J519" s="881">
        <v>1738.298</v>
      </c>
    </row>
    <row r="520" spans="1:10" ht="24" x14ac:dyDescent="0.2">
      <c r="A520" s="762"/>
      <c r="B520" s="761" t="s">
        <v>340</v>
      </c>
      <c r="C520" s="881">
        <v>2844.3620000000001</v>
      </c>
      <c r="D520" s="881">
        <v>650.6239999999998</v>
      </c>
      <c r="E520" s="881">
        <v>-2523.0470000000005</v>
      </c>
      <c r="F520" s="881">
        <v>-51.496999999999844</v>
      </c>
      <c r="G520" s="881">
        <v>586.74600000000009</v>
      </c>
      <c r="H520" s="881">
        <v>2551.1779999999999</v>
      </c>
      <c r="I520" s="881">
        <v>10016.226000000001</v>
      </c>
      <c r="J520" s="881">
        <v>16997.71</v>
      </c>
    </row>
    <row r="521" spans="1:10" ht="8.1" customHeight="1" x14ac:dyDescent="0.2">
      <c r="A521" s="762"/>
      <c r="B521" s="761"/>
      <c r="C521" s="881"/>
      <c r="D521" s="881"/>
      <c r="E521" s="881"/>
      <c r="F521" s="881"/>
      <c r="G521" s="881"/>
      <c r="H521" s="881"/>
      <c r="I521" s="881"/>
      <c r="J521" s="881"/>
    </row>
    <row r="522" spans="1:10" x14ac:dyDescent="0.2">
      <c r="A522" s="762" t="s">
        <v>218</v>
      </c>
      <c r="B522" s="761" t="s">
        <v>2719</v>
      </c>
      <c r="C522" s="881">
        <v>248394.67300000001</v>
      </c>
      <c r="D522" s="881">
        <v>270284.24900000001</v>
      </c>
      <c r="E522" s="881">
        <v>331134.05300000001</v>
      </c>
      <c r="F522" s="881">
        <v>431248.81300000002</v>
      </c>
      <c r="G522" s="881">
        <v>372766.49400000001</v>
      </c>
      <c r="H522" s="881">
        <v>336681.74900000001</v>
      </c>
      <c r="I522" s="881">
        <v>349453.46799999999</v>
      </c>
      <c r="J522" s="881">
        <v>573636.53899999999</v>
      </c>
    </row>
    <row r="523" spans="1:10" x14ac:dyDescent="0.2">
      <c r="A523" s="762"/>
      <c r="B523" s="761" t="s">
        <v>1677</v>
      </c>
      <c r="C523" s="881">
        <v>130479.636</v>
      </c>
      <c r="D523" s="881">
        <v>28472.654999999999</v>
      </c>
      <c r="E523" s="881">
        <v>36436.521000000001</v>
      </c>
      <c r="F523" s="881">
        <v>22852.433000000001</v>
      </c>
      <c r="G523" s="881">
        <v>22867.798999999999</v>
      </c>
      <c r="H523" s="881">
        <v>31869.305</v>
      </c>
      <c r="I523" s="881">
        <v>68004.762000000002</v>
      </c>
      <c r="J523" s="881">
        <v>70879.744999999995</v>
      </c>
    </row>
    <row r="524" spans="1:10" ht="24" x14ac:dyDescent="0.2">
      <c r="A524" s="762"/>
      <c r="B524" s="761" t="s">
        <v>340</v>
      </c>
      <c r="C524" s="881">
        <v>117915.03700000001</v>
      </c>
      <c r="D524" s="881">
        <v>241811.59400000001</v>
      </c>
      <c r="E524" s="881">
        <v>294697.53200000001</v>
      </c>
      <c r="F524" s="881">
        <v>408396.38</v>
      </c>
      <c r="G524" s="881">
        <v>349898.69500000001</v>
      </c>
      <c r="H524" s="881">
        <v>304812.44400000002</v>
      </c>
      <c r="I524" s="881">
        <v>281448.70600000001</v>
      </c>
      <c r="J524" s="881">
        <v>502756.79399999999</v>
      </c>
    </row>
    <row r="525" spans="1:10" ht="8.1" customHeight="1" x14ac:dyDescent="0.2">
      <c r="A525" s="762"/>
      <c r="B525" s="761"/>
      <c r="C525" s="881"/>
      <c r="D525" s="881"/>
      <c r="E525" s="881"/>
      <c r="F525" s="881"/>
      <c r="G525" s="881"/>
      <c r="H525" s="881"/>
      <c r="I525" s="881"/>
      <c r="J525" s="881"/>
    </row>
    <row r="526" spans="1:10" x14ac:dyDescent="0.2">
      <c r="A526" s="762" t="s">
        <v>219</v>
      </c>
      <c r="B526" s="761" t="s">
        <v>2719</v>
      </c>
      <c r="C526" s="881">
        <v>30045.505000000001</v>
      </c>
      <c r="D526" s="881">
        <v>34246.144</v>
      </c>
      <c r="E526" s="881">
        <v>131064.391</v>
      </c>
      <c r="F526" s="881">
        <v>139375.489</v>
      </c>
      <c r="G526" s="881">
        <v>33585.616000000002</v>
      </c>
      <c r="H526" s="881">
        <v>39034.148999999998</v>
      </c>
      <c r="I526" s="881">
        <v>22163.143</v>
      </c>
      <c r="J526" s="881">
        <v>29267.968000000001</v>
      </c>
    </row>
    <row r="527" spans="1:10" x14ac:dyDescent="0.2">
      <c r="A527" s="762"/>
      <c r="B527" s="761" t="s">
        <v>1677</v>
      </c>
      <c r="C527" s="881">
        <v>10932.921</v>
      </c>
      <c r="D527" s="881">
        <v>13009.939</v>
      </c>
      <c r="E527" s="881">
        <v>22595.682000000001</v>
      </c>
      <c r="F527" s="881">
        <v>7544.5739999999996</v>
      </c>
      <c r="G527" s="881">
        <v>6108.9859999999999</v>
      </c>
      <c r="H527" s="881">
        <v>6069.6570000000002</v>
      </c>
      <c r="I527" s="881">
        <v>8395.9089999999997</v>
      </c>
      <c r="J527" s="881">
        <v>4876.1909999999998</v>
      </c>
    </row>
    <row r="528" spans="1:10" ht="24" x14ac:dyDescent="0.2">
      <c r="A528" s="762"/>
      <c r="B528" s="761" t="s">
        <v>340</v>
      </c>
      <c r="C528" s="881">
        <v>19112.584000000003</v>
      </c>
      <c r="D528" s="881">
        <v>21236.205000000002</v>
      </c>
      <c r="E528" s="881">
        <v>108468.709</v>
      </c>
      <c r="F528" s="881">
        <v>131830.91500000001</v>
      </c>
      <c r="G528" s="881">
        <v>27476.63</v>
      </c>
      <c r="H528" s="881">
        <v>32964.491999999998</v>
      </c>
      <c r="I528" s="881">
        <v>13767.234</v>
      </c>
      <c r="J528" s="881">
        <v>24391.776999999998</v>
      </c>
    </row>
    <row r="529" spans="1:10" ht="8.1" customHeight="1" x14ac:dyDescent="0.2">
      <c r="A529" s="762"/>
      <c r="B529" s="761"/>
      <c r="C529" s="881"/>
      <c r="D529" s="881"/>
      <c r="E529" s="881"/>
      <c r="F529" s="881"/>
      <c r="G529" s="881"/>
      <c r="H529" s="881"/>
      <c r="I529" s="881"/>
      <c r="J529" s="881"/>
    </row>
    <row r="530" spans="1:10" x14ac:dyDescent="0.2">
      <c r="A530" s="762" t="s">
        <v>406</v>
      </c>
      <c r="B530" s="761" t="s">
        <v>2719</v>
      </c>
      <c r="C530" s="881" t="s">
        <v>1646</v>
      </c>
      <c r="D530" s="881" t="s">
        <v>1646</v>
      </c>
      <c r="E530" s="881" t="s">
        <v>1646</v>
      </c>
      <c r="F530" s="881" t="s">
        <v>1646</v>
      </c>
      <c r="G530" s="881" t="s">
        <v>1646</v>
      </c>
      <c r="H530" s="881" t="s">
        <v>1646</v>
      </c>
      <c r="I530" s="881" t="s">
        <v>1646</v>
      </c>
      <c r="J530" s="881" t="s">
        <v>1646</v>
      </c>
    </row>
    <row r="531" spans="1:10" x14ac:dyDescent="0.2">
      <c r="A531" s="762"/>
      <c r="B531" s="761" t="s">
        <v>1677</v>
      </c>
      <c r="C531" s="881">
        <v>68438.671000000002</v>
      </c>
      <c r="D531" s="881">
        <v>84178.986999999994</v>
      </c>
      <c r="E531" s="881">
        <v>98545.457999999999</v>
      </c>
      <c r="F531" s="881">
        <v>123630.243</v>
      </c>
      <c r="G531" s="881">
        <v>263196.09299999999</v>
      </c>
      <c r="H531" s="881">
        <v>315130.46899999998</v>
      </c>
      <c r="I531" s="881">
        <v>98684.955000000002</v>
      </c>
      <c r="J531" s="881">
        <v>469636.80300000001</v>
      </c>
    </row>
    <row r="532" spans="1:10" ht="24" x14ac:dyDescent="0.2">
      <c r="A532" s="762"/>
      <c r="B532" s="761" t="s">
        <v>340</v>
      </c>
      <c r="C532" s="881">
        <v>-68438.671000000002</v>
      </c>
      <c r="D532" s="881">
        <v>-84178.986999999994</v>
      </c>
      <c r="E532" s="881">
        <v>-98545.457999999999</v>
      </c>
      <c r="F532" s="881">
        <v>-123630.243</v>
      </c>
      <c r="G532" s="881">
        <v>-263196.09299999999</v>
      </c>
      <c r="H532" s="881">
        <v>-315130.46899999998</v>
      </c>
      <c r="I532" s="881">
        <v>-98684.955000000002</v>
      </c>
      <c r="J532" s="881">
        <v>-469636.80300000001</v>
      </c>
    </row>
    <row r="533" spans="1:10" ht="8.1" customHeight="1" x14ac:dyDescent="0.2">
      <c r="A533" s="762"/>
      <c r="B533" s="761"/>
      <c r="C533" s="881"/>
      <c r="D533" s="881"/>
      <c r="E533" s="881"/>
      <c r="F533" s="881"/>
      <c r="G533" s="881"/>
      <c r="H533" s="881"/>
      <c r="I533" s="881"/>
      <c r="J533" s="881"/>
    </row>
    <row r="534" spans="1:10" x14ac:dyDescent="0.2">
      <c r="A534" s="762" t="s">
        <v>128</v>
      </c>
      <c r="B534" s="761" t="s">
        <v>2719</v>
      </c>
      <c r="C534" s="881">
        <v>418163.58600000001</v>
      </c>
      <c r="D534" s="881">
        <v>443749.05900000001</v>
      </c>
      <c r="E534" s="881">
        <v>484436.27299999999</v>
      </c>
      <c r="F534" s="881">
        <v>587653.87300000002</v>
      </c>
      <c r="G534" s="881">
        <v>604010.45799999998</v>
      </c>
      <c r="H534" s="881">
        <v>535005.28599999996</v>
      </c>
      <c r="I534" s="881">
        <v>365213.685</v>
      </c>
      <c r="J534" s="881">
        <v>500621.15700000001</v>
      </c>
    </row>
    <row r="535" spans="1:10" x14ac:dyDescent="0.2">
      <c r="A535" s="762"/>
      <c r="B535" s="761" t="s">
        <v>1677</v>
      </c>
      <c r="C535" s="881">
        <v>892.75900000000001</v>
      </c>
      <c r="D535" s="881">
        <v>823.995</v>
      </c>
      <c r="E535" s="881">
        <v>5295.5730000000003</v>
      </c>
      <c r="F535" s="881">
        <v>2852.0309999999999</v>
      </c>
      <c r="G535" s="881">
        <v>2424.788</v>
      </c>
      <c r="H535" s="881">
        <v>3663.6149999999998</v>
      </c>
      <c r="I535" s="881">
        <v>4941.9470000000001</v>
      </c>
      <c r="J535" s="881">
        <v>3120.8989999999999</v>
      </c>
    </row>
    <row r="536" spans="1:10" ht="24" x14ac:dyDescent="0.2">
      <c r="A536" s="762"/>
      <c r="B536" s="761" t="s">
        <v>340</v>
      </c>
      <c r="C536" s="881">
        <v>417270.82699999999</v>
      </c>
      <c r="D536" s="881">
        <v>442925.06400000001</v>
      </c>
      <c r="E536" s="881">
        <v>479140.7</v>
      </c>
      <c r="F536" s="881">
        <v>584801.84200000006</v>
      </c>
      <c r="G536" s="881">
        <v>601585.67000000004</v>
      </c>
      <c r="H536" s="881">
        <v>531341.67099999997</v>
      </c>
      <c r="I536" s="881">
        <v>360271.73800000001</v>
      </c>
      <c r="J536" s="881">
        <v>497500.25799999997</v>
      </c>
    </row>
    <row r="537" spans="1:10" ht="8.1" customHeight="1" x14ac:dyDescent="0.2">
      <c r="A537" s="762"/>
      <c r="B537" s="761"/>
      <c r="C537" s="881"/>
      <c r="D537" s="881"/>
      <c r="E537" s="881"/>
      <c r="F537" s="881"/>
      <c r="G537" s="881"/>
      <c r="H537" s="881"/>
      <c r="I537" s="881"/>
      <c r="J537" s="881"/>
    </row>
    <row r="538" spans="1:10" x14ac:dyDescent="0.2">
      <c r="A538" s="762" t="s">
        <v>220</v>
      </c>
      <c r="B538" s="761" t="s">
        <v>2719</v>
      </c>
      <c r="C538" s="881">
        <v>5832.7290000000003</v>
      </c>
      <c r="D538" s="881">
        <v>5920.1469999999999</v>
      </c>
      <c r="E538" s="881">
        <v>10059.454</v>
      </c>
      <c r="F538" s="881">
        <v>17307.488000000001</v>
      </c>
      <c r="G538" s="881">
        <v>38825.197999999997</v>
      </c>
      <c r="H538" s="881">
        <v>41537.595999999998</v>
      </c>
      <c r="I538" s="881">
        <v>60708.822999999997</v>
      </c>
      <c r="J538" s="881">
        <v>16213.120999999999</v>
      </c>
    </row>
    <row r="539" spans="1:10" x14ac:dyDescent="0.2">
      <c r="A539" s="762"/>
      <c r="B539" s="761" t="s">
        <v>1677</v>
      </c>
      <c r="C539" s="881">
        <v>13005.484</v>
      </c>
      <c r="D539" s="881">
        <v>1300.8440000000001</v>
      </c>
      <c r="E539" s="881">
        <v>2106.1509999999998</v>
      </c>
      <c r="F539" s="881">
        <v>1932.671</v>
      </c>
      <c r="G539" s="881">
        <v>0</v>
      </c>
      <c r="H539" s="881">
        <v>1.6519999999999999</v>
      </c>
      <c r="I539" s="881">
        <v>88176.111000000004</v>
      </c>
      <c r="J539" s="881">
        <v>107884.52</v>
      </c>
    </row>
    <row r="540" spans="1:10" ht="24" x14ac:dyDescent="0.2">
      <c r="A540" s="762"/>
      <c r="B540" s="761" t="s">
        <v>340</v>
      </c>
      <c r="C540" s="881">
        <v>-7172.7550000000001</v>
      </c>
      <c r="D540" s="881">
        <v>4619.3029999999999</v>
      </c>
      <c r="E540" s="881">
        <v>7953.3029999999999</v>
      </c>
      <c r="F540" s="881">
        <v>15374.817000000001</v>
      </c>
      <c r="G540" s="881">
        <v>38825.197999999997</v>
      </c>
      <c r="H540" s="881">
        <v>41535.944000000003</v>
      </c>
      <c r="I540" s="881">
        <v>-27467.288</v>
      </c>
      <c r="J540" s="881">
        <v>-91671.399000000005</v>
      </c>
    </row>
    <row r="541" spans="1:10" ht="8.1" customHeight="1" x14ac:dyDescent="0.2">
      <c r="A541" s="762"/>
      <c r="B541" s="761"/>
      <c r="C541" s="881"/>
      <c r="D541" s="881"/>
      <c r="E541" s="881"/>
      <c r="F541" s="881"/>
      <c r="G541" s="881"/>
      <c r="H541" s="881"/>
      <c r="I541" s="881"/>
      <c r="J541" s="881"/>
    </row>
    <row r="542" spans="1:10" x14ac:dyDescent="0.2">
      <c r="A542" s="762" t="s">
        <v>95</v>
      </c>
      <c r="B542" s="761" t="s">
        <v>2719</v>
      </c>
      <c r="C542" s="881">
        <v>177706.34599999999</v>
      </c>
      <c r="D542" s="881">
        <v>193606.99100000001</v>
      </c>
      <c r="E542" s="881">
        <v>100189.105</v>
      </c>
      <c r="F542" s="881">
        <v>178786.20699999999</v>
      </c>
      <c r="G542" s="881">
        <v>208106.587</v>
      </c>
      <c r="H542" s="881">
        <v>151434.19399999999</v>
      </c>
      <c r="I542" s="881">
        <v>96766.347999999998</v>
      </c>
      <c r="J542" s="881">
        <v>101268.25</v>
      </c>
    </row>
    <row r="543" spans="1:10" x14ac:dyDescent="0.2">
      <c r="A543" s="762"/>
      <c r="B543" s="761" t="s">
        <v>1677</v>
      </c>
      <c r="C543" s="881">
        <v>84772.884000000005</v>
      </c>
      <c r="D543" s="881">
        <v>352648.60100000002</v>
      </c>
      <c r="E543" s="881">
        <v>175512.766</v>
      </c>
      <c r="F543" s="881">
        <v>164134.32999999999</v>
      </c>
      <c r="G543" s="881">
        <v>553371.60800000001</v>
      </c>
      <c r="H543" s="881">
        <v>311522.22399999999</v>
      </c>
      <c r="I543" s="881">
        <v>493754.614</v>
      </c>
      <c r="J543" s="881">
        <v>419958.386</v>
      </c>
    </row>
    <row r="544" spans="1:10" ht="24" x14ac:dyDescent="0.2">
      <c r="A544" s="762"/>
      <c r="B544" s="761" t="s">
        <v>340</v>
      </c>
      <c r="C544" s="881">
        <v>92933.461999999985</v>
      </c>
      <c r="D544" s="881">
        <v>-159041.61000000002</v>
      </c>
      <c r="E544" s="881">
        <v>-75323.661000000007</v>
      </c>
      <c r="F544" s="881">
        <v>14651.877000000008</v>
      </c>
      <c r="G544" s="881">
        <v>-345265.02100000001</v>
      </c>
      <c r="H544" s="881">
        <v>-160088.03</v>
      </c>
      <c r="I544" s="881">
        <v>-396988.266</v>
      </c>
      <c r="J544" s="881">
        <v>-318690.136</v>
      </c>
    </row>
    <row r="545" spans="1:10" ht="8.1" customHeight="1" x14ac:dyDescent="0.2">
      <c r="A545" s="762"/>
      <c r="B545" s="761"/>
      <c r="C545" s="881"/>
      <c r="D545" s="881"/>
      <c r="E545" s="881"/>
      <c r="F545" s="881"/>
      <c r="G545" s="881"/>
      <c r="H545" s="881"/>
      <c r="I545" s="881"/>
      <c r="J545" s="881"/>
    </row>
    <row r="546" spans="1:10" x14ac:dyDescent="0.2">
      <c r="A546" s="762" t="s">
        <v>1619</v>
      </c>
      <c r="B546" s="761" t="s">
        <v>2719</v>
      </c>
      <c r="C546" s="881">
        <v>37607.292999999998</v>
      </c>
      <c r="D546" s="881">
        <v>8902.1869999999999</v>
      </c>
      <c r="E546" s="881">
        <v>4234.0940000000001</v>
      </c>
      <c r="F546" s="881">
        <v>2221.5709999999999</v>
      </c>
      <c r="G546" s="881">
        <v>3417.3710000000001</v>
      </c>
      <c r="H546" s="881">
        <v>4949.683</v>
      </c>
      <c r="I546" s="881">
        <v>8704.893</v>
      </c>
      <c r="J546" s="881">
        <v>3549.7370000000001</v>
      </c>
    </row>
    <row r="547" spans="1:10" x14ac:dyDescent="0.2">
      <c r="A547" s="762"/>
      <c r="B547" s="761" t="s">
        <v>1677</v>
      </c>
      <c r="C547" s="881">
        <v>530.20000000000005</v>
      </c>
      <c r="D547" s="881">
        <v>37292.398999999998</v>
      </c>
      <c r="E547" s="881">
        <v>23432.845000000001</v>
      </c>
      <c r="F547" s="881">
        <v>2030.423</v>
      </c>
      <c r="G547" s="881">
        <v>10047.556</v>
      </c>
      <c r="H547" s="881">
        <v>143685.171</v>
      </c>
      <c r="I547" s="881">
        <v>45726.273000000001</v>
      </c>
      <c r="J547" s="881">
        <v>66979.373000000007</v>
      </c>
    </row>
    <row r="548" spans="1:10" ht="24" x14ac:dyDescent="0.2">
      <c r="A548" s="762"/>
      <c r="B548" s="761" t="s">
        <v>340</v>
      </c>
      <c r="C548" s="881">
        <v>37077.093000000001</v>
      </c>
      <c r="D548" s="881">
        <v>-28390.212</v>
      </c>
      <c r="E548" s="881">
        <v>-19198.751</v>
      </c>
      <c r="F548" s="881">
        <v>191.14799999999991</v>
      </c>
      <c r="G548" s="881">
        <v>-6630.1850000000004</v>
      </c>
      <c r="H548" s="881">
        <v>-138735.48800000001</v>
      </c>
      <c r="I548" s="881">
        <v>-37021.379999999997</v>
      </c>
      <c r="J548" s="881">
        <v>-63429.635999999999</v>
      </c>
    </row>
    <row r="549" spans="1:10" ht="8.1" customHeight="1" x14ac:dyDescent="0.2">
      <c r="A549" s="762"/>
      <c r="B549" s="761"/>
      <c r="C549" s="881"/>
      <c r="D549" s="881"/>
      <c r="E549" s="881"/>
      <c r="F549" s="881"/>
      <c r="G549" s="881"/>
      <c r="H549" s="881"/>
      <c r="I549" s="881"/>
      <c r="J549" s="881"/>
    </row>
    <row r="550" spans="1:10" x14ac:dyDescent="0.2">
      <c r="A550" s="762" t="s">
        <v>2741</v>
      </c>
      <c r="B550" s="761" t="s">
        <v>2719</v>
      </c>
      <c r="C550" s="881">
        <v>12239.717000000001</v>
      </c>
      <c r="D550" s="881">
        <v>7995.2070000000003</v>
      </c>
      <c r="E550" s="881">
        <v>5525.3329999999996</v>
      </c>
      <c r="F550" s="881">
        <v>9676.8160000000007</v>
      </c>
      <c r="G550" s="881">
        <v>10763.385</v>
      </c>
      <c r="H550" s="881">
        <v>15477.188</v>
      </c>
      <c r="I550" s="881">
        <v>7660.4139999999998</v>
      </c>
      <c r="J550" s="881">
        <v>11128.656000000001</v>
      </c>
    </row>
    <row r="551" spans="1:10" x14ac:dyDescent="0.2">
      <c r="A551" s="762"/>
      <c r="B551" s="761" t="s">
        <v>1677</v>
      </c>
      <c r="C551" s="881" t="s">
        <v>1646</v>
      </c>
      <c r="D551" s="881" t="s">
        <v>1646</v>
      </c>
      <c r="E551" s="881" t="s">
        <v>1646</v>
      </c>
      <c r="F551" s="881">
        <v>268.44400000000002</v>
      </c>
      <c r="G551" s="881" t="s">
        <v>1646</v>
      </c>
      <c r="H551" s="881">
        <v>12.433999999999999</v>
      </c>
      <c r="I551" s="881" t="s">
        <v>1646</v>
      </c>
      <c r="J551" s="881" t="s">
        <v>1646</v>
      </c>
    </row>
    <row r="552" spans="1:10" ht="24" x14ac:dyDescent="0.2">
      <c r="A552" s="762"/>
      <c r="B552" s="761" t="s">
        <v>340</v>
      </c>
      <c r="C552" s="881">
        <v>12239.717000000001</v>
      </c>
      <c r="D552" s="881">
        <v>7995.2070000000003</v>
      </c>
      <c r="E552" s="881">
        <v>5525.3329999999996</v>
      </c>
      <c r="F552" s="881">
        <v>9408.3720000000012</v>
      </c>
      <c r="G552" s="881">
        <v>10763.385</v>
      </c>
      <c r="H552" s="881">
        <v>15464.754000000001</v>
      </c>
      <c r="I552" s="881">
        <v>7660.4139999999998</v>
      </c>
      <c r="J552" s="881">
        <v>11128.656000000001</v>
      </c>
    </row>
    <row r="553" spans="1:10" ht="8.1" customHeight="1" x14ac:dyDescent="0.2">
      <c r="A553" s="762"/>
      <c r="B553" s="761"/>
      <c r="C553" s="881"/>
      <c r="D553" s="881"/>
      <c r="E553" s="881"/>
      <c r="F553" s="881"/>
      <c r="G553" s="881"/>
      <c r="H553" s="881"/>
      <c r="I553" s="881"/>
      <c r="J553" s="881"/>
    </row>
    <row r="554" spans="1:10" x14ac:dyDescent="0.2">
      <c r="A554" s="762" t="s">
        <v>1579</v>
      </c>
      <c r="B554" s="761" t="s">
        <v>2719</v>
      </c>
      <c r="C554" s="881">
        <v>113518.93399999999</v>
      </c>
      <c r="D554" s="881">
        <v>155554.94099999999</v>
      </c>
      <c r="E554" s="881">
        <v>205418.02799999999</v>
      </c>
      <c r="F554" s="881">
        <v>266524.23700000002</v>
      </c>
      <c r="G554" s="881">
        <v>189459.14600000001</v>
      </c>
      <c r="H554" s="881">
        <v>211665.82</v>
      </c>
      <c r="I554" s="881">
        <v>259057.10699999999</v>
      </c>
      <c r="J554" s="881">
        <v>202621.128</v>
      </c>
    </row>
    <row r="555" spans="1:10" x14ac:dyDescent="0.2">
      <c r="A555" s="762"/>
      <c r="B555" s="761" t="s">
        <v>1677</v>
      </c>
      <c r="C555" s="881">
        <v>737.23900000000003</v>
      </c>
      <c r="D555" s="881">
        <v>338.548</v>
      </c>
      <c r="E555" s="881">
        <v>6394.9840000000004</v>
      </c>
      <c r="F555" s="881">
        <v>369.90699999999998</v>
      </c>
      <c r="G555" s="881">
        <v>1640.2159999999999</v>
      </c>
      <c r="H555" s="881">
        <v>2876.7429999999999</v>
      </c>
      <c r="I555" s="881">
        <v>5272.31</v>
      </c>
      <c r="J555" s="881">
        <v>63658.851000000002</v>
      </c>
    </row>
    <row r="556" spans="1:10" ht="24" x14ac:dyDescent="0.2">
      <c r="A556" s="762"/>
      <c r="B556" s="761" t="s">
        <v>340</v>
      </c>
      <c r="C556" s="881">
        <v>112781.69499999999</v>
      </c>
      <c r="D556" s="881">
        <v>155216.39299999998</v>
      </c>
      <c r="E556" s="881">
        <v>199023.04399999999</v>
      </c>
      <c r="F556" s="881">
        <v>266154.33</v>
      </c>
      <c r="G556" s="881">
        <v>187818.93000000002</v>
      </c>
      <c r="H556" s="881">
        <v>208789.07699999999</v>
      </c>
      <c r="I556" s="881">
        <v>253784.79699999999</v>
      </c>
      <c r="J556" s="881">
        <v>138962.277</v>
      </c>
    </row>
    <row r="557" spans="1:10" ht="8.1" customHeight="1" x14ac:dyDescent="0.2">
      <c r="A557" s="762"/>
      <c r="B557" s="761"/>
      <c r="C557" s="881"/>
      <c r="D557" s="881"/>
      <c r="E557" s="881"/>
      <c r="F557" s="881"/>
      <c r="G557" s="881"/>
      <c r="H557" s="881"/>
      <c r="I557" s="881"/>
      <c r="J557" s="881"/>
    </row>
    <row r="558" spans="1:10" x14ac:dyDescent="0.2">
      <c r="A558" s="762" t="s">
        <v>221</v>
      </c>
      <c r="B558" s="761" t="s">
        <v>2719</v>
      </c>
      <c r="C558" s="881">
        <v>312900.37099999998</v>
      </c>
      <c r="D558" s="881">
        <v>311241.84399999998</v>
      </c>
      <c r="E558" s="881">
        <v>354420.913</v>
      </c>
      <c r="F558" s="881">
        <v>361292.45400000003</v>
      </c>
      <c r="G558" s="881">
        <v>355988.24900000001</v>
      </c>
      <c r="H558" s="881">
        <v>366406.29399999999</v>
      </c>
      <c r="I558" s="881">
        <v>291757.44</v>
      </c>
      <c r="J558" s="881">
        <v>341355.94900000002</v>
      </c>
    </row>
    <row r="559" spans="1:10" x14ac:dyDescent="0.2">
      <c r="A559" s="762"/>
      <c r="B559" s="761" t="s">
        <v>1677</v>
      </c>
      <c r="C559" s="881">
        <v>7063.6379999999999</v>
      </c>
      <c r="D559" s="881">
        <v>19576.648000000001</v>
      </c>
      <c r="E559" s="881">
        <v>14547.535</v>
      </c>
      <c r="F559" s="881">
        <v>16889.742999999999</v>
      </c>
      <c r="G559" s="881">
        <v>13084.63</v>
      </c>
      <c r="H559" s="881">
        <v>6395.7259999999997</v>
      </c>
      <c r="I559" s="881">
        <v>18284.324000000001</v>
      </c>
      <c r="J559" s="881">
        <v>23186.325000000001</v>
      </c>
    </row>
    <row r="560" spans="1:10" ht="24" x14ac:dyDescent="0.2">
      <c r="A560" s="762"/>
      <c r="B560" s="761" t="s">
        <v>340</v>
      </c>
      <c r="C560" s="881">
        <v>305836.73300000001</v>
      </c>
      <c r="D560" s="881">
        <v>291665.196</v>
      </c>
      <c r="E560" s="881">
        <v>339873.37800000003</v>
      </c>
      <c r="F560" s="881">
        <v>344402.71100000001</v>
      </c>
      <c r="G560" s="881">
        <v>342903.61900000001</v>
      </c>
      <c r="H560" s="881">
        <v>360010.56800000003</v>
      </c>
      <c r="I560" s="881">
        <v>273473.11599999998</v>
      </c>
      <c r="J560" s="881">
        <v>318169.62400000001</v>
      </c>
    </row>
    <row r="561" spans="1:10" ht="8.1" customHeight="1" x14ac:dyDescent="0.2">
      <c r="A561" s="762"/>
      <c r="B561" s="761"/>
      <c r="C561" s="881"/>
      <c r="D561" s="881"/>
      <c r="E561" s="881"/>
      <c r="F561" s="881"/>
      <c r="G561" s="881"/>
      <c r="H561" s="881"/>
      <c r="I561" s="881"/>
      <c r="J561" s="881"/>
    </row>
    <row r="562" spans="1:10" x14ac:dyDescent="0.2">
      <c r="A562" s="762" t="s">
        <v>2740</v>
      </c>
      <c r="B562" s="761" t="s">
        <v>2719</v>
      </c>
      <c r="C562" s="881">
        <v>8061.433</v>
      </c>
      <c r="D562" s="881">
        <v>33719.885000000002</v>
      </c>
      <c r="E562" s="881">
        <v>40656.783000000003</v>
      </c>
      <c r="F562" s="881">
        <v>12584.108</v>
      </c>
      <c r="G562" s="881">
        <v>14882.058999999999</v>
      </c>
      <c r="H562" s="881">
        <v>10649.13</v>
      </c>
      <c r="I562" s="881">
        <v>9979.5679999999993</v>
      </c>
      <c r="J562" s="881">
        <v>11573.197</v>
      </c>
    </row>
    <row r="563" spans="1:10" x14ac:dyDescent="0.2">
      <c r="A563" s="762"/>
      <c r="B563" s="761" t="s">
        <v>1677</v>
      </c>
      <c r="C563" s="881">
        <v>0</v>
      </c>
      <c r="D563" s="881">
        <v>0</v>
      </c>
      <c r="E563" s="881">
        <v>0</v>
      </c>
      <c r="F563" s="881">
        <v>0</v>
      </c>
      <c r="G563" s="881">
        <v>25.98</v>
      </c>
      <c r="H563" s="881" t="s">
        <v>1646</v>
      </c>
      <c r="I563" s="881" t="s">
        <v>1646</v>
      </c>
      <c r="J563" s="881" t="s">
        <v>1646</v>
      </c>
    </row>
    <row r="564" spans="1:10" ht="24" x14ac:dyDescent="0.2">
      <c r="A564" s="762"/>
      <c r="B564" s="761" t="s">
        <v>340</v>
      </c>
      <c r="C564" s="881">
        <v>8061.433</v>
      </c>
      <c r="D564" s="881">
        <v>33719.885000000002</v>
      </c>
      <c r="E564" s="881">
        <v>40656.783000000003</v>
      </c>
      <c r="F564" s="881">
        <v>12584.108</v>
      </c>
      <c r="G564" s="881">
        <v>14856.079</v>
      </c>
      <c r="H564" s="881">
        <v>10649.13</v>
      </c>
      <c r="I564" s="881">
        <v>9979.5679999999993</v>
      </c>
      <c r="J564" s="881">
        <v>11573.197</v>
      </c>
    </row>
    <row r="565" spans="1:10" ht="8.1" customHeight="1" x14ac:dyDescent="0.2">
      <c r="A565" s="762"/>
      <c r="B565" s="761"/>
      <c r="C565" s="881"/>
      <c r="D565" s="881"/>
      <c r="E565" s="881"/>
      <c r="F565" s="881"/>
      <c r="G565" s="881"/>
      <c r="H565" s="881"/>
      <c r="I565" s="881"/>
      <c r="J565" s="881"/>
    </row>
    <row r="566" spans="1:10" x14ac:dyDescent="0.2">
      <c r="A566" s="762" t="s">
        <v>122</v>
      </c>
      <c r="B566" s="761" t="s">
        <v>2719</v>
      </c>
      <c r="C566" s="881">
        <v>5212017.5580000002</v>
      </c>
      <c r="D566" s="881">
        <v>6257344.193</v>
      </c>
      <c r="E566" s="881">
        <v>7846078.6940000001</v>
      </c>
      <c r="F566" s="881">
        <v>9611154.0559999999</v>
      </c>
      <c r="G566" s="881">
        <v>8379997</v>
      </c>
      <c r="H566" s="881">
        <v>9054874.5730000008</v>
      </c>
      <c r="I566" s="881">
        <v>8405832.6799999997</v>
      </c>
      <c r="J566" s="881">
        <v>11595752.835000001</v>
      </c>
    </row>
    <row r="567" spans="1:10" x14ac:dyDescent="0.2">
      <c r="A567" s="762"/>
      <c r="B567" s="761" t="s">
        <v>1677</v>
      </c>
      <c r="C567" s="881">
        <v>1391744.3289999999</v>
      </c>
      <c r="D567" s="881">
        <v>1499468.4680000001</v>
      </c>
      <c r="E567" s="881">
        <v>1548513.4820000001</v>
      </c>
      <c r="F567" s="881">
        <v>1401668.9809999999</v>
      </c>
      <c r="G567" s="881">
        <v>1485174.1740000001</v>
      </c>
      <c r="H567" s="881">
        <v>1730053.7649999999</v>
      </c>
      <c r="I567" s="881">
        <v>1695305.878</v>
      </c>
      <c r="J567" s="881">
        <v>2303984.787</v>
      </c>
    </row>
    <row r="568" spans="1:10" ht="24" x14ac:dyDescent="0.2">
      <c r="A568" s="762"/>
      <c r="B568" s="761" t="s">
        <v>340</v>
      </c>
      <c r="C568" s="881">
        <v>3820273.2290000003</v>
      </c>
      <c r="D568" s="881">
        <v>4757875.7249999996</v>
      </c>
      <c r="E568" s="881">
        <v>6297565.2120000003</v>
      </c>
      <c r="F568" s="881">
        <v>8209485.0750000002</v>
      </c>
      <c r="G568" s="881">
        <v>6894822.8259999994</v>
      </c>
      <c r="H568" s="881">
        <v>7324820.8080000002</v>
      </c>
      <c r="I568" s="881">
        <v>6710526.8020000001</v>
      </c>
      <c r="J568" s="881">
        <v>9291768.0480000004</v>
      </c>
    </row>
    <row r="569" spans="1:10" ht="8.1" customHeight="1" x14ac:dyDescent="0.2">
      <c r="A569" s="762"/>
      <c r="B569" s="761"/>
      <c r="C569" s="881"/>
      <c r="D569" s="881"/>
      <c r="E569" s="881"/>
      <c r="F569" s="881"/>
      <c r="G569" s="881"/>
      <c r="H569" s="881"/>
      <c r="I569" s="881"/>
      <c r="J569" s="881"/>
    </row>
    <row r="570" spans="1:10" ht="24" x14ac:dyDescent="0.2">
      <c r="A570" s="762" t="s">
        <v>3053</v>
      </c>
      <c r="B570" s="761" t="s">
        <v>2719</v>
      </c>
      <c r="C570" s="881">
        <v>1193.902</v>
      </c>
      <c r="D570" s="881">
        <v>1810.817</v>
      </c>
      <c r="E570" s="881">
        <v>1703.175</v>
      </c>
      <c r="F570" s="881">
        <v>1878.354</v>
      </c>
      <c r="G570" s="881">
        <v>2605.9110000000001</v>
      </c>
      <c r="H570" s="881">
        <v>3606.2</v>
      </c>
      <c r="I570" s="881">
        <v>3027.6280000000002</v>
      </c>
      <c r="J570" s="881">
        <v>5287.5739999999996</v>
      </c>
    </row>
    <row r="571" spans="1:10" x14ac:dyDescent="0.2">
      <c r="A571" s="762"/>
      <c r="B571" s="761" t="s">
        <v>1677</v>
      </c>
      <c r="C571" s="881">
        <v>70.62</v>
      </c>
      <c r="D571" s="881">
        <v>124.01</v>
      </c>
      <c r="E571" s="881">
        <v>41.249000000000002</v>
      </c>
      <c r="F571" s="881">
        <v>512.572</v>
      </c>
      <c r="G571" s="881">
        <v>247.49700000000001</v>
      </c>
      <c r="H571" s="881" t="s">
        <v>1646</v>
      </c>
      <c r="I571" s="881">
        <v>16.645</v>
      </c>
      <c r="J571" s="881">
        <v>33.935000000000002</v>
      </c>
    </row>
    <row r="572" spans="1:10" ht="24" x14ac:dyDescent="0.2">
      <c r="A572" s="762"/>
      <c r="B572" s="761" t="s">
        <v>340</v>
      </c>
      <c r="C572" s="881">
        <v>1123.2820000000002</v>
      </c>
      <c r="D572" s="881">
        <v>1686.807</v>
      </c>
      <c r="E572" s="881">
        <v>1661.9259999999999</v>
      </c>
      <c r="F572" s="881">
        <v>1365.7820000000002</v>
      </c>
      <c r="G572" s="881">
        <v>2358.4140000000002</v>
      </c>
      <c r="H572" s="881">
        <v>3606.2</v>
      </c>
      <c r="I572" s="881">
        <v>3010.9830000000002</v>
      </c>
      <c r="J572" s="881">
        <v>5253.6390000000001</v>
      </c>
    </row>
    <row r="573" spans="1:10" ht="8.1" customHeight="1" x14ac:dyDescent="0.2">
      <c r="A573" s="762"/>
      <c r="B573" s="761"/>
      <c r="C573" s="881"/>
      <c r="D573" s="881"/>
      <c r="E573" s="881"/>
      <c r="F573" s="881"/>
      <c r="G573" s="881"/>
      <c r="H573" s="881"/>
      <c r="I573" s="881"/>
      <c r="J573" s="881"/>
    </row>
    <row r="574" spans="1:10" x14ac:dyDescent="0.2">
      <c r="A574" s="762" t="s">
        <v>558</v>
      </c>
      <c r="B574" s="761" t="s">
        <v>2719</v>
      </c>
      <c r="C574" s="881">
        <v>5388.5919999999996</v>
      </c>
      <c r="D574" s="881">
        <v>4790.1670000000004</v>
      </c>
      <c r="E574" s="881">
        <v>1786.1220000000001</v>
      </c>
      <c r="F574" s="881">
        <v>2506.25</v>
      </c>
      <c r="G574" s="881">
        <v>60699.006000000001</v>
      </c>
      <c r="H574" s="881">
        <v>2186.0700000000002</v>
      </c>
      <c r="I574" s="881">
        <v>5313.0469999999996</v>
      </c>
      <c r="J574" s="881">
        <v>12472.026</v>
      </c>
    </row>
    <row r="575" spans="1:10" x14ac:dyDescent="0.2">
      <c r="A575" s="762"/>
      <c r="B575" s="761" t="s">
        <v>1677</v>
      </c>
      <c r="C575" s="881">
        <v>9504.9650000000001</v>
      </c>
      <c r="D575" s="881">
        <v>20402.710999999999</v>
      </c>
      <c r="E575" s="881">
        <v>37471.332999999999</v>
      </c>
      <c r="F575" s="881">
        <v>12256.929</v>
      </c>
      <c r="G575" s="881">
        <v>23092.98</v>
      </c>
      <c r="H575" s="881">
        <v>46546.565000000002</v>
      </c>
      <c r="I575" s="881">
        <v>37526.913</v>
      </c>
      <c r="J575" s="881">
        <v>18563.521000000001</v>
      </c>
    </row>
    <row r="576" spans="1:10" ht="24" x14ac:dyDescent="0.2">
      <c r="A576" s="762"/>
      <c r="B576" s="761" t="s">
        <v>340</v>
      </c>
      <c r="C576" s="881">
        <v>-4116.3730000000005</v>
      </c>
      <c r="D576" s="881">
        <v>-15612.543999999998</v>
      </c>
      <c r="E576" s="881">
        <v>-35685.210999999996</v>
      </c>
      <c r="F576" s="881">
        <v>-9750.6790000000001</v>
      </c>
      <c r="G576" s="881">
        <v>37606.025999999998</v>
      </c>
      <c r="H576" s="881">
        <v>-44360.495000000003</v>
      </c>
      <c r="I576" s="881">
        <v>-32213.866000000002</v>
      </c>
      <c r="J576" s="881">
        <v>-6091.4949999999999</v>
      </c>
    </row>
    <row r="577" spans="1:10" ht="8.1" customHeight="1" x14ac:dyDescent="0.2">
      <c r="A577" s="762"/>
      <c r="B577" s="761"/>
      <c r="C577" s="881"/>
      <c r="D577" s="881"/>
      <c r="E577" s="881"/>
      <c r="F577" s="881"/>
      <c r="G577" s="881"/>
      <c r="H577" s="881"/>
      <c r="I577" s="881"/>
      <c r="J577" s="881"/>
    </row>
    <row r="578" spans="1:10" x14ac:dyDescent="0.2">
      <c r="A578" s="762" t="s">
        <v>293</v>
      </c>
      <c r="B578" s="761" t="s">
        <v>2719</v>
      </c>
      <c r="C578" s="881">
        <v>332.60199999999998</v>
      </c>
      <c r="D578" s="881">
        <v>9.2249999999999996</v>
      </c>
      <c r="E578" s="881">
        <v>871.35199999999998</v>
      </c>
      <c r="F578" s="881">
        <v>1161.81</v>
      </c>
      <c r="G578" s="881">
        <v>1505.1489999999999</v>
      </c>
      <c r="H578" s="881">
        <v>1358.5440000000001</v>
      </c>
      <c r="I578" s="881">
        <v>1879.702</v>
      </c>
      <c r="J578" s="881">
        <v>1614.819</v>
      </c>
    </row>
    <row r="579" spans="1:10" x14ac:dyDescent="0.2">
      <c r="A579" s="762"/>
      <c r="B579" s="761" t="s">
        <v>1677</v>
      </c>
      <c r="C579" s="881">
        <v>672.404</v>
      </c>
      <c r="D579" s="881">
        <v>112.282</v>
      </c>
      <c r="E579" s="881">
        <v>30.51</v>
      </c>
      <c r="F579" s="881">
        <v>119.363</v>
      </c>
      <c r="G579" s="881">
        <v>56.237000000000002</v>
      </c>
      <c r="H579" s="881">
        <v>252.92500000000001</v>
      </c>
      <c r="I579" s="881">
        <v>25.763000000000002</v>
      </c>
      <c r="J579" s="881">
        <v>835.50099999999998</v>
      </c>
    </row>
    <row r="580" spans="1:10" ht="24" x14ac:dyDescent="0.2">
      <c r="A580" s="762"/>
      <c r="B580" s="761" t="s">
        <v>340</v>
      </c>
      <c r="C580" s="881">
        <v>-339.80200000000002</v>
      </c>
      <c r="D580" s="881">
        <v>-103.057</v>
      </c>
      <c r="E580" s="881">
        <v>840.84199999999998</v>
      </c>
      <c r="F580" s="881">
        <v>1042.4469999999999</v>
      </c>
      <c r="G580" s="881">
        <v>1448.9119999999998</v>
      </c>
      <c r="H580" s="881">
        <v>1105.6189999999999</v>
      </c>
      <c r="I580" s="881">
        <v>1853.9390000000001</v>
      </c>
      <c r="J580" s="881">
        <v>779.31799999999998</v>
      </c>
    </row>
    <row r="581" spans="1:10" ht="8.1" customHeight="1" x14ac:dyDescent="0.2">
      <c r="A581" s="762"/>
      <c r="B581" s="761"/>
      <c r="C581" s="881"/>
      <c r="D581" s="881"/>
      <c r="E581" s="881"/>
      <c r="F581" s="881"/>
      <c r="G581" s="881"/>
      <c r="H581" s="881"/>
      <c r="I581" s="881"/>
      <c r="J581" s="881"/>
    </row>
    <row r="582" spans="1:10" x14ac:dyDescent="0.2">
      <c r="A582" s="762" t="s">
        <v>281</v>
      </c>
      <c r="B582" s="761" t="s">
        <v>2719</v>
      </c>
      <c r="C582" s="881">
        <v>100864.114</v>
      </c>
      <c r="D582" s="881">
        <v>52292.406999999999</v>
      </c>
      <c r="E582" s="881">
        <v>65386.597999999998</v>
      </c>
      <c r="F582" s="881">
        <v>73471.289999999994</v>
      </c>
      <c r="G582" s="881">
        <v>100903.466</v>
      </c>
      <c r="H582" s="881">
        <v>112709.571</v>
      </c>
      <c r="I582" s="881">
        <v>104117.319</v>
      </c>
      <c r="J582" s="881">
        <v>142559.85699999999</v>
      </c>
    </row>
    <row r="583" spans="1:10" x14ac:dyDescent="0.2">
      <c r="A583" s="762"/>
      <c r="B583" s="761" t="s">
        <v>1677</v>
      </c>
      <c r="C583" s="881">
        <v>3609.6570000000002</v>
      </c>
      <c r="D583" s="881">
        <v>484.06599999999997</v>
      </c>
      <c r="E583" s="881">
        <v>1347.1420000000001</v>
      </c>
      <c r="F583" s="881">
        <v>145.04900000000001</v>
      </c>
      <c r="G583" s="881">
        <v>2453.7539999999999</v>
      </c>
      <c r="H583" s="881">
        <v>580.33000000000004</v>
      </c>
      <c r="I583" s="881">
        <v>408.077</v>
      </c>
      <c r="J583" s="881">
        <v>406.358</v>
      </c>
    </row>
    <row r="584" spans="1:10" ht="24" x14ac:dyDescent="0.2">
      <c r="A584" s="762"/>
      <c r="B584" s="761" t="s">
        <v>340</v>
      </c>
      <c r="C584" s="881">
        <v>97254.456999999995</v>
      </c>
      <c r="D584" s="881">
        <v>51808.341</v>
      </c>
      <c r="E584" s="881">
        <v>64039.455999999998</v>
      </c>
      <c r="F584" s="881">
        <v>73326.240999999995</v>
      </c>
      <c r="G584" s="881">
        <v>98449.712</v>
      </c>
      <c r="H584" s="881">
        <v>112129.24099999999</v>
      </c>
      <c r="I584" s="881">
        <v>103709.242</v>
      </c>
      <c r="J584" s="881">
        <v>142153.49900000001</v>
      </c>
    </row>
    <row r="585" spans="1:10" ht="8.1" customHeight="1" x14ac:dyDescent="0.2">
      <c r="A585" s="762"/>
      <c r="B585" s="761"/>
      <c r="C585" s="881"/>
      <c r="D585" s="881"/>
      <c r="E585" s="881"/>
      <c r="F585" s="881"/>
      <c r="G585" s="881"/>
      <c r="H585" s="881"/>
      <c r="I585" s="881"/>
      <c r="J585" s="881"/>
    </row>
    <row r="586" spans="1:10" x14ac:dyDescent="0.2">
      <c r="A586" s="762" t="s">
        <v>294</v>
      </c>
      <c r="B586" s="761" t="s">
        <v>2719</v>
      </c>
      <c r="C586" s="881">
        <v>6151.4809999999998</v>
      </c>
      <c r="D586" s="881">
        <v>3376.6950000000002</v>
      </c>
      <c r="E586" s="881">
        <v>3142.924</v>
      </c>
      <c r="F586" s="881">
        <v>8287.4639999999999</v>
      </c>
      <c r="G586" s="881">
        <v>36683.892</v>
      </c>
      <c r="H586" s="881">
        <v>33972.254000000001</v>
      </c>
      <c r="I586" s="881">
        <v>6201.0569999999998</v>
      </c>
      <c r="J586" s="881">
        <v>9361.3490000000002</v>
      </c>
    </row>
    <row r="587" spans="1:10" x14ac:dyDescent="0.2">
      <c r="A587" s="762"/>
      <c r="B587" s="761" t="s">
        <v>1677</v>
      </c>
      <c r="C587" s="881">
        <v>46.29</v>
      </c>
      <c r="D587" s="881">
        <v>119.622</v>
      </c>
      <c r="E587" s="881">
        <v>1122.4749999999999</v>
      </c>
      <c r="F587" s="881">
        <v>340.76900000000001</v>
      </c>
      <c r="G587" s="881">
        <v>90.593000000000004</v>
      </c>
      <c r="H587" s="881">
        <v>123.24299999999999</v>
      </c>
      <c r="I587" s="881">
        <v>14323.329</v>
      </c>
      <c r="J587" s="881">
        <v>392.798</v>
      </c>
    </row>
    <row r="588" spans="1:10" ht="24" x14ac:dyDescent="0.2">
      <c r="A588" s="762"/>
      <c r="B588" s="761" t="s">
        <v>340</v>
      </c>
      <c r="C588" s="881">
        <v>6105.1909999999998</v>
      </c>
      <c r="D588" s="881">
        <v>3257.0730000000003</v>
      </c>
      <c r="E588" s="881">
        <v>2020.4490000000001</v>
      </c>
      <c r="F588" s="881">
        <v>7946.6949999999997</v>
      </c>
      <c r="G588" s="881">
        <v>36593.298999999999</v>
      </c>
      <c r="H588" s="881">
        <v>33849.010999999999</v>
      </c>
      <c r="I588" s="881">
        <v>-8122.2719999999999</v>
      </c>
      <c r="J588" s="881">
        <v>8968.5509999999995</v>
      </c>
    </row>
    <row r="589" spans="1:10" ht="8.1" customHeight="1" x14ac:dyDescent="0.2">
      <c r="A589" s="762"/>
      <c r="B589" s="761"/>
      <c r="C589" s="881"/>
      <c r="D589" s="881"/>
      <c r="E589" s="881"/>
      <c r="F589" s="881"/>
      <c r="G589" s="881"/>
      <c r="H589" s="881"/>
      <c r="I589" s="881"/>
      <c r="J589" s="881"/>
    </row>
    <row r="590" spans="1:10" x14ac:dyDescent="0.2">
      <c r="A590" s="762" t="s">
        <v>2739</v>
      </c>
      <c r="B590" s="761" t="s">
        <v>2719</v>
      </c>
      <c r="C590" s="881" t="s">
        <v>1646</v>
      </c>
      <c r="D590" s="881" t="s">
        <v>1646</v>
      </c>
      <c r="E590" s="881" t="s">
        <v>1646</v>
      </c>
      <c r="F590" s="881">
        <v>2187.652</v>
      </c>
      <c r="G590" s="881">
        <v>1.131</v>
      </c>
      <c r="H590" s="881" t="s">
        <v>1646</v>
      </c>
      <c r="I590" s="881">
        <v>19.667000000000002</v>
      </c>
      <c r="J590" s="881">
        <v>914.62800000000004</v>
      </c>
    </row>
    <row r="591" spans="1:10" x14ac:dyDescent="0.2">
      <c r="A591" s="762"/>
      <c r="B591" s="761" t="s">
        <v>1677</v>
      </c>
      <c r="C591" s="881" t="s">
        <v>1646</v>
      </c>
      <c r="D591" s="881" t="s">
        <v>1646</v>
      </c>
      <c r="E591" s="881" t="s">
        <v>1646</v>
      </c>
      <c r="F591" s="881" t="s">
        <v>1646</v>
      </c>
      <c r="G591" s="881" t="s">
        <v>1646</v>
      </c>
      <c r="H591" s="881" t="s">
        <v>1646</v>
      </c>
      <c r="I591" s="881" t="s">
        <v>1646</v>
      </c>
      <c r="J591" s="881" t="s">
        <v>1646</v>
      </c>
    </row>
    <row r="592" spans="1:10" ht="24" x14ac:dyDescent="0.2">
      <c r="A592" s="762"/>
      <c r="B592" s="761" t="s">
        <v>340</v>
      </c>
      <c r="C592" s="881" t="s">
        <v>1646</v>
      </c>
      <c r="D592" s="881" t="s">
        <v>1646</v>
      </c>
      <c r="E592" s="881" t="s">
        <v>1646</v>
      </c>
      <c r="F592" s="881">
        <v>2187.652</v>
      </c>
      <c r="G592" s="881">
        <v>1.131</v>
      </c>
      <c r="H592" s="881" t="s">
        <v>1646</v>
      </c>
      <c r="I592" s="881">
        <v>19.667000000000002</v>
      </c>
      <c r="J592" s="881">
        <v>914.62800000000004</v>
      </c>
    </row>
    <row r="593" spans="1:10" ht="8.1" customHeight="1" x14ac:dyDescent="0.2">
      <c r="A593" s="762"/>
      <c r="B593" s="761"/>
      <c r="C593" s="881"/>
      <c r="D593" s="881"/>
      <c r="E593" s="881"/>
      <c r="F593" s="881"/>
      <c r="G593" s="881"/>
      <c r="H593" s="881"/>
      <c r="I593" s="881"/>
      <c r="J593" s="881"/>
    </row>
    <row r="594" spans="1:10" x14ac:dyDescent="0.2">
      <c r="A594" s="762" t="s">
        <v>202</v>
      </c>
      <c r="B594" s="761" t="s">
        <v>2719</v>
      </c>
      <c r="C594" s="881">
        <v>222949.37</v>
      </c>
      <c r="D594" s="881">
        <v>234693.31200000001</v>
      </c>
      <c r="E594" s="881">
        <v>286107.76899999997</v>
      </c>
      <c r="F594" s="881">
        <v>312837.61200000002</v>
      </c>
      <c r="G594" s="881">
        <v>359757.571</v>
      </c>
      <c r="H594" s="881">
        <v>277469.38</v>
      </c>
      <c r="I594" s="881">
        <v>332823.54499999998</v>
      </c>
      <c r="J594" s="881">
        <v>375308.25300000003</v>
      </c>
    </row>
    <row r="595" spans="1:10" x14ac:dyDescent="0.2">
      <c r="A595" s="762"/>
      <c r="B595" s="761" t="s">
        <v>1677</v>
      </c>
      <c r="C595" s="881">
        <v>62756.879000000001</v>
      </c>
      <c r="D595" s="881">
        <v>76236.706000000006</v>
      </c>
      <c r="E595" s="881">
        <v>102285.38</v>
      </c>
      <c r="F595" s="881">
        <v>113929.261</v>
      </c>
      <c r="G595" s="881">
        <v>95919.675000000003</v>
      </c>
      <c r="H595" s="881">
        <v>120536.697</v>
      </c>
      <c r="I595" s="881">
        <v>144489.28</v>
      </c>
      <c r="J595" s="881">
        <v>165998.10999999999</v>
      </c>
    </row>
    <row r="596" spans="1:10" ht="24" x14ac:dyDescent="0.2">
      <c r="A596" s="762"/>
      <c r="B596" s="761" t="s">
        <v>340</v>
      </c>
      <c r="C596" s="881">
        <v>160192.49099999998</v>
      </c>
      <c r="D596" s="881">
        <v>158456.606</v>
      </c>
      <c r="E596" s="881">
        <v>183822.38899999997</v>
      </c>
      <c r="F596" s="881">
        <v>198908.35100000002</v>
      </c>
      <c r="G596" s="881">
        <v>263837.89600000001</v>
      </c>
      <c r="H596" s="881">
        <v>156932.68299999999</v>
      </c>
      <c r="I596" s="881">
        <v>188334.26500000001</v>
      </c>
      <c r="J596" s="881">
        <v>209310.14300000001</v>
      </c>
    </row>
    <row r="597" spans="1:10" ht="8.1" customHeight="1" x14ac:dyDescent="0.2">
      <c r="A597" s="762"/>
      <c r="B597" s="761"/>
      <c r="C597" s="881"/>
      <c r="D597" s="881"/>
      <c r="E597" s="881"/>
      <c r="F597" s="881"/>
      <c r="G597" s="881"/>
      <c r="H597" s="881"/>
      <c r="I597" s="881"/>
      <c r="J597" s="881"/>
    </row>
    <row r="598" spans="1:10" x14ac:dyDescent="0.2">
      <c r="A598" s="762" t="s">
        <v>222</v>
      </c>
      <c r="B598" s="761" t="s">
        <v>2719</v>
      </c>
      <c r="C598" s="881">
        <v>605421.36699999997</v>
      </c>
      <c r="D598" s="881">
        <v>533274.80700000003</v>
      </c>
      <c r="E598" s="881">
        <v>652097.62100000004</v>
      </c>
      <c r="F598" s="881">
        <v>829905.76699999999</v>
      </c>
      <c r="G598" s="881">
        <v>685624.71699999995</v>
      </c>
      <c r="H598" s="881">
        <v>885408.82200000004</v>
      </c>
      <c r="I598" s="881">
        <v>1026955.938</v>
      </c>
      <c r="J598" s="881">
        <v>1998135.81</v>
      </c>
    </row>
    <row r="599" spans="1:10" x14ac:dyDescent="0.2">
      <c r="A599" s="762"/>
      <c r="B599" s="761" t="s">
        <v>1677</v>
      </c>
      <c r="C599" s="881">
        <v>31005.535</v>
      </c>
      <c r="D599" s="881">
        <v>209754.15299999999</v>
      </c>
      <c r="E599" s="881">
        <v>33773.298999999999</v>
      </c>
      <c r="F599" s="881">
        <v>18467.291000000001</v>
      </c>
      <c r="G599" s="881">
        <v>39907.597000000002</v>
      </c>
      <c r="H599" s="881">
        <v>31879.572</v>
      </c>
      <c r="I599" s="881">
        <v>85896.717999999993</v>
      </c>
      <c r="J599" s="881">
        <v>243822.185</v>
      </c>
    </row>
    <row r="600" spans="1:10" ht="24" x14ac:dyDescent="0.2">
      <c r="A600" s="762"/>
      <c r="B600" s="761" t="s">
        <v>340</v>
      </c>
      <c r="C600" s="881">
        <v>574415.83199999994</v>
      </c>
      <c r="D600" s="881">
        <v>323520.65400000004</v>
      </c>
      <c r="E600" s="881">
        <v>618324.32200000004</v>
      </c>
      <c r="F600" s="881">
        <v>811438.47600000002</v>
      </c>
      <c r="G600" s="881">
        <v>645717.12</v>
      </c>
      <c r="H600" s="881">
        <v>853529.25</v>
      </c>
      <c r="I600" s="881">
        <v>941059.22</v>
      </c>
      <c r="J600" s="881">
        <v>1754313.625</v>
      </c>
    </row>
    <row r="601" spans="1:10" ht="8.1" customHeight="1" x14ac:dyDescent="0.2">
      <c r="A601" s="762"/>
      <c r="B601" s="761"/>
      <c r="C601" s="881"/>
      <c r="D601" s="881"/>
      <c r="E601" s="881"/>
      <c r="F601" s="881"/>
      <c r="G601" s="881"/>
      <c r="H601" s="881"/>
      <c r="I601" s="881"/>
      <c r="J601" s="881"/>
    </row>
    <row r="602" spans="1:10" x14ac:dyDescent="0.2">
      <c r="A602" s="762" t="s">
        <v>69</v>
      </c>
      <c r="B602" s="761" t="s">
        <v>2719</v>
      </c>
      <c r="C602" s="881">
        <v>2633970.7170000002</v>
      </c>
      <c r="D602" s="881">
        <v>3064753.1460000002</v>
      </c>
      <c r="E602" s="881">
        <v>3924750.523</v>
      </c>
      <c r="F602" s="881">
        <v>4134366.0869999998</v>
      </c>
      <c r="G602" s="881">
        <v>2810174.4330000002</v>
      </c>
      <c r="H602" s="881">
        <v>2830698.7769999998</v>
      </c>
      <c r="I602" s="881">
        <v>3066522.4980000001</v>
      </c>
      <c r="J602" s="881">
        <v>2710826.247</v>
      </c>
    </row>
    <row r="603" spans="1:10" x14ac:dyDescent="0.2">
      <c r="A603" s="762"/>
      <c r="B603" s="761" t="s">
        <v>1677</v>
      </c>
      <c r="C603" s="881">
        <v>546718.21400000004</v>
      </c>
      <c r="D603" s="881">
        <v>686534.86300000001</v>
      </c>
      <c r="E603" s="881">
        <v>824120.00100000005</v>
      </c>
      <c r="F603" s="881">
        <v>967138.72100000002</v>
      </c>
      <c r="G603" s="881">
        <v>1232657.152</v>
      </c>
      <c r="H603" s="881">
        <v>1089054.037</v>
      </c>
      <c r="I603" s="881">
        <v>936670.89500000002</v>
      </c>
      <c r="J603" s="881">
        <v>1168910.0660000001</v>
      </c>
    </row>
    <row r="604" spans="1:10" ht="24" x14ac:dyDescent="0.2">
      <c r="A604" s="762"/>
      <c r="B604" s="761" t="s">
        <v>340</v>
      </c>
      <c r="C604" s="881">
        <v>2087252.503</v>
      </c>
      <c r="D604" s="881">
        <v>2378218.2830000003</v>
      </c>
      <c r="E604" s="881">
        <v>3100630.5219999999</v>
      </c>
      <c r="F604" s="881">
        <v>3167227.3659999999</v>
      </c>
      <c r="G604" s="881">
        <v>1577517.2810000002</v>
      </c>
      <c r="H604" s="881">
        <v>1741644.74</v>
      </c>
      <c r="I604" s="881">
        <v>2129851.6030000001</v>
      </c>
      <c r="J604" s="881">
        <v>1541916.1810000001</v>
      </c>
    </row>
    <row r="605" spans="1:10" ht="8.1" customHeight="1" x14ac:dyDescent="0.2">
      <c r="A605" s="762"/>
      <c r="B605" s="761"/>
      <c r="C605" s="881"/>
      <c r="D605" s="881"/>
      <c r="E605" s="881"/>
      <c r="F605" s="881"/>
      <c r="G605" s="881"/>
      <c r="H605" s="881"/>
      <c r="I605" s="881"/>
      <c r="J605" s="881"/>
    </row>
    <row r="606" spans="1:10" x14ac:dyDescent="0.2">
      <c r="A606" s="762" t="s">
        <v>1572</v>
      </c>
      <c r="B606" s="761" t="s">
        <v>2719</v>
      </c>
      <c r="C606" s="881">
        <v>33302.269</v>
      </c>
      <c r="D606" s="881">
        <v>23911.758000000002</v>
      </c>
      <c r="E606" s="881">
        <v>18899.620999999999</v>
      </c>
      <c r="F606" s="881">
        <v>20943.353999999999</v>
      </c>
      <c r="G606" s="881">
        <v>17703.154999999999</v>
      </c>
      <c r="H606" s="881">
        <v>23857.245999999999</v>
      </c>
      <c r="I606" s="881">
        <v>22742.302</v>
      </c>
      <c r="J606" s="881">
        <v>19850.538</v>
      </c>
    </row>
    <row r="607" spans="1:10" x14ac:dyDescent="0.2">
      <c r="A607" s="762"/>
      <c r="B607" s="761" t="s">
        <v>1677</v>
      </c>
      <c r="C607" s="881">
        <v>8231.6669999999995</v>
      </c>
      <c r="D607" s="881">
        <v>9431.0149999999994</v>
      </c>
      <c r="E607" s="881">
        <v>7487.2960000000003</v>
      </c>
      <c r="F607" s="881">
        <v>1886.759</v>
      </c>
      <c r="G607" s="881">
        <v>84308.206000000006</v>
      </c>
      <c r="H607" s="881">
        <v>101425.239</v>
      </c>
      <c r="I607" s="881">
        <v>27706.697</v>
      </c>
      <c r="J607" s="881">
        <v>2319.0990000000002</v>
      </c>
    </row>
    <row r="608" spans="1:10" ht="24" x14ac:dyDescent="0.2">
      <c r="A608" s="762"/>
      <c r="B608" s="761" t="s">
        <v>340</v>
      </c>
      <c r="C608" s="881">
        <v>25070.601999999999</v>
      </c>
      <c r="D608" s="881">
        <v>14480.743000000002</v>
      </c>
      <c r="E608" s="881">
        <v>11412.324999999999</v>
      </c>
      <c r="F608" s="881">
        <v>19056.595000000001</v>
      </c>
      <c r="G608" s="881">
        <v>-66605.051000000007</v>
      </c>
      <c r="H608" s="881">
        <v>-77567.993000000002</v>
      </c>
      <c r="I608" s="881">
        <v>-4964.3950000000004</v>
      </c>
      <c r="J608" s="881">
        <v>17531.438999999998</v>
      </c>
    </row>
    <row r="609" spans="1:10" ht="8.1" customHeight="1" x14ac:dyDescent="0.2">
      <c r="A609" s="762"/>
      <c r="B609" s="761"/>
      <c r="C609" s="881"/>
      <c r="D609" s="881"/>
      <c r="E609" s="881"/>
      <c r="F609" s="881"/>
      <c r="G609" s="881"/>
      <c r="H609" s="881"/>
      <c r="I609" s="881"/>
      <c r="J609" s="881"/>
    </row>
    <row r="610" spans="1:10" x14ac:dyDescent="0.2">
      <c r="A610" s="762" t="s">
        <v>2738</v>
      </c>
      <c r="B610" s="761" t="s">
        <v>2719</v>
      </c>
      <c r="C610" s="881">
        <v>976.78</v>
      </c>
      <c r="D610" s="881">
        <v>1083.942</v>
      </c>
      <c r="E610" s="881">
        <v>1419.596</v>
      </c>
      <c r="F610" s="881">
        <v>1287.0889999999999</v>
      </c>
      <c r="G610" s="881">
        <v>2901.1619999999998</v>
      </c>
      <c r="H610" s="881">
        <v>1534.838</v>
      </c>
      <c r="I610" s="881">
        <v>2281.7860000000001</v>
      </c>
      <c r="J610" s="881">
        <v>2512.9580000000001</v>
      </c>
    </row>
    <row r="611" spans="1:10" x14ac:dyDescent="0.2">
      <c r="A611" s="762"/>
      <c r="B611" s="761" t="s">
        <v>1677</v>
      </c>
      <c r="C611" s="881">
        <v>5.5049999999999999</v>
      </c>
      <c r="D611" s="881" t="s">
        <v>1646</v>
      </c>
      <c r="E611" s="881" t="s">
        <v>1646</v>
      </c>
      <c r="F611" s="881">
        <v>523.97199999999998</v>
      </c>
      <c r="G611" s="881">
        <v>59.591999999999999</v>
      </c>
      <c r="H611" s="881" t="s">
        <v>1646</v>
      </c>
      <c r="I611" s="881">
        <v>84.774000000000001</v>
      </c>
      <c r="J611" s="881" t="s">
        <v>1646</v>
      </c>
    </row>
    <row r="612" spans="1:10" ht="24" x14ac:dyDescent="0.2">
      <c r="A612" s="762"/>
      <c r="B612" s="761" t="s">
        <v>340</v>
      </c>
      <c r="C612" s="881">
        <v>971.27499999999998</v>
      </c>
      <c r="D612" s="881">
        <v>1083.942</v>
      </c>
      <c r="E612" s="881">
        <v>1419.596</v>
      </c>
      <c r="F612" s="881">
        <v>763.11699999999996</v>
      </c>
      <c r="G612" s="881">
        <v>2841.5699999999997</v>
      </c>
      <c r="H612" s="881">
        <v>1534.838</v>
      </c>
      <c r="I612" s="881">
        <v>2197.0120000000002</v>
      </c>
      <c r="J612" s="881">
        <v>2512.9580000000001</v>
      </c>
    </row>
    <row r="613" spans="1:10" ht="8.1" customHeight="1" x14ac:dyDescent="0.2">
      <c r="A613" s="762"/>
      <c r="B613" s="761"/>
      <c r="C613" s="881"/>
      <c r="D613" s="881"/>
      <c r="E613" s="881"/>
      <c r="F613" s="881"/>
      <c r="G613" s="881"/>
      <c r="H613" s="881"/>
      <c r="I613" s="881"/>
      <c r="J613" s="881"/>
    </row>
    <row r="614" spans="1:10" x14ac:dyDescent="0.2">
      <c r="A614" s="762" t="s">
        <v>129</v>
      </c>
      <c r="B614" s="761" t="s">
        <v>2719</v>
      </c>
      <c r="C614" s="881">
        <v>89263.210999999996</v>
      </c>
      <c r="D614" s="881">
        <v>74359.061000000002</v>
      </c>
      <c r="E614" s="881">
        <v>119725.556</v>
      </c>
      <c r="F614" s="881">
        <v>122005.21799999999</v>
      </c>
      <c r="G614" s="881">
        <v>133591.685</v>
      </c>
      <c r="H614" s="881">
        <v>160209.916</v>
      </c>
      <c r="I614" s="881">
        <v>156090.25200000001</v>
      </c>
      <c r="J614" s="881">
        <v>231881.60800000001</v>
      </c>
    </row>
    <row r="615" spans="1:10" x14ac:dyDescent="0.2">
      <c r="A615" s="762"/>
      <c r="B615" s="761" t="s">
        <v>1677</v>
      </c>
      <c r="C615" s="881">
        <v>4317.7120000000004</v>
      </c>
      <c r="D615" s="881">
        <v>2887.1390000000001</v>
      </c>
      <c r="E615" s="881">
        <v>2463.933</v>
      </c>
      <c r="F615" s="881">
        <v>2424.665</v>
      </c>
      <c r="G615" s="881">
        <v>1182.0150000000001</v>
      </c>
      <c r="H615" s="881">
        <v>1730.578</v>
      </c>
      <c r="I615" s="881">
        <v>2694.5920000000001</v>
      </c>
      <c r="J615" s="881">
        <v>2208.5529999999999</v>
      </c>
    </row>
    <row r="616" spans="1:10" ht="24" x14ac:dyDescent="0.2">
      <c r="A616" s="762"/>
      <c r="B616" s="761" t="s">
        <v>340</v>
      </c>
      <c r="C616" s="881">
        <v>84945.498999999996</v>
      </c>
      <c r="D616" s="881">
        <v>71471.922000000006</v>
      </c>
      <c r="E616" s="881">
        <v>117261.62299999999</v>
      </c>
      <c r="F616" s="881">
        <v>119580.553</v>
      </c>
      <c r="G616" s="881">
        <v>132409.66999999998</v>
      </c>
      <c r="H616" s="881">
        <v>158479.33799999999</v>
      </c>
      <c r="I616" s="881">
        <v>153395.66</v>
      </c>
      <c r="J616" s="881">
        <v>229673.05499999999</v>
      </c>
    </row>
    <row r="617" spans="1:10" ht="8.1" customHeight="1" x14ac:dyDescent="0.2">
      <c r="A617" s="762"/>
      <c r="B617" s="761"/>
      <c r="C617" s="881"/>
      <c r="D617" s="881"/>
      <c r="E617" s="881"/>
      <c r="F617" s="881"/>
      <c r="G617" s="881"/>
      <c r="H617" s="881"/>
      <c r="I617" s="881"/>
      <c r="J617" s="881"/>
    </row>
    <row r="618" spans="1:10" x14ac:dyDescent="0.2">
      <c r="A618" s="762" t="s">
        <v>96</v>
      </c>
      <c r="B618" s="761" t="s">
        <v>2719</v>
      </c>
      <c r="C618" s="881">
        <v>23437803.859999999</v>
      </c>
      <c r="D618" s="881">
        <v>23395023.177000001</v>
      </c>
      <c r="E618" s="881">
        <v>21931354.561000001</v>
      </c>
      <c r="F618" s="881">
        <v>26899999.370000001</v>
      </c>
      <c r="G618" s="881">
        <v>25799093.660999998</v>
      </c>
      <c r="H618" s="881">
        <v>26298239.945</v>
      </c>
      <c r="I618" s="881">
        <v>23487962.947999999</v>
      </c>
      <c r="J618" s="881">
        <v>31174489.048</v>
      </c>
    </row>
    <row r="619" spans="1:10" x14ac:dyDescent="0.2">
      <c r="A619" s="762"/>
      <c r="B619" s="761" t="s">
        <v>1677</v>
      </c>
      <c r="C619" s="881">
        <v>8212954.6270000003</v>
      </c>
      <c r="D619" s="881">
        <v>9107818.7039999999</v>
      </c>
      <c r="E619" s="881">
        <v>7030071.4869999997</v>
      </c>
      <c r="F619" s="881">
        <v>7851831.4740000004</v>
      </c>
      <c r="G619" s="881">
        <v>6772233.7390000001</v>
      </c>
      <c r="H619" s="881">
        <v>5691573.8080000002</v>
      </c>
      <c r="I619" s="881">
        <v>4365072.4289999995</v>
      </c>
      <c r="J619" s="881">
        <v>4837565.2230000002</v>
      </c>
    </row>
    <row r="620" spans="1:10" ht="24" x14ac:dyDescent="0.2">
      <c r="A620" s="762"/>
      <c r="B620" s="761" t="s">
        <v>340</v>
      </c>
      <c r="C620" s="881">
        <v>15224849.232999999</v>
      </c>
      <c r="D620" s="881">
        <v>14287204.473000001</v>
      </c>
      <c r="E620" s="881">
        <v>14901283.074000001</v>
      </c>
      <c r="F620" s="881">
        <v>19048167.896000002</v>
      </c>
      <c r="G620" s="881">
        <v>19026859.921999998</v>
      </c>
      <c r="H620" s="881">
        <v>20606666.136999998</v>
      </c>
      <c r="I620" s="881">
        <v>19122890.519000001</v>
      </c>
      <c r="J620" s="881">
        <v>26336923.824999999</v>
      </c>
    </row>
    <row r="621" spans="1:10" ht="8.1" customHeight="1" x14ac:dyDescent="0.2">
      <c r="A621" s="762"/>
      <c r="B621" s="761"/>
      <c r="C621" s="881"/>
      <c r="D621" s="881"/>
      <c r="E621" s="881"/>
      <c r="F621" s="881"/>
      <c r="G621" s="881"/>
      <c r="H621" s="881"/>
      <c r="I621" s="881"/>
      <c r="J621" s="881"/>
    </row>
    <row r="622" spans="1:10" x14ac:dyDescent="0.2">
      <c r="A622" s="762" t="s">
        <v>561</v>
      </c>
      <c r="B622" s="761" t="s">
        <v>2719</v>
      </c>
      <c r="C622" s="881">
        <v>390583.45299999998</v>
      </c>
      <c r="D622" s="881">
        <v>485442.837</v>
      </c>
      <c r="E622" s="881">
        <v>132235.60999999999</v>
      </c>
      <c r="F622" s="881">
        <v>97459.565000000002</v>
      </c>
      <c r="G622" s="881">
        <v>261236.96900000001</v>
      </c>
      <c r="H622" s="881">
        <v>188201.152</v>
      </c>
      <c r="I622" s="881">
        <v>184226.88</v>
      </c>
      <c r="J622" s="881">
        <v>256901.231</v>
      </c>
    </row>
    <row r="623" spans="1:10" x14ac:dyDescent="0.2">
      <c r="A623" s="762"/>
      <c r="B623" s="761" t="s">
        <v>1677</v>
      </c>
      <c r="C623" s="881">
        <v>388.51400000000001</v>
      </c>
      <c r="D623" s="881">
        <v>551.82100000000003</v>
      </c>
      <c r="E623" s="881">
        <v>569.755</v>
      </c>
      <c r="F623" s="881">
        <v>91.912000000000006</v>
      </c>
      <c r="G623" s="881">
        <v>322.38099999999997</v>
      </c>
      <c r="H623" s="881">
        <v>2037.4780000000001</v>
      </c>
      <c r="I623" s="881">
        <v>1981.027</v>
      </c>
      <c r="J623" s="881">
        <v>825.48800000000006</v>
      </c>
    </row>
    <row r="624" spans="1:10" ht="24" x14ac:dyDescent="0.2">
      <c r="A624" s="762"/>
      <c r="B624" s="761" t="s">
        <v>340</v>
      </c>
      <c r="C624" s="881">
        <v>390194.93899999995</v>
      </c>
      <c r="D624" s="881">
        <v>484891.016</v>
      </c>
      <c r="E624" s="881">
        <v>131665.85499999998</v>
      </c>
      <c r="F624" s="881">
        <v>97367.653000000006</v>
      </c>
      <c r="G624" s="881">
        <v>260914.58800000002</v>
      </c>
      <c r="H624" s="881">
        <v>186163.674</v>
      </c>
      <c r="I624" s="881">
        <v>182245.853</v>
      </c>
      <c r="J624" s="881">
        <v>256075.74299999999</v>
      </c>
    </row>
    <row r="625" spans="1:10" ht="8.1" customHeight="1" x14ac:dyDescent="0.2">
      <c r="A625" s="762"/>
      <c r="B625" s="761"/>
      <c r="C625" s="881"/>
      <c r="D625" s="881"/>
      <c r="E625" s="881"/>
      <c r="F625" s="881"/>
      <c r="G625" s="881"/>
      <c r="H625" s="881"/>
      <c r="I625" s="881"/>
      <c r="J625" s="881"/>
    </row>
    <row r="626" spans="1:10" x14ac:dyDescent="0.2">
      <c r="A626" s="762" t="s">
        <v>562</v>
      </c>
      <c r="B626" s="761" t="s">
        <v>2719</v>
      </c>
      <c r="C626" s="881">
        <v>5239743.6330000004</v>
      </c>
      <c r="D626" s="881">
        <v>4016512.1639999999</v>
      </c>
      <c r="E626" s="881">
        <v>3036162.1579999998</v>
      </c>
      <c r="F626" s="881">
        <v>4511353.3710000003</v>
      </c>
      <c r="G626" s="881">
        <v>4793791.1830000002</v>
      </c>
      <c r="H626" s="881">
        <v>4711709.1689999998</v>
      </c>
      <c r="I626" s="881">
        <v>3817650.9890000001</v>
      </c>
      <c r="J626" s="881">
        <v>4428312.301</v>
      </c>
    </row>
    <row r="627" spans="1:10" x14ac:dyDescent="0.2">
      <c r="A627" s="762"/>
      <c r="B627" s="761" t="s">
        <v>1677</v>
      </c>
      <c r="C627" s="881">
        <v>2920692.0929999999</v>
      </c>
      <c r="D627" s="881">
        <v>3016019.3089999999</v>
      </c>
      <c r="E627" s="881">
        <v>2863052.3280000002</v>
      </c>
      <c r="F627" s="881">
        <v>3358581.9380000001</v>
      </c>
      <c r="G627" s="881">
        <v>3334879.0260000001</v>
      </c>
      <c r="H627" s="881">
        <v>3205285.6290000002</v>
      </c>
      <c r="I627" s="881">
        <v>3069676.057</v>
      </c>
      <c r="J627" s="881">
        <v>3119860.2710000002</v>
      </c>
    </row>
    <row r="628" spans="1:10" ht="24" x14ac:dyDescent="0.2">
      <c r="A628" s="762"/>
      <c r="B628" s="761" t="s">
        <v>340</v>
      </c>
      <c r="C628" s="881">
        <v>2319051.5400000005</v>
      </c>
      <c r="D628" s="881">
        <v>1000492.855</v>
      </c>
      <c r="E628" s="881">
        <v>173109.82999999961</v>
      </c>
      <c r="F628" s="881">
        <v>1152771.4330000002</v>
      </c>
      <c r="G628" s="881">
        <v>1458912.1570000001</v>
      </c>
      <c r="H628" s="881">
        <v>1506423.54</v>
      </c>
      <c r="I628" s="881">
        <v>747974.93200000003</v>
      </c>
      <c r="J628" s="881">
        <v>1308452.03</v>
      </c>
    </row>
    <row r="629" spans="1:10" ht="8.1" customHeight="1" x14ac:dyDescent="0.2">
      <c r="A629" s="762"/>
      <c r="B629" s="761"/>
      <c r="C629" s="881"/>
      <c r="D629" s="881"/>
      <c r="E629" s="881"/>
      <c r="F629" s="881"/>
      <c r="G629" s="881"/>
      <c r="H629" s="881"/>
      <c r="I629" s="881"/>
      <c r="J629" s="881"/>
    </row>
    <row r="630" spans="1:10" x14ac:dyDescent="0.2">
      <c r="A630" s="762" t="s">
        <v>1595</v>
      </c>
      <c r="B630" s="761" t="s">
        <v>2719</v>
      </c>
      <c r="C630" s="881">
        <v>17340.748</v>
      </c>
      <c r="D630" s="881">
        <v>36009.981</v>
      </c>
      <c r="E630" s="881">
        <v>30723.335999999999</v>
      </c>
      <c r="F630" s="881">
        <v>21573.002</v>
      </c>
      <c r="G630" s="881">
        <v>54392.468000000001</v>
      </c>
      <c r="H630" s="881">
        <v>35852.796000000002</v>
      </c>
      <c r="I630" s="881">
        <v>19634.16</v>
      </c>
      <c r="J630" s="881">
        <v>34071.607000000004</v>
      </c>
    </row>
    <row r="631" spans="1:10" x14ac:dyDescent="0.2">
      <c r="A631" s="762"/>
      <c r="B631" s="761" t="s">
        <v>1677</v>
      </c>
      <c r="C631" s="881">
        <v>4520.1660000000002</v>
      </c>
      <c r="D631" s="881">
        <v>4064.99</v>
      </c>
      <c r="E631" s="881">
        <v>2867.9929999999999</v>
      </c>
      <c r="F631" s="881">
        <v>51584.349000000002</v>
      </c>
      <c r="G631" s="881">
        <v>29990.99</v>
      </c>
      <c r="H631" s="881">
        <v>16780.532999999999</v>
      </c>
      <c r="I631" s="881">
        <v>38329.326999999997</v>
      </c>
      <c r="J631" s="881">
        <v>10732.366</v>
      </c>
    </row>
    <row r="632" spans="1:10" ht="24" x14ac:dyDescent="0.2">
      <c r="A632" s="762"/>
      <c r="B632" s="761" t="s">
        <v>340</v>
      </c>
      <c r="C632" s="881">
        <v>12820.581999999999</v>
      </c>
      <c r="D632" s="881">
        <v>31944.991000000002</v>
      </c>
      <c r="E632" s="881">
        <v>27855.343000000001</v>
      </c>
      <c r="F632" s="881">
        <v>-30011.347000000002</v>
      </c>
      <c r="G632" s="881">
        <v>24401.477999999999</v>
      </c>
      <c r="H632" s="881">
        <v>19072.262999999999</v>
      </c>
      <c r="I632" s="881">
        <v>-18695.167000000001</v>
      </c>
      <c r="J632" s="881">
        <v>23339.241000000002</v>
      </c>
    </row>
    <row r="633" spans="1:10" ht="8.1" customHeight="1" x14ac:dyDescent="0.2">
      <c r="A633" s="762"/>
      <c r="B633" s="761"/>
      <c r="C633" s="881"/>
      <c r="D633" s="881"/>
      <c r="E633" s="881"/>
      <c r="F633" s="881"/>
      <c r="G633" s="881"/>
      <c r="H633" s="881"/>
      <c r="I633" s="881"/>
      <c r="J633" s="881"/>
    </row>
    <row r="634" spans="1:10" x14ac:dyDescent="0.2">
      <c r="A634" s="762" t="s">
        <v>223</v>
      </c>
      <c r="B634" s="761" t="s">
        <v>2719</v>
      </c>
      <c r="C634" s="881">
        <v>30271.040000000001</v>
      </c>
      <c r="D634" s="881">
        <v>27497.691999999999</v>
      </c>
      <c r="E634" s="881">
        <v>16741.971000000001</v>
      </c>
      <c r="F634" s="881">
        <v>28445.705000000002</v>
      </c>
      <c r="G634" s="881">
        <v>20204.284</v>
      </c>
      <c r="H634" s="881">
        <v>44640.275000000001</v>
      </c>
      <c r="I634" s="881">
        <v>55954.784</v>
      </c>
      <c r="J634" s="881">
        <v>24141.46</v>
      </c>
    </row>
    <row r="635" spans="1:10" x14ac:dyDescent="0.2">
      <c r="A635" s="762"/>
      <c r="B635" s="761" t="s">
        <v>1677</v>
      </c>
      <c r="C635" s="881">
        <v>617.54100000000005</v>
      </c>
      <c r="D635" s="881">
        <v>109.925</v>
      </c>
      <c r="E635" s="881">
        <v>940.60299999999995</v>
      </c>
      <c r="F635" s="881">
        <v>3.54</v>
      </c>
      <c r="G635" s="881">
        <v>21.53</v>
      </c>
      <c r="H635" s="881">
        <v>209.666</v>
      </c>
      <c r="I635" s="881" t="s">
        <v>1646</v>
      </c>
      <c r="J635" s="881">
        <v>159.36199999999999</v>
      </c>
    </row>
    <row r="636" spans="1:10" ht="24" x14ac:dyDescent="0.2">
      <c r="A636" s="762"/>
      <c r="B636" s="761" t="s">
        <v>340</v>
      </c>
      <c r="C636" s="881">
        <v>29653.499</v>
      </c>
      <c r="D636" s="881">
        <v>27387.767</v>
      </c>
      <c r="E636" s="881">
        <v>15801.368000000002</v>
      </c>
      <c r="F636" s="881">
        <v>28442.165000000001</v>
      </c>
      <c r="G636" s="881">
        <v>20182.754000000001</v>
      </c>
      <c r="H636" s="881">
        <v>44430.608999999997</v>
      </c>
      <c r="I636" s="881">
        <v>55954.784</v>
      </c>
      <c r="J636" s="881">
        <v>23982.098000000002</v>
      </c>
    </row>
    <row r="637" spans="1:10" ht="8.1" customHeight="1" x14ac:dyDescent="0.2">
      <c r="A637" s="762"/>
      <c r="B637" s="761"/>
      <c r="C637" s="881"/>
      <c r="D637" s="881"/>
      <c r="E637" s="881"/>
      <c r="F637" s="881"/>
      <c r="G637" s="881"/>
      <c r="H637" s="881"/>
      <c r="I637" s="881"/>
      <c r="J637" s="881"/>
    </row>
    <row r="638" spans="1:10" x14ac:dyDescent="0.2">
      <c r="A638" s="762" t="s">
        <v>224</v>
      </c>
      <c r="B638" s="761" t="s">
        <v>2719</v>
      </c>
      <c r="C638" s="881">
        <v>1271853.969</v>
      </c>
      <c r="D638" s="881">
        <v>2762229.233</v>
      </c>
      <c r="E638" s="881">
        <v>2964084.5279999999</v>
      </c>
      <c r="F638" s="881">
        <v>1643502.89</v>
      </c>
      <c r="G638" s="881">
        <v>1720205.314</v>
      </c>
      <c r="H638" s="881">
        <v>2008557.3929999999</v>
      </c>
      <c r="I638" s="881">
        <v>2685741.858</v>
      </c>
      <c r="J638" s="881">
        <v>3769171.736</v>
      </c>
    </row>
    <row r="639" spans="1:10" x14ac:dyDescent="0.2">
      <c r="A639" s="762"/>
      <c r="B639" s="761" t="s">
        <v>1677</v>
      </c>
      <c r="C639" s="881">
        <v>907334.18799999997</v>
      </c>
      <c r="D639" s="881">
        <v>346489.19300000003</v>
      </c>
      <c r="E639" s="881">
        <v>445150.33100000001</v>
      </c>
      <c r="F639" s="881">
        <v>832848.40399999998</v>
      </c>
      <c r="G639" s="881">
        <v>1144052.4040000001</v>
      </c>
      <c r="H639" s="881">
        <v>887510.24</v>
      </c>
      <c r="I639" s="881">
        <v>861945.76500000001</v>
      </c>
      <c r="J639" s="881">
        <v>1512052.432</v>
      </c>
    </row>
    <row r="640" spans="1:10" ht="24" x14ac:dyDescent="0.2">
      <c r="A640" s="762"/>
      <c r="B640" s="761" t="s">
        <v>340</v>
      </c>
      <c r="C640" s="881">
        <v>364519.78100000008</v>
      </c>
      <c r="D640" s="881">
        <v>2415740.04</v>
      </c>
      <c r="E640" s="881">
        <v>2518934.1969999997</v>
      </c>
      <c r="F640" s="881">
        <v>810654.48599999992</v>
      </c>
      <c r="G640" s="881">
        <v>576152.90999999992</v>
      </c>
      <c r="H640" s="881">
        <v>1121047.1529999999</v>
      </c>
      <c r="I640" s="881">
        <v>1823796.0930000001</v>
      </c>
      <c r="J640" s="881">
        <v>2257119.304</v>
      </c>
    </row>
    <row r="641" spans="1:10" ht="8.1" customHeight="1" x14ac:dyDescent="0.2">
      <c r="A641" s="762"/>
      <c r="B641" s="761"/>
      <c r="C641" s="881"/>
      <c r="D641" s="881"/>
      <c r="E641" s="881"/>
      <c r="F641" s="881"/>
      <c r="G641" s="881"/>
      <c r="H641" s="881"/>
      <c r="I641" s="881"/>
      <c r="J641" s="881"/>
    </row>
    <row r="642" spans="1:10" x14ac:dyDescent="0.2">
      <c r="A642" s="762" t="s">
        <v>1613</v>
      </c>
      <c r="B642" s="761" t="s">
        <v>2719</v>
      </c>
      <c r="C642" s="881">
        <v>75.149000000000001</v>
      </c>
      <c r="D642" s="881">
        <v>50.765000000000001</v>
      </c>
      <c r="E642" s="881" t="s">
        <v>1646</v>
      </c>
      <c r="F642" s="881">
        <v>51.671999999999997</v>
      </c>
      <c r="G642" s="881">
        <v>263.57499999999999</v>
      </c>
      <c r="H642" s="881">
        <v>776.56500000000005</v>
      </c>
      <c r="I642" s="881">
        <v>1.54</v>
      </c>
      <c r="J642" s="881">
        <v>19.760000000000002</v>
      </c>
    </row>
    <row r="643" spans="1:10" x14ac:dyDescent="0.2">
      <c r="A643" s="762"/>
      <c r="B643" s="761" t="s">
        <v>1677</v>
      </c>
      <c r="C643" s="881" t="s">
        <v>1646</v>
      </c>
      <c r="D643" s="881" t="s">
        <v>1646</v>
      </c>
      <c r="E643" s="881" t="s">
        <v>1646</v>
      </c>
      <c r="F643" s="881" t="s">
        <v>1646</v>
      </c>
      <c r="G643" s="881" t="s">
        <v>1646</v>
      </c>
      <c r="H643" s="881" t="s">
        <v>1646</v>
      </c>
      <c r="I643" s="881" t="s">
        <v>1646</v>
      </c>
      <c r="J643" s="881" t="s">
        <v>1646</v>
      </c>
    </row>
    <row r="644" spans="1:10" ht="24" x14ac:dyDescent="0.2">
      <c r="A644" s="762"/>
      <c r="B644" s="761" t="s">
        <v>340</v>
      </c>
      <c r="C644" s="881">
        <v>75.149000000000001</v>
      </c>
      <c r="D644" s="881">
        <v>50.765000000000001</v>
      </c>
      <c r="E644" s="881" t="s">
        <v>1646</v>
      </c>
      <c r="F644" s="881">
        <v>51.671999999999997</v>
      </c>
      <c r="G644" s="881">
        <v>263.57499999999999</v>
      </c>
      <c r="H644" s="881">
        <v>776.56500000000005</v>
      </c>
      <c r="I644" s="881">
        <v>1.54</v>
      </c>
      <c r="J644" s="881">
        <v>19.760000000000002</v>
      </c>
    </row>
    <row r="645" spans="1:10" ht="8.1" customHeight="1" x14ac:dyDescent="0.2">
      <c r="A645" s="762"/>
      <c r="B645" s="761"/>
      <c r="C645" s="881"/>
      <c r="D645" s="881"/>
      <c r="E645" s="881"/>
      <c r="F645" s="881"/>
      <c r="G645" s="881"/>
      <c r="H645" s="881"/>
      <c r="I645" s="881"/>
      <c r="J645" s="881"/>
    </row>
    <row r="646" spans="1:10" x14ac:dyDescent="0.2">
      <c r="A646" s="762" t="s">
        <v>1594</v>
      </c>
      <c r="B646" s="761" t="s">
        <v>2719</v>
      </c>
      <c r="C646" s="881">
        <v>1261.9690000000001</v>
      </c>
      <c r="D646" s="881">
        <v>5329.6719999999996</v>
      </c>
      <c r="E646" s="881">
        <v>263.553</v>
      </c>
      <c r="F646" s="881">
        <v>1489.7070000000001</v>
      </c>
      <c r="G646" s="881">
        <v>274.19</v>
      </c>
      <c r="H646" s="881">
        <v>793.625</v>
      </c>
      <c r="I646" s="881">
        <v>32468.566999999999</v>
      </c>
      <c r="J646" s="881">
        <v>9299.6890000000003</v>
      </c>
    </row>
    <row r="647" spans="1:10" x14ac:dyDescent="0.2">
      <c r="A647" s="762"/>
      <c r="B647" s="761" t="s">
        <v>1677</v>
      </c>
      <c r="C647" s="881">
        <v>925.88800000000003</v>
      </c>
      <c r="D647" s="881">
        <v>1190.9829999999999</v>
      </c>
      <c r="E647" s="881">
        <v>205.524</v>
      </c>
      <c r="F647" s="881">
        <v>546.20600000000002</v>
      </c>
      <c r="G647" s="881">
        <v>650.66700000000003</v>
      </c>
      <c r="H647" s="881">
        <v>137.59399999999999</v>
      </c>
      <c r="I647" s="881">
        <v>761.31399999999996</v>
      </c>
      <c r="J647" s="881">
        <v>429.44299999999998</v>
      </c>
    </row>
    <row r="648" spans="1:10" ht="24" x14ac:dyDescent="0.2">
      <c r="A648" s="762"/>
      <c r="B648" s="761" t="s">
        <v>340</v>
      </c>
      <c r="C648" s="881">
        <v>336.08100000000002</v>
      </c>
      <c r="D648" s="881">
        <v>4138.6889999999994</v>
      </c>
      <c r="E648" s="881">
        <v>58.028999999999996</v>
      </c>
      <c r="F648" s="881">
        <v>943.50100000000009</v>
      </c>
      <c r="G648" s="881">
        <v>-376.47700000000003</v>
      </c>
      <c r="H648" s="881">
        <v>656.03099999999995</v>
      </c>
      <c r="I648" s="881">
        <v>31707.253000000001</v>
      </c>
      <c r="J648" s="881">
        <v>8870.2459999999992</v>
      </c>
    </row>
    <row r="649" spans="1:10" ht="8.1" customHeight="1" x14ac:dyDescent="0.2">
      <c r="A649" s="762"/>
      <c r="B649" s="761"/>
      <c r="C649" s="881"/>
      <c r="D649" s="881"/>
      <c r="E649" s="881"/>
      <c r="F649" s="881"/>
      <c r="G649" s="881"/>
      <c r="H649" s="881"/>
      <c r="I649" s="881"/>
      <c r="J649" s="881"/>
    </row>
    <row r="650" spans="1:10" ht="24" x14ac:dyDescent="0.2">
      <c r="A650" s="762" t="s">
        <v>1571</v>
      </c>
      <c r="B650" s="761" t="s">
        <v>2719</v>
      </c>
      <c r="C650" s="881">
        <v>2340.634</v>
      </c>
      <c r="D650" s="881">
        <v>4087.9459999999999</v>
      </c>
      <c r="E650" s="881">
        <v>4609.5240000000003</v>
      </c>
      <c r="F650" s="881">
        <v>4073.6559999999999</v>
      </c>
      <c r="G650" s="881">
        <v>3771.5010000000002</v>
      </c>
      <c r="H650" s="881">
        <v>4109.8109999999997</v>
      </c>
      <c r="I650" s="881">
        <v>3044.0639999999999</v>
      </c>
      <c r="J650" s="881">
        <v>3808.8209999999999</v>
      </c>
    </row>
    <row r="651" spans="1:10" x14ac:dyDescent="0.2">
      <c r="A651" s="762"/>
      <c r="B651" s="761" t="s">
        <v>1677</v>
      </c>
      <c r="C651" s="881">
        <v>7.86</v>
      </c>
      <c r="D651" s="881">
        <v>24.911999999999999</v>
      </c>
      <c r="E651" s="881">
        <v>2.9369999999999998</v>
      </c>
      <c r="F651" s="881" t="s">
        <v>1646</v>
      </c>
      <c r="G651" s="881">
        <v>83.03</v>
      </c>
      <c r="H651" s="881">
        <v>43.558999999999997</v>
      </c>
      <c r="I651" s="881">
        <v>28.841999999999999</v>
      </c>
      <c r="J651" s="881">
        <v>7.8209999999999997</v>
      </c>
    </row>
    <row r="652" spans="1:10" ht="24" x14ac:dyDescent="0.2">
      <c r="A652" s="762"/>
      <c r="B652" s="761" t="s">
        <v>340</v>
      </c>
      <c r="C652" s="881">
        <v>2332.7739999999999</v>
      </c>
      <c r="D652" s="881">
        <v>4063.0340000000001</v>
      </c>
      <c r="E652" s="881">
        <v>4606.5870000000004</v>
      </c>
      <c r="F652" s="881">
        <v>4073.6559999999999</v>
      </c>
      <c r="G652" s="881">
        <v>3688.471</v>
      </c>
      <c r="H652" s="881">
        <v>4066.252</v>
      </c>
      <c r="I652" s="881">
        <v>3015.2220000000002</v>
      </c>
      <c r="J652" s="881">
        <v>3801</v>
      </c>
    </row>
    <row r="653" spans="1:10" ht="8.1" customHeight="1" x14ac:dyDescent="0.2">
      <c r="A653" s="762"/>
      <c r="B653" s="761"/>
      <c r="C653" s="881"/>
      <c r="D653" s="881"/>
      <c r="E653" s="881"/>
      <c r="F653" s="881"/>
      <c r="G653" s="881"/>
      <c r="H653" s="881"/>
      <c r="I653" s="881"/>
      <c r="J653" s="881"/>
    </row>
    <row r="654" spans="1:10" x14ac:dyDescent="0.2">
      <c r="A654" s="762" t="s">
        <v>107</v>
      </c>
      <c r="B654" s="761" t="s">
        <v>2719</v>
      </c>
      <c r="C654" s="881">
        <v>1518065.176</v>
      </c>
      <c r="D654" s="881">
        <v>746752.49100000004</v>
      </c>
      <c r="E654" s="881">
        <v>374346.38</v>
      </c>
      <c r="F654" s="881">
        <v>424844.73800000001</v>
      </c>
      <c r="G654" s="881">
        <v>353803.06599999999</v>
      </c>
      <c r="H654" s="881">
        <v>449973.87599999999</v>
      </c>
      <c r="I654" s="881">
        <v>546042.07299999997</v>
      </c>
      <c r="J654" s="881">
        <v>789330.978</v>
      </c>
    </row>
    <row r="655" spans="1:10" x14ac:dyDescent="0.2">
      <c r="A655" s="762"/>
      <c r="B655" s="761" t="s">
        <v>1677</v>
      </c>
      <c r="C655" s="881">
        <v>1467929.05</v>
      </c>
      <c r="D655" s="881">
        <v>2038348.362</v>
      </c>
      <c r="E655" s="881">
        <v>1053930.835</v>
      </c>
      <c r="F655" s="881">
        <v>1966266.7209999999</v>
      </c>
      <c r="G655" s="881">
        <v>936010.103</v>
      </c>
      <c r="H655" s="881">
        <v>989856.16099999996</v>
      </c>
      <c r="I655" s="881">
        <v>840838.25</v>
      </c>
      <c r="J655" s="881">
        <v>751629.62699999998</v>
      </c>
    </row>
    <row r="656" spans="1:10" ht="24" x14ac:dyDescent="0.2">
      <c r="A656" s="762"/>
      <c r="B656" s="761" t="s">
        <v>340</v>
      </c>
      <c r="C656" s="881">
        <v>50136.125999999931</v>
      </c>
      <c r="D656" s="881">
        <v>-1291595.8709999998</v>
      </c>
      <c r="E656" s="881">
        <v>-679584.45499999996</v>
      </c>
      <c r="F656" s="881">
        <v>-1541421.983</v>
      </c>
      <c r="G656" s="881">
        <v>-582207.03700000001</v>
      </c>
      <c r="H656" s="881">
        <v>-539882.28500000003</v>
      </c>
      <c r="I656" s="881">
        <v>-294796.17700000003</v>
      </c>
      <c r="J656" s="881">
        <v>37701.351000000002</v>
      </c>
    </row>
    <row r="657" spans="1:10" ht="8.1" customHeight="1" x14ac:dyDescent="0.2">
      <c r="A657" s="762"/>
      <c r="B657" s="761"/>
      <c r="C657" s="881"/>
      <c r="D657" s="881"/>
      <c r="E657" s="881"/>
      <c r="F657" s="881"/>
      <c r="G657" s="881"/>
      <c r="H657" s="881"/>
      <c r="I657" s="881"/>
      <c r="J657" s="881"/>
    </row>
    <row r="658" spans="1:10" x14ac:dyDescent="0.2">
      <c r="A658" s="762" t="s">
        <v>260</v>
      </c>
      <c r="B658" s="761" t="s">
        <v>2719</v>
      </c>
      <c r="C658" s="881">
        <v>879290.74199999997</v>
      </c>
      <c r="D658" s="881">
        <v>917767.64300000004</v>
      </c>
      <c r="E658" s="881">
        <v>979410.64899999998</v>
      </c>
      <c r="F658" s="881">
        <v>1188270.4369999999</v>
      </c>
      <c r="G658" s="881">
        <v>1067334.67</v>
      </c>
      <c r="H658" s="881">
        <v>751267.15099999995</v>
      </c>
      <c r="I658" s="881">
        <v>760275.79</v>
      </c>
      <c r="J658" s="881">
        <v>1204019.2390000001</v>
      </c>
    </row>
    <row r="659" spans="1:10" x14ac:dyDescent="0.2">
      <c r="A659" s="762"/>
      <c r="B659" s="761" t="s">
        <v>1677</v>
      </c>
      <c r="C659" s="881">
        <v>568079.29799999995</v>
      </c>
      <c r="D659" s="881">
        <v>1178879.4240000001</v>
      </c>
      <c r="E659" s="881">
        <v>1098229.773</v>
      </c>
      <c r="F659" s="881">
        <v>1318794.088</v>
      </c>
      <c r="G659" s="881">
        <v>2272821.713</v>
      </c>
      <c r="H659" s="881">
        <v>1808026.9920000001</v>
      </c>
      <c r="I659" s="881">
        <v>2739431.659</v>
      </c>
      <c r="J659" s="881">
        <v>3247363.0630000001</v>
      </c>
    </row>
    <row r="660" spans="1:10" ht="24" x14ac:dyDescent="0.2">
      <c r="A660" s="762"/>
      <c r="B660" s="761" t="s">
        <v>340</v>
      </c>
      <c r="C660" s="881">
        <v>311211.44400000002</v>
      </c>
      <c r="D660" s="881">
        <v>-261111.78100000008</v>
      </c>
      <c r="E660" s="881">
        <v>-118819.12400000007</v>
      </c>
      <c r="F660" s="881">
        <v>-130523.65100000007</v>
      </c>
      <c r="G660" s="881">
        <v>-1205487.0430000001</v>
      </c>
      <c r="H660" s="881">
        <v>-1056759.841</v>
      </c>
      <c r="I660" s="881">
        <v>-1979155.8689999999</v>
      </c>
      <c r="J660" s="881">
        <v>-2043343.824</v>
      </c>
    </row>
    <row r="661" spans="1:10" ht="8.1" customHeight="1" x14ac:dyDescent="0.2">
      <c r="A661" s="762"/>
      <c r="B661" s="761"/>
      <c r="C661" s="881"/>
      <c r="D661" s="881"/>
      <c r="E661" s="881"/>
      <c r="F661" s="881"/>
      <c r="G661" s="881"/>
      <c r="H661" s="881"/>
      <c r="I661" s="881"/>
      <c r="J661" s="881"/>
    </row>
    <row r="662" spans="1:10" x14ac:dyDescent="0.2">
      <c r="A662" s="762" t="s">
        <v>1567</v>
      </c>
      <c r="B662" s="761" t="s">
        <v>2719</v>
      </c>
      <c r="C662" s="881">
        <v>229842.073</v>
      </c>
      <c r="D662" s="881">
        <v>86033.073000000004</v>
      </c>
      <c r="E662" s="881">
        <v>71819.910999999993</v>
      </c>
      <c r="F662" s="881">
        <v>80984.656000000003</v>
      </c>
      <c r="G662" s="881">
        <v>130022.451</v>
      </c>
      <c r="H662" s="881">
        <v>126414.387</v>
      </c>
      <c r="I662" s="881">
        <v>120062.20699999999</v>
      </c>
      <c r="J662" s="881">
        <v>170176.24600000001</v>
      </c>
    </row>
    <row r="663" spans="1:10" x14ac:dyDescent="0.2">
      <c r="A663" s="762"/>
      <c r="B663" s="761" t="s">
        <v>1677</v>
      </c>
      <c r="C663" s="881">
        <v>4342727.0549999997</v>
      </c>
      <c r="D663" s="881">
        <v>5945871.0980000002</v>
      </c>
      <c r="E663" s="881">
        <v>5780526.625</v>
      </c>
      <c r="F663" s="881">
        <v>882204.05099999998</v>
      </c>
      <c r="G663" s="881">
        <v>730974.70799999998</v>
      </c>
      <c r="H663" s="881">
        <v>334565.39299999998</v>
      </c>
      <c r="I663" s="881">
        <v>491086.12900000002</v>
      </c>
      <c r="J663" s="881">
        <v>186924.49100000001</v>
      </c>
    </row>
    <row r="664" spans="1:10" ht="24" x14ac:dyDescent="0.2">
      <c r="A664" s="762"/>
      <c r="B664" s="761" t="s">
        <v>340</v>
      </c>
      <c r="C664" s="881">
        <v>-4112884.9819999998</v>
      </c>
      <c r="D664" s="881">
        <v>-5859838.0250000004</v>
      </c>
      <c r="E664" s="881">
        <v>-5708706.7139999997</v>
      </c>
      <c r="F664" s="881">
        <v>-801219.39500000002</v>
      </c>
      <c r="G664" s="881">
        <v>-600952.25699999998</v>
      </c>
      <c r="H664" s="881">
        <v>-208151.00599999999</v>
      </c>
      <c r="I664" s="881">
        <v>-371023.92200000002</v>
      </c>
      <c r="J664" s="881">
        <v>-16748.244999999999</v>
      </c>
    </row>
    <row r="665" spans="1:10" ht="8.1" customHeight="1" x14ac:dyDescent="0.2">
      <c r="A665" s="762"/>
      <c r="B665" s="761"/>
      <c r="C665" s="881"/>
      <c r="D665" s="881"/>
      <c r="E665" s="881"/>
      <c r="F665" s="881"/>
      <c r="G665" s="881"/>
      <c r="H665" s="881"/>
      <c r="I665" s="881"/>
      <c r="J665" s="881"/>
    </row>
    <row r="666" spans="1:10" x14ac:dyDescent="0.2">
      <c r="A666" s="762" t="s">
        <v>130</v>
      </c>
      <c r="B666" s="761" t="s">
        <v>2719</v>
      </c>
      <c r="C666" s="881">
        <v>3977482.88</v>
      </c>
      <c r="D666" s="881">
        <v>4121583.3790000002</v>
      </c>
      <c r="E666" s="881">
        <v>4855060.3250000002</v>
      </c>
      <c r="F666" s="881">
        <v>5044253.0310000004</v>
      </c>
      <c r="G666" s="881">
        <v>5176403.6359999999</v>
      </c>
      <c r="H666" s="881">
        <v>4880353.8130000001</v>
      </c>
      <c r="I666" s="881">
        <v>4761273.3219999997</v>
      </c>
      <c r="J666" s="881">
        <v>5997300.2089999998</v>
      </c>
    </row>
    <row r="667" spans="1:10" x14ac:dyDescent="0.2">
      <c r="A667" s="762"/>
      <c r="B667" s="761" t="s">
        <v>1677</v>
      </c>
      <c r="C667" s="881">
        <v>743586.33799999999</v>
      </c>
      <c r="D667" s="881">
        <v>891270.20299999998</v>
      </c>
      <c r="E667" s="881">
        <v>711937.36699999997</v>
      </c>
      <c r="F667" s="881">
        <v>719667.91200000001</v>
      </c>
      <c r="G667" s="881">
        <v>757464.12399999995</v>
      </c>
      <c r="H667" s="881">
        <v>1065510.915</v>
      </c>
      <c r="I667" s="881">
        <v>1096560.77</v>
      </c>
      <c r="J667" s="881">
        <v>1899463.797</v>
      </c>
    </row>
    <row r="668" spans="1:10" ht="24" x14ac:dyDescent="0.2">
      <c r="A668" s="762"/>
      <c r="B668" s="761" t="s">
        <v>340</v>
      </c>
      <c r="C668" s="881">
        <v>3233896.5419999999</v>
      </c>
      <c r="D668" s="881">
        <v>3230313.176</v>
      </c>
      <c r="E668" s="881">
        <v>4143122.9580000001</v>
      </c>
      <c r="F668" s="881">
        <v>4324585.1190000009</v>
      </c>
      <c r="G668" s="881">
        <v>4418939.5120000001</v>
      </c>
      <c r="H668" s="881">
        <v>3814842.898</v>
      </c>
      <c r="I668" s="881">
        <v>3664712.5520000001</v>
      </c>
      <c r="J668" s="881">
        <v>4097836.412</v>
      </c>
    </row>
    <row r="669" spans="1:10" ht="8.1" customHeight="1" x14ac:dyDescent="0.2">
      <c r="A669" s="762"/>
      <c r="B669" s="761"/>
      <c r="C669" s="881"/>
      <c r="D669" s="881"/>
      <c r="E669" s="881"/>
      <c r="F669" s="881"/>
      <c r="G669" s="881"/>
      <c r="H669" s="881"/>
      <c r="I669" s="881"/>
      <c r="J669" s="881"/>
    </row>
    <row r="670" spans="1:10" x14ac:dyDescent="0.2">
      <c r="A670" s="762" t="s">
        <v>2737</v>
      </c>
      <c r="B670" s="761" t="s">
        <v>2719</v>
      </c>
      <c r="C670" s="881">
        <v>1889.4580000000001</v>
      </c>
      <c r="D670" s="881">
        <v>2428.971</v>
      </c>
      <c r="E670" s="881">
        <v>2091.3879999999999</v>
      </c>
      <c r="F670" s="881">
        <v>313.28399999999999</v>
      </c>
      <c r="G670" s="881">
        <v>1328.3309999999999</v>
      </c>
      <c r="H670" s="881">
        <v>10039.948</v>
      </c>
      <c r="I670" s="881">
        <v>2383.7489999999998</v>
      </c>
      <c r="J670" s="881">
        <v>1398.83</v>
      </c>
    </row>
    <row r="671" spans="1:10" x14ac:dyDescent="0.2">
      <c r="A671" s="762"/>
      <c r="B671" s="761" t="s">
        <v>1677</v>
      </c>
      <c r="C671" s="881">
        <v>23.875</v>
      </c>
      <c r="D671" s="881" t="s">
        <v>1646</v>
      </c>
      <c r="E671" s="881" t="s">
        <v>1646</v>
      </c>
      <c r="F671" s="881" t="s">
        <v>1646</v>
      </c>
      <c r="G671" s="881" t="s">
        <v>1646</v>
      </c>
      <c r="H671" s="881" t="s">
        <v>1646</v>
      </c>
      <c r="I671" s="881" t="s">
        <v>1646</v>
      </c>
      <c r="J671" s="881" t="s">
        <v>1646</v>
      </c>
    </row>
    <row r="672" spans="1:10" ht="24" x14ac:dyDescent="0.2">
      <c r="A672" s="762"/>
      <c r="B672" s="761" t="s">
        <v>340</v>
      </c>
      <c r="C672" s="881">
        <v>1865.5830000000001</v>
      </c>
      <c r="D672" s="881">
        <v>2428.8629999999998</v>
      </c>
      <c r="E672" s="881">
        <v>2091.3879999999999</v>
      </c>
      <c r="F672" s="881">
        <v>313.28399999999999</v>
      </c>
      <c r="G672" s="881">
        <v>1328.3309999999999</v>
      </c>
      <c r="H672" s="881">
        <v>10039.948</v>
      </c>
      <c r="I672" s="881">
        <v>2383.7489999999998</v>
      </c>
      <c r="J672" s="881">
        <v>1398.83</v>
      </c>
    </row>
    <row r="673" spans="1:10" ht="8.1" customHeight="1" x14ac:dyDescent="0.2">
      <c r="A673" s="762"/>
      <c r="B673" s="761"/>
      <c r="C673" s="881"/>
      <c r="D673" s="881"/>
      <c r="E673" s="881"/>
      <c r="F673" s="881"/>
      <c r="G673" s="881"/>
      <c r="H673" s="881"/>
      <c r="I673" s="881"/>
      <c r="J673" s="881"/>
    </row>
    <row r="674" spans="1:10" ht="24" x14ac:dyDescent="0.2">
      <c r="A674" s="762" t="s">
        <v>2736</v>
      </c>
      <c r="B674" s="761" t="s">
        <v>2719</v>
      </c>
      <c r="C674" s="881">
        <v>2327.674</v>
      </c>
      <c r="D674" s="881">
        <v>3912.4920000000002</v>
      </c>
      <c r="E674" s="881">
        <v>3853.11</v>
      </c>
      <c r="F674" s="881">
        <v>7408.1719999999996</v>
      </c>
      <c r="G674" s="881">
        <v>8032.7809999999999</v>
      </c>
      <c r="H674" s="881">
        <v>8337.3150000000005</v>
      </c>
      <c r="I674" s="881">
        <v>13916.442999999999</v>
      </c>
      <c r="J674" s="881">
        <v>4609.7070000000003</v>
      </c>
    </row>
    <row r="675" spans="1:10" x14ac:dyDescent="0.2">
      <c r="A675" s="762"/>
      <c r="B675" s="761" t="s">
        <v>1677</v>
      </c>
      <c r="C675" s="881">
        <v>943.73</v>
      </c>
      <c r="D675" s="881">
        <v>1734.722</v>
      </c>
      <c r="E675" s="881">
        <v>1441.2750000000001</v>
      </c>
      <c r="F675" s="881">
        <v>2804.5729999999999</v>
      </c>
      <c r="G675" s="881">
        <v>5298.6260000000002</v>
      </c>
      <c r="H675" s="881">
        <v>2574.9479999999999</v>
      </c>
      <c r="I675" s="881">
        <v>3950.5079999999998</v>
      </c>
      <c r="J675" s="881">
        <v>3910.5639999999999</v>
      </c>
    </row>
    <row r="676" spans="1:10" ht="24" x14ac:dyDescent="0.2">
      <c r="A676" s="762"/>
      <c r="B676" s="761" t="s">
        <v>340</v>
      </c>
      <c r="C676" s="881">
        <v>1383.944</v>
      </c>
      <c r="D676" s="881">
        <v>2177.7700000000004</v>
      </c>
      <c r="E676" s="881">
        <v>2411.835</v>
      </c>
      <c r="F676" s="881">
        <v>4603.5990000000002</v>
      </c>
      <c r="G676" s="881">
        <v>2734.1549999999997</v>
      </c>
      <c r="H676" s="881">
        <v>5762.3670000000002</v>
      </c>
      <c r="I676" s="881">
        <v>9965.9349999999995</v>
      </c>
      <c r="J676" s="881">
        <v>699.14300000000003</v>
      </c>
    </row>
    <row r="677" spans="1:10" ht="8.1" customHeight="1" x14ac:dyDescent="0.2">
      <c r="A677" s="762"/>
      <c r="B677" s="761"/>
      <c r="C677" s="881"/>
      <c r="D677" s="881"/>
      <c r="E677" s="881"/>
      <c r="F677" s="881"/>
      <c r="G677" s="881"/>
      <c r="H677" s="881"/>
      <c r="I677" s="881"/>
      <c r="J677" s="881"/>
    </row>
    <row r="678" spans="1:10" x14ac:dyDescent="0.2">
      <c r="A678" s="762" t="s">
        <v>247</v>
      </c>
      <c r="B678" s="761" t="s">
        <v>2719</v>
      </c>
      <c r="C678" s="881">
        <v>356652.46</v>
      </c>
      <c r="D678" s="881">
        <v>482730.255</v>
      </c>
      <c r="E678" s="881">
        <v>461756.34600000002</v>
      </c>
      <c r="F678" s="881">
        <v>509592.90500000003</v>
      </c>
      <c r="G678" s="881">
        <v>515971.81</v>
      </c>
      <c r="H678" s="881">
        <v>448229.52</v>
      </c>
      <c r="I678" s="881">
        <v>367538.17300000001</v>
      </c>
      <c r="J678" s="881">
        <v>598168.42099999997</v>
      </c>
    </row>
    <row r="679" spans="1:10" x14ac:dyDescent="0.2">
      <c r="A679" s="762"/>
      <c r="B679" s="761" t="s">
        <v>1677</v>
      </c>
      <c r="C679" s="881">
        <v>441671.01699999999</v>
      </c>
      <c r="D679" s="881">
        <v>142610.16500000001</v>
      </c>
      <c r="E679" s="881">
        <v>51851.771000000001</v>
      </c>
      <c r="F679" s="881">
        <v>10538.392</v>
      </c>
      <c r="G679" s="881">
        <v>199335.465</v>
      </c>
      <c r="H679" s="881">
        <v>10016.923000000001</v>
      </c>
      <c r="I679" s="881">
        <v>4199.2349999999997</v>
      </c>
      <c r="J679" s="881">
        <v>10686.075000000001</v>
      </c>
    </row>
    <row r="680" spans="1:10" ht="24" x14ac:dyDescent="0.2">
      <c r="A680" s="762"/>
      <c r="B680" s="761" t="s">
        <v>340</v>
      </c>
      <c r="C680" s="881">
        <v>-85018.556999999972</v>
      </c>
      <c r="D680" s="881">
        <v>340120.08999999997</v>
      </c>
      <c r="E680" s="881">
        <v>409904.57500000001</v>
      </c>
      <c r="F680" s="881">
        <v>499054.51300000004</v>
      </c>
      <c r="G680" s="881">
        <v>316636.34499999997</v>
      </c>
      <c r="H680" s="881">
        <v>438212.59700000001</v>
      </c>
      <c r="I680" s="881">
        <v>363338.93800000002</v>
      </c>
      <c r="J680" s="881">
        <v>587482.34600000002</v>
      </c>
    </row>
    <row r="681" spans="1:10" ht="8.1" customHeight="1" x14ac:dyDescent="0.2">
      <c r="A681" s="762"/>
      <c r="B681" s="761"/>
      <c r="C681" s="881"/>
      <c r="D681" s="881"/>
      <c r="E681" s="881"/>
      <c r="F681" s="881"/>
      <c r="G681" s="881"/>
      <c r="H681" s="881"/>
      <c r="I681" s="881"/>
      <c r="J681" s="881"/>
    </row>
    <row r="682" spans="1:10" x14ac:dyDescent="0.2">
      <c r="A682" s="762" t="s">
        <v>563</v>
      </c>
      <c r="B682" s="761" t="s">
        <v>2719</v>
      </c>
      <c r="C682" s="881">
        <v>1417031.9639999999</v>
      </c>
      <c r="D682" s="881">
        <v>1374931.973</v>
      </c>
      <c r="E682" s="881">
        <v>1393560.422</v>
      </c>
      <c r="F682" s="881">
        <v>1445146.193</v>
      </c>
      <c r="G682" s="881">
        <v>1845743.405</v>
      </c>
      <c r="H682" s="881">
        <v>1470878.1189999999</v>
      </c>
      <c r="I682" s="881">
        <v>1044452.264</v>
      </c>
      <c r="J682" s="881">
        <v>1414182.5419999999</v>
      </c>
    </row>
    <row r="683" spans="1:10" x14ac:dyDescent="0.2">
      <c r="A683" s="762"/>
      <c r="B683" s="761" t="s">
        <v>1677</v>
      </c>
      <c r="C683" s="881">
        <v>277994.69400000002</v>
      </c>
      <c r="D683" s="881">
        <v>476666.75099999999</v>
      </c>
      <c r="E683" s="881">
        <v>710387.54500000004</v>
      </c>
      <c r="F683" s="881">
        <v>945198.46499999997</v>
      </c>
      <c r="G683" s="881">
        <v>619884.37300000002</v>
      </c>
      <c r="H683" s="881">
        <v>643992.16799999995</v>
      </c>
      <c r="I683" s="881">
        <v>828247.64099999995</v>
      </c>
      <c r="J683" s="881">
        <v>609007.64</v>
      </c>
    </row>
    <row r="684" spans="1:10" ht="24" x14ac:dyDescent="0.2">
      <c r="A684" s="762"/>
      <c r="B684" s="761" t="s">
        <v>340</v>
      </c>
      <c r="C684" s="881">
        <v>1139037.27</v>
      </c>
      <c r="D684" s="881">
        <v>898265.22200000007</v>
      </c>
      <c r="E684" s="881">
        <v>683172.87699999998</v>
      </c>
      <c r="F684" s="881">
        <v>499947.728</v>
      </c>
      <c r="G684" s="881">
        <v>1225859.0320000001</v>
      </c>
      <c r="H684" s="881">
        <v>826885.951</v>
      </c>
      <c r="I684" s="881">
        <v>216204.62299999999</v>
      </c>
      <c r="J684" s="881">
        <v>805174.902</v>
      </c>
    </row>
    <row r="685" spans="1:10" ht="8.1" customHeight="1" x14ac:dyDescent="0.2">
      <c r="A685" s="762"/>
      <c r="B685" s="761"/>
      <c r="C685" s="881"/>
      <c r="D685" s="881"/>
      <c r="E685" s="881"/>
      <c r="F685" s="881"/>
      <c r="G685" s="881"/>
      <c r="H685" s="881"/>
      <c r="I685" s="881"/>
      <c r="J685" s="881"/>
    </row>
    <row r="686" spans="1:10" x14ac:dyDescent="0.2">
      <c r="A686" s="762" t="s">
        <v>116</v>
      </c>
      <c r="B686" s="761" t="s">
        <v>2719</v>
      </c>
      <c r="C686" s="881">
        <v>32296.133999999998</v>
      </c>
      <c r="D686" s="881">
        <v>28352.43</v>
      </c>
      <c r="E686" s="881">
        <v>48597.567999999999</v>
      </c>
      <c r="F686" s="881">
        <v>32140.598000000002</v>
      </c>
      <c r="G686" s="881">
        <v>30383.148000000001</v>
      </c>
      <c r="H686" s="881">
        <v>26003.931</v>
      </c>
      <c r="I686" s="881">
        <v>18024.099999999999</v>
      </c>
      <c r="J686" s="881">
        <v>30416.297999999999</v>
      </c>
    </row>
    <row r="687" spans="1:10" x14ac:dyDescent="0.2">
      <c r="A687" s="762"/>
      <c r="B687" s="761" t="s">
        <v>1677</v>
      </c>
      <c r="C687" s="881">
        <v>233075.321</v>
      </c>
      <c r="D687" s="881">
        <v>144942.147</v>
      </c>
      <c r="E687" s="881">
        <v>57357.597000000002</v>
      </c>
      <c r="F687" s="881">
        <v>29756.913</v>
      </c>
      <c r="G687" s="881">
        <v>257.21600000000001</v>
      </c>
      <c r="H687" s="881">
        <v>3715.32</v>
      </c>
      <c r="I687" s="881">
        <v>11791.406999999999</v>
      </c>
      <c r="J687" s="881">
        <v>14292.579</v>
      </c>
    </row>
    <row r="688" spans="1:10" ht="24" x14ac:dyDescent="0.2">
      <c r="A688" s="762"/>
      <c r="B688" s="761" t="s">
        <v>340</v>
      </c>
      <c r="C688" s="881">
        <v>-200779.18700000001</v>
      </c>
      <c r="D688" s="881">
        <v>-116589.717</v>
      </c>
      <c r="E688" s="881">
        <v>-8760.0290000000023</v>
      </c>
      <c r="F688" s="881">
        <v>2383.6850000000013</v>
      </c>
      <c r="G688" s="881">
        <v>30125.932000000001</v>
      </c>
      <c r="H688" s="881">
        <v>22288.611000000001</v>
      </c>
      <c r="I688" s="881">
        <v>6232.6930000000002</v>
      </c>
      <c r="J688" s="881">
        <v>16123.718999999999</v>
      </c>
    </row>
    <row r="689" spans="1:10" ht="8.1" customHeight="1" x14ac:dyDescent="0.2">
      <c r="A689" s="762"/>
      <c r="B689" s="761"/>
      <c r="C689" s="881"/>
      <c r="D689" s="881"/>
      <c r="E689" s="881"/>
      <c r="F689" s="881"/>
      <c r="G689" s="881"/>
      <c r="H689" s="881"/>
      <c r="I689" s="881"/>
      <c r="J689" s="881"/>
    </row>
    <row r="690" spans="1:10" x14ac:dyDescent="0.2">
      <c r="A690" s="762" t="s">
        <v>117</v>
      </c>
      <c r="B690" s="761" t="s">
        <v>2719</v>
      </c>
      <c r="C690" s="881">
        <v>322797.85600000003</v>
      </c>
      <c r="D690" s="881">
        <v>357289.62800000003</v>
      </c>
      <c r="E690" s="881">
        <v>507893.85800000001</v>
      </c>
      <c r="F690" s="881">
        <v>505223.65</v>
      </c>
      <c r="G690" s="881">
        <v>757680.696</v>
      </c>
      <c r="H690" s="881">
        <v>502239.723</v>
      </c>
      <c r="I690" s="881">
        <v>649436.28500000003</v>
      </c>
      <c r="J690" s="881">
        <v>790979.3</v>
      </c>
    </row>
    <row r="691" spans="1:10" x14ac:dyDescent="0.2">
      <c r="A691" s="762"/>
      <c r="B691" s="761" t="s">
        <v>1677</v>
      </c>
      <c r="C691" s="881">
        <v>122408.893</v>
      </c>
      <c r="D691" s="881">
        <v>151313.302</v>
      </c>
      <c r="E691" s="881">
        <v>317387.24300000002</v>
      </c>
      <c r="F691" s="881">
        <v>590333.43799999997</v>
      </c>
      <c r="G691" s="881">
        <v>454078.12599999999</v>
      </c>
      <c r="H691" s="881">
        <v>343883.33600000001</v>
      </c>
      <c r="I691" s="881">
        <v>429371.27</v>
      </c>
      <c r="J691" s="881">
        <v>433596.04499999998</v>
      </c>
    </row>
    <row r="692" spans="1:10" ht="24" x14ac:dyDescent="0.2">
      <c r="A692" s="762"/>
      <c r="B692" s="761" t="s">
        <v>340</v>
      </c>
      <c r="C692" s="881">
        <v>200388.96300000005</v>
      </c>
      <c r="D692" s="881">
        <v>205976.32600000003</v>
      </c>
      <c r="E692" s="881">
        <v>190506.61499999999</v>
      </c>
      <c r="F692" s="881">
        <v>-85109.787999999942</v>
      </c>
      <c r="G692" s="881">
        <v>303602.57</v>
      </c>
      <c r="H692" s="881">
        <v>158356.38699999999</v>
      </c>
      <c r="I692" s="881">
        <v>220065.01500000001</v>
      </c>
      <c r="J692" s="881">
        <v>357383.255</v>
      </c>
    </row>
    <row r="693" spans="1:10" ht="8.1" customHeight="1" x14ac:dyDescent="0.2">
      <c r="A693" s="762"/>
      <c r="B693" s="761"/>
      <c r="C693" s="881"/>
      <c r="D693" s="881"/>
      <c r="E693" s="881"/>
      <c r="F693" s="881"/>
      <c r="G693" s="881"/>
      <c r="H693" s="881"/>
      <c r="I693" s="881"/>
      <c r="J693" s="881"/>
    </row>
    <row r="694" spans="1:10" x14ac:dyDescent="0.2">
      <c r="A694" s="762" t="s">
        <v>70</v>
      </c>
      <c r="B694" s="761" t="s">
        <v>2719</v>
      </c>
      <c r="C694" s="881">
        <v>12045669.852</v>
      </c>
      <c r="D694" s="881">
        <v>13175287.23</v>
      </c>
      <c r="E694" s="881">
        <v>13638275.918</v>
      </c>
      <c r="F694" s="881">
        <v>16520765.195</v>
      </c>
      <c r="G694" s="881">
        <v>16955031.699000001</v>
      </c>
      <c r="H694" s="881">
        <v>18607492.855</v>
      </c>
      <c r="I694" s="881">
        <v>17606711.232999999</v>
      </c>
      <c r="J694" s="881">
        <v>22628603.530000001</v>
      </c>
    </row>
    <row r="695" spans="1:10" x14ac:dyDescent="0.2">
      <c r="A695" s="762"/>
      <c r="B695" s="761" t="s">
        <v>1677</v>
      </c>
      <c r="C695" s="881">
        <v>5159759.3109999998</v>
      </c>
      <c r="D695" s="881">
        <v>6529931.2000000002</v>
      </c>
      <c r="E695" s="881">
        <v>6596466.2759999996</v>
      </c>
      <c r="F695" s="881">
        <v>8976101.7060000002</v>
      </c>
      <c r="G695" s="881">
        <v>9198999.5769999996</v>
      </c>
      <c r="H695" s="881">
        <v>9030038.3739999998</v>
      </c>
      <c r="I695" s="881">
        <v>8780481.1060000006</v>
      </c>
      <c r="J695" s="881">
        <v>9924088.2050000001</v>
      </c>
    </row>
    <row r="696" spans="1:10" ht="24" x14ac:dyDescent="0.2">
      <c r="A696" s="762"/>
      <c r="B696" s="761" t="s">
        <v>340</v>
      </c>
      <c r="C696" s="881">
        <v>6885910.5410000002</v>
      </c>
      <c r="D696" s="881">
        <v>6645356.0300000003</v>
      </c>
      <c r="E696" s="881">
        <v>7041809.642</v>
      </c>
      <c r="F696" s="881">
        <v>7544663.4890000001</v>
      </c>
      <c r="G696" s="881">
        <v>7756032.1220000014</v>
      </c>
      <c r="H696" s="881">
        <v>9577454.4810000006</v>
      </c>
      <c r="I696" s="881">
        <v>8826230.1270000003</v>
      </c>
      <c r="J696" s="881">
        <v>12704515.324999999</v>
      </c>
    </row>
    <row r="697" spans="1:10" ht="8.1" customHeight="1" x14ac:dyDescent="0.2">
      <c r="A697" s="762"/>
      <c r="B697" s="761"/>
      <c r="C697" s="881"/>
      <c r="D697" s="881"/>
      <c r="E697" s="881"/>
      <c r="F697" s="881"/>
      <c r="G697" s="881"/>
      <c r="H697" s="881"/>
      <c r="I697" s="881"/>
      <c r="J697" s="881"/>
    </row>
    <row r="698" spans="1:10" x14ac:dyDescent="0.2">
      <c r="A698" s="762" t="s">
        <v>2735</v>
      </c>
      <c r="B698" s="761" t="s">
        <v>2719</v>
      </c>
      <c r="C698" s="881">
        <v>30.585000000000001</v>
      </c>
      <c r="D698" s="881">
        <v>37.237000000000002</v>
      </c>
      <c r="E698" s="881" t="s">
        <v>1646</v>
      </c>
      <c r="F698" s="881">
        <v>254.691</v>
      </c>
      <c r="G698" s="881">
        <v>30.420999999999999</v>
      </c>
      <c r="H698" s="881">
        <v>19.399999999999999</v>
      </c>
      <c r="I698" s="881">
        <v>91.177000000000007</v>
      </c>
      <c r="J698" s="881">
        <v>849.20899999999995</v>
      </c>
    </row>
    <row r="699" spans="1:10" x14ac:dyDescent="0.2">
      <c r="A699" s="762"/>
      <c r="B699" s="761" t="s">
        <v>1677</v>
      </c>
      <c r="C699" s="881" t="s">
        <v>1646</v>
      </c>
      <c r="D699" s="881" t="s">
        <v>1646</v>
      </c>
      <c r="E699" s="881" t="s">
        <v>1646</v>
      </c>
      <c r="F699" s="881" t="s">
        <v>1646</v>
      </c>
      <c r="G699" s="881" t="s">
        <v>1646</v>
      </c>
      <c r="H699" s="881" t="s">
        <v>1646</v>
      </c>
      <c r="I699" s="881" t="s">
        <v>1646</v>
      </c>
      <c r="J699" s="881" t="s">
        <v>1646</v>
      </c>
    </row>
    <row r="700" spans="1:10" ht="24" x14ac:dyDescent="0.2">
      <c r="A700" s="762"/>
      <c r="B700" s="761" t="s">
        <v>340</v>
      </c>
      <c r="C700" s="881">
        <v>30.585000000000001</v>
      </c>
      <c r="D700" s="881">
        <v>37.237000000000002</v>
      </c>
      <c r="E700" s="881" t="s">
        <v>1646</v>
      </c>
      <c r="F700" s="881">
        <v>254.691</v>
      </c>
      <c r="G700" s="881">
        <v>30.420999999999999</v>
      </c>
      <c r="H700" s="881">
        <v>19.399999999999999</v>
      </c>
      <c r="I700" s="881">
        <v>91.177000000000007</v>
      </c>
      <c r="J700" s="881">
        <v>849.029</v>
      </c>
    </row>
    <row r="701" spans="1:10" ht="8.1" customHeight="1" x14ac:dyDescent="0.2">
      <c r="A701" s="762"/>
      <c r="B701" s="761"/>
      <c r="C701" s="881"/>
      <c r="D701" s="881"/>
      <c r="E701" s="881"/>
      <c r="F701" s="881"/>
      <c r="G701" s="881"/>
      <c r="H701" s="881"/>
      <c r="I701" s="881"/>
      <c r="J701" s="881"/>
    </row>
    <row r="702" spans="1:10" x14ac:dyDescent="0.2">
      <c r="A702" s="762" t="s">
        <v>97</v>
      </c>
      <c r="B702" s="761" t="s">
        <v>2719</v>
      </c>
      <c r="C702" s="881">
        <v>1617790.2220000001</v>
      </c>
      <c r="D702" s="881">
        <v>1505374.138</v>
      </c>
      <c r="E702" s="881">
        <v>1187681.3770000001</v>
      </c>
      <c r="F702" s="881">
        <v>1699312.1869999999</v>
      </c>
      <c r="G702" s="881">
        <v>1842718.9080000001</v>
      </c>
      <c r="H702" s="881">
        <v>1819857.112</v>
      </c>
      <c r="I702" s="881">
        <v>2399335.4309999999</v>
      </c>
      <c r="J702" s="881">
        <v>3076732.4219999998</v>
      </c>
    </row>
    <row r="703" spans="1:10" x14ac:dyDescent="0.2">
      <c r="A703" s="762"/>
      <c r="B703" s="761" t="s">
        <v>1677</v>
      </c>
      <c r="C703" s="881">
        <v>779241.43099999998</v>
      </c>
      <c r="D703" s="881">
        <v>730482.39800000004</v>
      </c>
      <c r="E703" s="881">
        <v>762190</v>
      </c>
      <c r="F703" s="881">
        <v>657683.92599999998</v>
      </c>
      <c r="G703" s="881">
        <v>789947.11300000001</v>
      </c>
      <c r="H703" s="881">
        <v>1142813.5449999999</v>
      </c>
      <c r="I703" s="881">
        <v>843887.34199999995</v>
      </c>
      <c r="J703" s="881">
        <v>1113891.557</v>
      </c>
    </row>
    <row r="704" spans="1:10" ht="24" x14ac:dyDescent="0.2">
      <c r="A704" s="762"/>
      <c r="B704" s="761" t="s">
        <v>340</v>
      </c>
      <c r="C704" s="881">
        <v>838548.79100000008</v>
      </c>
      <c r="D704" s="881">
        <v>774891.74</v>
      </c>
      <c r="E704" s="881">
        <v>425491.37700000009</v>
      </c>
      <c r="F704" s="881">
        <v>1041628.2609999999</v>
      </c>
      <c r="G704" s="881">
        <v>1052771.7949999999</v>
      </c>
      <c r="H704" s="881">
        <v>677043.56700000004</v>
      </c>
      <c r="I704" s="881">
        <v>1555448.0889999999</v>
      </c>
      <c r="J704" s="881">
        <v>1962840.865</v>
      </c>
    </row>
    <row r="705" spans="1:10" ht="8.1" customHeight="1" x14ac:dyDescent="0.2">
      <c r="A705" s="762"/>
      <c r="B705" s="761"/>
      <c r="C705" s="881"/>
      <c r="D705" s="881"/>
      <c r="E705" s="881"/>
      <c r="F705" s="881"/>
      <c r="G705" s="881"/>
      <c r="H705" s="881"/>
      <c r="I705" s="881"/>
      <c r="J705" s="881"/>
    </row>
    <row r="706" spans="1:10" x14ac:dyDescent="0.2">
      <c r="A706" s="762" t="s">
        <v>98</v>
      </c>
      <c r="B706" s="761" t="s">
        <v>2719</v>
      </c>
      <c r="C706" s="881">
        <v>299003.00099999999</v>
      </c>
      <c r="D706" s="881">
        <v>286833.23</v>
      </c>
      <c r="E706" s="881">
        <v>274118.755</v>
      </c>
      <c r="F706" s="881">
        <v>392166.23700000002</v>
      </c>
      <c r="G706" s="881">
        <v>461578.99099999998</v>
      </c>
      <c r="H706" s="881">
        <v>516571.43099999998</v>
      </c>
      <c r="I706" s="881">
        <v>439662.31</v>
      </c>
      <c r="J706" s="881">
        <v>389996.81900000002</v>
      </c>
    </row>
    <row r="707" spans="1:10" x14ac:dyDescent="0.2">
      <c r="A707" s="762"/>
      <c r="B707" s="761" t="s">
        <v>1677</v>
      </c>
      <c r="C707" s="881">
        <v>241850.992</v>
      </c>
      <c r="D707" s="881">
        <v>170005.89300000001</v>
      </c>
      <c r="E707" s="881">
        <v>173413.709</v>
      </c>
      <c r="F707" s="881">
        <v>252369.163</v>
      </c>
      <c r="G707" s="881">
        <v>249258.95</v>
      </c>
      <c r="H707" s="881">
        <v>205018.734</v>
      </c>
      <c r="I707" s="881">
        <v>193993.614</v>
      </c>
      <c r="J707" s="881">
        <v>171841.916</v>
      </c>
    </row>
    <row r="708" spans="1:10" ht="24" x14ac:dyDescent="0.2">
      <c r="A708" s="762"/>
      <c r="B708" s="761" t="s">
        <v>340</v>
      </c>
      <c r="C708" s="881">
        <v>57152.008999999991</v>
      </c>
      <c r="D708" s="881">
        <v>116827.33699999997</v>
      </c>
      <c r="E708" s="881">
        <v>100705.046</v>
      </c>
      <c r="F708" s="881">
        <v>139797.07400000002</v>
      </c>
      <c r="G708" s="881">
        <v>212320.04099999997</v>
      </c>
      <c r="H708" s="881">
        <v>311552.69699999999</v>
      </c>
      <c r="I708" s="881">
        <v>245668.696</v>
      </c>
      <c r="J708" s="881">
        <v>218154.90299999999</v>
      </c>
    </row>
    <row r="709" spans="1:10" ht="8.1" customHeight="1" x14ac:dyDescent="0.2">
      <c r="A709" s="762"/>
      <c r="B709" s="761"/>
      <c r="C709" s="881"/>
      <c r="D709" s="881"/>
      <c r="E709" s="881"/>
      <c r="F709" s="881"/>
      <c r="G709" s="881"/>
      <c r="H709" s="881"/>
      <c r="I709" s="881"/>
      <c r="J709" s="881"/>
    </row>
    <row r="710" spans="1:10" x14ac:dyDescent="0.2">
      <c r="A710" s="762" t="s">
        <v>1570</v>
      </c>
      <c r="B710" s="761" t="s">
        <v>2719</v>
      </c>
      <c r="C710" s="881">
        <v>56171.991999999998</v>
      </c>
      <c r="D710" s="881">
        <v>68726.982000000004</v>
      </c>
      <c r="E710" s="881">
        <v>70979.811000000002</v>
      </c>
      <c r="F710" s="881">
        <v>80244.001999999993</v>
      </c>
      <c r="G710" s="881">
        <v>184927.30799999999</v>
      </c>
      <c r="H710" s="881">
        <v>82409.055999999997</v>
      </c>
      <c r="I710" s="881">
        <v>143429.69699999999</v>
      </c>
      <c r="J710" s="881">
        <v>151431.033</v>
      </c>
    </row>
    <row r="711" spans="1:10" x14ac:dyDescent="0.2">
      <c r="A711" s="762"/>
      <c r="B711" s="761" t="s">
        <v>1677</v>
      </c>
      <c r="C711" s="881">
        <v>31251.620999999999</v>
      </c>
      <c r="D711" s="881">
        <v>33099.074000000001</v>
      </c>
      <c r="E711" s="881">
        <v>29577.741000000002</v>
      </c>
      <c r="F711" s="881">
        <v>52016.052000000003</v>
      </c>
      <c r="G711" s="881">
        <v>47362.042999999998</v>
      </c>
      <c r="H711" s="881">
        <v>20184.124</v>
      </c>
      <c r="I711" s="881">
        <v>50475.726999999999</v>
      </c>
      <c r="J711" s="881">
        <v>42908.203999999998</v>
      </c>
    </row>
    <row r="712" spans="1:10" ht="24" x14ac:dyDescent="0.2">
      <c r="A712" s="762"/>
      <c r="B712" s="761" t="s">
        <v>340</v>
      </c>
      <c r="C712" s="881">
        <v>24920.370999999999</v>
      </c>
      <c r="D712" s="881">
        <v>35627.908000000003</v>
      </c>
      <c r="E712" s="881">
        <v>41402.07</v>
      </c>
      <c r="F712" s="881">
        <v>28227.94999999999</v>
      </c>
      <c r="G712" s="881">
        <v>137565.26499999998</v>
      </c>
      <c r="H712" s="881">
        <v>62224.932000000001</v>
      </c>
      <c r="I712" s="881">
        <v>92953.97</v>
      </c>
      <c r="J712" s="881">
        <v>108522.829</v>
      </c>
    </row>
    <row r="713" spans="1:10" ht="8.1" customHeight="1" x14ac:dyDescent="0.2">
      <c r="A713" s="762"/>
      <c r="B713" s="761"/>
      <c r="C713" s="881"/>
      <c r="D713" s="881"/>
      <c r="E713" s="881"/>
      <c r="F713" s="881"/>
      <c r="G713" s="881"/>
      <c r="H713" s="881"/>
      <c r="I713" s="881"/>
      <c r="J713" s="881"/>
    </row>
    <row r="714" spans="1:10" x14ac:dyDescent="0.2">
      <c r="A714" s="762" t="s">
        <v>261</v>
      </c>
      <c r="B714" s="761" t="s">
        <v>2719</v>
      </c>
      <c r="C714" s="881">
        <v>1189187.2960000001</v>
      </c>
      <c r="D714" s="881">
        <v>834220.57700000005</v>
      </c>
      <c r="E714" s="881">
        <v>623470.15300000005</v>
      </c>
      <c r="F714" s="881">
        <v>762420.81099999999</v>
      </c>
      <c r="G714" s="881">
        <v>989603.22499999998</v>
      </c>
      <c r="H714" s="881">
        <v>1684893.01</v>
      </c>
      <c r="I714" s="881">
        <v>1128020.3359999999</v>
      </c>
      <c r="J714" s="881">
        <v>1488329.1259999999</v>
      </c>
    </row>
    <row r="715" spans="1:10" x14ac:dyDescent="0.2">
      <c r="A715" s="762"/>
      <c r="B715" s="761" t="s">
        <v>1677</v>
      </c>
      <c r="C715" s="881">
        <v>2735276.3289999999</v>
      </c>
      <c r="D715" s="881">
        <v>2346522.7050000001</v>
      </c>
      <c r="E715" s="881">
        <v>1742195.304</v>
      </c>
      <c r="F715" s="881">
        <v>2115596.298</v>
      </c>
      <c r="G715" s="881">
        <v>2731168.7570000002</v>
      </c>
      <c r="H715" s="881">
        <v>1798525.257</v>
      </c>
      <c r="I715" s="881">
        <v>983581.75699999998</v>
      </c>
      <c r="J715" s="881">
        <v>1138597.764</v>
      </c>
    </row>
    <row r="716" spans="1:10" ht="24" x14ac:dyDescent="0.2">
      <c r="A716" s="762"/>
      <c r="B716" s="761" t="s">
        <v>340</v>
      </c>
      <c r="C716" s="881">
        <v>-1546089.0329999998</v>
      </c>
      <c r="D716" s="881">
        <v>-1512302.128</v>
      </c>
      <c r="E716" s="881">
        <v>-1118725.1510000001</v>
      </c>
      <c r="F716" s="881">
        <v>-1353175.487</v>
      </c>
      <c r="G716" s="881">
        <v>-1741565.5320000001</v>
      </c>
      <c r="H716" s="881">
        <v>-113632.247</v>
      </c>
      <c r="I716" s="881">
        <v>144438.579</v>
      </c>
      <c r="J716" s="881">
        <v>349731.36200000002</v>
      </c>
    </row>
    <row r="717" spans="1:10" ht="8.1" customHeight="1" x14ac:dyDescent="0.2">
      <c r="A717" s="762"/>
      <c r="B717" s="761"/>
      <c r="C717" s="881"/>
      <c r="D717" s="881"/>
      <c r="E717" s="881"/>
      <c r="F717" s="881"/>
      <c r="G717" s="881"/>
      <c r="H717" s="881"/>
      <c r="I717" s="881"/>
      <c r="J717" s="881"/>
    </row>
    <row r="718" spans="1:10" x14ac:dyDescent="0.2">
      <c r="A718" s="762" t="s">
        <v>1569</v>
      </c>
      <c r="B718" s="761" t="s">
        <v>2719</v>
      </c>
      <c r="C718" s="881">
        <v>64385.305</v>
      </c>
      <c r="D718" s="881">
        <v>50881.661999999997</v>
      </c>
      <c r="E718" s="881">
        <v>70489.05</v>
      </c>
      <c r="F718" s="881">
        <v>52121.654999999999</v>
      </c>
      <c r="G718" s="881">
        <v>44224.921000000002</v>
      </c>
      <c r="H718" s="881">
        <v>46343.241000000002</v>
      </c>
      <c r="I718" s="881">
        <v>52155.362999999998</v>
      </c>
      <c r="J718" s="881">
        <v>617334.79599999997</v>
      </c>
    </row>
    <row r="719" spans="1:10" x14ac:dyDescent="0.2">
      <c r="A719" s="762"/>
      <c r="B719" s="761" t="s">
        <v>1677</v>
      </c>
      <c r="C719" s="881">
        <v>3519.288</v>
      </c>
      <c r="D719" s="881">
        <v>4467.1360000000004</v>
      </c>
      <c r="E719" s="881">
        <v>3787.288</v>
      </c>
      <c r="F719" s="881">
        <v>1779.886</v>
      </c>
      <c r="G719" s="881">
        <v>1323.279</v>
      </c>
      <c r="H719" s="881">
        <v>1458.7670000000001</v>
      </c>
      <c r="I719" s="881">
        <v>1064.7380000000001</v>
      </c>
      <c r="J719" s="881">
        <v>2900.8560000000002</v>
      </c>
    </row>
    <row r="720" spans="1:10" ht="24" x14ac:dyDescent="0.2">
      <c r="A720" s="762"/>
      <c r="B720" s="761" t="s">
        <v>340</v>
      </c>
      <c r="C720" s="881">
        <v>60866.017</v>
      </c>
      <c r="D720" s="881">
        <v>46414.525999999998</v>
      </c>
      <c r="E720" s="881">
        <v>66701.762000000002</v>
      </c>
      <c r="F720" s="881">
        <v>50341.769</v>
      </c>
      <c r="G720" s="881">
        <v>42901.642</v>
      </c>
      <c r="H720" s="881">
        <v>44884.474000000002</v>
      </c>
      <c r="I720" s="881">
        <v>51090.625</v>
      </c>
      <c r="J720" s="881">
        <v>614433.93999999994</v>
      </c>
    </row>
    <row r="721" spans="1:10" ht="8.1" customHeight="1" x14ac:dyDescent="0.2">
      <c r="A721" s="762"/>
      <c r="B721" s="761"/>
      <c r="C721" s="881"/>
      <c r="D721" s="881"/>
      <c r="E721" s="881"/>
      <c r="F721" s="881"/>
      <c r="G721" s="881"/>
      <c r="H721" s="881"/>
      <c r="I721" s="881"/>
      <c r="J721" s="881"/>
    </row>
    <row r="722" spans="1:10" x14ac:dyDescent="0.2">
      <c r="A722" s="762" t="s">
        <v>99</v>
      </c>
      <c r="B722" s="761" t="s">
        <v>2719</v>
      </c>
      <c r="C722" s="881">
        <v>320820.37699999998</v>
      </c>
      <c r="D722" s="881">
        <v>364099.54599999997</v>
      </c>
      <c r="E722" s="881">
        <v>424088.087</v>
      </c>
      <c r="F722" s="881">
        <v>617471.04</v>
      </c>
      <c r="G722" s="881">
        <v>603940.98400000005</v>
      </c>
      <c r="H722" s="881">
        <v>676989.22600000002</v>
      </c>
      <c r="I722" s="881">
        <v>607963.21600000001</v>
      </c>
      <c r="J722" s="881">
        <v>534154.54099999997</v>
      </c>
    </row>
    <row r="723" spans="1:10" x14ac:dyDescent="0.2">
      <c r="A723" s="762"/>
      <c r="B723" s="761" t="s">
        <v>1677</v>
      </c>
      <c r="C723" s="881">
        <v>101192.45</v>
      </c>
      <c r="D723" s="881">
        <v>124037.565</v>
      </c>
      <c r="E723" s="881">
        <v>168057.29199999999</v>
      </c>
      <c r="F723" s="881">
        <v>142375.29199999999</v>
      </c>
      <c r="G723" s="881">
        <v>144270.58300000001</v>
      </c>
      <c r="H723" s="881">
        <v>195596.234</v>
      </c>
      <c r="I723" s="881">
        <v>195118.27600000001</v>
      </c>
      <c r="J723" s="881">
        <v>270765.196</v>
      </c>
    </row>
    <row r="724" spans="1:10" ht="24" x14ac:dyDescent="0.2">
      <c r="A724" s="762"/>
      <c r="B724" s="761" t="s">
        <v>340</v>
      </c>
      <c r="C724" s="881">
        <v>219627.92699999997</v>
      </c>
      <c r="D724" s="881">
        <v>240061.98099999997</v>
      </c>
      <c r="E724" s="881">
        <v>256030.79500000001</v>
      </c>
      <c r="F724" s="881">
        <v>475095.74800000002</v>
      </c>
      <c r="G724" s="881">
        <v>459670.40100000007</v>
      </c>
      <c r="H724" s="881">
        <v>481392.99200000003</v>
      </c>
      <c r="I724" s="881">
        <v>412844.94</v>
      </c>
      <c r="J724" s="881">
        <v>263389.34499999997</v>
      </c>
    </row>
    <row r="725" spans="1:10" ht="8.1" customHeight="1" x14ac:dyDescent="0.2">
      <c r="A725" s="762"/>
      <c r="B725" s="761"/>
      <c r="C725" s="881"/>
      <c r="D725" s="881"/>
      <c r="E725" s="881"/>
      <c r="F725" s="881"/>
      <c r="G725" s="881"/>
      <c r="H725" s="881"/>
      <c r="I725" s="881"/>
      <c r="J725" s="881"/>
    </row>
    <row r="726" spans="1:10" x14ac:dyDescent="0.2">
      <c r="A726" s="762" t="s">
        <v>559</v>
      </c>
      <c r="B726" s="761" t="s">
        <v>2719</v>
      </c>
      <c r="C726" s="881">
        <v>2387308.4569999999</v>
      </c>
      <c r="D726" s="881">
        <v>2350444.628</v>
      </c>
      <c r="E726" s="881">
        <v>2198856.2629999998</v>
      </c>
      <c r="F726" s="881">
        <v>2793868.9360000002</v>
      </c>
      <c r="G726" s="881">
        <v>2767946.9180000001</v>
      </c>
      <c r="H726" s="881">
        <v>3646498.5010000002</v>
      </c>
      <c r="I726" s="881">
        <v>3040022.3590000002</v>
      </c>
      <c r="J726" s="881">
        <v>3858509.1740000001</v>
      </c>
    </row>
    <row r="727" spans="1:10" x14ac:dyDescent="0.2">
      <c r="A727" s="762"/>
      <c r="B727" s="761" t="s">
        <v>1677</v>
      </c>
      <c r="C727" s="881">
        <v>6750006.8389999997</v>
      </c>
      <c r="D727" s="881">
        <v>2882515.23</v>
      </c>
      <c r="E727" s="881">
        <v>4021532.3640000001</v>
      </c>
      <c r="F727" s="881">
        <v>3554464.0669999998</v>
      </c>
      <c r="G727" s="881">
        <v>4670170.0549999997</v>
      </c>
      <c r="H727" s="881">
        <v>4461460.3289999999</v>
      </c>
      <c r="I727" s="881">
        <v>3264081.3870000001</v>
      </c>
      <c r="J727" s="881">
        <v>4926289.2819999997</v>
      </c>
    </row>
    <row r="728" spans="1:10" ht="24" x14ac:dyDescent="0.2">
      <c r="A728" s="762"/>
      <c r="B728" s="761" t="s">
        <v>340</v>
      </c>
      <c r="C728" s="881">
        <v>-4362698.3819999993</v>
      </c>
      <c r="D728" s="881">
        <v>-532070.60199999996</v>
      </c>
      <c r="E728" s="881">
        <v>-1822676.1010000003</v>
      </c>
      <c r="F728" s="881">
        <v>-760595.13099999959</v>
      </c>
      <c r="G728" s="881">
        <v>-1902223.1369999996</v>
      </c>
      <c r="H728" s="881">
        <v>-814961.82799999998</v>
      </c>
      <c r="I728" s="881">
        <v>-224059.02799999999</v>
      </c>
      <c r="J728" s="881">
        <v>-1067780.108</v>
      </c>
    </row>
    <row r="729" spans="1:10" ht="8.1" customHeight="1" x14ac:dyDescent="0.2">
      <c r="A729" s="762"/>
      <c r="B729" s="761"/>
      <c r="C729" s="881"/>
      <c r="D729" s="881"/>
      <c r="E729" s="881"/>
      <c r="F729" s="881"/>
      <c r="G729" s="881"/>
      <c r="H729" s="881"/>
      <c r="I729" s="881"/>
      <c r="J729" s="881"/>
    </row>
    <row r="730" spans="1:10" x14ac:dyDescent="0.2">
      <c r="A730" s="762" t="s">
        <v>225</v>
      </c>
      <c r="B730" s="761" t="s">
        <v>2719</v>
      </c>
      <c r="C730" s="881">
        <v>3404.6819999999998</v>
      </c>
      <c r="D730" s="881">
        <v>14678.839</v>
      </c>
      <c r="E730" s="881">
        <v>9854.2909999999993</v>
      </c>
      <c r="F730" s="881">
        <v>10973.962</v>
      </c>
      <c r="G730" s="881">
        <v>14979.161</v>
      </c>
      <c r="H730" s="881">
        <v>15431.664000000001</v>
      </c>
      <c r="I730" s="881">
        <v>5203.5739999999996</v>
      </c>
      <c r="J730" s="881">
        <v>24189.111000000001</v>
      </c>
    </row>
    <row r="731" spans="1:10" x14ac:dyDescent="0.2">
      <c r="A731" s="762"/>
      <c r="B731" s="761" t="s">
        <v>1677</v>
      </c>
      <c r="C731" s="881">
        <v>166869.57199999999</v>
      </c>
      <c r="D731" s="881">
        <v>114122.098</v>
      </c>
      <c r="E731" s="881">
        <v>67092.112999999998</v>
      </c>
      <c r="F731" s="881">
        <v>62447.177000000003</v>
      </c>
      <c r="G731" s="881">
        <v>89453.527000000002</v>
      </c>
      <c r="H731" s="881">
        <v>37817.82</v>
      </c>
      <c r="I731" s="881">
        <v>24107.286</v>
      </c>
      <c r="J731" s="881">
        <v>73673.017999999996</v>
      </c>
    </row>
    <row r="732" spans="1:10" ht="24" x14ac:dyDescent="0.2">
      <c r="A732" s="762"/>
      <c r="B732" s="761" t="s">
        <v>340</v>
      </c>
      <c r="C732" s="881">
        <v>-163464.88999999998</v>
      </c>
      <c r="D732" s="881">
        <v>-99443.258999999991</v>
      </c>
      <c r="E732" s="881">
        <v>-57237.822</v>
      </c>
      <c r="F732" s="881">
        <v>-51473.215000000004</v>
      </c>
      <c r="G732" s="881">
        <v>-74474.366000000009</v>
      </c>
      <c r="H732" s="881">
        <v>-22386.155999999999</v>
      </c>
      <c r="I732" s="881">
        <v>-18903.712</v>
      </c>
      <c r="J732" s="881">
        <v>-49483.906999999999</v>
      </c>
    </row>
    <row r="733" spans="1:10" ht="8.1" customHeight="1" x14ac:dyDescent="0.2">
      <c r="A733" s="762"/>
      <c r="B733" s="761"/>
      <c r="C733" s="881"/>
      <c r="D733" s="881"/>
      <c r="E733" s="881"/>
      <c r="F733" s="881"/>
      <c r="G733" s="881"/>
      <c r="H733" s="881"/>
      <c r="I733" s="881"/>
      <c r="J733" s="881"/>
    </row>
    <row r="734" spans="1:10" ht="36" x14ac:dyDescent="0.2">
      <c r="A734" s="762" t="s">
        <v>2734</v>
      </c>
      <c r="B734" s="761" t="s">
        <v>2719</v>
      </c>
      <c r="C734" s="881">
        <v>45.817999999999998</v>
      </c>
      <c r="D734" s="881">
        <v>245.19900000000001</v>
      </c>
      <c r="E734" s="881" t="s">
        <v>1646</v>
      </c>
      <c r="F734" s="881">
        <v>228.36199999999999</v>
      </c>
      <c r="G734" s="881">
        <v>257.45</v>
      </c>
      <c r="H734" s="881">
        <v>158.81899999999999</v>
      </c>
      <c r="I734" s="881">
        <v>147.851</v>
      </c>
      <c r="J734" s="881">
        <v>193.511</v>
      </c>
    </row>
    <row r="735" spans="1:10" x14ac:dyDescent="0.2">
      <c r="A735" s="762"/>
      <c r="B735" s="761" t="s">
        <v>1677</v>
      </c>
      <c r="C735" s="881">
        <v>61.176000000000002</v>
      </c>
      <c r="D735" s="881" t="s">
        <v>1646</v>
      </c>
      <c r="E735" s="881" t="s">
        <v>1646</v>
      </c>
      <c r="F735" s="881">
        <v>99.593000000000004</v>
      </c>
      <c r="G735" s="881">
        <v>550.34900000000005</v>
      </c>
      <c r="H735" s="881" t="s">
        <v>1646</v>
      </c>
      <c r="I735" s="881">
        <v>3.4889999999999999</v>
      </c>
      <c r="J735" s="881">
        <v>3.5510000000000002</v>
      </c>
    </row>
    <row r="736" spans="1:10" ht="24" x14ac:dyDescent="0.2">
      <c r="A736" s="762"/>
      <c r="B736" s="761" t="s">
        <v>340</v>
      </c>
      <c r="C736" s="881">
        <v>-15.358000000000004</v>
      </c>
      <c r="D736" s="881">
        <v>245.19900000000001</v>
      </c>
      <c r="E736" s="881" t="s">
        <v>1646</v>
      </c>
      <c r="F736" s="881">
        <v>128.76900000000001</v>
      </c>
      <c r="G736" s="881">
        <v>-292.89900000000006</v>
      </c>
      <c r="H736" s="881">
        <v>158.81899999999999</v>
      </c>
      <c r="I736" s="881">
        <v>144.36199999999999</v>
      </c>
      <c r="J736" s="881">
        <v>189.96</v>
      </c>
    </row>
    <row r="737" spans="1:10" ht="8.1" customHeight="1" x14ac:dyDescent="0.2">
      <c r="A737" s="762"/>
      <c r="B737" s="761"/>
      <c r="C737" s="881"/>
      <c r="D737" s="881"/>
      <c r="E737" s="881"/>
      <c r="F737" s="881"/>
      <c r="G737" s="881"/>
      <c r="H737" s="881"/>
      <c r="I737" s="881"/>
      <c r="J737" s="881"/>
    </row>
    <row r="738" spans="1:10" x14ac:dyDescent="0.2">
      <c r="A738" s="762" t="s">
        <v>1622</v>
      </c>
      <c r="B738" s="761" t="s">
        <v>2719</v>
      </c>
      <c r="C738" s="881">
        <v>1184.193</v>
      </c>
      <c r="D738" s="881">
        <v>502.64299999999997</v>
      </c>
      <c r="E738" s="881">
        <v>333.74400000000003</v>
      </c>
      <c r="F738" s="881">
        <v>918.26099999999997</v>
      </c>
      <c r="G738" s="881">
        <v>286.69799999999998</v>
      </c>
      <c r="H738" s="881">
        <v>3424.5439999999999</v>
      </c>
      <c r="I738" s="881">
        <v>275.12799999999999</v>
      </c>
      <c r="J738" s="881">
        <v>944.88400000000001</v>
      </c>
    </row>
    <row r="739" spans="1:10" x14ac:dyDescent="0.2">
      <c r="A739" s="762"/>
      <c r="B739" s="761" t="s">
        <v>1677</v>
      </c>
      <c r="C739" s="881">
        <v>3.2509999999999999</v>
      </c>
      <c r="D739" s="881" t="s">
        <v>1646</v>
      </c>
      <c r="E739" s="881" t="s">
        <v>1646</v>
      </c>
      <c r="F739" s="881" t="s">
        <v>1646</v>
      </c>
      <c r="G739" s="881" t="s">
        <v>1646</v>
      </c>
      <c r="H739" s="881" t="s">
        <v>1646</v>
      </c>
      <c r="I739" s="881" t="s">
        <v>1646</v>
      </c>
      <c r="J739" s="881" t="s">
        <v>1646</v>
      </c>
    </row>
    <row r="740" spans="1:10" ht="24" x14ac:dyDescent="0.2">
      <c r="A740" s="762"/>
      <c r="B740" s="761" t="s">
        <v>340</v>
      </c>
      <c r="C740" s="881">
        <v>1180.942</v>
      </c>
      <c r="D740" s="881">
        <v>502.64299999999997</v>
      </c>
      <c r="E740" s="881">
        <v>333.74400000000003</v>
      </c>
      <c r="F740" s="881">
        <v>918.26099999999997</v>
      </c>
      <c r="G740" s="881">
        <v>286.69799999999998</v>
      </c>
      <c r="H740" s="881">
        <v>3424.5439999999999</v>
      </c>
      <c r="I740" s="881">
        <v>275.12799999999999</v>
      </c>
      <c r="J740" s="881">
        <v>944.88400000000001</v>
      </c>
    </row>
    <row r="741" spans="1:10" ht="8.1" customHeight="1" x14ac:dyDescent="0.2">
      <c r="A741" s="762"/>
      <c r="B741" s="761"/>
      <c r="C741" s="881"/>
      <c r="D741" s="881"/>
      <c r="E741" s="881"/>
      <c r="F741" s="881"/>
      <c r="G741" s="881"/>
      <c r="H741" s="881"/>
      <c r="I741" s="881"/>
      <c r="J741" s="881"/>
    </row>
    <row r="742" spans="1:10" x14ac:dyDescent="0.2">
      <c r="A742" s="762" t="s">
        <v>2733</v>
      </c>
      <c r="B742" s="761" t="s">
        <v>2719</v>
      </c>
      <c r="C742" s="881">
        <v>1861.7950000000001</v>
      </c>
      <c r="D742" s="881">
        <v>2019.8720000000001</v>
      </c>
      <c r="E742" s="881">
        <v>1935.1949999999999</v>
      </c>
      <c r="F742" s="881">
        <v>2151.2809999999999</v>
      </c>
      <c r="G742" s="881">
        <v>2792.808</v>
      </c>
      <c r="H742" s="881">
        <v>2722.9290000000001</v>
      </c>
      <c r="I742" s="881">
        <v>1426.5350000000001</v>
      </c>
      <c r="J742" s="881">
        <v>5775.3109999999997</v>
      </c>
    </row>
    <row r="743" spans="1:10" x14ac:dyDescent="0.2">
      <c r="A743" s="762"/>
      <c r="B743" s="761" t="s">
        <v>1677</v>
      </c>
      <c r="C743" s="881">
        <v>0</v>
      </c>
      <c r="D743" s="881">
        <v>3.2389999999999999</v>
      </c>
      <c r="E743" s="881">
        <v>0</v>
      </c>
      <c r="F743" s="881">
        <v>0</v>
      </c>
      <c r="G743" s="881">
        <v>188.886</v>
      </c>
      <c r="H743" s="881" t="s">
        <v>1646</v>
      </c>
      <c r="I743" s="881" t="s">
        <v>1646</v>
      </c>
      <c r="J743" s="881">
        <v>3.4769999999999999</v>
      </c>
    </row>
    <row r="744" spans="1:10" ht="24" x14ac:dyDescent="0.2">
      <c r="A744" s="762"/>
      <c r="B744" s="761" t="s">
        <v>340</v>
      </c>
      <c r="C744" s="881">
        <v>1861.7950000000001</v>
      </c>
      <c r="D744" s="881">
        <v>2016.633</v>
      </c>
      <c r="E744" s="881">
        <v>1935.1949999999999</v>
      </c>
      <c r="F744" s="881">
        <v>2151.2809999999999</v>
      </c>
      <c r="G744" s="881">
        <v>2603.922</v>
      </c>
      <c r="H744" s="881">
        <v>2722.9290000000001</v>
      </c>
      <c r="I744" s="881">
        <v>1426.5350000000001</v>
      </c>
      <c r="J744" s="881">
        <v>5771.8339999999998</v>
      </c>
    </row>
    <row r="745" spans="1:10" ht="8.1" customHeight="1" x14ac:dyDescent="0.2">
      <c r="A745" s="762"/>
      <c r="B745" s="761"/>
      <c r="C745" s="881"/>
      <c r="D745" s="881"/>
      <c r="E745" s="881"/>
      <c r="F745" s="881"/>
      <c r="G745" s="881"/>
      <c r="H745" s="881"/>
      <c r="I745" s="881"/>
      <c r="J745" s="881"/>
    </row>
    <row r="746" spans="1:10" ht="24" x14ac:dyDescent="0.2">
      <c r="A746" s="762" t="s">
        <v>2732</v>
      </c>
      <c r="B746" s="761" t="s">
        <v>2719</v>
      </c>
      <c r="C746" s="881">
        <v>208.184</v>
      </c>
      <c r="D746" s="881" t="s">
        <v>1646</v>
      </c>
      <c r="E746" s="881" t="s">
        <v>1646</v>
      </c>
      <c r="F746" s="881" t="s">
        <v>1646</v>
      </c>
      <c r="G746" s="881">
        <v>3.64</v>
      </c>
      <c r="H746" s="881">
        <v>5.2619999999999996</v>
      </c>
      <c r="I746" s="881" t="s">
        <v>1646</v>
      </c>
      <c r="J746" s="881" t="s">
        <v>1646</v>
      </c>
    </row>
    <row r="747" spans="1:10" x14ac:dyDescent="0.2">
      <c r="A747" s="762"/>
      <c r="B747" s="761" t="s">
        <v>1677</v>
      </c>
      <c r="C747" s="881" t="s">
        <v>1646</v>
      </c>
      <c r="D747" s="881" t="s">
        <v>1646</v>
      </c>
      <c r="E747" s="881" t="s">
        <v>1646</v>
      </c>
      <c r="F747" s="881" t="s">
        <v>1646</v>
      </c>
      <c r="G747" s="881" t="s">
        <v>1646</v>
      </c>
      <c r="H747" s="881" t="s">
        <v>1646</v>
      </c>
      <c r="I747" s="881" t="s">
        <v>1646</v>
      </c>
      <c r="J747" s="881" t="s">
        <v>1646</v>
      </c>
    </row>
    <row r="748" spans="1:10" ht="24" x14ac:dyDescent="0.2">
      <c r="A748" s="762"/>
      <c r="B748" s="761" t="s">
        <v>340</v>
      </c>
      <c r="C748" s="881">
        <v>208.184</v>
      </c>
      <c r="D748" s="881" t="s">
        <v>1646</v>
      </c>
      <c r="E748" s="881" t="s">
        <v>1646</v>
      </c>
      <c r="F748" s="881" t="s">
        <v>1646</v>
      </c>
      <c r="G748" s="881">
        <v>3.64</v>
      </c>
      <c r="H748" s="881">
        <v>5.2619999999999996</v>
      </c>
      <c r="I748" s="881" t="s">
        <v>1646</v>
      </c>
      <c r="J748" s="881" t="s">
        <v>1646</v>
      </c>
    </row>
    <row r="749" spans="1:10" ht="8.1" customHeight="1" x14ac:dyDescent="0.2">
      <c r="A749" s="762"/>
      <c r="B749" s="761"/>
      <c r="C749" s="881"/>
      <c r="D749" s="881"/>
      <c r="E749" s="881"/>
      <c r="F749" s="881"/>
      <c r="G749" s="881"/>
      <c r="H749" s="881"/>
      <c r="I749" s="881"/>
      <c r="J749" s="881"/>
    </row>
    <row r="750" spans="1:10" ht="24" x14ac:dyDescent="0.2">
      <c r="A750" s="762" t="s">
        <v>2731</v>
      </c>
      <c r="B750" s="761" t="s">
        <v>2719</v>
      </c>
      <c r="C750" s="881">
        <v>927.16200000000003</v>
      </c>
      <c r="D750" s="881">
        <v>1018.7190000000001</v>
      </c>
      <c r="E750" s="881">
        <v>2800.788</v>
      </c>
      <c r="F750" s="881">
        <v>6087.6310000000003</v>
      </c>
      <c r="G750" s="881">
        <v>7285.0320000000002</v>
      </c>
      <c r="H750" s="881">
        <v>6660.085</v>
      </c>
      <c r="I750" s="881">
        <v>6271.3180000000002</v>
      </c>
      <c r="J750" s="881">
        <v>2985.8919999999998</v>
      </c>
    </row>
    <row r="751" spans="1:10" x14ac:dyDescent="0.2">
      <c r="A751" s="762"/>
      <c r="B751" s="761" t="s">
        <v>1677</v>
      </c>
      <c r="C751" s="881" t="s">
        <v>1646</v>
      </c>
      <c r="D751" s="881" t="s">
        <v>1646</v>
      </c>
      <c r="E751" s="881" t="s">
        <v>1646</v>
      </c>
      <c r="F751" s="881" t="s">
        <v>1646</v>
      </c>
      <c r="G751" s="881" t="s">
        <v>1646</v>
      </c>
      <c r="H751" s="881" t="s">
        <v>1646</v>
      </c>
      <c r="I751" s="881" t="s">
        <v>1646</v>
      </c>
      <c r="J751" s="881" t="s">
        <v>1646</v>
      </c>
    </row>
    <row r="752" spans="1:10" ht="24" x14ac:dyDescent="0.2">
      <c r="A752" s="762"/>
      <c r="B752" s="761" t="s">
        <v>340</v>
      </c>
      <c r="C752" s="881">
        <v>927.16200000000003</v>
      </c>
      <c r="D752" s="881">
        <v>1018.7190000000001</v>
      </c>
      <c r="E752" s="881">
        <v>2800.788</v>
      </c>
      <c r="F752" s="881">
        <v>6087.6310000000003</v>
      </c>
      <c r="G752" s="881">
        <v>7285.0320000000002</v>
      </c>
      <c r="H752" s="881">
        <v>6660.085</v>
      </c>
      <c r="I752" s="881">
        <v>6271.3180000000002</v>
      </c>
      <c r="J752" s="881">
        <v>2985.8919999999998</v>
      </c>
    </row>
    <row r="753" spans="1:10" ht="8.1" customHeight="1" x14ac:dyDescent="0.2">
      <c r="A753" s="762"/>
      <c r="B753" s="761"/>
      <c r="C753" s="881"/>
      <c r="D753" s="881"/>
      <c r="E753" s="881"/>
      <c r="F753" s="881"/>
      <c r="G753" s="881"/>
      <c r="H753" s="881"/>
      <c r="I753" s="881"/>
      <c r="J753" s="881"/>
    </row>
    <row r="754" spans="1:10" x14ac:dyDescent="0.2">
      <c r="A754" s="762" t="s">
        <v>1606</v>
      </c>
      <c r="B754" s="761" t="s">
        <v>2719</v>
      </c>
      <c r="C754" s="881">
        <v>27029.141</v>
      </c>
      <c r="D754" s="881">
        <v>20513.952000000001</v>
      </c>
      <c r="E754" s="881">
        <v>21087.948</v>
      </c>
      <c r="F754" s="881">
        <v>16716.159</v>
      </c>
      <c r="G754" s="881">
        <v>29824.546999999999</v>
      </c>
      <c r="H754" s="881">
        <v>16934.977999999999</v>
      </c>
      <c r="I754" s="881">
        <v>14893.544</v>
      </c>
      <c r="J754" s="881">
        <v>48727.313999999998</v>
      </c>
    </row>
    <row r="755" spans="1:10" x14ac:dyDescent="0.2">
      <c r="A755" s="762"/>
      <c r="B755" s="761" t="s">
        <v>1677</v>
      </c>
      <c r="C755" s="881">
        <v>303.70400000000001</v>
      </c>
      <c r="D755" s="881">
        <v>305.06599999999997</v>
      </c>
      <c r="E755" s="881">
        <v>666.26599999999996</v>
      </c>
      <c r="F755" s="881">
        <v>311.20800000000003</v>
      </c>
      <c r="G755" s="881">
        <v>10.1</v>
      </c>
      <c r="H755" s="881">
        <v>68.247</v>
      </c>
      <c r="I755" s="881">
        <v>77.02</v>
      </c>
      <c r="J755" s="881">
        <v>725.65</v>
      </c>
    </row>
    <row r="756" spans="1:10" ht="24" x14ac:dyDescent="0.2">
      <c r="A756" s="762"/>
      <c r="B756" s="761" t="s">
        <v>340</v>
      </c>
      <c r="C756" s="881">
        <v>26725.436999999998</v>
      </c>
      <c r="D756" s="881">
        <v>20208.886000000002</v>
      </c>
      <c r="E756" s="881">
        <v>20421.682000000001</v>
      </c>
      <c r="F756" s="881">
        <v>16404.951000000001</v>
      </c>
      <c r="G756" s="881">
        <v>29814.447</v>
      </c>
      <c r="H756" s="881">
        <v>16866.731</v>
      </c>
      <c r="I756" s="881">
        <v>14816.523999999999</v>
      </c>
      <c r="J756" s="881">
        <v>48001.663999999997</v>
      </c>
    </row>
    <row r="757" spans="1:10" ht="8.1" customHeight="1" x14ac:dyDescent="0.2">
      <c r="A757" s="762"/>
      <c r="B757" s="761"/>
      <c r="C757" s="881"/>
      <c r="D757" s="881"/>
      <c r="E757" s="881"/>
      <c r="F757" s="881"/>
      <c r="G757" s="881"/>
      <c r="H757" s="881"/>
      <c r="I757" s="881"/>
      <c r="J757" s="881"/>
    </row>
    <row r="758" spans="1:10" x14ac:dyDescent="0.2">
      <c r="A758" s="762" t="s">
        <v>2730</v>
      </c>
      <c r="B758" s="761" t="s">
        <v>2719</v>
      </c>
      <c r="C758" s="881" t="s">
        <v>1646</v>
      </c>
      <c r="D758" s="881">
        <v>211.53800000000001</v>
      </c>
      <c r="E758" s="881" t="s">
        <v>1646</v>
      </c>
      <c r="F758" s="881" t="s">
        <v>1646</v>
      </c>
      <c r="G758" s="881" t="s">
        <v>1646</v>
      </c>
      <c r="H758" s="881">
        <v>9.3209999999999997</v>
      </c>
      <c r="I758" s="881" t="s">
        <v>1646</v>
      </c>
      <c r="J758" s="881" t="s">
        <v>1646</v>
      </c>
    </row>
    <row r="759" spans="1:10" x14ac:dyDescent="0.2">
      <c r="A759" s="762"/>
      <c r="B759" s="761" t="s">
        <v>1677</v>
      </c>
      <c r="C759" s="881">
        <v>3.7010000000000001</v>
      </c>
      <c r="D759" s="881">
        <v>4.7380000000000004</v>
      </c>
      <c r="E759" s="881">
        <v>1.3340000000000001</v>
      </c>
      <c r="F759" s="881">
        <v>10.358000000000001</v>
      </c>
      <c r="G759" s="881">
        <v>1.127</v>
      </c>
      <c r="H759" s="881">
        <v>6.7889999999999997</v>
      </c>
      <c r="I759" s="881">
        <v>11.101000000000001</v>
      </c>
      <c r="J759" s="881">
        <v>4.319</v>
      </c>
    </row>
    <row r="760" spans="1:10" ht="24" x14ac:dyDescent="0.2">
      <c r="A760" s="762"/>
      <c r="B760" s="761" t="s">
        <v>340</v>
      </c>
      <c r="C760" s="881">
        <v>-3.7010000000000001</v>
      </c>
      <c r="D760" s="881">
        <v>206.8</v>
      </c>
      <c r="E760" s="881">
        <v>-1.3340000000000001</v>
      </c>
      <c r="F760" s="881">
        <v>-10.358000000000001</v>
      </c>
      <c r="G760" s="881">
        <v>-1.127</v>
      </c>
      <c r="H760" s="881">
        <v>2.532</v>
      </c>
      <c r="I760" s="881">
        <v>-11.101000000000001</v>
      </c>
      <c r="J760" s="881">
        <v>-4.319</v>
      </c>
    </row>
    <row r="761" spans="1:10" ht="8.1" customHeight="1" x14ac:dyDescent="0.2">
      <c r="A761" s="762"/>
      <c r="B761" s="761"/>
      <c r="C761" s="881"/>
      <c r="D761" s="881"/>
      <c r="E761" s="881"/>
      <c r="F761" s="881"/>
      <c r="G761" s="881"/>
      <c r="H761" s="881"/>
      <c r="I761" s="881"/>
      <c r="J761" s="881"/>
    </row>
    <row r="762" spans="1:10" x14ac:dyDescent="0.2">
      <c r="A762" s="762" t="s">
        <v>2729</v>
      </c>
      <c r="B762" s="761" t="s">
        <v>2719</v>
      </c>
      <c r="C762" s="881">
        <v>219.16900000000001</v>
      </c>
      <c r="D762" s="881">
        <v>511.697</v>
      </c>
      <c r="E762" s="881">
        <v>802.45399999999995</v>
      </c>
      <c r="F762" s="881">
        <v>690.86199999999997</v>
      </c>
      <c r="G762" s="881">
        <v>5781.9139999999998</v>
      </c>
      <c r="H762" s="881">
        <v>2612.3000000000002</v>
      </c>
      <c r="I762" s="881">
        <v>1566.932</v>
      </c>
      <c r="J762" s="881">
        <v>3949.9810000000002</v>
      </c>
    </row>
    <row r="763" spans="1:10" x14ac:dyDescent="0.2">
      <c r="A763" s="762"/>
      <c r="B763" s="761" t="s">
        <v>1677</v>
      </c>
      <c r="C763" s="881">
        <v>510.70699999999999</v>
      </c>
      <c r="D763" s="881" t="s">
        <v>1646</v>
      </c>
      <c r="E763" s="881" t="s">
        <v>1646</v>
      </c>
      <c r="F763" s="881" t="s">
        <v>1646</v>
      </c>
      <c r="G763" s="881" t="s">
        <v>1646</v>
      </c>
      <c r="H763" s="881" t="s">
        <v>1646</v>
      </c>
      <c r="I763" s="881" t="s">
        <v>1646</v>
      </c>
      <c r="J763" s="881" t="s">
        <v>1646</v>
      </c>
    </row>
    <row r="764" spans="1:10" ht="24" x14ac:dyDescent="0.2">
      <c r="A764" s="762"/>
      <c r="B764" s="761" t="s">
        <v>340</v>
      </c>
      <c r="C764" s="881">
        <v>-291.53800000000001</v>
      </c>
      <c r="D764" s="881">
        <v>511.697</v>
      </c>
      <c r="E764" s="881">
        <v>802.45399999999995</v>
      </c>
      <c r="F764" s="881">
        <v>690.86199999999997</v>
      </c>
      <c r="G764" s="881">
        <v>5781.9139999999998</v>
      </c>
      <c r="H764" s="881">
        <v>2612.3000000000002</v>
      </c>
      <c r="I764" s="881">
        <v>1566.932</v>
      </c>
      <c r="J764" s="881">
        <v>3949.9810000000002</v>
      </c>
    </row>
    <row r="765" spans="1:10" ht="8.1" customHeight="1" x14ac:dyDescent="0.2">
      <c r="A765" s="762"/>
      <c r="B765" s="761"/>
      <c r="C765" s="881"/>
      <c r="D765" s="881"/>
      <c r="E765" s="881"/>
      <c r="F765" s="881"/>
      <c r="G765" s="881"/>
      <c r="H765" s="881"/>
      <c r="I765" s="881"/>
      <c r="J765" s="881"/>
    </row>
    <row r="766" spans="1:10" x14ac:dyDescent="0.2">
      <c r="A766" s="762" t="s">
        <v>548</v>
      </c>
      <c r="B766" s="761" t="s">
        <v>2719</v>
      </c>
      <c r="C766" s="881">
        <v>3837420.6970000002</v>
      </c>
      <c r="D766" s="881">
        <v>3421449.79</v>
      </c>
      <c r="E766" s="881">
        <v>3372901.8489999999</v>
      </c>
      <c r="F766" s="881">
        <v>4235382.4730000002</v>
      </c>
      <c r="G766" s="881">
        <v>3770541.7540000002</v>
      </c>
      <c r="H766" s="881">
        <v>3501631.6090000002</v>
      </c>
      <c r="I766" s="881">
        <v>4138590.92</v>
      </c>
      <c r="J766" s="881">
        <v>5061631.3660000004</v>
      </c>
    </row>
    <row r="767" spans="1:10" x14ac:dyDescent="0.2">
      <c r="A767" s="762"/>
      <c r="B767" s="761" t="s">
        <v>1677</v>
      </c>
      <c r="C767" s="881">
        <v>9250981.0109999999</v>
      </c>
      <c r="D767" s="881">
        <v>7525171.5410000002</v>
      </c>
      <c r="E767" s="881">
        <v>10650765.267000001</v>
      </c>
      <c r="F767" s="881">
        <v>10689177.726</v>
      </c>
      <c r="G767" s="881">
        <v>17901324.811000001</v>
      </c>
      <c r="H767" s="881">
        <v>18807840.173</v>
      </c>
      <c r="I767" s="881">
        <v>16158209.147</v>
      </c>
      <c r="J767" s="881">
        <v>12502673.017999999</v>
      </c>
    </row>
    <row r="768" spans="1:10" ht="24" x14ac:dyDescent="0.2">
      <c r="A768" s="762"/>
      <c r="B768" s="761" t="s">
        <v>340</v>
      </c>
      <c r="C768" s="881">
        <v>-5413560.3139999993</v>
      </c>
      <c r="D768" s="881">
        <v>-4103721.7510000002</v>
      </c>
      <c r="E768" s="881">
        <v>-7277863.4180000015</v>
      </c>
      <c r="F768" s="881">
        <v>-6453795.2529999996</v>
      </c>
      <c r="G768" s="881">
        <v>-14130783.057</v>
      </c>
      <c r="H768" s="881">
        <v>-15306208.563999999</v>
      </c>
      <c r="I768" s="881">
        <v>-12019618.227</v>
      </c>
      <c r="J768" s="881">
        <v>-7441041.6519999998</v>
      </c>
    </row>
    <row r="769" spans="1:10" ht="8.1" customHeight="1" x14ac:dyDescent="0.2">
      <c r="A769" s="762"/>
      <c r="B769" s="761"/>
      <c r="C769" s="881"/>
      <c r="D769" s="881"/>
      <c r="E769" s="881"/>
      <c r="F769" s="881"/>
      <c r="G769" s="881"/>
      <c r="H769" s="881"/>
      <c r="I769" s="881"/>
      <c r="J769" s="881"/>
    </row>
    <row r="770" spans="1:10" x14ac:dyDescent="0.2">
      <c r="A770" s="762" t="s">
        <v>1568</v>
      </c>
      <c r="B770" s="761" t="s">
        <v>2719</v>
      </c>
      <c r="C770" s="881">
        <v>344100.5</v>
      </c>
      <c r="D770" s="881">
        <v>294484.50900000002</v>
      </c>
      <c r="E770" s="881">
        <v>244045.446</v>
      </c>
      <c r="F770" s="881">
        <v>364503.05900000001</v>
      </c>
      <c r="G770" s="881">
        <v>381788.84299999999</v>
      </c>
      <c r="H770" s="881">
        <v>293036.59899999999</v>
      </c>
      <c r="I770" s="881">
        <v>263947.99400000001</v>
      </c>
      <c r="J770" s="881">
        <v>614431.83100000001</v>
      </c>
    </row>
    <row r="771" spans="1:10" x14ac:dyDescent="0.2">
      <c r="A771" s="762"/>
      <c r="B771" s="761" t="s">
        <v>1677</v>
      </c>
      <c r="C771" s="881">
        <v>21450.442999999999</v>
      </c>
      <c r="D771" s="881">
        <v>10743.485000000001</v>
      </c>
      <c r="E771" s="881">
        <v>16619.991999999998</v>
      </c>
      <c r="F771" s="881">
        <v>8092.02</v>
      </c>
      <c r="G771" s="881">
        <v>3637.625</v>
      </c>
      <c r="H771" s="881">
        <v>8642.6640000000007</v>
      </c>
      <c r="I771" s="881">
        <v>6081.9920000000002</v>
      </c>
      <c r="J771" s="881">
        <v>5496.5439999999999</v>
      </c>
    </row>
    <row r="772" spans="1:10" ht="24" x14ac:dyDescent="0.2">
      <c r="A772" s="762"/>
      <c r="B772" s="761" t="s">
        <v>340</v>
      </c>
      <c r="C772" s="881">
        <v>322650.05700000003</v>
      </c>
      <c r="D772" s="881">
        <v>283741.02400000003</v>
      </c>
      <c r="E772" s="881">
        <v>227425.454</v>
      </c>
      <c r="F772" s="881">
        <v>356411.03899999999</v>
      </c>
      <c r="G772" s="881">
        <v>378151.21799999999</v>
      </c>
      <c r="H772" s="881">
        <v>284393.935</v>
      </c>
      <c r="I772" s="881">
        <v>257866.00200000001</v>
      </c>
      <c r="J772" s="881">
        <v>608935.28700000001</v>
      </c>
    </row>
    <row r="773" spans="1:10" ht="8.1" customHeight="1" x14ac:dyDescent="0.2">
      <c r="A773" s="762"/>
      <c r="B773" s="761"/>
      <c r="C773" s="881"/>
      <c r="D773" s="881"/>
      <c r="E773" s="881"/>
      <c r="F773" s="881"/>
      <c r="G773" s="881"/>
      <c r="H773" s="881"/>
      <c r="I773" s="881"/>
      <c r="J773" s="881"/>
    </row>
    <row r="774" spans="1:10" x14ac:dyDescent="0.2">
      <c r="A774" s="762" t="s">
        <v>1583</v>
      </c>
      <c r="B774" s="761" t="s">
        <v>2719</v>
      </c>
      <c r="C774" s="881">
        <v>16175.081</v>
      </c>
      <c r="D774" s="881">
        <v>13140.609</v>
      </c>
      <c r="E774" s="881">
        <v>23003.402999999998</v>
      </c>
      <c r="F774" s="881">
        <v>37050.879000000001</v>
      </c>
      <c r="G774" s="881">
        <v>31818.215</v>
      </c>
      <c r="H774" s="881">
        <v>36178.906000000003</v>
      </c>
      <c r="I774" s="881">
        <v>26598.224999999999</v>
      </c>
      <c r="J774" s="881">
        <v>41026.938000000002</v>
      </c>
    </row>
    <row r="775" spans="1:10" x14ac:dyDescent="0.2">
      <c r="A775" s="762"/>
      <c r="B775" s="761" t="s">
        <v>1677</v>
      </c>
      <c r="C775" s="881">
        <v>11306.233</v>
      </c>
      <c r="D775" s="881">
        <v>4077.9920000000002</v>
      </c>
      <c r="E775" s="881">
        <v>7864.1220000000003</v>
      </c>
      <c r="F775" s="881">
        <v>7209.3059999999996</v>
      </c>
      <c r="G775" s="881">
        <v>15148.421</v>
      </c>
      <c r="H775" s="881">
        <v>12107.732</v>
      </c>
      <c r="I775" s="881">
        <v>13749.066999999999</v>
      </c>
      <c r="J775" s="881">
        <v>33000.582000000002</v>
      </c>
    </row>
    <row r="776" spans="1:10" ht="24" x14ac:dyDescent="0.2">
      <c r="A776" s="762"/>
      <c r="B776" s="761" t="s">
        <v>340</v>
      </c>
      <c r="C776" s="881">
        <v>4868.848</v>
      </c>
      <c r="D776" s="881">
        <v>9062.6170000000002</v>
      </c>
      <c r="E776" s="881">
        <v>15139.280999999999</v>
      </c>
      <c r="F776" s="881">
        <v>29841.573</v>
      </c>
      <c r="G776" s="881">
        <v>16669.794000000002</v>
      </c>
      <c r="H776" s="881">
        <v>24071.173999999999</v>
      </c>
      <c r="I776" s="881">
        <v>12849.157999999999</v>
      </c>
      <c r="J776" s="881">
        <v>8026.3559999999998</v>
      </c>
    </row>
    <row r="777" spans="1:10" ht="8.1" customHeight="1" x14ac:dyDescent="0.2">
      <c r="A777" s="762"/>
      <c r="B777" s="761"/>
      <c r="C777" s="881"/>
      <c r="D777" s="881"/>
      <c r="E777" s="881"/>
      <c r="F777" s="881"/>
      <c r="G777" s="881"/>
      <c r="H777" s="881"/>
      <c r="I777" s="881"/>
      <c r="J777" s="881"/>
    </row>
    <row r="778" spans="1:10" x14ac:dyDescent="0.2">
      <c r="A778" s="762" t="s">
        <v>226</v>
      </c>
      <c r="B778" s="761" t="s">
        <v>2719</v>
      </c>
      <c r="C778" s="881">
        <v>36116.737000000001</v>
      </c>
      <c r="D778" s="881">
        <v>160797.329</v>
      </c>
      <c r="E778" s="881">
        <v>147221.26800000001</v>
      </c>
      <c r="F778" s="881">
        <v>110524.355</v>
      </c>
      <c r="G778" s="881">
        <v>49979.821000000004</v>
      </c>
      <c r="H778" s="881">
        <v>69164.315000000002</v>
      </c>
      <c r="I778" s="881">
        <v>43823.434999999998</v>
      </c>
      <c r="J778" s="881">
        <v>56547.872000000003</v>
      </c>
    </row>
    <row r="779" spans="1:10" x14ac:dyDescent="0.2">
      <c r="A779" s="762"/>
      <c r="B779" s="761" t="s">
        <v>1677</v>
      </c>
      <c r="C779" s="881">
        <v>918.149</v>
      </c>
      <c r="D779" s="881">
        <v>253.31299999999999</v>
      </c>
      <c r="E779" s="881">
        <v>4906.6220000000003</v>
      </c>
      <c r="F779" s="881">
        <v>14760.51</v>
      </c>
      <c r="G779" s="881">
        <v>26485.726999999999</v>
      </c>
      <c r="H779" s="881">
        <v>44500.338000000003</v>
      </c>
      <c r="I779" s="881">
        <v>7993.9449999999997</v>
      </c>
      <c r="J779" s="881">
        <v>856.04200000000003</v>
      </c>
    </row>
    <row r="780" spans="1:10" ht="24" x14ac:dyDescent="0.2">
      <c r="A780" s="762"/>
      <c r="B780" s="761" t="s">
        <v>340</v>
      </c>
      <c r="C780" s="881">
        <v>35198.588000000003</v>
      </c>
      <c r="D780" s="881">
        <v>160544.016</v>
      </c>
      <c r="E780" s="881">
        <v>142314.64600000001</v>
      </c>
      <c r="F780" s="881">
        <v>95763.845000000001</v>
      </c>
      <c r="G780" s="881">
        <v>23494.094000000005</v>
      </c>
      <c r="H780" s="881">
        <v>24663.976999999999</v>
      </c>
      <c r="I780" s="881">
        <v>35829.49</v>
      </c>
      <c r="J780" s="881">
        <v>55691.83</v>
      </c>
    </row>
    <row r="781" spans="1:10" ht="8.1" customHeight="1" x14ac:dyDescent="0.2">
      <c r="A781" s="762"/>
      <c r="B781" s="761"/>
      <c r="C781" s="881"/>
      <c r="D781" s="881"/>
      <c r="E781" s="881"/>
      <c r="F781" s="881"/>
      <c r="G781" s="881"/>
      <c r="H781" s="881"/>
      <c r="I781" s="881"/>
      <c r="J781" s="881"/>
    </row>
    <row r="782" spans="1:10" x14ac:dyDescent="0.2">
      <c r="A782" s="762" t="s">
        <v>541</v>
      </c>
      <c r="B782" s="761" t="s">
        <v>2719</v>
      </c>
      <c r="C782" s="881">
        <v>68774.433000000005</v>
      </c>
      <c r="D782" s="881">
        <v>53862.749000000003</v>
      </c>
      <c r="E782" s="881">
        <v>43581.271000000001</v>
      </c>
      <c r="F782" s="881">
        <v>70846.134999999995</v>
      </c>
      <c r="G782" s="881">
        <v>70574.596999999994</v>
      </c>
      <c r="H782" s="881">
        <v>71483.342000000004</v>
      </c>
      <c r="I782" s="881">
        <v>91675.695000000007</v>
      </c>
      <c r="J782" s="881">
        <v>65820.407999999996</v>
      </c>
    </row>
    <row r="783" spans="1:10" x14ac:dyDescent="0.2">
      <c r="A783" s="762"/>
      <c r="B783" s="761" t="s">
        <v>1677</v>
      </c>
      <c r="C783" s="881">
        <v>1211.971</v>
      </c>
      <c r="D783" s="881">
        <v>174.57599999999999</v>
      </c>
      <c r="E783" s="881">
        <v>514.52800000000002</v>
      </c>
      <c r="F783" s="881">
        <v>927.74599999999998</v>
      </c>
      <c r="G783" s="881">
        <v>897.60799999999995</v>
      </c>
      <c r="H783" s="881">
        <v>148.80799999999999</v>
      </c>
      <c r="I783" s="881">
        <v>984.24900000000002</v>
      </c>
      <c r="J783" s="881">
        <v>6541.1</v>
      </c>
    </row>
    <row r="784" spans="1:10" ht="24" x14ac:dyDescent="0.2">
      <c r="A784" s="762"/>
      <c r="B784" s="761" t="s">
        <v>340</v>
      </c>
      <c r="C784" s="881">
        <v>67562.462</v>
      </c>
      <c r="D784" s="881">
        <v>53688.173000000003</v>
      </c>
      <c r="E784" s="881">
        <v>43066.743000000002</v>
      </c>
      <c r="F784" s="881">
        <v>69918.388999999996</v>
      </c>
      <c r="G784" s="881">
        <v>69676.989000000001</v>
      </c>
      <c r="H784" s="881">
        <v>71334.534</v>
      </c>
      <c r="I784" s="881">
        <v>90691.445999999996</v>
      </c>
      <c r="J784" s="881">
        <v>59279.307999999997</v>
      </c>
    </row>
    <row r="785" spans="1:10" ht="8.1" customHeight="1" x14ac:dyDescent="0.2">
      <c r="A785" s="762"/>
      <c r="B785" s="761"/>
      <c r="C785" s="881"/>
      <c r="D785" s="881"/>
      <c r="E785" s="881"/>
      <c r="F785" s="881"/>
      <c r="G785" s="881"/>
      <c r="H785" s="881"/>
      <c r="I785" s="881"/>
      <c r="J785" s="881"/>
    </row>
    <row r="786" spans="1:10" x14ac:dyDescent="0.2">
      <c r="A786" s="762" t="s">
        <v>71</v>
      </c>
      <c r="B786" s="761" t="s">
        <v>2719</v>
      </c>
      <c r="C786" s="881">
        <v>108727759.669</v>
      </c>
      <c r="D786" s="881">
        <v>108388432.12</v>
      </c>
      <c r="E786" s="881">
        <v>114442470.403</v>
      </c>
      <c r="F786" s="881">
        <v>135628300.345</v>
      </c>
      <c r="G786" s="881">
        <v>140248922.41100001</v>
      </c>
      <c r="H786" s="881">
        <v>137077687.70699999</v>
      </c>
      <c r="I786" s="881">
        <v>142145578.616</v>
      </c>
      <c r="J786" s="881">
        <v>173973854.748</v>
      </c>
    </row>
    <row r="787" spans="1:10" x14ac:dyDescent="0.2">
      <c r="A787" s="762"/>
      <c r="B787" s="761" t="s">
        <v>1677</v>
      </c>
      <c r="C787" s="881">
        <v>85886980.812999994</v>
      </c>
      <c r="D787" s="881">
        <v>82195443.179000005</v>
      </c>
      <c r="E787" s="881">
        <v>72397766.841999993</v>
      </c>
      <c r="F787" s="881">
        <v>92729020.294</v>
      </c>
      <c r="G787" s="881">
        <v>103071082.35699999</v>
      </c>
      <c r="H787" s="881">
        <v>89496650.627000004</v>
      </c>
      <c r="I787" s="881">
        <v>73678120.282000005</v>
      </c>
      <c r="J787" s="881">
        <v>93633090.513999999</v>
      </c>
    </row>
    <row r="788" spans="1:10" ht="24" x14ac:dyDescent="0.2">
      <c r="A788" s="762"/>
      <c r="B788" s="761" t="s">
        <v>340</v>
      </c>
      <c r="C788" s="881">
        <v>22840778.856000006</v>
      </c>
      <c r="D788" s="881">
        <v>26192988.941</v>
      </c>
      <c r="E788" s="881">
        <v>42044703.561000004</v>
      </c>
      <c r="F788" s="881">
        <v>42899280.050999999</v>
      </c>
      <c r="G788" s="881">
        <v>37177840.05400002</v>
      </c>
      <c r="H788" s="881">
        <v>47581037.079999998</v>
      </c>
      <c r="I788" s="881">
        <v>68467458.334000006</v>
      </c>
      <c r="J788" s="881">
        <v>80340764.233999997</v>
      </c>
    </row>
    <row r="789" spans="1:10" ht="8.1" customHeight="1" x14ac:dyDescent="0.2">
      <c r="A789" s="762"/>
      <c r="B789" s="761"/>
      <c r="C789" s="881"/>
      <c r="D789" s="881"/>
      <c r="E789" s="881"/>
      <c r="F789" s="881"/>
      <c r="G789" s="881"/>
      <c r="H789" s="881"/>
      <c r="I789" s="881"/>
      <c r="J789" s="881"/>
    </row>
    <row r="790" spans="1:10" ht="24" x14ac:dyDescent="0.2">
      <c r="A790" s="762" t="s">
        <v>2728</v>
      </c>
      <c r="B790" s="761" t="s">
        <v>2719</v>
      </c>
      <c r="C790" s="881">
        <v>117.56699999999999</v>
      </c>
      <c r="D790" s="881">
        <v>85.031000000000006</v>
      </c>
      <c r="E790" s="881">
        <v>85.067999999999998</v>
      </c>
      <c r="F790" s="881">
        <v>161.661</v>
      </c>
      <c r="G790" s="881" t="s">
        <v>1646</v>
      </c>
      <c r="H790" s="881" t="s">
        <v>1646</v>
      </c>
      <c r="I790" s="881" t="s">
        <v>1646</v>
      </c>
      <c r="J790" s="881" t="s">
        <v>1646</v>
      </c>
    </row>
    <row r="791" spans="1:10" x14ac:dyDescent="0.2">
      <c r="A791" s="762"/>
      <c r="B791" s="761" t="s">
        <v>1677</v>
      </c>
      <c r="C791" s="881" t="s">
        <v>1646</v>
      </c>
      <c r="D791" s="881">
        <v>43461.94</v>
      </c>
      <c r="E791" s="881" t="s">
        <v>1646</v>
      </c>
      <c r="F791" s="881" t="s">
        <v>1646</v>
      </c>
      <c r="G791" s="881">
        <v>568.32600000000002</v>
      </c>
      <c r="H791" s="881">
        <v>8.4740000000000002</v>
      </c>
      <c r="I791" s="881" t="s">
        <v>1646</v>
      </c>
      <c r="J791" s="881" t="s">
        <v>1646</v>
      </c>
    </row>
    <row r="792" spans="1:10" ht="24" x14ac:dyDescent="0.2">
      <c r="A792" s="762"/>
      <c r="B792" s="761" t="s">
        <v>340</v>
      </c>
      <c r="C792" s="881">
        <v>117.56699999999999</v>
      </c>
      <c r="D792" s="881">
        <v>-43376.909</v>
      </c>
      <c r="E792" s="881">
        <v>85.067999999999998</v>
      </c>
      <c r="F792" s="881">
        <v>161.661</v>
      </c>
      <c r="G792" s="881">
        <v>-568.32600000000002</v>
      </c>
      <c r="H792" s="881">
        <v>-8.4740000000000002</v>
      </c>
      <c r="I792" s="881" t="s">
        <v>1646</v>
      </c>
      <c r="J792" s="881" t="s">
        <v>1646</v>
      </c>
    </row>
    <row r="793" spans="1:10" ht="8.1" customHeight="1" x14ac:dyDescent="0.2">
      <c r="A793" s="762"/>
      <c r="B793" s="761"/>
      <c r="C793" s="881"/>
      <c r="D793" s="881"/>
      <c r="E793" s="881"/>
      <c r="F793" s="881"/>
      <c r="G793" s="881"/>
      <c r="H793" s="881"/>
      <c r="I793" s="881"/>
      <c r="J793" s="881"/>
    </row>
    <row r="794" spans="1:10" x14ac:dyDescent="0.2">
      <c r="A794" s="762" t="s">
        <v>2727</v>
      </c>
      <c r="B794" s="761" t="s">
        <v>2719</v>
      </c>
      <c r="C794" s="881">
        <v>402953.62</v>
      </c>
      <c r="D794" s="881">
        <v>322922.75300000003</v>
      </c>
      <c r="E794" s="881">
        <v>246896.86499999999</v>
      </c>
      <c r="F794" s="881">
        <v>373535.38099999999</v>
      </c>
      <c r="G794" s="881">
        <v>366506.61200000002</v>
      </c>
      <c r="H794" s="881">
        <v>290977.66899999999</v>
      </c>
      <c r="I794" s="881">
        <v>212495.492</v>
      </c>
      <c r="J794" s="881">
        <v>293449.65500000003</v>
      </c>
    </row>
    <row r="795" spans="1:10" x14ac:dyDescent="0.2">
      <c r="A795" s="762"/>
      <c r="B795" s="761" t="s">
        <v>1677</v>
      </c>
      <c r="C795" s="881">
        <v>73079.301999999996</v>
      </c>
      <c r="D795" s="881">
        <v>108039.147</v>
      </c>
      <c r="E795" s="881">
        <v>124985.96799999999</v>
      </c>
      <c r="F795" s="881">
        <v>147372.47</v>
      </c>
      <c r="G795" s="881">
        <v>142900.005</v>
      </c>
      <c r="H795" s="881">
        <v>116856.54</v>
      </c>
      <c r="I795" s="881">
        <v>86561.271999999997</v>
      </c>
      <c r="J795" s="881">
        <v>119592.913</v>
      </c>
    </row>
    <row r="796" spans="1:10" ht="24" x14ac:dyDescent="0.2">
      <c r="A796" s="762"/>
      <c r="B796" s="761" t="s">
        <v>340</v>
      </c>
      <c r="C796" s="881">
        <v>329874.31799999997</v>
      </c>
      <c r="D796" s="881">
        <v>214883.60600000003</v>
      </c>
      <c r="E796" s="881">
        <v>121910.897</v>
      </c>
      <c r="F796" s="881">
        <v>226162.91099999999</v>
      </c>
      <c r="G796" s="881">
        <v>223606.60700000002</v>
      </c>
      <c r="H796" s="881">
        <v>174121.12899999999</v>
      </c>
      <c r="I796" s="881">
        <v>125934.22</v>
      </c>
      <c r="J796" s="881">
        <v>173856.742</v>
      </c>
    </row>
    <row r="797" spans="1:10" ht="8.1" customHeight="1" x14ac:dyDescent="0.2">
      <c r="A797" s="762"/>
      <c r="B797" s="761"/>
      <c r="C797" s="881"/>
      <c r="D797" s="881"/>
      <c r="E797" s="881"/>
      <c r="F797" s="881"/>
      <c r="G797" s="881"/>
      <c r="H797" s="881"/>
      <c r="I797" s="881"/>
      <c r="J797" s="881"/>
    </row>
    <row r="798" spans="1:10" x14ac:dyDescent="0.2">
      <c r="A798" s="762" t="s">
        <v>101</v>
      </c>
      <c r="B798" s="761" t="s">
        <v>2719</v>
      </c>
      <c r="C798" s="881">
        <v>370274.14199999999</v>
      </c>
      <c r="D798" s="881">
        <v>398704.29</v>
      </c>
      <c r="E798" s="881">
        <v>847736.52899999998</v>
      </c>
      <c r="F798" s="881">
        <v>2054476.253</v>
      </c>
      <c r="G798" s="881">
        <v>1657205.6340000001</v>
      </c>
      <c r="H798" s="881">
        <v>1431756.4990000001</v>
      </c>
      <c r="I798" s="881">
        <v>1979126.713</v>
      </c>
      <c r="J798" s="881">
        <v>2522904.8119999999</v>
      </c>
    </row>
    <row r="799" spans="1:10" x14ac:dyDescent="0.2">
      <c r="A799" s="762"/>
      <c r="B799" s="761" t="s">
        <v>1677</v>
      </c>
      <c r="C799" s="881">
        <v>78684.06</v>
      </c>
      <c r="D799" s="881">
        <v>58927.044999999998</v>
      </c>
      <c r="E799" s="881">
        <v>98207.657999999996</v>
      </c>
      <c r="F799" s="881">
        <v>145608.435</v>
      </c>
      <c r="G799" s="881">
        <v>137186.13099999999</v>
      </c>
      <c r="H799" s="881">
        <v>205806.959</v>
      </c>
      <c r="I799" s="881">
        <v>201676.91200000001</v>
      </c>
      <c r="J799" s="881">
        <v>244709.15</v>
      </c>
    </row>
    <row r="800" spans="1:10" ht="24" x14ac:dyDescent="0.2">
      <c r="A800" s="762"/>
      <c r="B800" s="761" t="s">
        <v>340</v>
      </c>
      <c r="C800" s="881">
        <v>291590.08199999999</v>
      </c>
      <c r="D800" s="881">
        <v>339777.245</v>
      </c>
      <c r="E800" s="881">
        <v>749528.87100000004</v>
      </c>
      <c r="F800" s="881">
        <v>1908867.818</v>
      </c>
      <c r="G800" s="881">
        <v>1520019.503</v>
      </c>
      <c r="H800" s="881">
        <v>1225949.54</v>
      </c>
      <c r="I800" s="881">
        <v>1777449.801</v>
      </c>
      <c r="J800" s="881">
        <v>2278195.662</v>
      </c>
    </row>
    <row r="801" spans="1:10" ht="8.1" customHeight="1" x14ac:dyDescent="0.2">
      <c r="A801" s="762"/>
      <c r="B801" s="761"/>
      <c r="C801" s="881"/>
      <c r="D801" s="881"/>
      <c r="E801" s="881"/>
      <c r="F801" s="881"/>
      <c r="G801" s="881"/>
      <c r="H801" s="881"/>
      <c r="I801" s="881"/>
      <c r="J801" s="881"/>
    </row>
    <row r="802" spans="1:10" x14ac:dyDescent="0.2">
      <c r="A802" s="762" t="s">
        <v>1630</v>
      </c>
      <c r="B802" s="761" t="s">
        <v>2719</v>
      </c>
      <c r="C802" s="881">
        <v>90869.956999999995</v>
      </c>
      <c r="D802" s="881">
        <v>111185.395</v>
      </c>
      <c r="E802" s="881">
        <v>160020.38099999999</v>
      </c>
      <c r="F802" s="881">
        <v>238485.872</v>
      </c>
      <c r="G802" s="881">
        <v>252277.11900000001</v>
      </c>
      <c r="H802" s="881">
        <v>167122.43900000001</v>
      </c>
      <c r="I802" s="881">
        <v>83451.759999999995</v>
      </c>
      <c r="J802" s="881">
        <v>188880.23499999999</v>
      </c>
    </row>
    <row r="803" spans="1:10" x14ac:dyDescent="0.2">
      <c r="A803" s="762"/>
      <c r="B803" s="761" t="s">
        <v>1677</v>
      </c>
      <c r="C803" s="881">
        <v>41004.118000000002</v>
      </c>
      <c r="D803" s="881">
        <v>43422.928</v>
      </c>
      <c r="E803" s="881">
        <v>66853.751000000004</v>
      </c>
      <c r="F803" s="881">
        <v>44485.957999999999</v>
      </c>
      <c r="G803" s="881">
        <v>49021.873</v>
      </c>
      <c r="H803" s="881">
        <v>39916.618999999999</v>
      </c>
      <c r="I803" s="881">
        <v>37452.061999999998</v>
      </c>
      <c r="J803" s="881">
        <v>41248.993000000002</v>
      </c>
    </row>
    <row r="804" spans="1:10" ht="24" x14ac:dyDescent="0.2">
      <c r="A804" s="762"/>
      <c r="B804" s="761" t="s">
        <v>340</v>
      </c>
      <c r="C804" s="881">
        <v>49865.838999999993</v>
      </c>
      <c r="D804" s="881">
        <v>67762.467000000004</v>
      </c>
      <c r="E804" s="881">
        <v>93166.62999999999</v>
      </c>
      <c r="F804" s="881">
        <v>193999.91399999999</v>
      </c>
      <c r="G804" s="881">
        <v>203255.24600000001</v>
      </c>
      <c r="H804" s="881">
        <v>127205.82</v>
      </c>
      <c r="I804" s="881">
        <v>45999.697999999997</v>
      </c>
      <c r="J804" s="881">
        <v>147631.242</v>
      </c>
    </row>
    <row r="805" spans="1:10" ht="8.1" customHeight="1" x14ac:dyDescent="0.2">
      <c r="A805" s="762"/>
      <c r="B805" s="761"/>
      <c r="C805" s="881"/>
      <c r="D805" s="881"/>
      <c r="E805" s="881"/>
      <c r="F805" s="881"/>
      <c r="G805" s="881"/>
      <c r="H805" s="881"/>
      <c r="I805" s="881"/>
      <c r="J805" s="881"/>
    </row>
    <row r="806" spans="1:10" x14ac:dyDescent="0.2">
      <c r="A806" s="762" t="s">
        <v>228</v>
      </c>
      <c r="B806" s="761" t="s">
        <v>2719</v>
      </c>
      <c r="C806" s="881">
        <v>226925.04800000001</v>
      </c>
      <c r="D806" s="881">
        <v>259945.84700000001</v>
      </c>
      <c r="E806" s="881">
        <v>344334.86099999998</v>
      </c>
      <c r="F806" s="881">
        <v>386866.63900000002</v>
      </c>
      <c r="G806" s="881">
        <v>336445.049</v>
      </c>
      <c r="H806" s="881">
        <v>361338.511</v>
      </c>
      <c r="I806" s="881">
        <v>377897.54700000002</v>
      </c>
      <c r="J806" s="881">
        <v>361797.48499999999</v>
      </c>
    </row>
    <row r="807" spans="1:10" x14ac:dyDescent="0.2">
      <c r="A807" s="762"/>
      <c r="B807" s="761" t="s">
        <v>1677</v>
      </c>
      <c r="C807" s="881" t="s">
        <v>1646</v>
      </c>
      <c r="D807" s="881">
        <v>1.994</v>
      </c>
      <c r="E807" s="881" t="s">
        <v>1646</v>
      </c>
      <c r="F807" s="881">
        <v>123.33199999999999</v>
      </c>
      <c r="G807" s="881">
        <v>5496.2740000000003</v>
      </c>
      <c r="H807" s="881">
        <v>62.706000000000003</v>
      </c>
      <c r="I807" s="881">
        <v>2053.442</v>
      </c>
      <c r="J807" s="881">
        <v>518.55399999999997</v>
      </c>
    </row>
    <row r="808" spans="1:10" ht="24" x14ac:dyDescent="0.2">
      <c r="A808" s="762"/>
      <c r="B808" s="761" t="s">
        <v>340</v>
      </c>
      <c r="C808" s="881">
        <v>226925.04800000001</v>
      </c>
      <c r="D808" s="881">
        <v>259943.853</v>
      </c>
      <c r="E808" s="881">
        <v>344334.86099999998</v>
      </c>
      <c r="F808" s="881">
        <v>386743.30700000003</v>
      </c>
      <c r="G808" s="881">
        <v>330948.77500000002</v>
      </c>
      <c r="H808" s="881">
        <v>361275.80499999999</v>
      </c>
      <c r="I808" s="881">
        <v>375844.10499999998</v>
      </c>
      <c r="J808" s="881">
        <v>361278.93099999998</v>
      </c>
    </row>
    <row r="809" spans="1:10" ht="8.1" customHeight="1" x14ac:dyDescent="0.2">
      <c r="A809" s="762"/>
      <c r="B809" s="761"/>
      <c r="C809" s="881"/>
      <c r="D809" s="881"/>
      <c r="E809" s="881"/>
      <c r="F809" s="881"/>
      <c r="G809" s="881"/>
      <c r="H809" s="881"/>
      <c r="I809" s="881"/>
      <c r="J809" s="881"/>
    </row>
    <row r="810" spans="1:10" x14ac:dyDescent="0.2">
      <c r="A810" s="762" t="s">
        <v>1584</v>
      </c>
      <c r="B810" s="761" t="s">
        <v>2719</v>
      </c>
      <c r="C810" s="881">
        <v>2730256.747</v>
      </c>
      <c r="D810" s="881">
        <v>2945303.6349999998</v>
      </c>
      <c r="E810" s="881">
        <v>2886422.8810000001</v>
      </c>
      <c r="F810" s="881">
        <v>3333251.142</v>
      </c>
      <c r="G810" s="881">
        <v>3810966.4509999999</v>
      </c>
      <c r="H810" s="881">
        <v>3478306.2570000002</v>
      </c>
      <c r="I810" s="881">
        <v>2544595.2110000001</v>
      </c>
      <c r="J810" s="881">
        <v>3438925.0830000001</v>
      </c>
    </row>
    <row r="811" spans="1:10" x14ac:dyDescent="0.2">
      <c r="A811" s="762"/>
      <c r="B811" s="761" t="s">
        <v>1677</v>
      </c>
      <c r="C811" s="881">
        <v>2331614.2650000001</v>
      </c>
      <c r="D811" s="881">
        <v>2224963.4679999999</v>
      </c>
      <c r="E811" s="881">
        <v>1705807.811</v>
      </c>
      <c r="F811" s="881">
        <v>2957286.5</v>
      </c>
      <c r="G811" s="881">
        <v>3069692.2969999998</v>
      </c>
      <c r="H811" s="881">
        <v>3080198.8730000001</v>
      </c>
      <c r="I811" s="881">
        <v>2166540.1439999999</v>
      </c>
      <c r="J811" s="881">
        <v>1948095.899</v>
      </c>
    </row>
    <row r="812" spans="1:10" ht="24" x14ac:dyDescent="0.2">
      <c r="A812" s="762"/>
      <c r="B812" s="761" t="s">
        <v>340</v>
      </c>
      <c r="C812" s="881">
        <v>398642.48199999984</v>
      </c>
      <c r="D812" s="881">
        <v>720340.1669999999</v>
      </c>
      <c r="E812" s="881">
        <v>1180615.07</v>
      </c>
      <c r="F812" s="881">
        <v>375964.64199999999</v>
      </c>
      <c r="G812" s="881">
        <v>741274.1540000001</v>
      </c>
      <c r="H812" s="881">
        <v>398107.38400000002</v>
      </c>
      <c r="I812" s="881">
        <v>378055.06699999998</v>
      </c>
      <c r="J812" s="881">
        <v>1490829.1839999999</v>
      </c>
    </row>
    <row r="813" spans="1:10" ht="8.1" customHeight="1" x14ac:dyDescent="0.2">
      <c r="A813" s="762"/>
      <c r="B813" s="761"/>
      <c r="C813" s="881"/>
      <c r="D813" s="881"/>
      <c r="E813" s="881"/>
      <c r="F813" s="881"/>
      <c r="G813" s="881"/>
      <c r="H813" s="881"/>
      <c r="I813" s="881"/>
      <c r="J813" s="881"/>
    </row>
    <row r="814" spans="1:10" ht="36" x14ac:dyDescent="0.2">
      <c r="A814" s="762" t="s">
        <v>3054</v>
      </c>
      <c r="B814" s="761" t="s">
        <v>2719</v>
      </c>
      <c r="C814" s="881">
        <v>118.845</v>
      </c>
      <c r="D814" s="881">
        <v>1.1100000000000001</v>
      </c>
      <c r="E814" s="881">
        <v>157.86099999999999</v>
      </c>
      <c r="F814" s="881" t="s">
        <v>1646</v>
      </c>
      <c r="G814" s="881">
        <v>39.131</v>
      </c>
      <c r="H814" s="881" t="s">
        <v>1646</v>
      </c>
      <c r="I814" s="881" t="s">
        <v>1646</v>
      </c>
      <c r="J814" s="881" t="s">
        <v>1646</v>
      </c>
    </row>
    <row r="815" spans="1:10" x14ac:dyDescent="0.2">
      <c r="A815" s="762"/>
      <c r="B815" s="761" t="s">
        <v>1677</v>
      </c>
      <c r="C815" s="881" t="s">
        <v>1646</v>
      </c>
      <c r="D815" s="881">
        <v>6.6760000000000002</v>
      </c>
      <c r="E815" s="881" t="s">
        <v>1646</v>
      </c>
      <c r="F815" s="881" t="s">
        <v>1646</v>
      </c>
      <c r="G815" s="881" t="s">
        <v>1646</v>
      </c>
      <c r="H815" s="881" t="s">
        <v>1646</v>
      </c>
      <c r="I815" s="881" t="s">
        <v>1646</v>
      </c>
      <c r="J815" s="881">
        <v>9.609</v>
      </c>
    </row>
    <row r="816" spans="1:10" ht="24" x14ac:dyDescent="0.2">
      <c r="A816" s="762"/>
      <c r="B816" s="761" t="s">
        <v>340</v>
      </c>
      <c r="C816" s="881">
        <v>118.845</v>
      </c>
      <c r="D816" s="881">
        <v>-5.5659999999999998</v>
      </c>
      <c r="E816" s="881">
        <v>157.86099999999999</v>
      </c>
      <c r="F816" s="881" t="s">
        <v>1646</v>
      </c>
      <c r="G816" s="881">
        <v>39.131</v>
      </c>
      <c r="H816" s="881" t="s">
        <v>1646</v>
      </c>
      <c r="I816" s="881" t="s">
        <v>1646</v>
      </c>
      <c r="J816" s="881">
        <v>-9.609</v>
      </c>
    </row>
    <row r="817" spans="1:10" ht="8.1" customHeight="1" x14ac:dyDescent="0.2">
      <c r="A817" s="762"/>
      <c r="B817" s="761"/>
      <c r="C817" s="881"/>
      <c r="D817" s="881"/>
      <c r="E817" s="881"/>
      <c r="F817" s="881"/>
      <c r="G817" s="881"/>
      <c r="H817" s="881"/>
      <c r="I817" s="881"/>
      <c r="J817" s="881"/>
    </row>
    <row r="818" spans="1:10" x14ac:dyDescent="0.2">
      <c r="A818" s="762" t="s">
        <v>203</v>
      </c>
      <c r="B818" s="761" t="s">
        <v>2719</v>
      </c>
      <c r="C818" s="881" t="s">
        <v>1646</v>
      </c>
      <c r="D818" s="881">
        <v>39.320999999999998</v>
      </c>
      <c r="E818" s="881">
        <v>17.622</v>
      </c>
      <c r="F818" s="881" t="s">
        <v>1646</v>
      </c>
      <c r="G818" s="881" t="s">
        <v>1646</v>
      </c>
      <c r="H818" s="881" t="s">
        <v>1646</v>
      </c>
      <c r="I818" s="881" t="s">
        <v>1646</v>
      </c>
      <c r="J818" s="881">
        <v>908.60699999999997</v>
      </c>
    </row>
    <row r="819" spans="1:10" x14ac:dyDescent="0.2">
      <c r="A819" s="762"/>
      <c r="B819" s="761" t="s">
        <v>1677</v>
      </c>
      <c r="C819" s="881" t="s">
        <v>1646</v>
      </c>
      <c r="D819" s="881" t="s">
        <v>1646</v>
      </c>
      <c r="E819" s="881" t="s">
        <v>1646</v>
      </c>
      <c r="F819" s="881" t="s">
        <v>1646</v>
      </c>
      <c r="G819" s="881" t="s">
        <v>1646</v>
      </c>
      <c r="H819" s="881" t="s">
        <v>1646</v>
      </c>
      <c r="I819" s="881" t="s">
        <v>1646</v>
      </c>
      <c r="J819" s="881">
        <v>23.332000000000001</v>
      </c>
    </row>
    <row r="820" spans="1:10" ht="24" x14ac:dyDescent="0.2">
      <c r="A820" s="762"/>
      <c r="B820" s="761" t="s">
        <v>340</v>
      </c>
      <c r="C820" s="881" t="s">
        <v>1646</v>
      </c>
      <c r="D820" s="881">
        <v>39.320999999999998</v>
      </c>
      <c r="E820" s="881">
        <v>17.622</v>
      </c>
      <c r="F820" s="881" t="s">
        <v>1646</v>
      </c>
      <c r="G820" s="881" t="s">
        <v>1646</v>
      </c>
      <c r="H820" s="881" t="s">
        <v>1646</v>
      </c>
      <c r="I820" s="881" t="s">
        <v>1646</v>
      </c>
      <c r="J820" s="881">
        <v>885.27499999999998</v>
      </c>
    </row>
    <row r="821" spans="1:10" ht="8.1" customHeight="1" x14ac:dyDescent="0.2">
      <c r="A821" s="762"/>
      <c r="B821" s="761"/>
      <c r="C821" s="881"/>
      <c r="D821" s="881"/>
      <c r="E821" s="881"/>
      <c r="F821" s="881"/>
      <c r="G821" s="881"/>
      <c r="H821" s="881"/>
      <c r="I821" s="881"/>
      <c r="J821" s="881"/>
    </row>
    <row r="822" spans="1:10" x14ac:dyDescent="0.2">
      <c r="A822" s="762" t="s">
        <v>102</v>
      </c>
      <c r="B822" s="761" t="s">
        <v>2719</v>
      </c>
      <c r="C822" s="881">
        <v>1780567.3759999999</v>
      </c>
      <c r="D822" s="881">
        <v>2321112.787</v>
      </c>
      <c r="E822" s="881">
        <v>2329196.2409999999</v>
      </c>
      <c r="F822" s="881">
        <v>2687945.4070000001</v>
      </c>
      <c r="G822" s="881">
        <v>3940970.8229999999</v>
      </c>
      <c r="H822" s="881">
        <v>4516163.0480000004</v>
      </c>
      <c r="I822" s="881">
        <v>4122282.122</v>
      </c>
      <c r="J822" s="881">
        <v>4710259.0590000004</v>
      </c>
    </row>
    <row r="823" spans="1:10" x14ac:dyDescent="0.2">
      <c r="A823" s="762"/>
      <c r="B823" s="761" t="s">
        <v>1677</v>
      </c>
      <c r="C823" s="881">
        <v>2351559.574</v>
      </c>
      <c r="D823" s="881">
        <v>1907757.1229999999</v>
      </c>
      <c r="E823" s="881">
        <v>2100330.2599999998</v>
      </c>
      <c r="F823" s="881">
        <v>2533857.3620000002</v>
      </c>
      <c r="G823" s="881">
        <v>2979668.182</v>
      </c>
      <c r="H823" s="881">
        <v>2769015.81</v>
      </c>
      <c r="I823" s="881">
        <v>2264173.1779999998</v>
      </c>
      <c r="J823" s="881">
        <v>2250379.0729999999</v>
      </c>
    </row>
    <row r="824" spans="1:10" ht="24" x14ac:dyDescent="0.2">
      <c r="A824" s="762"/>
      <c r="B824" s="761" t="s">
        <v>340</v>
      </c>
      <c r="C824" s="881">
        <v>-570992.19800000009</v>
      </c>
      <c r="D824" s="881">
        <v>413355.66400000011</v>
      </c>
      <c r="E824" s="881">
        <v>228865.98100000015</v>
      </c>
      <c r="F824" s="881">
        <v>154088.04499999993</v>
      </c>
      <c r="G824" s="881">
        <v>961302.64099999983</v>
      </c>
      <c r="H824" s="881">
        <v>1747147.2379999999</v>
      </c>
      <c r="I824" s="881">
        <v>1858108.9439999999</v>
      </c>
      <c r="J824" s="881">
        <v>2459879.986</v>
      </c>
    </row>
    <row r="825" spans="1:10" ht="8.1" customHeight="1" x14ac:dyDescent="0.2">
      <c r="A825" s="762"/>
      <c r="B825" s="761"/>
      <c r="C825" s="881"/>
      <c r="D825" s="881"/>
      <c r="E825" s="881"/>
      <c r="F825" s="881"/>
      <c r="G825" s="881"/>
      <c r="H825" s="881"/>
      <c r="I825" s="881"/>
      <c r="J825" s="881"/>
    </row>
    <row r="826" spans="1:10" x14ac:dyDescent="0.2">
      <c r="A826" s="762" t="s">
        <v>131</v>
      </c>
      <c r="B826" s="761" t="s">
        <v>2719</v>
      </c>
      <c r="C826" s="881">
        <v>2179512.3820000002</v>
      </c>
      <c r="D826" s="881">
        <v>1880360.7649999999</v>
      </c>
      <c r="E826" s="881">
        <v>2417579.1540000001</v>
      </c>
      <c r="F826" s="881">
        <v>2484265.0010000002</v>
      </c>
      <c r="G826" s="881">
        <v>2892336.6090000002</v>
      </c>
      <c r="H826" s="881">
        <v>3562259.372</v>
      </c>
      <c r="I826" s="881">
        <v>2628065.2459999998</v>
      </c>
      <c r="J826" s="881">
        <v>3022335.7379999999</v>
      </c>
    </row>
    <row r="827" spans="1:10" x14ac:dyDescent="0.2">
      <c r="A827" s="762"/>
      <c r="B827" s="761" t="s">
        <v>1677</v>
      </c>
      <c r="C827" s="881">
        <v>189008.93100000001</v>
      </c>
      <c r="D827" s="881">
        <v>344576.88400000002</v>
      </c>
      <c r="E827" s="881">
        <v>246640.128</v>
      </c>
      <c r="F827" s="881">
        <v>298761.152</v>
      </c>
      <c r="G827" s="881">
        <v>244550.351</v>
      </c>
      <c r="H827" s="881">
        <v>292463.58100000001</v>
      </c>
      <c r="I827" s="881">
        <v>212348.245</v>
      </c>
      <c r="J827" s="881">
        <v>321588.51699999999</v>
      </c>
    </row>
    <row r="828" spans="1:10" ht="24" x14ac:dyDescent="0.2">
      <c r="A828" s="762"/>
      <c r="B828" s="761" t="s">
        <v>340</v>
      </c>
      <c r="C828" s="881">
        <v>1990503.4510000001</v>
      </c>
      <c r="D828" s="881">
        <v>1535783.8809999998</v>
      </c>
      <c r="E828" s="881">
        <v>2170939.0260000001</v>
      </c>
      <c r="F828" s="881">
        <v>2185503.8490000004</v>
      </c>
      <c r="G828" s="881">
        <v>2647786.2580000004</v>
      </c>
      <c r="H828" s="881">
        <v>3269795.7910000002</v>
      </c>
      <c r="I828" s="881">
        <v>2415717.0010000002</v>
      </c>
      <c r="J828" s="881">
        <v>2700747.2209999999</v>
      </c>
    </row>
    <row r="829" spans="1:10" ht="8.1" customHeight="1" x14ac:dyDescent="0.2">
      <c r="A829" s="762"/>
      <c r="B829" s="761"/>
      <c r="C829" s="881"/>
      <c r="D829" s="881"/>
      <c r="E829" s="881"/>
      <c r="F829" s="881"/>
      <c r="G829" s="881"/>
      <c r="H829" s="881"/>
      <c r="I829" s="881"/>
      <c r="J829" s="881"/>
    </row>
    <row r="830" spans="1:10" x14ac:dyDescent="0.2">
      <c r="A830" s="762" t="s">
        <v>204</v>
      </c>
      <c r="B830" s="761" t="s">
        <v>2719</v>
      </c>
      <c r="C830" s="881">
        <v>166841.20499999999</v>
      </c>
      <c r="D830" s="881">
        <v>143854.33199999999</v>
      </c>
      <c r="E830" s="881">
        <v>187134.071</v>
      </c>
      <c r="F830" s="881">
        <v>370695.95500000002</v>
      </c>
      <c r="G830" s="881">
        <v>236393.64300000001</v>
      </c>
      <c r="H830" s="881">
        <v>249526.054</v>
      </c>
      <c r="I830" s="881">
        <v>265155.26199999999</v>
      </c>
      <c r="J830" s="881">
        <v>122899.99</v>
      </c>
    </row>
    <row r="831" spans="1:10" x14ac:dyDescent="0.2">
      <c r="A831" s="762"/>
      <c r="B831" s="761" t="s">
        <v>1677</v>
      </c>
      <c r="C831" s="881">
        <v>1839.13</v>
      </c>
      <c r="D831" s="881">
        <v>1886.4</v>
      </c>
      <c r="E831" s="881">
        <v>3452.25</v>
      </c>
      <c r="F831" s="881">
        <v>28770.97</v>
      </c>
      <c r="G831" s="881">
        <v>3345.9589999999998</v>
      </c>
      <c r="H831" s="881">
        <v>8831.777</v>
      </c>
      <c r="I831" s="881">
        <v>5133.7039999999997</v>
      </c>
      <c r="J831" s="881">
        <v>472502.25199999998</v>
      </c>
    </row>
    <row r="832" spans="1:10" ht="24" x14ac:dyDescent="0.2">
      <c r="A832" s="762"/>
      <c r="B832" s="761" t="s">
        <v>340</v>
      </c>
      <c r="C832" s="881">
        <v>165002.07499999998</v>
      </c>
      <c r="D832" s="881">
        <v>141967.932</v>
      </c>
      <c r="E832" s="881">
        <v>183681.821</v>
      </c>
      <c r="F832" s="881">
        <v>341924.98499999999</v>
      </c>
      <c r="G832" s="881">
        <v>233047.68400000001</v>
      </c>
      <c r="H832" s="881">
        <v>240694.277</v>
      </c>
      <c r="I832" s="881">
        <v>260021.55799999999</v>
      </c>
      <c r="J832" s="881">
        <v>-349602.26199999999</v>
      </c>
    </row>
    <row r="833" spans="1:10" ht="8.1" customHeight="1" x14ac:dyDescent="0.2">
      <c r="A833" s="762"/>
      <c r="B833" s="761"/>
      <c r="C833" s="881"/>
      <c r="D833" s="881"/>
      <c r="E833" s="881"/>
      <c r="F833" s="881"/>
      <c r="G833" s="881"/>
      <c r="H833" s="881"/>
      <c r="I833" s="881"/>
      <c r="J833" s="881"/>
    </row>
    <row r="834" spans="1:10" x14ac:dyDescent="0.2">
      <c r="A834" s="762" t="s">
        <v>1582</v>
      </c>
      <c r="B834" s="761" t="s">
        <v>2719</v>
      </c>
      <c r="C834" s="881">
        <v>22992.121999999999</v>
      </c>
      <c r="D834" s="881">
        <v>37820.436000000002</v>
      </c>
      <c r="E834" s="881">
        <v>14746.061</v>
      </c>
      <c r="F834" s="881">
        <v>35488.322</v>
      </c>
      <c r="G834" s="881">
        <v>42008.082999999999</v>
      </c>
      <c r="H834" s="881">
        <v>47258.644</v>
      </c>
      <c r="I834" s="881">
        <v>34952.438999999998</v>
      </c>
      <c r="J834" s="881">
        <v>21215.452000000001</v>
      </c>
    </row>
    <row r="835" spans="1:10" x14ac:dyDescent="0.2">
      <c r="A835" s="762"/>
      <c r="B835" s="761" t="s">
        <v>1677</v>
      </c>
      <c r="C835" s="881">
        <v>746.27099999999996</v>
      </c>
      <c r="D835" s="881">
        <v>195.20099999999999</v>
      </c>
      <c r="E835" s="881">
        <v>2455.174</v>
      </c>
      <c r="F835" s="881">
        <v>1595.9010000000001</v>
      </c>
      <c r="G835" s="881">
        <v>10893.834999999999</v>
      </c>
      <c r="H835" s="881">
        <v>5136.2749999999996</v>
      </c>
      <c r="I835" s="881">
        <v>716.64200000000005</v>
      </c>
      <c r="J835" s="881">
        <v>3977.3290000000002</v>
      </c>
    </row>
    <row r="836" spans="1:10" ht="24" x14ac:dyDescent="0.2">
      <c r="A836" s="762"/>
      <c r="B836" s="761" t="s">
        <v>340</v>
      </c>
      <c r="C836" s="881">
        <v>22245.850999999999</v>
      </c>
      <c r="D836" s="881">
        <v>37625.235000000001</v>
      </c>
      <c r="E836" s="881">
        <v>12290.886999999999</v>
      </c>
      <c r="F836" s="881">
        <v>33892.421000000002</v>
      </c>
      <c r="G836" s="881">
        <v>31114.248</v>
      </c>
      <c r="H836" s="881">
        <v>42122.368999999999</v>
      </c>
      <c r="I836" s="881">
        <v>34235.796999999999</v>
      </c>
      <c r="J836" s="881">
        <v>17238.123</v>
      </c>
    </row>
    <row r="837" spans="1:10" ht="8.1" customHeight="1" x14ac:dyDescent="0.2">
      <c r="A837" s="762"/>
      <c r="B837" s="761"/>
      <c r="C837" s="881"/>
      <c r="D837" s="881"/>
      <c r="E837" s="881"/>
      <c r="F837" s="881"/>
      <c r="G837" s="881"/>
      <c r="H837" s="881"/>
      <c r="I837" s="881"/>
      <c r="J837" s="881"/>
    </row>
    <row r="838" spans="1:10" ht="24" x14ac:dyDescent="0.2">
      <c r="A838" s="762" t="s">
        <v>2726</v>
      </c>
      <c r="B838" s="761" t="s">
        <v>2719</v>
      </c>
      <c r="C838" s="881">
        <v>247.10599999999999</v>
      </c>
      <c r="D838" s="881">
        <v>80.224000000000004</v>
      </c>
      <c r="E838" s="881">
        <v>74.022000000000006</v>
      </c>
      <c r="F838" s="881" t="s">
        <v>1646</v>
      </c>
      <c r="G838" s="881" t="s">
        <v>1646</v>
      </c>
      <c r="H838" s="881" t="s">
        <v>1646</v>
      </c>
      <c r="I838" s="881">
        <v>122.777</v>
      </c>
      <c r="J838" s="881" t="s">
        <v>1646</v>
      </c>
    </row>
    <row r="839" spans="1:10" x14ac:dyDescent="0.2">
      <c r="A839" s="762"/>
      <c r="B839" s="761" t="s">
        <v>1677</v>
      </c>
      <c r="C839" s="881" t="s">
        <v>1646</v>
      </c>
      <c r="D839" s="881" t="s">
        <v>1646</v>
      </c>
      <c r="E839" s="881" t="s">
        <v>1646</v>
      </c>
      <c r="F839" s="881">
        <v>2.4159999999999999</v>
      </c>
      <c r="G839" s="881" t="s">
        <v>1646</v>
      </c>
      <c r="H839" s="881" t="s">
        <v>1646</v>
      </c>
      <c r="I839" s="881" t="s">
        <v>1646</v>
      </c>
      <c r="J839" s="881" t="s">
        <v>1646</v>
      </c>
    </row>
    <row r="840" spans="1:10" ht="24" x14ac:dyDescent="0.2">
      <c r="A840" s="762"/>
      <c r="B840" s="761" t="s">
        <v>340</v>
      </c>
      <c r="C840" s="881">
        <v>247.10599999999999</v>
      </c>
      <c r="D840" s="881">
        <v>80.224000000000004</v>
      </c>
      <c r="E840" s="881">
        <v>74.022000000000006</v>
      </c>
      <c r="F840" s="881">
        <v>-2.4159999999999999</v>
      </c>
      <c r="G840" s="881" t="s">
        <v>1646</v>
      </c>
      <c r="H840" s="881" t="s">
        <v>1646</v>
      </c>
      <c r="I840" s="881">
        <v>122.777</v>
      </c>
      <c r="J840" s="881" t="s">
        <v>1646</v>
      </c>
    </row>
    <row r="841" spans="1:10" ht="8.1" customHeight="1" x14ac:dyDescent="0.2">
      <c r="A841" s="762"/>
      <c r="B841" s="761"/>
      <c r="C841" s="881"/>
      <c r="D841" s="881"/>
      <c r="E841" s="881"/>
      <c r="F841" s="881"/>
      <c r="G841" s="881"/>
      <c r="H841" s="881"/>
      <c r="I841" s="881"/>
      <c r="J841" s="881"/>
    </row>
    <row r="842" spans="1:10" x14ac:dyDescent="0.2">
      <c r="A842" s="762" t="s">
        <v>2725</v>
      </c>
      <c r="B842" s="761" t="s">
        <v>2719</v>
      </c>
      <c r="C842" s="881">
        <v>7212.0280000000002</v>
      </c>
      <c r="D842" s="881">
        <v>8827.0220000000008</v>
      </c>
      <c r="E842" s="881">
        <v>6807.241</v>
      </c>
      <c r="F842" s="881">
        <v>9475.4509999999991</v>
      </c>
      <c r="G842" s="881">
        <v>11044.552</v>
      </c>
      <c r="H842" s="881">
        <v>50128.133000000002</v>
      </c>
      <c r="I842" s="881">
        <v>32151.776999999998</v>
      </c>
      <c r="J842" s="881">
        <v>23152.424999999999</v>
      </c>
    </row>
    <row r="843" spans="1:10" x14ac:dyDescent="0.2">
      <c r="A843" s="762"/>
      <c r="B843" s="761" t="s">
        <v>1677</v>
      </c>
      <c r="C843" s="881">
        <v>13004.296</v>
      </c>
      <c r="D843" s="881">
        <v>610.13400000000001</v>
      </c>
      <c r="E843" s="881">
        <v>878.98400000000004</v>
      </c>
      <c r="F843" s="881">
        <v>640.60299999999995</v>
      </c>
      <c r="G843" s="881">
        <v>3661.576</v>
      </c>
      <c r="H843" s="881">
        <v>9790.1980000000003</v>
      </c>
      <c r="I843" s="881">
        <v>4155.2820000000002</v>
      </c>
      <c r="J843" s="881">
        <v>222.923</v>
      </c>
    </row>
    <row r="844" spans="1:10" ht="24" x14ac:dyDescent="0.2">
      <c r="A844" s="762"/>
      <c r="B844" s="761" t="s">
        <v>340</v>
      </c>
      <c r="C844" s="881">
        <v>-5792.268</v>
      </c>
      <c r="D844" s="881">
        <v>8216.8880000000008</v>
      </c>
      <c r="E844" s="881">
        <v>5928.2569999999996</v>
      </c>
      <c r="F844" s="881">
        <v>8834.848</v>
      </c>
      <c r="G844" s="881">
        <v>7382.9759999999997</v>
      </c>
      <c r="H844" s="881">
        <v>40337.934999999998</v>
      </c>
      <c r="I844" s="881">
        <v>27996.494999999999</v>
      </c>
      <c r="J844" s="881">
        <v>22929.502</v>
      </c>
    </row>
    <row r="845" spans="1:10" ht="8.1" customHeight="1" x14ac:dyDescent="0.2">
      <c r="A845" s="762"/>
      <c r="B845" s="761"/>
      <c r="C845" s="881"/>
      <c r="D845" s="881"/>
      <c r="E845" s="881"/>
      <c r="F845" s="881"/>
      <c r="G845" s="881"/>
      <c r="H845" s="881"/>
      <c r="I845" s="881"/>
      <c r="J845" s="881"/>
    </row>
    <row r="846" spans="1:10" x14ac:dyDescent="0.2">
      <c r="A846" s="762" t="s">
        <v>103</v>
      </c>
      <c r="B846" s="761" t="s">
        <v>2719</v>
      </c>
      <c r="C846" s="881">
        <v>1178502.03</v>
      </c>
      <c r="D846" s="881">
        <v>1469982.186</v>
      </c>
      <c r="E846" s="881">
        <v>1464405.557</v>
      </c>
      <c r="F846" s="881">
        <v>1552532.3929999999</v>
      </c>
      <c r="G846" s="881">
        <v>1314587.939</v>
      </c>
      <c r="H846" s="881">
        <v>1218037.0859999999</v>
      </c>
      <c r="I846" s="881">
        <v>1486290.9069999999</v>
      </c>
      <c r="J846" s="881">
        <v>1938289.1969999999</v>
      </c>
    </row>
    <row r="847" spans="1:10" x14ac:dyDescent="0.2">
      <c r="A847" s="762"/>
      <c r="B847" s="761" t="s">
        <v>1677</v>
      </c>
      <c r="C847" s="881">
        <v>1947177.267</v>
      </c>
      <c r="D847" s="881">
        <v>1795456.5260000001</v>
      </c>
      <c r="E847" s="881">
        <v>1948259.0179999999</v>
      </c>
      <c r="F847" s="881">
        <v>2086588.084</v>
      </c>
      <c r="G847" s="881">
        <v>1817761.496</v>
      </c>
      <c r="H847" s="881">
        <v>2211246.727</v>
      </c>
      <c r="I847" s="881">
        <v>1747229.2960000001</v>
      </c>
      <c r="J847" s="881">
        <v>2218671.8670000001</v>
      </c>
    </row>
    <row r="848" spans="1:10" ht="24" x14ac:dyDescent="0.2">
      <c r="A848" s="762"/>
      <c r="B848" s="761" t="s">
        <v>340</v>
      </c>
      <c r="C848" s="881">
        <v>-768675.23699999996</v>
      </c>
      <c r="D848" s="881">
        <v>-325474.34000000008</v>
      </c>
      <c r="E848" s="881">
        <v>-483853.46099999989</v>
      </c>
      <c r="F848" s="881">
        <v>-534055.69100000011</v>
      </c>
      <c r="G848" s="881">
        <v>-503173.55700000003</v>
      </c>
      <c r="H848" s="881">
        <v>-993209.64099999995</v>
      </c>
      <c r="I848" s="881">
        <v>-260938.389</v>
      </c>
      <c r="J848" s="881">
        <v>-280382.67</v>
      </c>
    </row>
    <row r="849" spans="1:10" ht="8.1" customHeight="1" x14ac:dyDescent="0.2">
      <c r="A849" s="762"/>
      <c r="B849" s="761"/>
      <c r="C849" s="881"/>
      <c r="D849" s="881"/>
      <c r="E849" s="881"/>
      <c r="F849" s="881"/>
      <c r="G849" s="881"/>
      <c r="H849" s="881"/>
      <c r="I849" s="881"/>
      <c r="J849" s="881"/>
    </row>
    <row r="850" spans="1:10" x14ac:dyDescent="0.2">
      <c r="A850" s="762" t="s">
        <v>108</v>
      </c>
      <c r="B850" s="761" t="s">
        <v>2719</v>
      </c>
      <c r="C850" s="881">
        <v>927562.88100000005</v>
      </c>
      <c r="D850" s="881">
        <v>1544965.8119999999</v>
      </c>
      <c r="E850" s="881">
        <v>2801885.5920000002</v>
      </c>
      <c r="F850" s="881">
        <v>5221423.9819999998</v>
      </c>
      <c r="G850" s="881">
        <v>3125863.0959999999</v>
      </c>
      <c r="H850" s="881">
        <v>2143660.3760000002</v>
      </c>
      <c r="I850" s="881">
        <v>2693716.3480000002</v>
      </c>
      <c r="J850" s="881">
        <v>1954855.8089999999</v>
      </c>
    </row>
    <row r="851" spans="1:10" x14ac:dyDescent="0.2">
      <c r="A851" s="762"/>
      <c r="B851" s="761" t="s">
        <v>1677</v>
      </c>
      <c r="C851" s="881">
        <v>7398903.2690000003</v>
      </c>
      <c r="D851" s="881">
        <v>8239303.9550000001</v>
      </c>
      <c r="E851" s="881">
        <v>7128090.0760000004</v>
      </c>
      <c r="F851" s="881">
        <v>11852615.357999999</v>
      </c>
      <c r="G851" s="881">
        <v>10631751.183</v>
      </c>
      <c r="H851" s="881">
        <v>6506755.5729999999</v>
      </c>
      <c r="I851" s="881">
        <v>6091965.5939999996</v>
      </c>
      <c r="J851" s="881">
        <v>7705807.9110000003</v>
      </c>
    </row>
    <row r="852" spans="1:10" ht="24" x14ac:dyDescent="0.2">
      <c r="A852" s="762"/>
      <c r="B852" s="761" t="s">
        <v>340</v>
      </c>
      <c r="C852" s="881">
        <v>-6471340.3880000003</v>
      </c>
      <c r="D852" s="881">
        <v>-6694338.1430000002</v>
      </c>
      <c r="E852" s="881">
        <v>-4326204.4840000002</v>
      </c>
      <c r="F852" s="881">
        <v>-6631191.3759999992</v>
      </c>
      <c r="G852" s="881">
        <v>-7505888.0870000003</v>
      </c>
      <c r="H852" s="881">
        <v>-4363095.1969999997</v>
      </c>
      <c r="I852" s="881">
        <v>-3398249.2459999998</v>
      </c>
      <c r="J852" s="881">
        <v>-5750952.102</v>
      </c>
    </row>
    <row r="853" spans="1:10" ht="8.1" customHeight="1" x14ac:dyDescent="0.2">
      <c r="A853" s="762"/>
      <c r="B853" s="761"/>
      <c r="C853" s="881"/>
      <c r="D853" s="881"/>
      <c r="E853" s="881"/>
      <c r="F853" s="881"/>
      <c r="G853" s="881"/>
      <c r="H853" s="881"/>
      <c r="I853" s="881"/>
      <c r="J853" s="881"/>
    </row>
    <row r="854" spans="1:10" x14ac:dyDescent="0.2">
      <c r="A854" s="762" t="s">
        <v>549</v>
      </c>
      <c r="B854" s="761" t="s">
        <v>2719</v>
      </c>
      <c r="C854" s="881">
        <v>201665.99</v>
      </c>
      <c r="D854" s="881">
        <v>143378.19</v>
      </c>
      <c r="E854" s="881">
        <v>137048.75399999999</v>
      </c>
      <c r="F854" s="881">
        <v>199722.03899999999</v>
      </c>
      <c r="G854" s="881">
        <v>294708.12199999997</v>
      </c>
      <c r="H854" s="881">
        <v>165735.72200000001</v>
      </c>
      <c r="I854" s="881">
        <v>107147.412</v>
      </c>
      <c r="J854" s="881">
        <v>175538.23499999999</v>
      </c>
    </row>
    <row r="855" spans="1:10" x14ac:dyDescent="0.2">
      <c r="A855" s="762"/>
      <c r="B855" s="761" t="s">
        <v>1677</v>
      </c>
      <c r="C855" s="881">
        <v>1360.8979999999999</v>
      </c>
      <c r="D855" s="881">
        <v>960.82399999999996</v>
      </c>
      <c r="E855" s="881">
        <v>1435.2739999999999</v>
      </c>
      <c r="F855" s="881">
        <v>1634.0409999999999</v>
      </c>
      <c r="G855" s="881">
        <v>2207.8000000000002</v>
      </c>
      <c r="H855" s="881">
        <v>1431.576</v>
      </c>
      <c r="I855" s="881">
        <v>2175.23</v>
      </c>
      <c r="J855" s="881">
        <v>2915.1309999999999</v>
      </c>
    </row>
    <row r="856" spans="1:10" ht="24" x14ac:dyDescent="0.2">
      <c r="A856" s="762"/>
      <c r="B856" s="761" t="s">
        <v>340</v>
      </c>
      <c r="C856" s="881">
        <v>200305.092</v>
      </c>
      <c r="D856" s="881">
        <v>142417.36600000001</v>
      </c>
      <c r="E856" s="881">
        <v>135613.47999999998</v>
      </c>
      <c r="F856" s="881">
        <v>198087.99799999999</v>
      </c>
      <c r="G856" s="881">
        <v>292500.32199999999</v>
      </c>
      <c r="H856" s="881">
        <v>164304.14600000001</v>
      </c>
      <c r="I856" s="881">
        <v>104972.182</v>
      </c>
      <c r="J856" s="881">
        <v>172623.10399999999</v>
      </c>
    </row>
    <row r="857" spans="1:10" ht="8.1" customHeight="1" x14ac:dyDescent="0.2">
      <c r="A857" s="762"/>
      <c r="B857" s="761"/>
      <c r="C857" s="881"/>
      <c r="D857" s="881"/>
      <c r="E857" s="881"/>
      <c r="F857" s="881"/>
      <c r="G857" s="881"/>
      <c r="H857" s="881"/>
      <c r="I857" s="881"/>
      <c r="J857" s="881"/>
    </row>
    <row r="858" spans="1:10" ht="24" x14ac:dyDescent="0.2">
      <c r="A858" s="762" t="s">
        <v>282</v>
      </c>
      <c r="B858" s="761" t="s">
        <v>2719</v>
      </c>
      <c r="C858" s="881">
        <v>24608965.611000001</v>
      </c>
      <c r="D858" s="881">
        <v>23015305.728</v>
      </c>
      <c r="E858" s="881">
        <v>21243064.096000001</v>
      </c>
      <c r="F858" s="881">
        <v>23961885.125999998</v>
      </c>
      <c r="G858" s="881">
        <v>32814062.958999999</v>
      </c>
      <c r="H858" s="881">
        <v>37031517.064999998</v>
      </c>
      <c r="I858" s="881">
        <v>33873530.226999998</v>
      </c>
      <c r="J858" s="881">
        <v>40624717.884000003</v>
      </c>
    </row>
    <row r="859" spans="1:10" x14ac:dyDescent="0.2">
      <c r="A859" s="762"/>
      <c r="B859" s="761" t="s">
        <v>1677</v>
      </c>
      <c r="C859" s="881">
        <v>34362487.954999998</v>
      </c>
      <c r="D859" s="881">
        <v>36698735.832999997</v>
      </c>
      <c r="E859" s="881">
        <v>41814184.640000001</v>
      </c>
      <c r="F859" s="881">
        <v>54754584.715999998</v>
      </c>
      <c r="G859" s="881">
        <v>63576163.550999999</v>
      </c>
      <c r="H859" s="881">
        <v>57045613.464000002</v>
      </c>
      <c r="I859" s="881">
        <v>58033213.078000002</v>
      </c>
      <c r="J859" s="881">
        <v>75203340.695999995</v>
      </c>
    </row>
    <row r="860" spans="1:10" ht="24" x14ac:dyDescent="0.2">
      <c r="A860" s="762"/>
      <c r="B860" s="761" t="s">
        <v>340</v>
      </c>
      <c r="C860" s="881">
        <v>-9753522.3439999968</v>
      </c>
      <c r="D860" s="881">
        <v>-13683430.104999997</v>
      </c>
      <c r="E860" s="881">
        <v>-20571120.544</v>
      </c>
      <c r="F860" s="881">
        <v>-30792699.59</v>
      </c>
      <c r="G860" s="881">
        <v>-30762100.592</v>
      </c>
      <c r="H860" s="881">
        <v>-20014096.399</v>
      </c>
      <c r="I860" s="881">
        <v>-24159682.851</v>
      </c>
      <c r="J860" s="881">
        <v>-34578622.811999999</v>
      </c>
    </row>
    <row r="861" spans="1:10" ht="8.1" customHeight="1" x14ac:dyDescent="0.2">
      <c r="A861" s="762"/>
      <c r="B861" s="761"/>
      <c r="C861" s="881"/>
      <c r="D861" s="881"/>
      <c r="E861" s="881"/>
      <c r="F861" s="881"/>
      <c r="G861" s="881"/>
      <c r="H861" s="881"/>
      <c r="I861" s="881"/>
      <c r="J861" s="881"/>
    </row>
    <row r="862" spans="1:10" x14ac:dyDescent="0.2">
      <c r="A862" s="762" t="s">
        <v>307</v>
      </c>
      <c r="B862" s="761" t="s">
        <v>2719</v>
      </c>
      <c r="C862" s="881">
        <v>17691.462</v>
      </c>
      <c r="D862" s="881">
        <v>10001.834999999999</v>
      </c>
      <c r="E862" s="881">
        <v>6427.3109999999997</v>
      </c>
      <c r="F862" s="881">
        <v>37776.781999999999</v>
      </c>
      <c r="G862" s="881">
        <v>36261.307999999997</v>
      </c>
      <c r="H862" s="881">
        <v>3575.8879999999999</v>
      </c>
      <c r="I862" s="881">
        <v>6147.8090000000002</v>
      </c>
      <c r="J862" s="881">
        <v>31689.719000000001</v>
      </c>
    </row>
    <row r="863" spans="1:10" x14ac:dyDescent="0.2">
      <c r="A863" s="762"/>
      <c r="B863" s="761" t="s">
        <v>1677</v>
      </c>
      <c r="C863" s="881" t="s">
        <v>1646</v>
      </c>
      <c r="D863" s="881" t="s">
        <v>1646</v>
      </c>
      <c r="E863" s="881">
        <v>15.721</v>
      </c>
      <c r="F863" s="881">
        <v>59.88</v>
      </c>
      <c r="G863" s="881">
        <v>3046.277</v>
      </c>
      <c r="H863" s="881">
        <v>7.5010000000000003</v>
      </c>
      <c r="I863" s="881">
        <v>2.6240000000000001</v>
      </c>
      <c r="J863" s="881">
        <v>25.707000000000001</v>
      </c>
    </row>
    <row r="864" spans="1:10" ht="24" x14ac:dyDescent="0.2">
      <c r="A864" s="762"/>
      <c r="B864" s="761" t="s">
        <v>340</v>
      </c>
      <c r="C864" s="881">
        <v>17691.462</v>
      </c>
      <c r="D864" s="881">
        <v>10001.834999999999</v>
      </c>
      <c r="E864" s="881">
        <v>6411.59</v>
      </c>
      <c r="F864" s="881">
        <v>37716.902000000002</v>
      </c>
      <c r="G864" s="881">
        <v>33215.030999999995</v>
      </c>
      <c r="H864" s="881">
        <v>3568.3870000000002</v>
      </c>
      <c r="I864" s="881">
        <v>6145.1850000000004</v>
      </c>
      <c r="J864" s="881">
        <v>31664.011999999999</v>
      </c>
    </row>
    <row r="865" spans="1:10" ht="8.1" customHeight="1" x14ac:dyDescent="0.2">
      <c r="A865" s="762"/>
      <c r="B865" s="761"/>
      <c r="C865" s="881"/>
      <c r="D865" s="881"/>
      <c r="E865" s="881"/>
      <c r="F865" s="881"/>
      <c r="G865" s="881"/>
      <c r="H865" s="881"/>
      <c r="I865" s="881"/>
      <c r="J865" s="881"/>
    </row>
    <row r="866" spans="1:10" ht="24" x14ac:dyDescent="0.2">
      <c r="A866" s="762" t="s">
        <v>1605</v>
      </c>
      <c r="B866" s="761" t="s">
        <v>2719</v>
      </c>
      <c r="C866" s="881">
        <v>1076323.5530000001</v>
      </c>
      <c r="D866" s="881">
        <v>799555.85400000005</v>
      </c>
      <c r="E866" s="881">
        <v>1063725.2109999999</v>
      </c>
      <c r="F866" s="881">
        <v>971494.46299999999</v>
      </c>
      <c r="G866" s="881">
        <v>699333.36699999997</v>
      </c>
      <c r="H866" s="881">
        <v>943130.95799999998</v>
      </c>
      <c r="I866" s="881">
        <v>658919.74199999997</v>
      </c>
      <c r="J866" s="881">
        <v>1634980.416</v>
      </c>
    </row>
    <row r="867" spans="1:10" x14ac:dyDescent="0.2">
      <c r="A867" s="762"/>
      <c r="B867" s="761" t="s">
        <v>1677</v>
      </c>
      <c r="C867" s="881">
        <v>193194.20699999999</v>
      </c>
      <c r="D867" s="881">
        <v>522035.16200000001</v>
      </c>
      <c r="E867" s="881">
        <v>629461.60800000001</v>
      </c>
      <c r="F867" s="881">
        <v>262672.70899999997</v>
      </c>
      <c r="G867" s="881">
        <v>86456.763000000006</v>
      </c>
      <c r="H867" s="881">
        <v>273146.87400000001</v>
      </c>
      <c r="I867" s="881">
        <v>301541.49800000002</v>
      </c>
      <c r="J867" s="881">
        <v>82939.039000000004</v>
      </c>
    </row>
    <row r="868" spans="1:10" ht="24" x14ac:dyDescent="0.2">
      <c r="A868" s="762"/>
      <c r="B868" s="761" t="s">
        <v>340</v>
      </c>
      <c r="C868" s="881">
        <v>883129.34600000014</v>
      </c>
      <c r="D868" s="881">
        <v>277520.69200000004</v>
      </c>
      <c r="E868" s="881">
        <v>434263.60299999989</v>
      </c>
      <c r="F868" s="881">
        <v>708821.75399999996</v>
      </c>
      <c r="G868" s="881">
        <v>612876.60399999993</v>
      </c>
      <c r="H868" s="881">
        <v>669984.08400000003</v>
      </c>
      <c r="I868" s="881">
        <v>357378.24400000001</v>
      </c>
      <c r="J868" s="881">
        <v>1552041.3770000001</v>
      </c>
    </row>
    <row r="869" spans="1:10" ht="8.1" customHeight="1" x14ac:dyDescent="0.2">
      <c r="A869" s="762"/>
      <c r="B869" s="761"/>
      <c r="C869" s="881"/>
      <c r="D869" s="881"/>
      <c r="E869" s="881"/>
      <c r="F869" s="881"/>
      <c r="G869" s="881"/>
      <c r="H869" s="881"/>
      <c r="I869" s="881"/>
      <c r="J869" s="881"/>
    </row>
    <row r="870" spans="1:10" x14ac:dyDescent="0.2">
      <c r="A870" s="762" t="s">
        <v>72</v>
      </c>
      <c r="B870" s="761" t="s">
        <v>2719</v>
      </c>
      <c r="C870" s="881">
        <v>40205405.851000004</v>
      </c>
      <c r="D870" s="881">
        <v>44387183.795999996</v>
      </c>
      <c r="E870" s="881">
        <v>44092398.248000003</v>
      </c>
      <c r="F870" s="881">
        <v>50508049.464000002</v>
      </c>
      <c r="G870" s="881">
        <v>57060824.130000003</v>
      </c>
      <c r="H870" s="881">
        <v>56318133.274999999</v>
      </c>
      <c r="I870" s="881">
        <v>45339496.512999997</v>
      </c>
      <c r="J870" s="881">
        <v>52162344.141000003</v>
      </c>
    </row>
    <row r="871" spans="1:10" x14ac:dyDescent="0.2">
      <c r="A871" s="762"/>
      <c r="B871" s="761" t="s">
        <v>1677</v>
      </c>
      <c r="C871" s="881">
        <v>39611961.983000003</v>
      </c>
      <c r="D871" s="881">
        <v>41660093.438000001</v>
      </c>
      <c r="E871" s="881">
        <v>42328209.390000001</v>
      </c>
      <c r="F871" s="881">
        <v>48141217.561999999</v>
      </c>
      <c r="G871" s="881">
        <v>48623717.038000003</v>
      </c>
      <c r="H871" s="881">
        <v>44276570.564999998</v>
      </c>
      <c r="I871" s="881">
        <v>34300083.902000003</v>
      </c>
      <c r="J871" s="881">
        <v>45383161.917000003</v>
      </c>
    </row>
    <row r="872" spans="1:10" ht="24" x14ac:dyDescent="0.2">
      <c r="A872" s="762"/>
      <c r="B872" s="761" t="s">
        <v>340</v>
      </c>
      <c r="C872" s="881">
        <v>593443.86800000072</v>
      </c>
      <c r="D872" s="881">
        <v>2727090.3579999954</v>
      </c>
      <c r="E872" s="881">
        <v>1764188.8580000028</v>
      </c>
      <c r="F872" s="881">
        <v>2366831.9020000026</v>
      </c>
      <c r="G872" s="881">
        <v>8437107.0920000002</v>
      </c>
      <c r="H872" s="881">
        <v>12041562.710000001</v>
      </c>
      <c r="I872" s="881">
        <v>11039412.611</v>
      </c>
      <c r="J872" s="881">
        <v>6779182.2240000004</v>
      </c>
    </row>
    <row r="873" spans="1:10" ht="8.1" customHeight="1" x14ac:dyDescent="0.2">
      <c r="A873" s="762"/>
      <c r="B873" s="761"/>
      <c r="C873" s="881"/>
      <c r="D873" s="881"/>
      <c r="E873" s="881"/>
      <c r="F873" s="881"/>
      <c r="G873" s="881"/>
      <c r="H873" s="881"/>
      <c r="I873" s="881"/>
      <c r="J873" s="881"/>
    </row>
    <row r="874" spans="1:10" x14ac:dyDescent="0.2">
      <c r="A874" s="762" t="s">
        <v>1578</v>
      </c>
      <c r="B874" s="761" t="s">
        <v>2719</v>
      </c>
      <c r="C874" s="881">
        <v>204163.78099999999</v>
      </c>
      <c r="D874" s="881">
        <v>115404.713</v>
      </c>
      <c r="E874" s="881">
        <v>60014.319000000003</v>
      </c>
      <c r="F874" s="881">
        <v>75081.178</v>
      </c>
      <c r="G874" s="881">
        <v>55652.720999999998</v>
      </c>
      <c r="H874" s="881">
        <v>114826.336</v>
      </c>
      <c r="I874" s="881">
        <v>128117.86</v>
      </c>
      <c r="J874" s="881">
        <v>85938.755000000005</v>
      </c>
    </row>
    <row r="875" spans="1:10" x14ac:dyDescent="0.2">
      <c r="A875" s="762"/>
      <c r="B875" s="761" t="s">
        <v>1677</v>
      </c>
      <c r="C875" s="881">
        <v>1792.789</v>
      </c>
      <c r="D875" s="881">
        <v>444.447</v>
      </c>
      <c r="E875" s="881">
        <v>1381.723</v>
      </c>
      <c r="F875" s="881">
        <v>2511.549</v>
      </c>
      <c r="G875" s="881">
        <v>4067.0790000000002</v>
      </c>
      <c r="H875" s="881">
        <v>1844.297</v>
      </c>
      <c r="I875" s="881">
        <v>1024.886</v>
      </c>
      <c r="J875" s="881">
        <v>109347.75599999999</v>
      </c>
    </row>
    <row r="876" spans="1:10" ht="24" x14ac:dyDescent="0.2">
      <c r="A876" s="762"/>
      <c r="B876" s="761" t="s">
        <v>340</v>
      </c>
      <c r="C876" s="881">
        <v>202370.992</v>
      </c>
      <c r="D876" s="881">
        <v>114960.266</v>
      </c>
      <c r="E876" s="881">
        <v>58632.596000000005</v>
      </c>
      <c r="F876" s="881">
        <v>72569.629000000001</v>
      </c>
      <c r="G876" s="881">
        <v>51585.642</v>
      </c>
      <c r="H876" s="881">
        <v>112982.039</v>
      </c>
      <c r="I876" s="881">
        <v>127092.974</v>
      </c>
      <c r="J876" s="881">
        <v>-23409.001</v>
      </c>
    </row>
    <row r="877" spans="1:10" ht="8.1" customHeight="1" x14ac:dyDescent="0.2">
      <c r="A877" s="762"/>
      <c r="B877" s="761"/>
      <c r="C877" s="881"/>
      <c r="D877" s="881"/>
      <c r="E877" s="881"/>
      <c r="F877" s="881"/>
      <c r="G877" s="881"/>
      <c r="H877" s="881"/>
      <c r="I877" s="881"/>
      <c r="J877" s="881"/>
    </row>
    <row r="878" spans="1:10" x14ac:dyDescent="0.2">
      <c r="A878" s="762" t="s">
        <v>231</v>
      </c>
      <c r="B878" s="761" t="s">
        <v>2719</v>
      </c>
      <c r="C878" s="881">
        <v>566579.98899999994</v>
      </c>
      <c r="D878" s="881">
        <v>935136.39899999998</v>
      </c>
      <c r="E878" s="881">
        <v>356549.43099999998</v>
      </c>
      <c r="F878" s="881">
        <v>678477.81900000002</v>
      </c>
      <c r="G878" s="881">
        <v>583736.02599999995</v>
      </c>
      <c r="H878" s="881">
        <v>1022100.762</v>
      </c>
      <c r="I878" s="881">
        <v>672911.06400000001</v>
      </c>
      <c r="J878" s="881">
        <v>1365554.2169999999</v>
      </c>
    </row>
    <row r="879" spans="1:10" x14ac:dyDescent="0.2">
      <c r="A879" s="762"/>
      <c r="B879" s="761" t="s">
        <v>1677</v>
      </c>
      <c r="C879" s="881">
        <v>6738.598</v>
      </c>
      <c r="D879" s="881">
        <v>4062.6260000000002</v>
      </c>
      <c r="E879" s="881">
        <v>8838.4609999999993</v>
      </c>
      <c r="F879" s="881">
        <v>10098.790000000001</v>
      </c>
      <c r="G879" s="881">
        <v>32955.506999999998</v>
      </c>
      <c r="H879" s="881">
        <v>54710.084000000003</v>
      </c>
      <c r="I879" s="881">
        <v>96407.05</v>
      </c>
      <c r="J879" s="881">
        <v>35957.035000000003</v>
      </c>
    </row>
    <row r="880" spans="1:10" ht="24" x14ac:dyDescent="0.2">
      <c r="A880" s="762"/>
      <c r="B880" s="761" t="s">
        <v>340</v>
      </c>
      <c r="C880" s="881">
        <v>559841.39099999995</v>
      </c>
      <c r="D880" s="881">
        <v>931073.77299999993</v>
      </c>
      <c r="E880" s="881">
        <v>347710.97</v>
      </c>
      <c r="F880" s="881">
        <v>668379.02899999998</v>
      </c>
      <c r="G880" s="881">
        <v>550780.51899999997</v>
      </c>
      <c r="H880" s="881">
        <v>967390.67799999996</v>
      </c>
      <c r="I880" s="881">
        <v>576504.01399999997</v>
      </c>
      <c r="J880" s="881">
        <v>1329597.182</v>
      </c>
    </row>
    <row r="881" spans="1:10" ht="8.1" customHeight="1" x14ac:dyDescent="0.2">
      <c r="A881" s="762"/>
      <c r="B881" s="761"/>
      <c r="C881" s="881"/>
      <c r="D881" s="881"/>
      <c r="E881" s="881"/>
      <c r="F881" s="881"/>
      <c r="G881" s="881"/>
      <c r="H881" s="881"/>
      <c r="I881" s="881"/>
      <c r="J881" s="881"/>
    </row>
    <row r="882" spans="1:10" x14ac:dyDescent="0.2">
      <c r="A882" s="762" t="s">
        <v>1575</v>
      </c>
      <c r="B882" s="761" t="s">
        <v>2719</v>
      </c>
      <c r="C882" s="881">
        <v>46.665999999999997</v>
      </c>
      <c r="D882" s="881" t="s">
        <v>1646</v>
      </c>
      <c r="E882" s="881" t="s">
        <v>1646</v>
      </c>
      <c r="F882" s="881">
        <v>2585.223</v>
      </c>
      <c r="G882" s="881">
        <v>11.195</v>
      </c>
      <c r="H882" s="881">
        <v>6329.3410000000003</v>
      </c>
      <c r="I882" s="881">
        <v>28.567</v>
      </c>
      <c r="J882" s="881">
        <v>239.68799999999999</v>
      </c>
    </row>
    <row r="883" spans="1:10" x14ac:dyDescent="0.2">
      <c r="A883" s="762"/>
      <c r="B883" s="761" t="s">
        <v>1677</v>
      </c>
      <c r="C883" s="881">
        <v>8119.9570000000003</v>
      </c>
      <c r="D883" s="881">
        <v>689.13499999999999</v>
      </c>
      <c r="E883" s="881">
        <v>176.584</v>
      </c>
      <c r="F883" s="881">
        <v>938.38699999999994</v>
      </c>
      <c r="G883" s="881">
        <v>1518.365</v>
      </c>
      <c r="H883" s="881">
        <v>3523.5079999999998</v>
      </c>
      <c r="I883" s="881">
        <v>52110.419000000002</v>
      </c>
      <c r="J883" s="881">
        <v>441.00799999999998</v>
      </c>
    </row>
    <row r="884" spans="1:10" ht="24" x14ac:dyDescent="0.2">
      <c r="A884" s="762"/>
      <c r="B884" s="761" t="s">
        <v>340</v>
      </c>
      <c r="C884" s="881">
        <v>-8073.2910000000002</v>
      </c>
      <c r="D884" s="881">
        <v>-689.13499999999999</v>
      </c>
      <c r="E884" s="881">
        <v>-176.584</v>
      </c>
      <c r="F884" s="881">
        <v>1646.836</v>
      </c>
      <c r="G884" s="881">
        <v>-1507.17</v>
      </c>
      <c r="H884" s="881">
        <v>2805.8330000000001</v>
      </c>
      <c r="I884" s="881">
        <v>-52081.851999999999</v>
      </c>
      <c r="J884" s="881">
        <v>-201.32</v>
      </c>
    </row>
    <row r="885" spans="1:10" ht="8.1" customHeight="1" x14ac:dyDescent="0.2">
      <c r="A885" s="762"/>
      <c r="B885" s="761"/>
      <c r="C885" s="881"/>
      <c r="D885" s="881"/>
      <c r="E885" s="881"/>
      <c r="F885" s="881"/>
      <c r="G885" s="881"/>
      <c r="H885" s="881"/>
      <c r="I885" s="881"/>
      <c r="J885" s="881"/>
    </row>
    <row r="886" spans="1:10" x14ac:dyDescent="0.2">
      <c r="A886" s="762" t="s">
        <v>1625</v>
      </c>
      <c r="B886" s="761" t="s">
        <v>2719</v>
      </c>
      <c r="C886" s="881">
        <v>7763.0029999999997</v>
      </c>
      <c r="D886" s="881">
        <v>9046.0869999999995</v>
      </c>
      <c r="E886" s="881">
        <v>9562.0450000000001</v>
      </c>
      <c r="F886" s="881">
        <v>8611.6949999999997</v>
      </c>
      <c r="G886" s="881">
        <v>8990.1170000000002</v>
      </c>
      <c r="H886" s="881">
        <v>9715.1409999999996</v>
      </c>
      <c r="I886" s="881">
        <v>7900.0789999999997</v>
      </c>
      <c r="J886" s="881">
        <v>12121.861000000001</v>
      </c>
    </row>
    <row r="887" spans="1:10" x14ac:dyDescent="0.2">
      <c r="A887" s="762"/>
      <c r="B887" s="761" t="s">
        <v>1677</v>
      </c>
      <c r="C887" s="881">
        <v>2.577</v>
      </c>
      <c r="D887" s="881">
        <v>6.5590000000000002</v>
      </c>
      <c r="E887" s="881">
        <v>10.752000000000001</v>
      </c>
      <c r="F887" s="881" t="s">
        <v>1646</v>
      </c>
      <c r="G887" s="881" t="s">
        <v>1646</v>
      </c>
      <c r="H887" s="881" t="s">
        <v>1646</v>
      </c>
      <c r="I887" s="881">
        <v>1577.8879999999999</v>
      </c>
      <c r="J887" s="881">
        <v>1864.623</v>
      </c>
    </row>
    <row r="888" spans="1:10" ht="24" x14ac:dyDescent="0.2">
      <c r="A888" s="762"/>
      <c r="B888" s="761" t="s">
        <v>340</v>
      </c>
      <c r="C888" s="881">
        <v>7760.4259999999995</v>
      </c>
      <c r="D888" s="881">
        <v>9039.5280000000002</v>
      </c>
      <c r="E888" s="881">
        <v>9551.2929999999997</v>
      </c>
      <c r="F888" s="881">
        <v>8611.6949999999997</v>
      </c>
      <c r="G888" s="881">
        <v>8990.1170000000002</v>
      </c>
      <c r="H888" s="881">
        <v>9715.1409999999996</v>
      </c>
      <c r="I888" s="881">
        <v>6322.1909999999998</v>
      </c>
      <c r="J888" s="881">
        <v>10257.237999999999</v>
      </c>
    </row>
    <row r="889" spans="1:10" ht="8.1" customHeight="1" x14ac:dyDescent="0.2">
      <c r="A889" s="762"/>
      <c r="B889" s="761"/>
      <c r="C889" s="881"/>
      <c r="D889" s="881"/>
      <c r="E889" s="881"/>
      <c r="F889" s="881"/>
      <c r="G889" s="881"/>
      <c r="H889" s="881"/>
      <c r="I889" s="881"/>
      <c r="J889" s="881"/>
    </row>
    <row r="890" spans="1:10" x14ac:dyDescent="0.2">
      <c r="A890" s="762" t="s">
        <v>1615</v>
      </c>
      <c r="B890" s="761" t="s">
        <v>2719</v>
      </c>
      <c r="C890" s="881">
        <v>86328.903000000006</v>
      </c>
      <c r="D890" s="881">
        <v>111783.874</v>
      </c>
      <c r="E890" s="881">
        <v>235159.48499999999</v>
      </c>
      <c r="F890" s="881">
        <v>127600.931</v>
      </c>
      <c r="G890" s="881">
        <v>113774.595</v>
      </c>
      <c r="H890" s="881">
        <v>106954.14200000001</v>
      </c>
      <c r="I890" s="881">
        <v>85851.566999999995</v>
      </c>
      <c r="J890" s="881">
        <v>123884.17600000001</v>
      </c>
    </row>
    <row r="891" spans="1:10" x14ac:dyDescent="0.2">
      <c r="A891" s="762"/>
      <c r="B891" s="761" t="s">
        <v>1677</v>
      </c>
      <c r="C891" s="881">
        <v>1764.3489999999999</v>
      </c>
      <c r="D891" s="881">
        <v>529.95600000000002</v>
      </c>
      <c r="E891" s="881">
        <v>106143.401</v>
      </c>
      <c r="F891" s="881">
        <v>1710.7739999999999</v>
      </c>
      <c r="G891" s="881">
        <v>78475.145000000004</v>
      </c>
      <c r="H891" s="881">
        <v>3006.2240000000002</v>
      </c>
      <c r="I891" s="881">
        <v>9662.1260000000002</v>
      </c>
      <c r="J891" s="881">
        <v>9450.4449999999997</v>
      </c>
    </row>
    <row r="892" spans="1:10" ht="24" x14ac:dyDescent="0.2">
      <c r="A892" s="762"/>
      <c r="B892" s="761" t="s">
        <v>340</v>
      </c>
      <c r="C892" s="881">
        <v>84564.554000000004</v>
      </c>
      <c r="D892" s="881">
        <v>111253.91799999999</v>
      </c>
      <c r="E892" s="881">
        <v>129016.08399999999</v>
      </c>
      <c r="F892" s="881">
        <v>125890.15699999999</v>
      </c>
      <c r="G892" s="881">
        <v>35299.449999999997</v>
      </c>
      <c r="H892" s="881">
        <v>103947.91800000001</v>
      </c>
      <c r="I892" s="881">
        <v>76189.441000000006</v>
      </c>
      <c r="J892" s="881">
        <v>114433.731</v>
      </c>
    </row>
    <row r="893" spans="1:10" ht="8.1" customHeight="1" x14ac:dyDescent="0.2">
      <c r="A893" s="762"/>
      <c r="B893" s="761"/>
      <c r="C893" s="881"/>
      <c r="D893" s="881"/>
      <c r="E893" s="881"/>
      <c r="F893" s="881"/>
      <c r="G893" s="881"/>
      <c r="H893" s="881"/>
      <c r="I893" s="881"/>
      <c r="J893" s="881"/>
    </row>
    <row r="894" spans="1:10" x14ac:dyDescent="0.2">
      <c r="A894" s="762" t="s">
        <v>205</v>
      </c>
      <c r="B894" s="761" t="s">
        <v>2719</v>
      </c>
      <c r="C894" s="881">
        <v>204083.87</v>
      </c>
      <c r="D894" s="881">
        <v>219652.33799999999</v>
      </c>
      <c r="E894" s="881">
        <v>257066.83499999999</v>
      </c>
      <c r="F894" s="881">
        <v>200842.44699999999</v>
      </c>
      <c r="G894" s="881">
        <v>418735.39899999998</v>
      </c>
      <c r="H894" s="881">
        <v>394998.429</v>
      </c>
      <c r="I894" s="881">
        <v>481978.86800000002</v>
      </c>
      <c r="J894" s="881">
        <v>510763.50400000002</v>
      </c>
    </row>
    <row r="895" spans="1:10" x14ac:dyDescent="0.2">
      <c r="A895" s="762"/>
      <c r="B895" s="761" t="s">
        <v>1677</v>
      </c>
      <c r="C895" s="881">
        <v>73837.225999999995</v>
      </c>
      <c r="D895" s="881">
        <v>69957.25</v>
      </c>
      <c r="E895" s="881">
        <v>82601.195999999996</v>
      </c>
      <c r="F895" s="881">
        <v>131802.261</v>
      </c>
      <c r="G895" s="881">
        <v>104171.88800000001</v>
      </c>
      <c r="H895" s="881">
        <v>100623.098</v>
      </c>
      <c r="I895" s="881">
        <v>108761.573</v>
      </c>
      <c r="J895" s="881">
        <v>103330.058</v>
      </c>
    </row>
    <row r="896" spans="1:10" ht="24" x14ac:dyDescent="0.2">
      <c r="A896" s="762"/>
      <c r="B896" s="761" t="s">
        <v>340</v>
      </c>
      <c r="C896" s="881">
        <v>130246.644</v>
      </c>
      <c r="D896" s="881">
        <v>149695.08799999999</v>
      </c>
      <c r="E896" s="881">
        <v>174465.639</v>
      </c>
      <c r="F896" s="881">
        <v>69040.185999999987</v>
      </c>
      <c r="G896" s="881">
        <v>314563.51099999994</v>
      </c>
      <c r="H896" s="881">
        <v>294375.33100000001</v>
      </c>
      <c r="I896" s="881">
        <v>373217.29499999998</v>
      </c>
      <c r="J896" s="881">
        <v>407433.446</v>
      </c>
    </row>
    <row r="897" spans="1:10" ht="8.1" customHeight="1" x14ac:dyDescent="0.2">
      <c r="A897" s="762"/>
      <c r="B897" s="761"/>
      <c r="C897" s="881"/>
      <c r="D897" s="881"/>
      <c r="E897" s="881"/>
      <c r="F897" s="881"/>
      <c r="G897" s="881"/>
      <c r="H897" s="881"/>
      <c r="I897" s="881"/>
      <c r="J897" s="881"/>
    </row>
    <row r="898" spans="1:10" x14ac:dyDescent="0.2">
      <c r="A898" s="762" t="s">
        <v>295</v>
      </c>
      <c r="B898" s="761" t="s">
        <v>2719</v>
      </c>
      <c r="C898" s="881">
        <v>2459281.2059999998</v>
      </c>
      <c r="D898" s="881">
        <v>3795692.3059999999</v>
      </c>
      <c r="E898" s="881">
        <v>7145377.2879999997</v>
      </c>
      <c r="F898" s="881">
        <v>10442973.032</v>
      </c>
      <c r="G898" s="881">
        <v>7981491.3099999996</v>
      </c>
      <c r="H898" s="881">
        <v>6967443.8080000002</v>
      </c>
      <c r="I898" s="881">
        <v>7737032.1519999998</v>
      </c>
      <c r="J898" s="881">
        <v>14151172.046</v>
      </c>
    </row>
    <row r="899" spans="1:10" x14ac:dyDescent="0.2">
      <c r="A899" s="762"/>
      <c r="B899" s="761" t="s">
        <v>1677</v>
      </c>
      <c r="C899" s="881">
        <v>710671.48899999994</v>
      </c>
      <c r="D899" s="881">
        <v>1809554.138</v>
      </c>
      <c r="E899" s="881">
        <v>1244990.27</v>
      </c>
      <c r="F899" s="881">
        <v>1551404.3049999999</v>
      </c>
      <c r="G899" s="881">
        <v>1827451.6410000001</v>
      </c>
      <c r="H899" s="881">
        <v>1773537.169</v>
      </c>
      <c r="I899" s="881">
        <v>2003721.93</v>
      </c>
      <c r="J899" s="881">
        <v>2844926.19</v>
      </c>
    </row>
    <row r="900" spans="1:10" ht="24" x14ac:dyDescent="0.2">
      <c r="A900" s="762"/>
      <c r="B900" s="761" t="s">
        <v>340</v>
      </c>
      <c r="C900" s="881">
        <v>1748609.7169999997</v>
      </c>
      <c r="D900" s="881">
        <v>1986138.1679999998</v>
      </c>
      <c r="E900" s="881">
        <v>5900387.0179999992</v>
      </c>
      <c r="F900" s="881">
        <v>8891568.727</v>
      </c>
      <c r="G900" s="881">
        <v>6154039.6689999998</v>
      </c>
      <c r="H900" s="881">
        <v>5193906.6390000004</v>
      </c>
      <c r="I900" s="881">
        <v>5733310.2220000001</v>
      </c>
      <c r="J900" s="881">
        <v>11306245.856000001</v>
      </c>
    </row>
    <row r="901" spans="1:10" ht="8.1" customHeight="1" x14ac:dyDescent="0.2">
      <c r="A901" s="762"/>
      <c r="B901" s="761"/>
      <c r="C901" s="881"/>
      <c r="D901" s="881"/>
      <c r="E901" s="881"/>
      <c r="F901" s="881"/>
      <c r="G901" s="881"/>
      <c r="H901" s="881"/>
      <c r="I901" s="881"/>
      <c r="J901" s="881"/>
    </row>
    <row r="902" spans="1:10" x14ac:dyDescent="0.2">
      <c r="A902" s="762" t="s">
        <v>308</v>
      </c>
      <c r="B902" s="761" t="s">
        <v>2719</v>
      </c>
      <c r="C902" s="881">
        <v>74824.108999999997</v>
      </c>
      <c r="D902" s="881">
        <v>47840.584000000003</v>
      </c>
      <c r="E902" s="881">
        <v>86009.731</v>
      </c>
      <c r="F902" s="881">
        <v>59056.824999999997</v>
      </c>
      <c r="G902" s="881">
        <v>36787.368000000002</v>
      </c>
      <c r="H902" s="881">
        <v>27817.396000000001</v>
      </c>
      <c r="I902" s="881">
        <v>20751.393</v>
      </c>
      <c r="J902" s="881">
        <v>16605.599999999999</v>
      </c>
    </row>
    <row r="903" spans="1:10" x14ac:dyDescent="0.2">
      <c r="A903" s="762"/>
      <c r="B903" s="761" t="s">
        <v>1677</v>
      </c>
      <c r="C903" s="881">
        <v>347.24400000000003</v>
      </c>
      <c r="D903" s="881">
        <v>612.48299999999995</v>
      </c>
      <c r="E903" s="881">
        <v>3827.1790000000001</v>
      </c>
      <c r="F903" s="881">
        <v>12219.513000000001</v>
      </c>
      <c r="G903" s="881">
        <v>11404.714</v>
      </c>
      <c r="H903" s="881">
        <v>520.38800000000003</v>
      </c>
      <c r="I903" s="881">
        <v>344.58800000000002</v>
      </c>
      <c r="J903" s="881">
        <v>13606.362999999999</v>
      </c>
    </row>
    <row r="904" spans="1:10" ht="24" x14ac:dyDescent="0.2">
      <c r="A904" s="762"/>
      <c r="B904" s="761" t="s">
        <v>340</v>
      </c>
      <c r="C904" s="881">
        <v>74476.864999999991</v>
      </c>
      <c r="D904" s="881">
        <v>47228.101000000002</v>
      </c>
      <c r="E904" s="881">
        <v>82182.551999999996</v>
      </c>
      <c r="F904" s="881">
        <v>46837.311999999998</v>
      </c>
      <c r="G904" s="881">
        <v>25382.654000000002</v>
      </c>
      <c r="H904" s="881">
        <v>27297.008000000002</v>
      </c>
      <c r="I904" s="881">
        <v>20406.805</v>
      </c>
      <c r="J904" s="881">
        <v>2999.2370000000001</v>
      </c>
    </row>
    <row r="905" spans="1:10" ht="8.1" customHeight="1" x14ac:dyDescent="0.2">
      <c r="A905" s="762"/>
      <c r="B905" s="761"/>
      <c r="C905" s="881"/>
      <c r="D905" s="881"/>
      <c r="E905" s="881"/>
      <c r="F905" s="881"/>
      <c r="G905" s="881"/>
      <c r="H905" s="881"/>
      <c r="I905" s="881"/>
      <c r="J905" s="881"/>
    </row>
    <row r="906" spans="1:10" ht="24" x14ac:dyDescent="0.2">
      <c r="A906" s="762" t="s">
        <v>2724</v>
      </c>
      <c r="B906" s="761" t="s">
        <v>2719</v>
      </c>
      <c r="C906" s="881" t="s">
        <v>1646</v>
      </c>
      <c r="D906" s="881">
        <v>109.812</v>
      </c>
      <c r="E906" s="881">
        <v>186.86699999999999</v>
      </c>
      <c r="F906" s="881" t="s">
        <v>1646</v>
      </c>
      <c r="G906" s="881">
        <v>376.56299999999999</v>
      </c>
      <c r="H906" s="881">
        <v>594.59699999999998</v>
      </c>
      <c r="I906" s="881">
        <v>230.22300000000001</v>
      </c>
      <c r="J906" s="881">
        <v>44.747999999999998</v>
      </c>
    </row>
    <row r="907" spans="1:10" x14ac:dyDescent="0.2">
      <c r="A907" s="762"/>
      <c r="B907" s="761" t="s">
        <v>1677</v>
      </c>
      <c r="C907" s="881">
        <v>17.608000000000001</v>
      </c>
      <c r="D907" s="881">
        <v>17.725999999999999</v>
      </c>
      <c r="E907" s="881" t="s">
        <v>1646</v>
      </c>
      <c r="F907" s="881">
        <v>2.8119999999999998</v>
      </c>
      <c r="G907" s="881">
        <v>56.518999999999998</v>
      </c>
      <c r="H907" s="881">
        <v>10.17</v>
      </c>
      <c r="I907" s="881" t="s">
        <v>1646</v>
      </c>
      <c r="J907" s="881" t="s">
        <v>1646</v>
      </c>
    </row>
    <row r="908" spans="1:10" ht="24" x14ac:dyDescent="0.2">
      <c r="A908" s="762"/>
      <c r="B908" s="761" t="s">
        <v>340</v>
      </c>
      <c r="C908" s="881">
        <v>-17.608000000000001</v>
      </c>
      <c r="D908" s="881">
        <v>92.085999999999999</v>
      </c>
      <c r="E908" s="881">
        <v>186.86699999999999</v>
      </c>
      <c r="F908" s="881">
        <v>-2.8119999999999998</v>
      </c>
      <c r="G908" s="881">
        <v>320.04399999999998</v>
      </c>
      <c r="H908" s="881">
        <v>584.42700000000002</v>
      </c>
      <c r="I908" s="881">
        <v>230.22300000000001</v>
      </c>
      <c r="J908" s="881">
        <v>44.747999999999998</v>
      </c>
    </row>
    <row r="909" spans="1:10" ht="8.1" customHeight="1" x14ac:dyDescent="0.2">
      <c r="A909" s="762"/>
      <c r="B909" s="761"/>
      <c r="C909" s="881"/>
      <c r="D909" s="881"/>
      <c r="E909" s="881"/>
      <c r="F909" s="881"/>
      <c r="G909" s="881"/>
      <c r="H909" s="881"/>
      <c r="I909" s="881"/>
      <c r="J909" s="881"/>
    </row>
    <row r="910" spans="1:10" x14ac:dyDescent="0.2">
      <c r="A910" s="762" t="s">
        <v>1621</v>
      </c>
      <c r="B910" s="761" t="s">
        <v>2719</v>
      </c>
      <c r="C910" s="881">
        <v>14148.169</v>
      </c>
      <c r="D910" s="881">
        <v>11675.862999999999</v>
      </c>
      <c r="E910" s="881">
        <v>4064.9780000000001</v>
      </c>
      <c r="F910" s="881">
        <v>1238.8119999999999</v>
      </c>
      <c r="G910" s="881">
        <v>1387.423</v>
      </c>
      <c r="H910" s="881">
        <v>860.59699999999998</v>
      </c>
      <c r="I910" s="881">
        <v>1467.8620000000001</v>
      </c>
      <c r="J910" s="881">
        <v>894.38900000000001</v>
      </c>
    </row>
    <row r="911" spans="1:10" x14ac:dyDescent="0.2">
      <c r="A911" s="762"/>
      <c r="B911" s="761" t="s">
        <v>1677</v>
      </c>
      <c r="C911" s="881" t="s">
        <v>1646</v>
      </c>
      <c r="D911" s="881" t="s">
        <v>1646</v>
      </c>
      <c r="E911" s="881">
        <v>15.773999999999999</v>
      </c>
      <c r="F911" s="881">
        <v>1.4219999999999999</v>
      </c>
      <c r="G911" s="881" t="s">
        <v>1646</v>
      </c>
      <c r="H911" s="881" t="s">
        <v>1646</v>
      </c>
      <c r="I911" s="881" t="s">
        <v>1646</v>
      </c>
      <c r="J911" s="881" t="s">
        <v>1646</v>
      </c>
    </row>
    <row r="912" spans="1:10" ht="24" x14ac:dyDescent="0.2">
      <c r="A912" s="762"/>
      <c r="B912" s="761" t="s">
        <v>340</v>
      </c>
      <c r="C912" s="881">
        <v>14148.169</v>
      </c>
      <c r="D912" s="881">
        <v>11675.862999999999</v>
      </c>
      <c r="E912" s="881">
        <v>4049.2040000000002</v>
      </c>
      <c r="F912" s="881">
        <v>1237.3899999999999</v>
      </c>
      <c r="G912" s="881">
        <v>1387.423</v>
      </c>
      <c r="H912" s="881">
        <v>860.59699999999998</v>
      </c>
      <c r="I912" s="881">
        <v>1467.8620000000001</v>
      </c>
      <c r="J912" s="881">
        <v>894.38900000000001</v>
      </c>
    </row>
    <row r="913" spans="1:10" ht="8.1" customHeight="1" x14ac:dyDescent="0.2">
      <c r="A913" s="762"/>
      <c r="B913" s="761"/>
      <c r="C913" s="881"/>
      <c r="D913" s="881"/>
      <c r="E913" s="881"/>
      <c r="F913" s="881"/>
      <c r="G913" s="881"/>
      <c r="H913" s="881"/>
      <c r="I913" s="881"/>
      <c r="J913" s="881"/>
    </row>
    <row r="914" spans="1:10" ht="24" x14ac:dyDescent="0.2">
      <c r="A914" s="762" t="s">
        <v>2723</v>
      </c>
      <c r="B914" s="761" t="s">
        <v>2719</v>
      </c>
      <c r="C914" s="881">
        <v>7461.375</v>
      </c>
      <c r="D914" s="881">
        <v>230.90899999999999</v>
      </c>
      <c r="E914" s="881">
        <v>1944.7090000000001</v>
      </c>
      <c r="F914" s="881">
        <v>2010.384</v>
      </c>
      <c r="G914" s="881">
        <v>2991.08</v>
      </c>
      <c r="H914" s="881" t="s">
        <v>1646</v>
      </c>
      <c r="I914" s="881">
        <v>885.49599999999998</v>
      </c>
      <c r="J914" s="881">
        <v>6151.6850000000004</v>
      </c>
    </row>
    <row r="915" spans="1:10" x14ac:dyDescent="0.2">
      <c r="A915" s="762"/>
      <c r="B915" s="761" t="s">
        <v>1677</v>
      </c>
      <c r="C915" s="881">
        <v>2.488</v>
      </c>
      <c r="D915" s="881" t="s">
        <v>1646</v>
      </c>
      <c r="E915" s="881" t="s">
        <v>1646</v>
      </c>
      <c r="F915" s="881">
        <v>2.2469999999999999</v>
      </c>
      <c r="G915" s="881" t="s">
        <v>1646</v>
      </c>
      <c r="H915" s="881">
        <v>389.14400000000001</v>
      </c>
      <c r="I915" s="881">
        <v>837.45500000000004</v>
      </c>
      <c r="J915" s="881" t="s">
        <v>1646</v>
      </c>
    </row>
    <row r="916" spans="1:10" ht="24" x14ac:dyDescent="0.2">
      <c r="A916" s="762"/>
      <c r="B916" s="761" t="s">
        <v>340</v>
      </c>
      <c r="C916" s="881">
        <v>7458.8869999999997</v>
      </c>
      <c r="D916" s="881">
        <v>230.90899999999999</v>
      </c>
      <c r="E916" s="881">
        <v>1944.7090000000001</v>
      </c>
      <c r="F916" s="881">
        <v>2008.1369999999999</v>
      </c>
      <c r="G916" s="881">
        <v>2991.08</v>
      </c>
      <c r="H916" s="881">
        <v>-389.14400000000001</v>
      </c>
      <c r="I916" s="881">
        <v>48.040999999999997</v>
      </c>
      <c r="J916" s="881">
        <v>6151.6850000000004</v>
      </c>
    </row>
    <row r="917" spans="1:10" ht="8.1" customHeight="1" x14ac:dyDescent="0.2">
      <c r="A917" s="762"/>
      <c r="B917" s="761"/>
      <c r="C917" s="881"/>
      <c r="D917" s="881"/>
      <c r="E917" s="881"/>
      <c r="F917" s="881"/>
      <c r="G917" s="881"/>
      <c r="H917" s="881"/>
      <c r="I917" s="881"/>
      <c r="J917" s="881"/>
    </row>
    <row r="918" spans="1:10" x14ac:dyDescent="0.2">
      <c r="A918" s="762" t="s">
        <v>232</v>
      </c>
      <c r="B918" s="761" t="s">
        <v>2719</v>
      </c>
      <c r="C918" s="881">
        <v>40186.527999999998</v>
      </c>
      <c r="D918" s="881">
        <v>88066.698000000004</v>
      </c>
      <c r="E918" s="881">
        <v>41937.720999999998</v>
      </c>
      <c r="F918" s="881">
        <v>84045.448999999993</v>
      </c>
      <c r="G918" s="881">
        <v>53547.038</v>
      </c>
      <c r="H918" s="881">
        <v>39085.321000000004</v>
      </c>
      <c r="I918" s="881">
        <v>30794.553</v>
      </c>
      <c r="J918" s="881">
        <v>68465.421000000002</v>
      </c>
    </row>
    <row r="919" spans="1:10" x14ac:dyDescent="0.2">
      <c r="A919" s="762"/>
      <c r="B919" s="761" t="s">
        <v>1677</v>
      </c>
      <c r="C919" s="881">
        <v>90899.296000000002</v>
      </c>
      <c r="D919" s="881">
        <v>131907.28899999999</v>
      </c>
      <c r="E919" s="881">
        <v>86202.678</v>
      </c>
      <c r="F919" s="881">
        <v>98439.676000000007</v>
      </c>
      <c r="G919" s="881">
        <v>65151.006000000001</v>
      </c>
      <c r="H919" s="881">
        <v>107957.55100000001</v>
      </c>
      <c r="I919" s="881">
        <v>97282.453999999998</v>
      </c>
      <c r="J919" s="881">
        <v>101694.295</v>
      </c>
    </row>
    <row r="920" spans="1:10" ht="24" x14ac:dyDescent="0.2">
      <c r="A920" s="762"/>
      <c r="B920" s="761" t="s">
        <v>340</v>
      </c>
      <c r="C920" s="881">
        <v>-50712.768000000004</v>
      </c>
      <c r="D920" s="881">
        <v>-43840.590999999986</v>
      </c>
      <c r="E920" s="881">
        <v>-44264.957000000002</v>
      </c>
      <c r="F920" s="881">
        <v>-14394.227000000014</v>
      </c>
      <c r="G920" s="881">
        <v>-11603.968000000001</v>
      </c>
      <c r="H920" s="881">
        <v>-68872.23</v>
      </c>
      <c r="I920" s="881">
        <v>-66487.900999999998</v>
      </c>
      <c r="J920" s="881">
        <v>-33228.874000000003</v>
      </c>
    </row>
    <row r="921" spans="1:10" ht="8.1" customHeight="1" x14ac:dyDescent="0.2">
      <c r="A921" s="762"/>
      <c r="B921" s="761"/>
      <c r="C921" s="881"/>
      <c r="D921" s="881"/>
      <c r="E921" s="881"/>
      <c r="F921" s="881"/>
      <c r="G921" s="881"/>
      <c r="H921" s="881"/>
      <c r="I921" s="881"/>
      <c r="J921" s="881"/>
    </row>
    <row r="922" spans="1:10" x14ac:dyDescent="0.2">
      <c r="A922" s="762" t="s">
        <v>309</v>
      </c>
      <c r="B922" s="761" t="s">
        <v>2719</v>
      </c>
      <c r="C922" s="881">
        <v>649475.62899999996</v>
      </c>
      <c r="D922" s="881">
        <v>626735.16500000004</v>
      </c>
      <c r="E922" s="881">
        <v>371405.41399999999</v>
      </c>
      <c r="F922" s="881">
        <v>457927.60200000001</v>
      </c>
      <c r="G922" s="881">
        <v>512311.53700000001</v>
      </c>
      <c r="H922" s="881">
        <v>492165.12800000003</v>
      </c>
      <c r="I922" s="881">
        <v>534828.97199999995</v>
      </c>
      <c r="J922" s="881">
        <v>733886.41500000004</v>
      </c>
    </row>
    <row r="923" spans="1:10" x14ac:dyDescent="0.2">
      <c r="A923" s="762"/>
      <c r="B923" s="761" t="s">
        <v>1677</v>
      </c>
      <c r="C923" s="881">
        <v>547449.397</v>
      </c>
      <c r="D923" s="881">
        <v>380526.68800000002</v>
      </c>
      <c r="E923" s="881">
        <v>343748.37</v>
      </c>
      <c r="F923" s="881">
        <v>441404.14299999998</v>
      </c>
      <c r="G923" s="881">
        <v>600621.47900000005</v>
      </c>
      <c r="H923" s="881">
        <v>1013290.0649999999</v>
      </c>
      <c r="I923" s="881">
        <v>952578.52500000002</v>
      </c>
      <c r="J923" s="881">
        <v>726670.74</v>
      </c>
    </row>
    <row r="924" spans="1:10" ht="24" x14ac:dyDescent="0.2">
      <c r="A924" s="762"/>
      <c r="B924" s="761" t="s">
        <v>340</v>
      </c>
      <c r="C924" s="881">
        <v>102026.23199999996</v>
      </c>
      <c r="D924" s="881">
        <v>246208.47700000001</v>
      </c>
      <c r="E924" s="881">
        <v>27657.043999999994</v>
      </c>
      <c r="F924" s="881">
        <v>16523.459000000032</v>
      </c>
      <c r="G924" s="881">
        <v>-88309.942000000039</v>
      </c>
      <c r="H924" s="881">
        <v>-521124.93699999998</v>
      </c>
      <c r="I924" s="881">
        <v>-417749.55300000001</v>
      </c>
      <c r="J924" s="881">
        <v>7215.6750000000002</v>
      </c>
    </row>
    <row r="925" spans="1:10" ht="8.1" customHeight="1" x14ac:dyDescent="0.2">
      <c r="A925" s="762"/>
      <c r="B925" s="761"/>
      <c r="C925" s="881"/>
      <c r="D925" s="881"/>
      <c r="E925" s="881"/>
      <c r="F925" s="881"/>
      <c r="G925" s="881"/>
      <c r="H925" s="881"/>
      <c r="I925" s="881"/>
      <c r="J925" s="881"/>
    </row>
    <row r="926" spans="1:10" x14ac:dyDescent="0.2">
      <c r="A926" s="762" t="s">
        <v>550</v>
      </c>
      <c r="B926" s="761" t="s">
        <v>2719</v>
      </c>
      <c r="C926" s="881">
        <v>11742835.082</v>
      </c>
      <c r="D926" s="881">
        <v>11837070.559</v>
      </c>
      <c r="E926" s="881">
        <v>12575341.313999999</v>
      </c>
      <c r="F926" s="881">
        <v>12019074.605</v>
      </c>
      <c r="G926" s="881">
        <v>11352591.802999999</v>
      </c>
      <c r="H926" s="881">
        <v>11191670.956</v>
      </c>
      <c r="I926" s="881">
        <v>8491908.6319999993</v>
      </c>
      <c r="J926" s="881">
        <v>10619378.676000001</v>
      </c>
    </row>
    <row r="927" spans="1:10" x14ac:dyDescent="0.2">
      <c r="A927" s="762"/>
      <c r="B927" s="761" t="s">
        <v>1677</v>
      </c>
      <c r="C927" s="881">
        <v>15550222.199999999</v>
      </c>
      <c r="D927" s="881">
        <v>12151109.275</v>
      </c>
      <c r="E927" s="881">
        <v>9781434.1469999999</v>
      </c>
      <c r="F927" s="881">
        <v>13161466.574999999</v>
      </c>
      <c r="G927" s="881">
        <v>11670735.873</v>
      </c>
      <c r="H927" s="881">
        <v>15441948.063999999</v>
      </c>
      <c r="I927" s="881">
        <v>12161538.865</v>
      </c>
      <c r="J927" s="881">
        <v>11706429.357999999</v>
      </c>
    </row>
    <row r="928" spans="1:10" ht="24" x14ac:dyDescent="0.2">
      <c r="A928" s="762"/>
      <c r="B928" s="761" t="s">
        <v>340</v>
      </c>
      <c r="C928" s="881">
        <v>-3807387.1179999989</v>
      </c>
      <c r="D928" s="881">
        <v>-314038.71600000001</v>
      </c>
      <c r="E928" s="881">
        <v>2793907.1669999994</v>
      </c>
      <c r="F928" s="881">
        <v>-1142391.9699999988</v>
      </c>
      <c r="G928" s="881">
        <v>-318144.0700000003</v>
      </c>
      <c r="H928" s="881">
        <v>-4250277.108</v>
      </c>
      <c r="I928" s="881">
        <v>-3669630.233</v>
      </c>
      <c r="J928" s="881">
        <v>-1087050.682</v>
      </c>
    </row>
    <row r="929" spans="1:10" ht="8.1" customHeight="1" x14ac:dyDescent="0.2">
      <c r="A929" s="762"/>
      <c r="B929" s="761"/>
      <c r="C929" s="881"/>
      <c r="D929" s="881"/>
      <c r="E929" s="881"/>
      <c r="F929" s="881"/>
      <c r="G929" s="881"/>
      <c r="H929" s="881"/>
      <c r="I929" s="881"/>
      <c r="J929" s="881"/>
    </row>
    <row r="930" spans="1:10" x14ac:dyDescent="0.2">
      <c r="A930" s="762" t="s">
        <v>557</v>
      </c>
      <c r="B930" s="761" t="s">
        <v>2719</v>
      </c>
      <c r="C930" s="881">
        <v>7921828.5580000002</v>
      </c>
      <c r="D930" s="881">
        <v>9317972.4790000003</v>
      </c>
      <c r="E930" s="881">
        <v>8739303.034</v>
      </c>
      <c r="F930" s="881">
        <v>9654611.5150000006</v>
      </c>
      <c r="G930" s="881">
        <v>8638641.7760000005</v>
      </c>
      <c r="H930" s="881">
        <v>9108955.3149999995</v>
      </c>
      <c r="I930" s="881">
        <v>9985530.2990000006</v>
      </c>
      <c r="J930" s="881">
        <v>9789115.9499999993</v>
      </c>
    </row>
    <row r="931" spans="1:10" x14ac:dyDescent="0.2">
      <c r="A931" s="762"/>
      <c r="B931" s="761" t="s">
        <v>1677</v>
      </c>
      <c r="C931" s="881">
        <v>7113474.7810000004</v>
      </c>
      <c r="D931" s="881">
        <v>7131549.0669999998</v>
      </c>
      <c r="E931" s="881">
        <v>6551709.5760000004</v>
      </c>
      <c r="F931" s="881">
        <v>6726963.0760000004</v>
      </c>
      <c r="G931" s="881">
        <v>6972337.0719999997</v>
      </c>
      <c r="H931" s="881">
        <v>7351747.7939999998</v>
      </c>
      <c r="I931" s="881">
        <v>6706236.5109999999</v>
      </c>
      <c r="J931" s="881">
        <v>7394931.6229999997</v>
      </c>
    </row>
    <row r="932" spans="1:10" ht="24" x14ac:dyDescent="0.2">
      <c r="A932" s="762"/>
      <c r="B932" s="761" t="s">
        <v>340</v>
      </c>
      <c r="C932" s="881">
        <v>808353.77699999977</v>
      </c>
      <c r="D932" s="881">
        <v>2186423.4120000005</v>
      </c>
      <c r="E932" s="881">
        <v>2187593.4579999996</v>
      </c>
      <c r="F932" s="881">
        <v>2927648.4390000002</v>
      </c>
      <c r="G932" s="881">
        <v>1666304.7040000008</v>
      </c>
      <c r="H932" s="881">
        <v>1757207.5209999999</v>
      </c>
      <c r="I932" s="881">
        <v>3279293.7880000002</v>
      </c>
      <c r="J932" s="881">
        <v>2394184.327</v>
      </c>
    </row>
    <row r="933" spans="1:10" ht="8.1" customHeight="1" x14ac:dyDescent="0.2">
      <c r="A933" s="762"/>
      <c r="B933" s="761"/>
      <c r="C933" s="881"/>
      <c r="D933" s="881"/>
      <c r="E933" s="881"/>
      <c r="F933" s="881"/>
      <c r="G933" s="881"/>
      <c r="H933" s="881"/>
      <c r="I933" s="881"/>
      <c r="J933" s="881"/>
    </row>
    <row r="934" spans="1:10" x14ac:dyDescent="0.2">
      <c r="A934" s="762" t="s">
        <v>123</v>
      </c>
      <c r="B934" s="761" t="s">
        <v>2719</v>
      </c>
      <c r="C934" s="881">
        <v>64404766.391000003</v>
      </c>
      <c r="D934" s="881">
        <v>73668958.694999993</v>
      </c>
      <c r="E934" s="881">
        <v>80232982.033999994</v>
      </c>
      <c r="F934" s="881">
        <v>88680165.527999997</v>
      </c>
      <c r="G934" s="881">
        <v>90810909.644999996</v>
      </c>
      <c r="H934" s="881">
        <v>96541630.559</v>
      </c>
      <c r="I934" s="881">
        <v>109080341.884</v>
      </c>
      <c r="J934" s="881">
        <v>142243703.04499999</v>
      </c>
    </row>
    <row r="935" spans="1:10" x14ac:dyDescent="0.2">
      <c r="A935" s="762"/>
      <c r="B935" s="761" t="s">
        <v>1677</v>
      </c>
      <c r="C935" s="881">
        <v>52374544.961999997</v>
      </c>
      <c r="D935" s="881">
        <v>55343705.681000002</v>
      </c>
      <c r="E935" s="881">
        <v>55657977.125</v>
      </c>
      <c r="F935" s="881">
        <v>65274571.935000002</v>
      </c>
      <c r="G935" s="881">
        <v>64947348.924999997</v>
      </c>
      <c r="H935" s="881">
        <v>68678149.236000001</v>
      </c>
      <c r="I935" s="881">
        <v>69704671.415999994</v>
      </c>
      <c r="J935" s="881">
        <v>74727081.598000005</v>
      </c>
    </row>
    <row r="936" spans="1:10" ht="24" x14ac:dyDescent="0.2">
      <c r="A936" s="762"/>
      <c r="B936" s="761" t="s">
        <v>340</v>
      </c>
      <c r="C936" s="881">
        <v>12030221.429000005</v>
      </c>
      <c r="D936" s="881">
        <v>18325253.013999991</v>
      </c>
      <c r="E936" s="881">
        <v>24575004.908999994</v>
      </c>
      <c r="F936" s="881">
        <v>23405593.592999995</v>
      </c>
      <c r="G936" s="881">
        <v>25863560.719999999</v>
      </c>
      <c r="H936" s="881">
        <v>27863481.322999999</v>
      </c>
      <c r="I936" s="881">
        <v>39375670.468000002</v>
      </c>
      <c r="J936" s="881">
        <v>67516621.446999997</v>
      </c>
    </row>
    <row r="937" spans="1:10" ht="8.1" customHeight="1" x14ac:dyDescent="0.2">
      <c r="A937" s="762"/>
      <c r="B937" s="761"/>
      <c r="C937" s="881"/>
      <c r="D937" s="881"/>
      <c r="E937" s="881"/>
      <c r="F937" s="881"/>
      <c r="G937" s="881"/>
      <c r="H937" s="881"/>
      <c r="I937" s="881"/>
      <c r="J937" s="881"/>
    </row>
    <row r="938" spans="1:10" x14ac:dyDescent="0.2">
      <c r="A938" s="762" t="s">
        <v>118</v>
      </c>
      <c r="B938" s="761" t="s">
        <v>2719</v>
      </c>
      <c r="C938" s="881">
        <v>141918.60500000001</v>
      </c>
      <c r="D938" s="881">
        <v>122627.845</v>
      </c>
      <c r="E938" s="881">
        <v>93055.576000000001</v>
      </c>
      <c r="F938" s="881">
        <v>166332.83300000001</v>
      </c>
      <c r="G938" s="881">
        <v>81931.252999999997</v>
      </c>
      <c r="H938" s="881">
        <v>81810.263999999996</v>
      </c>
      <c r="I938" s="881">
        <v>75520.231</v>
      </c>
      <c r="J938" s="881">
        <v>130164.236</v>
      </c>
    </row>
    <row r="939" spans="1:10" x14ac:dyDescent="0.2">
      <c r="A939" s="762"/>
      <c r="B939" s="761" t="s">
        <v>1677</v>
      </c>
      <c r="C939" s="881">
        <v>72794.994000000006</v>
      </c>
      <c r="D939" s="881">
        <v>98968.100999999995</v>
      </c>
      <c r="E939" s="881">
        <v>88878.648000000001</v>
      </c>
      <c r="F939" s="881">
        <v>53010.027999999998</v>
      </c>
      <c r="G939" s="881">
        <v>26010.057000000001</v>
      </c>
      <c r="H939" s="881">
        <v>28817.407999999999</v>
      </c>
      <c r="I939" s="881">
        <v>35990.868000000002</v>
      </c>
      <c r="J939" s="881">
        <v>42926.398000000001</v>
      </c>
    </row>
    <row r="940" spans="1:10" ht="24" x14ac:dyDescent="0.2">
      <c r="A940" s="762"/>
      <c r="B940" s="761" t="s">
        <v>340</v>
      </c>
      <c r="C940" s="881">
        <v>69123.611000000004</v>
      </c>
      <c r="D940" s="881">
        <v>23659.744000000006</v>
      </c>
      <c r="E940" s="881">
        <v>4176.9279999999999</v>
      </c>
      <c r="F940" s="881">
        <v>113322.80500000002</v>
      </c>
      <c r="G940" s="881">
        <v>55921.195999999996</v>
      </c>
      <c r="H940" s="881">
        <v>52992.856</v>
      </c>
      <c r="I940" s="881">
        <v>39529.362999999998</v>
      </c>
      <c r="J940" s="881">
        <v>87237.838000000003</v>
      </c>
    </row>
    <row r="941" spans="1:10" ht="8.1" customHeight="1" x14ac:dyDescent="0.2">
      <c r="A941" s="762"/>
      <c r="B941" s="761"/>
      <c r="C941" s="881"/>
      <c r="D941" s="881"/>
      <c r="E941" s="881"/>
      <c r="F941" s="881"/>
      <c r="G941" s="881"/>
      <c r="H941" s="881"/>
      <c r="I941" s="881"/>
      <c r="J941" s="881"/>
    </row>
    <row r="942" spans="1:10" x14ac:dyDescent="0.2">
      <c r="A942" s="762" t="s">
        <v>310</v>
      </c>
      <c r="B942" s="761" t="s">
        <v>2719</v>
      </c>
      <c r="C942" s="881">
        <v>251361.45199999999</v>
      </c>
      <c r="D942" s="881">
        <v>379905.52500000002</v>
      </c>
      <c r="E942" s="881">
        <v>428711.76199999999</v>
      </c>
      <c r="F942" s="881">
        <v>335979.41800000001</v>
      </c>
      <c r="G942" s="881">
        <v>230295.58</v>
      </c>
      <c r="H942" s="881">
        <v>318448.13699999999</v>
      </c>
      <c r="I942" s="881">
        <v>210321.41899999999</v>
      </c>
      <c r="J942" s="881">
        <v>207294.731</v>
      </c>
    </row>
    <row r="943" spans="1:10" x14ac:dyDescent="0.2">
      <c r="A943" s="762"/>
      <c r="B943" s="761" t="s">
        <v>1677</v>
      </c>
      <c r="C943" s="881">
        <v>52133.686999999998</v>
      </c>
      <c r="D943" s="881">
        <v>25509.198</v>
      </c>
      <c r="E943" s="881">
        <v>5329.8909999999996</v>
      </c>
      <c r="F943" s="881">
        <v>9802.3619999999992</v>
      </c>
      <c r="G943" s="881">
        <v>13404.089</v>
      </c>
      <c r="H943" s="881">
        <v>24655.012999999999</v>
      </c>
      <c r="I943" s="881">
        <v>35517.610999999997</v>
      </c>
      <c r="J943" s="881">
        <v>19974.830000000002</v>
      </c>
    </row>
    <row r="944" spans="1:10" ht="24" x14ac:dyDescent="0.2">
      <c r="A944" s="762"/>
      <c r="B944" s="761" t="s">
        <v>340</v>
      </c>
      <c r="C944" s="881">
        <v>199227.76499999998</v>
      </c>
      <c r="D944" s="881">
        <v>354396.32700000005</v>
      </c>
      <c r="E944" s="881">
        <v>423381.87099999998</v>
      </c>
      <c r="F944" s="881">
        <v>326177.05599999998</v>
      </c>
      <c r="G944" s="881">
        <v>216891.49099999998</v>
      </c>
      <c r="H944" s="881">
        <v>293793.12400000001</v>
      </c>
      <c r="I944" s="881">
        <v>174803.80799999999</v>
      </c>
      <c r="J944" s="881">
        <v>187319.90100000001</v>
      </c>
    </row>
    <row r="945" spans="1:10" ht="8.1" customHeight="1" x14ac:dyDescent="0.2">
      <c r="A945" s="762"/>
      <c r="B945" s="761"/>
      <c r="C945" s="881"/>
      <c r="D945" s="881"/>
      <c r="E945" s="881"/>
      <c r="F945" s="881"/>
      <c r="G945" s="881"/>
      <c r="H945" s="881"/>
      <c r="I945" s="881"/>
      <c r="J945" s="881"/>
    </row>
    <row r="946" spans="1:10" x14ac:dyDescent="0.2">
      <c r="A946" s="762" t="s">
        <v>1628</v>
      </c>
      <c r="B946" s="761" t="s">
        <v>2719</v>
      </c>
      <c r="C946" s="881">
        <v>8483.8169999999991</v>
      </c>
      <c r="D946" s="881">
        <v>37203.307000000001</v>
      </c>
      <c r="E946" s="881">
        <v>87327.502999999997</v>
      </c>
      <c r="F946" s="881">
        <v>99564.707999999999</v>
      </c>
      <c r="G946" s="881">
        <v>25680.796999999999</v>
      </c>
      <c r="H946" s="881">
        <v>10657.573</v>
      </c>
      <c r="I946" s="881">
        <v>12893.985000000001</v>
      </c>
      <c r="J946" s="881">
        <v>76637.928</v>
      </c>
    </row>
    <row r="947" spans="1:10" x14ac:dyDescent="0.2">
      <c r="A947" s="762"/>
      <c r="B947" s="761" t="s">
        <v>1677</v>
      </c>
      <c r="C947" s="881">
        <v>15274.832</v>
      </c>
      <c r="D947" s="881">
        <v>16715.904999999999</v>
      </c>
      <c r="E947" s="881">
        <v>18336.326000000001</v>
      </c>
      <c r="F947" s="881">
        <v>30997.77</v>
      </c>
      <c r="G947" s="881">
        <v>12021.380999999999</v>
      </c>
      <c r="H947" s="881">
        <v>16211.64</v>
      </c>
      <c r="I947" s="881">
        <v>13645.733</v>
      </c>
      <c r="J947" s="881">
        <v>12419.331</v>
      </c>
    </row>
    <row r="948" spans="1:10" ht="24" x14ac:dyDescent="0.2">
      <c r="A948" s="762"/>
      <c r="B948" s="761" t="s">
        <v>340</v>
      </c>
      <c r="C948" s="881">
        <v>-6791.0150000000012</v>
      </c>
      <c r="D948" s="881">
        <v>20487.402000000002</v>
      </c>
      <c r="E948" s="881">
        <v>68991.176999999996</v>
      </c>
      <c r="F948" s="881">
        <v>68566.937999999995</v>
      </c>
      <c r="G948" s="881">
        <v>13659.415999999999</v>
      </c>
      <c r="H948" s="881">
        <v>-5554.067</v>
      </c>
      <c r="I948" s="881">
        <v>-751.74800000000005</v>
      </c>
      <c r="J948" s="881">
        <v>64218.597000000002</v>
      </c>
    </row>
    <row r="949" spans="1:10" ht="8.1" customHeight="1" x14ac:dyDescent="0.2">
      <c r="A949" s="762"/>
      <c r="B949" s="761"/>
      <c r="C949" s="881"/>
      <c r="D949" s="881"/>
      <c r="E949" s="881"/>
      <c r="F949" s="881"/>
      <c r="G949" s="881"/>
      <c r="H949" s="881"/>
      <c r="I949" s="881"/>
      <c r="J949" s="881"/>
    </row>
    <row r="950" spans="1:10" ht="24" x14ac:dyDescent="0.2">
      <c r="A950" s="762" t="s">
        <v>119</v>
      </c>
      <c r="B950" s="761" t="s">
        <v>2719</v>
      </c>
      <c r="C950" s="881">
        <v>67832.524999999994</v>
      </c>
      <c r="D950" s="881">
        <v>248950.64300000001</v>
      </c>
      <c r="E950" s="881">
        <v>150388.022</v>
      </c>
      <c r="F950" s="881">
        <v>32352.504000000001</v>
      </c>
      <c r="G950" s="881">
        <v>106951.91099999999</v>
      </c>
      <c r="H950" s="881">
        <v>52560.982000000004</v>
      </c>
      <c r="I950" s="881">
        <v>21437.593000000001</v>
      </c>
      <c r="J950" s="881">
        <v>42864.415999999997</v>
      </c>
    </row>
    <row r="951" spans="1:10" x14ac:dyDescent="0.2">
      <c r="A951" s="762"/>
      <c r="B951" s="761" t="s">
        <v>1677</v>
      </c>
      <c r="C951" s="881">
        <v>2809572.4029999999</v>
      </c>
      <c r="D951" s="881">
        <v>1789277.21</v>
      </c>
      <c r="E951" s="881">
        <v>897320.554</v>
      </c>
      <c r="F951" s="881">
        <v>1541178.13</v>
      </c>
      <c r="G951" s="881">
        <v>1139474.79</v>
      </c>
      <c r="H951" s="881">
        <v>2637772.1</v>
      </c>
      <c r="I951" s="881">
        <v>1837507.6440000001</v>
      </c>
      <c r="J951" s="881">
        <v>75920.266000000003</v>
      </c>
    </row>
    <row r="952" spans="1:10" ht="24" x14ac:dyDescent="0.2">
      <c r="A952" s="762"/>
      <c r="B952" s="761" t="s">
        <v>340</v>
      </c>
      <c r="C952" s="881">
        <v>-2741739.878</v>
      </c>
      <c r="D952" s="881">
        <v>-1540326.567</v>
      </c>
      <c r="E952" s="881">
        <v>-746932.53200000001</v>
      </c>
      <c r="F952" s="881">
        <v>-1508825.6259999999</v>
      </c>
      <c r="G952" s="881">
        <v>-1032522.8790000001</v>
      </c>
      <c r="H952" s="881">
        <v>-2585211.1179999998</v>
      </c>
      <c r="I952" s="881">
        <v>-1816070.051</v>
      </c>
      <c r="J952" s="881">
        <v>-33055.85</v>
      </c>
    </row>
    <row r="953" spans="1:10" ht="8.1" customHeight="1" x14ac:dyDescent="0.2">
      <c r="A953" s="762"/>
      <c r="B953" s="761"/>
      <c r="C953" s="881"/>
      <c r="D953" s="881"/>
      <c r="E953" s="881"/>
      <c r="F953" s="881"/>
      <c r="G953" s="881"/>
      <c r="H953" s="881"/>
      <c r="I953" s="881"/>
      <c r="J953" s="881"/>
    </row>
    <row r="954" spans="1:10" x14ac:dyDescent="0.2">
      <c r="A954" s="762" t="s">
        <v>73</v>
      </c>
      <c r="B954" s="761" t="s">
        <v>2719</v>
      </c>
      <c r="C954" s="881">
        <v>14343937.33</v>
      </c>
      <c r="D954" s="881">
        <v>17396275.465999998</v>
      </c>
      <c r="E954" s="881">
        <v>23773182.715</v>
      </c>
      <c r="F954" s="881">
        <v>27596793.778999999</v>
      </c>
      <c r="G954" s="881">
        <v>34329248.140000001</v>
      </c>
      <c r="H954" s="881">
        <v>35386830.670000002</v>
      </c>
      <c r="I954" s="881">
        <v>30904606.818999998</v>
      </c>
      <c r="J954" s="881">
        <v>45627187.303000003</v>
      </c>
    </row>
    <row r="955" spans="1:10" x14ac:dyDescent="0.2">
      <c r="A955" s="762"/>
      <c r="B955" s="761" t="s">
        <v>1677</v>
      </c>
      <c r="C955" s="881">
        <v>15261807.301999999</v>
      </c>
      <c r="D955" s="881">
        <v>18849568.313999999</v>
      </c>
      <c r="E955" s="881">
        <v>18819239.447000001</v>
      </c>
      <c r="F955" s="881">
        <v>22625633.752999999</v>
      </c>
      <c r="G955" s="881">
        <v>19456974.984999999</v>
      </c>
      <c r="H955" s="881">
        <v>19588996.177000001</v>
      </c>
      <c r="I955" s="881">
        <v>18011974.443999998</v>
      </c>
      <c r="J955" s="881">
        <v>23770553.158</v>
      </c>
    </row>
    <row r="956" spans="1:10" ht="24" x14ac:dyDescent="0.2">
      <c r="A956" s="762"/>
      <c r="B956" s="761" t="s">
        <v>340</v>
      </c>
      <c r="C956" s="881">
        <v>-917869.97199999914</v>
      </c>
      <c r="D956" s="881">
        <v>-1453292.8480000012</v>
      </c>
      <c r="E956" s="881">
        <v>4953943.2679999992</v>
      </c>
      <c r="F956" s="881">
        <v>4971160.0260000005</v>
      </c>
      <c r="G956" s="881">
        <v>14872273.155000001</v>
      </c>
      <c r="H956" s="881">
        <v>15797834.493000001</v>
      </c>
      <c r="I956" s="881">
        <v>12892632.375</v>
      </c>
      <c r="J956" s="881">
        <v>21856634.145</v>
      </c>
    </row>
    <row r="957" spans="1:10" ht="8.1" customHeight="1" x14ac:dyDescent="0.2">
      <c r="A957" s="762"/>
      <c r="B957" s="761"/>
      <c r="C957" s="881"/>
      <c r="D957" s="881"/>
      <c r="E957" s="881"/>
      <c r="F957" s="881"/>
      <c r="G957" s="881"/>
      <c r="H957" s="881"/>
      <c r="I957" s="881"/>
      <c r="J957" s="881"/>
    </row>
    <row r="958" spans="1:10" x14ac:dyDescent="0.2">
      <c r="A958" s="762" t="s">
        <v>2722</v>
      </c>
      <c r="B958" s="761" t="s">
        <v>2719</v>
      </c>
      <c r="C958" s="881">
        <v>5866.018</v>
      </c>
      <c r="D958" s="881">
        <v>9350.3970000000008</v>
      </c>
      <c r="E958" s="881">
        <v>68521.782000000007</v>
      </c>
      <c r="F958" s="881">
        <v>463.46699999999998</v>
      </c>
      <c r="G958" s="881">
        <v>316.97300000000001</v>
      </c>
      <c r="H958" s="881">
        <v>884.49</v>
      </c>
      <c r="I958" s="881">
        <v>496.42399999999998</v>
      </c>
      <c r="J958" s="881">
        <v>187.97499999999999</v>
      </c>
    </row>
    <row r="959" spans="1:10" x14ac:dyDescent="0.2">
      <c r="A959" s="762"/>
      <c r="B959" s="761" t="s">
        <v>1677</v>
      </c>
      <c r="C959" s="881">
        <v>2970.8879999999999</v>
      </c>
      <c r="D959" s="881">
        <v>4364.96</v>
      </c>
      <c r="E959" s="881">
        <v>4349.4279999999999</v>
      </c>
      <c r="F959" s="881">
        <v>4666.6310000000003</v>
      </c>
      <c r="G959" s="881">
        <v>8928.5609999999997</v>
      </c>
      <c r="H959" s="881">
        <v>2174.8609999999999</v>
      </c>
      <c r="I959" s="881">
        <v>13367.194</v>
      </c>
      <c r="J959" s="881">
        <v>2280.3989999999999</v>
      </c>
    </row>
    <row r="960" spans="1:10" ht="24" x14ac:dyDescent="0.2">
      <c r="A960" s="762"/>
      <c r="B960" s="761" t="s">
        <v>340</v>
      </c>
      <c r="C960" s="881">
        <v>2895.13</v>
      </c>
      <c r="D960" s="881">
        <v>4985.4370000000008</v>
      </c>
      <c r="E960" s="881">
        <v>64172.354000000007</v>
      </c>
      <c r="F960" s="881">
        <v>-4203.1640000000007</v>
      </c>
      <c r="G960" s="881">
        <v>-8611.5879999999997</v>
      </c>
      <c r="H960" s="881">
        <v>-1290.3710000000001</v>
      </c>
      <c r="I960" s="881">
        <v>-12870.77</v>
      </c>
      <c r="J960" s="881">
        <v>-2092.424</v>
      </c>
    </row>
    <row r="961" spans="1:10" ht="8.1" customHeight="1" x14ac:dyDescent="0.2">
      <c r="A961" s="762"/>
      <c r="B961" s="761"/>
      <c r="C961" s="881"/>
      <c r="D961" s="881"/>
      <c r="E961" s="881"/>
      <c r="F961" s="881"/>
      <c r="G961" s="881"/>
      <c r="H961" s="881"/>
      <c r="I961" s="881"/>
      <c r="J961" s="881"/>
    </row>
    <row r="962" spans="1:10" x14ac:dyDescent="0.2">
      <c r="A962" s="762" t="s">
        <v>1620</v>
      </c>
      <c r="B962" s="761" t="s">
        <v>2719</v>
      </c>
      <c r="C962" s="881" t="s">
        <v>1646</v>
      </c>
      <c r="D962" s="881">
        <v>1830.6489999999999</v>
      </c>
      <c r="E962" s="881">
        <v>703.69200000000001</v>
      </c>
      <c r="F962" s="881">
        <v>156921.636</v>
      </c>
      <c r="G962" s="881">
        <v>746.54899999999998</v>
      </c>
      <c r="H962" s="881">
        <v>70755.445999999996</v>
      </c>
      <c r="I962" s="881">
        <v>669.32899999999995</v>
      </c>
      <c r="J962" s="881">
        <v>364.47300000000001</v>
      </c>
    </row>
    <row r="963" spans="1:10" x14ac:dyDescent="0.2">
      <c r="A963" s="762"/>
      <c r="B963" s="761" t="s">
        <v>1677</v>
      </c>
      <c r="C963" s="881">
        <v>1647.9169999999999</v>
      </c>
      <c r="D963" s="881">
        <v>192.33799999999999</v>
      </c>
      <c r="E963" s="881">
        <v>566.46799999999996</v>
      </c>
      <c r="F963" s="881" t="s">
        <v>1646</v>
      </c>
      <c r="G963" s="881">
        <v>1692.1289999999999</v>
      </c>
      <c r="H963" s="881" t="s">
        <v>1646</v>
      </c>
      <c r="I963" s="881">
        <v>2254.4079999999999</v>
      </c>
      <c r="J963" s="881">
        <v>1477.0329999999999</v>
      </c>
    </row>
    <row r="964" spans="1:10" ht="24" x14ac:dyDescent="0.2">
      <c r="A964" s="762"/>
      <c r="B964" s="761" t="s">
        <v>340</v>
      </c>
      <c r="C964" s="881">
        <v>-1647.9169999999999</v>
      </c>
      <c r="D964" s="881">
        <v>1638.3109999999999</v>
      </c>
      <c r="E964" s="881">
        <v>137.22400000000005</v>
      </c>
      <c r="F964" s="881">
        <v>156921.636</v>
      </c>
      <c r="G964" s="881">
        <v>-945.57999999999993</v>
      </c>
      <c r="H964" s="881">
        <v>70755.445999999996</v>
      </c>
      <c r="I964" s="881">
        <v>-1585.079</v>
      </c>
      <c r="J964" s="881">
        <v>-1112.56</v>
      </c>
    </row>
    <row r="965" spans="1:10" ht="8.1" customHeight="1" x14ac:dyDescent="0.2">
      <c r="A965" s="762"/>
      <c r="B965" s="761"/>
      <c r="C965" s="881"/>
      <c r="D965" s="881"/>
      <c r="E965" s="881"/>
      <c r="F965" s="881"/>
      <c r="G965" s="881"/>
      <c r="H965" s="881"/>
      <c r="I965" s="881"/>
      <c r="J965" s="881"/>
    </row>
    <row r="966" spans="1:10" x14ac:dyDescent="0.2">
      <c r="A966" s="762" t="s">
        <v>2721</v>
      </c>
      <c r="B966" s="761" t="s">
        <v>2719</v>
      </c>
      <c r="C966" s="881">
        <v>303.94900000000001</v>
      </c>
      <c r="D966" s="881">
        <v>222.56</v>
      </c>
      <c r="E966" s="881">
        <v>194.059</v>
      </c>
      <c r="F966" s="881">
        <v>235.49799999999999</v>
      </c>
      <c r="G966" s="881">
        <v>267.88200000000001</v>
      </c>
      <c r="H966" s="881">
        <v>177.505</v>
      </c>
      <c r="I966" s="881">
        <v>198.10400000000001</v>
      </c>
      <c r="J966" s="881">
        <v>183.03</v>
      </c>
    </row>
    <row r="967" spans="1:10" x14ac:dyDescent="0.2">
      <c r="A967" s="762"/>
      <c r="B967" s="761" t="s">
        <v>1677</v>
      </c>
      <c r="C967" s="881" t="s">
        <v>1646</v>
      </c>
      <c r="D967" s="881" t="s">
        <v>1646</v>
      </c>
      <c r="E967" s="881" t="s">
        <v>1646</v>
      </c>
      <c r="F967" s="881" t="s">
        <v>1646</v>
      </c>
      <c r="G967" s="881" t="s">
        <v>1646</v>
      </c>
      <c r="H967" s="881" t="s">
        <v>1646</v>
      </c>
      <c r="I967" s="881" t="s">
        <v>1646</v>
      </c>
      <c r="J967" s="881" t="s">
        <v>1646</v>
      </c>
    </row>
    <row r="968" spans="1:10" ht="24" x14ac:dyDescent="0.2">
      <c r="A968" s="762"/>
      <c r="B968" s="761" t="s">
        <v>340</v>
      </c>
      <c r="C968" s="881">
        <v>303.94900000000001</v>
      </c>
      <c r="D968" s="881">
        <v>222.56</v>
      </c>
      <c r="E968" s="881">
        <v>194.059</v>
      </c>
      <c r="F968" s="881">
        <v>235.49799999999999</v>
      </c>
      <c r="G968" s="881">
        <v>267.88200000000001</v>
      </c>
      <c r="H968" s="881">
        <v>177.505</v>
      </c>
      <c r="I968" s="881">
        <v>198.10400000000001</v>
      </c>
      <c r="J968" s="881">
        <v>183.03</v>
      </c>
    </row>
    <row r="969" spans="1:10" ht="8.1" customHeight="1" x14ac:dyDescent="0.2">
      <c r="A969" s="762"/>
      <c r="B969" s="761"/>
      <c r="C969" s="881"/>
      <c r="D969" s="881"/>
      <c r="E969" s="881"/>
      <c r="F969" s="881"/>
      <c r="G969" s="881"/>
      <c r="H969" s="881"/>
      <c r="I969" s="881"/>
      <c r="J969" s="881"/>
    </row>
    <row r="970" spans="1:10" x14ac:dyDescent="0.2">
      <c r="A970" s="762" t="s">
        <v>2720</v>
      </c>
      <c r="B970" s="761" t="s">
        <v>2719</v>
      </c>
      <c r="C970" s="881" t="s">
        <v>1646</v>
      </c>
      <c r="D970" s="881">
        <v>120.51900000000001</v>
      </c>
      <c r="E970" s="881" t="s">
        <v>1646</v>
      </c>
      <c r="F970" s="881" t="s">
        <v>1646</v>
      </c>
      <c r="G970" s="881" t="s">
        <v>1646</v>
      </c>
      <c r="H970" s="881" t="s">
        <v>1646</v>
      </c>
      <c r="I970" s="881" t="s">
        <v>1646</v>
      </c>
      <c r="J970" s="881" t="s">
        <v>1646</v>
      </c>
    </row>
    <row r="971" spans="1:10" x14ac:dyDescent="0.2">
      <c r="A971" s="762"/>
      <c r="B971" s="761" t="s">
        <v>1677</v>
      </c>
      <c r="C971" s="881" t="s">
        <v>1646</v>
      </c>
      <c r="D971" s="881" t="s">
        <v>1646</v>
      </c>
      <c r="E971" s="881" t="s">
        <v>1646</v>
      </c>
      <c r="F971" s="881" t="s">
        <v>1646</v>
      </c>
      <c r="G971" s="881" t="s">
        <v>1646</v>
      </c>
      <c r="H971" s="881" t="s">
        <v>1646</v>
      </c>
      <c r="I971" s="881" t="s">
        <v>1646</v>
      </c>
      <c r="J971" s="881" t="s">
        <v>1646</v>
      </c>
    </row>
    <row r="972" spans="1:10" ht="24" x14ac:dyDescent="0.2">
      <c r="A972" s="762"/>
      <c r="B972" s="761" t="s">
        <v>340</v>
      </c>
      <c r="C972" s="881" t="s">
        <v>1646</v>
      </c>
      <c r="D972" s="881">
        <v>120.51900000000001</v>
      </c>
      <c r="E972" s="881" t="s">
        <v>1646</v>
      </c>
      <c r="F972" s="881" t="s">
        <v>1646</v>
      </c>
      <c r="G972" s="881" t="s">
        <v>1646</v>
      </c>
      <c r="H972" s="881" t="s">
        <v>1646</v>
      </c>
      <c r="I972" s="881" t="s">
        <v>1646</v>
      </c>
      <c r="J972" s="881" t="s">
        <v>1646</v>
      </c>
    </row>
    <row r="973" spans="1:10" ht="8.1" customHeight="1" x14ac:dyDescent="0.2">
      <c r="A973" s="762"/>
      <c r="B973" s="761"/>
      <c r="C973" s="881"/>
      <c r="D973" s="881"/>
      <c r="E973" s="881"/>
      <c r="F973" s="881"/>
      <c r="G973" s="881"/>
      <c r="H973" s="881"/>
      <c r="I973" s="881"/>
      <c r="J973" s="881"/>
    </row>
    <row r="974" spans="1:10" x14ac:dyDescent="0.2">
      <c r="A974" s="762" t="s">
        <v>1604</v>
      </c>
      <c r="B974" s="761" t="s">
        <v>2719</v>
      </c>
      <c r="C974" s="881">
        <v>811028.32499999995</v>
      </c>
      <c r="D974" s="881">
        <v>598295.51</v>
      </c>
      <c r="E974" s="881">
        <v>592306.96100000001</v>
      </c>
      <c r="F974" s="881">
        <v>798231.40899999999</v>
      </c>
      <c r="G974" s="881">
        <v>759411.11300000001</v>
      </c>
      <c r="H974" s="881">
        <v>670127.00899999996</v>
      </c>
      <c r="I974" s="881">
        <v>831152.25199999998</v>
      </c>
      <c r="J974" s="881">
        <v>808932.43400000001</v>
      </c>
    </row>
    <row r="975" spans="1:10" x14ac:dyDescent="0.2">
      <c r="A975" s="762"/>
      <c r="B975" s="761" t="s">
        <v>1677</v>
      </c>
      <c r="C975" s="881">
        <v>1293554.6259999999</v>
      </c>
      <c r="D975" s="881">
        <v>30982.280999999999</v>
      </c>
      <c r="E975" s="881">
        <v>35716.784</v>
      </c>
      <c r="F975" s="881">
        <v>50482.735999999997</v>
      </c>
      <c r="G975" s="881">
        <v>415152.53499999997</v>
      </c>
      <c r="H975" s="881">
        <v>244217.23699999999</v>
      </c>
      <c r="I975" s="881">
        <v>286727.462</v>
      </c>
      <c r="J975" s="881">
        <v>108959.996</v>
      </c>
    </row>
    <row r="976" spans="1:10" ht="24" x14ac:dyDescent="0.2">
      <c r="A976" s="762"/>
      <c r="B976" s="761" t="s">
        <v>340</v>
      </c>
      <c r="C976" s="881">
        <v>-482526.30099999998</v>
      </c>
      <c r="D976" s="881">
        <v>567313.22900000005</v>
      </c>
      <c r="E976" s="881">
        <v>556590.17700000003</v>
      </c>
      <c r="F976" s="881">
        <v>747748.67299999995</v>
      </c>
      <c r="G976" s="881">
        <v>344258.57800000004</v>
      </c>
      <c r="H976" s="881">
        <v>425909.772</v>
      </c>
      <c r="I976" s="881">
        <v>544424.79</v>
      </c>
      <c r="J976" s="881">
        <v>699972.43799999997</v>
      </c>
    </row>
    <row r="977" spans="1:10" ht="8.1" customHeight="1" x14ac:dyDescent="0.2">
      <c r="A977" s="762"/>
      <c r="B977" s="761"/>
      <c r="C977" s="881"/>
      <c r="D977" s="881"/>
      <c r="E977" s="881"/>
      <c r="F977" s="881"/>
      <c r="G977" s="881"/>
      <c r="H977" s="881"/>
      <c r="I977" s="881"/>
      <c r="J977" s="881"/>
    </row>
    <row r="978" spans="1:10" x14ac:dyDescent="0.2">
      <c r="A978" s="762" t="s">
        <v>233</v>
      </c>
      <c r="B978" s="761" t="s">
        <v>2719</v>
      </c>
      <c r="C978" s="881">
        <v>21032.432000000001</v>
      </c>
      <c r="D978" s="881">
        <v>21188.661</v>
      </c>
      <c r="E978" s="881">
        <v>11926.871999999999</v>
      </c>
      <c r="F978" s="881">
        <v>20093.834999999999</v>
      </c>
      <c r="G978" s="881">
        <v>57285.936000000002</v>
      </c>
      <c r="H978" s="881">
        <v>20911.571</v>
      </c>
      <c r="I978" s="881">
        <v>22559.173999999999</v>
      </c>
      <c r="J978" s="881">
        <v>24587.855</v>
      </c>
    </row>
    <row r="979" spans="1:10" x14ac:dyDescent="0.2">
      <c r="A979" s="762"/>
      <c r="B979" s="761" t="s">
        <v>1677</v>
      </c>
      <c r="C979" s="881">
        <v>83083.551999999996</v>
      </c>
      <c r="D979" s="881">
        <v>389269.45199999999</v>
      </c>
      <c r="E979" s="881">
        <v>26300.071</v>
      </c>
      <c r="F979" s="881">
        <v>40463.148000000001</v>
      </c>
      <c r="G979" s="881">
        <v>34101.463000000003</v>
      </c>
      <c r="H979" s="881">
        <v>181554.90700000001</v>
      </c>
      <c r="I979" s="881">
        <v>11724.749</v>
      </c>
      <c r="J979" s="881">
        <v>147973.9</v>
      </c>
    </row>
    <row r="980" spans="1:10" ht="24" x14ac:dyDescent="0.2">
      <c r="A980" s="762"/>
      <c r="B980" s="761" t="s">
        <v>340</v>
      </c>
      <c r="C980" s="881">
        <v>-62051.119999999995</v>
      </c>
      <c r="D980" s="881">
        <v>-368080.79099999997</v>
      </c>
      <c r="E980" s="881">
        <v>-14373.199000000001</v>
      </c>
      <c r="F980" s="881">
        <v>-20369.313000000002</v>
      </c>
      <c r="G980" s="881">
        <v>23184.472999999998</v>
      </c>
      <c r="H980" s="881">
        <v>-160643.33600000001</v>
      </c>
      <c r="I980" s="881">
        <v>10834.424999999999</v>
      </c>
      <c r="J980" s="881">
        <v>-123386.045</v>
      </c>
    </row>
    <row r="981" spans="1:10" ht="8.1" customHeight="1" x14ac:dyDescent="0.2">
      <c r="A981" s="762"/>
      <c r="B981" s="761"/>
      <c r="C981" s="881"/>
      <c r="D981" s="881"/>
      <c r="E981" s="881"/>
      <c r="F981" s="881"/>
      <c r="G981" s="881"/>
      <c r="H981" s="881"/>
      <c r="I981" s="881"/>
      <c r="J981" s="881"/>
    </row>
    <row r="982" spans="1:10" x14ac:dyDescent="0.2">
      <c r="A982" s="762" t="s">
        <v>234</v>
      </c>
      <c r="B982" s="761" t="s">
        <v>2719</v>
      </c>
      <c r="C982" s="881">
        <v>18352.276000000002</v>
      </c>
      <c r="D982" s="881">
        <v>116722.671</v>
      </c>
      <c r="E982" s="881">
        <v>49846.796000000002</v>
      </c>
      <c r="F982" s="881">
        <v>22004.418000000001</v>
      </c>
      <c r="G982" s="881">
        <v>34200.341999999997</v>
      </c>
      <c r="H982" s="881">
        <v>4616.6710000000003</v>
      </c>
      <c r="I982" s="881">
        <v>305606.10399999999</v>
      </c>
      <c r="J982" s="881">
        <v>9531.1</v>
      </c>
    </row>
    <row r="983" spans="1:10" x14ac:dyDescent="0.2">
      <c r="A983" s="762"/>
      <c r="B983" s="761" t="s">
        <v>1677</v>
      </c>
      <c r="C983" s="881">
        <v>51088.535000000003</v>
      </c>
      <c r="D983" s="881">
        <v>32838.502999999997</v>
      </c>
      <c r="E983" s="881">
        <v>14149.843999999999</v>
      </c>
      <c r="F983" s="881">
        <v>2889.1610000000001</v>
      </c>
      <c r="G983" s="881">
        <v>3101.451</v>
      </c>
      <c r="H983" s="881">
        <v>4302.558</v>
      </c>
      <c r="I983" s="881">
        <v>7981.2370000000001</v>
      </c>
      <c r="J983" s="881">
        <v>3707.2730000000001</v>
      </c>
    </row>
    <row r="984" spans="1:10" ht="24" x14ac:dyDescent="0.2">
      <c r="A984" s="762"/>
      <c r="B984" s="761" t="s">
        <v>340</v>
      </c>
      <c r="C984" s="881">
        <v>-32736.259000000002</v>
      </c>
      <c r="D984" s="881">
        <v>83884.168000000005</v>
      </c>
      <c r="E984" s="881">
        <v>35696.952000000005</v>
      </c>
      <c r="F984" s="881">
        <v>19115.257000000001</v>
      </c>
      <c r="G984" s="881">
        <v>31098.890999999996</v>
      </c>
      <c r="H984" s="881">
        <v>314.113</v>
      </c>
      <c r="I984" s="881">
        <v>297624.86700000003</v>
      </c>
      <c r="J984" s="881">
        <v>5823.8270000000002</v>
      </c>
    </row>
  </sheetData>
  <mergeCells count="6">
    <mergeCell ref="A1:J1"/>
    <mergeCell ref="A3:J3"/>
    <mergeCell ref="A4:J4"/>
    <mergeCell ref="D5:G5"/>
    <mergeCell ref="D6:E6"/>
    <mergeCell ref="F6:G6"/>
  </mergeCells>
  <pageMargins left="0.51181102362204722" right="0.51181102362204722" top="0.74803149606299213" bottom="0.74803149606299213" header="0.31496062992125984" footer="0.31496062992125984"/>
  <pageSetup paperSize="9" scale="70" firstPageNumber="30" fitToWidth="0" fitToHeight="0" orientation="portrait" useFirstPageNumber="1" r:id="rId1"/>
  <headerFooter>
    <oddFooter>&amp;C&amp;P</oddFooter>
  </headerFooter>
  <rowBreaks count="14" manualBreakCount="14">
    <brk id="72" max="9" man="1"/>
    <brk id="136" max="9" man="1"/>
    <brk id="200" max="9" man="1"/>
    <brk id="268" max="9" man="1"/>
    <brk id="332" max="9" man="1"/>
    <brk id="396" max="9" man="1"/>
    <brk id="460" max="9" man="1"/>
    <brk id="524" max="9" man="1"/>
    <brk id="592" max="9" man="1"/>
    <brk id="660" max="9" man="1"/>
    <brk id="728" max="9" man="1"/>
    <brk id="792" max="9" man="1"/>
    <brk id="856" max="9" man="1"/>
    <brk id="920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29468-9934-46CE-9F49-49EDD7CBD1E8}">
  <sheetPr>
    <outlinePr summaryBelow="0"/>
  </sheetPr>
  <dimension ref="A1:L262"/>
  <sheetViews>
    <sheetView showOutlineSymbols="0" view="pageBreakPreview" topLeftCell="A248" zoomScaleNormal="100" zoomScaleSheetLayoutView="100" workbookViewId="0">
      <selection activeCell="H62" sqref="H62"/>
    </sheetView>
  </sheetViews>
  <sheetFormatPr defaultRowHeight="12" outlineLevelRow="1" x14ac:dyDescent="0.2"/>
  <cols>
    <col min="1" max="1" width="27.5703125" style="308" customWidth="1"/>
    <col min="2" max="5" width="12.140625" style="306" customWidth="1"/>
    <col min="6" max="6" width="1.28515625" style="306" customWidth="1"/>
    <col min="7" max="8" width="12.140625" style="306" customWidth="1"/>
    <col min="9" max="10" width="13.5703125" style="306" bestFit="1" customWidth="1"/>
    <col min="11" max="256" width="9.140625" style="306"/>
    <col min="257" max="257" width="26.85546875" style="306" customWidth="1"/>
    <col min="258" max="261" width="12.140625" style="306" customWidth="1"/>
    <col min="262" max="262" width="1.28515625" style="306" customWidth="1"/>
    <col min="263" max="264" width="12.140625" style="306" customWidth="1"/>
    <col min="265" max="265" width="13.5703125" style="306" bestFit="1" customWidth="1"/>
    <col min="266" max="266" width="12.140625" style="306" customWidth="1"/>
    <col min="267" max="512" width="9.140625" style="306"/>
    <col min="513" max="513" width="26.85546875" style="306" customWidth="1"/>
    <col min="514" max="517" width="12.140625" style="306" customWidth="1"/>
    <col min="518" max="518" width="1.28515625" style="306" customWidth="1"/>
    <col min="519" max="520" width="12.140625" style="306" customWidth="1"/>
    <col min="521" max="521" width="13.5703125" style="306" bestFit="1" customWidth="1"/>
    <col min="522" max="522" width="12.140625" style="306" customWidth="1"/>
    <col min="523" max="768" width="9.140625" style="306"/>
    <col min="769" max="769" width="26.85546875" style="306" customWidth="1"/>
    <col min="770" max="773" width="12.140625" style="306" customWidth="1"/>
    <col min="774" max="774" width="1.28515625" style="306" customWidth="1"/>
    <col min="775" max="776" width="12.140625" style="306" customWidth="1"/>
    <col min="777" max="777" width="13.5703125" style="306" bestFit="1" customWidth="1"/>
    <col min="778" max="778" width="12.140625" style="306" customWidth="1"/>
    <col min="779" max="1024" width="9.140625" style="306"/>
    <col min="1025" max="1025" width="26.85546875" style="306" customWidth="1"/>
    <col min="1026" max="1029" width="12.140625" style="306" customWidth="1"/>
    <col min="1030" max="1030" width="1.28515625" style="306" customWidth="1"/>
    <col min="1031" max="1032" width="12.140625" style="306" customWidth="1"/>
    <col min="1033" max="1033" width="13.5703125" style="306" bestFit="1" customWidth="1"/>
    <col min="1034" max="1034" width="12.140625" style="306" customWidth="1"/>
    <col min="1035" max="1280" width="9.140625" style="306"/>
    <col min="1281" max="1281" width="26.85546875" style="306" customWidth="1"/>
    <col min="1282" max="1285" width="12.140625" style="306" customWidth="1"/>
    <col min="1286" max="1286" width="1.28515625" style="306" customWidth="1"/>
    <col min="1287" max="1288" width="12.140625" style="306" customWidth="1"/>
    <col min="1289" max="1289" width="13.5703125" style="306" bestFit="1" customWidth="1"/>
    <col min="1290" max="1290" width="12.140625" style="306" customWidth="1"/>
    <col min="1291" max="1536" width="9.140625" style="306"/>
    <col min="1537" max="1537" width="26.85546875" style="306" customWidth="1"/>
    <col min="1538" max="1541" width="12.140625" style="306" customWidth="1"/>
    <col min="1542" max="1542" width="1.28515625" style="306" customWidth="1"/>
    <col min="1543" max="1544" width="12.140625" style="306" customWidth="1"/>
    <col min="1545" max="1545" width="13.5703125" style="306" bestFit="1" customWidth="1"/>
    <col min="1546" max="1546" width="12.140625" style="306" customWidth="1"/>
    <col min="1547" max="1792" width="9.140625" style="306"/>
    <col min="1793" max="1793" width="26.85546875" style="306" customWidth="1"/>
    <col min="1794" max="1797" width="12.140625" style="306" customWidth="1"/>
    <col min="1798" max="1798" width="1.28515625" style="306" customWidth="1"/>
    <col min="1799" max="1800" width="12.140625" style="306" customWidth="1"/>
    <col min="1801" max="1801" width="13.5703125" style="306" bestFit="1" customWidth="1"/>
    <col min="1802" max="1802" width="12.140625" style="306" customWidth="1"/>
    <col min="1803" max="2048" width="9.140625" style="306"/>
    <col min="2049" max="2049" width="26.85546875" style="306" customWidth="1"/>
    <col min="2050" max="2053" width="12.140625" style="306" customWidth="1"/>
    <col min="2054" max="2054" width="1.28515625" style="306" customWidth="1"/>
    <col min="2055" max="2056" width="12.140625" style="306" customWidth="1"/>
    <col min="2057" max="2057" width="13.5703125" style="306" bestFit="1" customWidth="1"/>
    <col min="2058" max="2058" width="12.140625" style="306" customWidth="1"/>
    <col min="2059" max="2304" width="9.140625" style="306"/>
    <col min="2305" max="2305" width="26.85546875" style="306" customWidth="1"/>
    <col min="2306" max="2309" width="12.140625" style="306" customWidth="1"/>
    <col min="2310" max="2310" width="1.28515625" style="306" customWidth="1"/>
    <col min="2311" max="2312" width="12.140625" style="306" customWidth="1"/>
    <col min="2313" max="2313" width="13.5703125" style="306" bestFit="1" customWidth="1"/>
    <col min="2314" max="2314" width="12.140625" style="306" customWidth="1"/>
    <col min="2315" max="2560" width="9.140625" style="306"/>
    <col min="2561" max="2561" width="26.85546875" style="306" customWidth="1"/>
    <col min="2562" max="2565" width="12.140625" style="306" customWidth="1"/>
    <col min="2566" max="2566" width="1.28515625" style="306" customWidth="1"/>
    <col min="2567" max="2568" width="12.140625" style="306" customWidth="1"/>
    <col min="2569" max="2569" width="13.5703125" style="306" bestFit="1" customWidth="1"/>
    <col min="2570" max="2570" width="12.140625" style="306" customWidth="1"/>
    <col min="2571" max="2816" width="9.140625" style="306"/>
    <col min="2817" max="2817" width="26.85546875" style="306" customWidth="1"/>
    <col min="2818" max="2821" width="12.140625" style="306" customWidth="1"/>
    <col min="2822" max="2822" width="1.28515625" style="306" customWidth="1"/>
    <col min="2823" max="2824" width="12.140625" style="306" customWidth="1"/>
    <col min="2825" max="2825" width="13.5703125" style="306" bestFit="1" customWidth="1"/>
    <col min="2826" max="2826" width="12.140625" style="306" customWidth="1"/>
    <col min="2827" max="3072" width="9.140625" style="306"/>
    <col min="3073" max="3073" width="26.85546875" style="306" customWidth="1"/>
    <col min="3074" max="3077" width="12.140625" style="306" customWidth="1"/>
    <col min="3078" max="3078" width="1.28515625" style="306" customWidth="1"/>
    <col min="3079" max="3080" width="12.140625" style="306" customWidth="1"/>
    <col min="3081" max="3081" width="13.5703125" style="306" bestFit="1" customWidth="1"/>
    <col min="3082" max="3082" width="12.140625" style="306" customWidth="1"/>
    <col min="3083" max="3328" width="9.140625" style="306"/>
    <col min="3329" max="3329" width="26.85546875" style="306" customWidth="1"/>
    <col min="3330" max="3333" width="12.140625" style="306" customWidth="1"/>
    <col min="3334" max="3334" width="1.28515625" style="306" customWidth="1"/>
    <col min="3335" max="3336" width="12.140625" style="306" customWidth="1"/>
    <col min="3337" max="3337" width="13.5703125" style="306" bestFit="1" customWidth="1"/>
    <col min="3338" max="3338" width="12.140625" style="306" customWidth="1"/>
    <col min="3339" max="3584" width="9.140625" style="306"/>
    <col min="3585" max="3585" width="26.85546875" style="306" customWidth="1"/>
    <col min="3586" max="3589" width="12.140625" style="306" customWidth="1"/>
    <col min="3590" max="3590" width="1.28515625" style="306" customWidth="1"/>
    <col min="3591" max="3592" width="12.140625" style="306" customWidth="1"/>
    <col min="3593" max="3593" width="13.5703125" style="306" bestFit="1" customWidth="1"/>
    <col min="3594" max="3594" width="12.140625" style="306" customWidth="1"/>
    <col min="3595" max="3840" width="9.140625" style="306"/>
    <col min="3841" max="3841" width="26.85546875" style="306" customWidth="1"/>
    <col min="3842" max="3845" width="12.140625" style="306" customWidth="1"/>
    <col min="3846" max="3846" width="1.28515625" style="306" customWidth="1"/>
    <col min="3847" max="3848" width="12.140625" style="306" customWidth="1"/>
    <col min="3849" max="3849" width="13.5703125" style="306" bestFit="1" customWidth="1"/>
    <col min="3850" max="3850" width="12.140625" style="306" customWidth="1"/>
    <col min="3851" max="4096" width="9.140625" style="306"/>
    <col min="4097" max="4097" width="26.85546875" style="306" customWidth="1"/>
    <col min="4098" max="4101" width="12.140625" style="306" customWidth="1"/>
    <col min="4102" max="4102" width="1.28515625" style="306" customWidth="1"/>
    <col min="4103" max="4104" width="12.140625" style="306" customWidth="1"/>
    <col min="4105" max="4105" width="13.5703125" style="306" bestFit="1" customWidth="1"/>
    <col min="4106" max="4106" width="12.140625" style="306" customWidth="1"/>
    <col min="4107" max="4352" width="9.140625" style="306"/>
    <col min="4353" max="4353" width="26.85546875" style="306" customWidth="1"/>
    <col min="4354" max="4357" width="12.140625" style="306" customWidth="1"/>
    <col min="4358" max="4358" width="1.28515625" style="306" customWidth="1"/>
    <col min="4359" max="4360" width="12.140625" style="306" customWidth="1"/>
    <col min="4361" max="4361" width="13.5703125" style="306" bestFit="1" customWidth="1"/>
    <col min="4362" max="4362" width="12.140625" style="306" customWidth="1"/>
    <col min="4363" max="4608" width="9.140625" style="306"/>
    <col min="4609" max="4609" width="26.85546875" style="306" customWidth="1"/>
    <col min="4610" max="4613" width="12.140625" style="306" customWidth="1"/>
    <col min="4614" max="4614" width="1.28515625" style="306" customWidth="1"/>
    <col min="4615" max="4616" width="12.140625" style="306" customWidth="1"/>
    <col min="4617" max="4617" width="13.5703125" style="306" bestFit="1" customWidth="1"/>
    <col min="4618" max="4618" width="12.140625" style="306" customWidth="1"/>
    <col min="4619" max="4864" width="9.140625" style="306"/>
    <col min="4865" max="4865" width="26.85546875" style="306" customWidth="1"/>
    <col min="4866" max="4869" width="12.140625" style="306" customWidth="1"/>
    <col min="4870" max="4870" width="1.28515625" style="306" customWidth="1"/>
    <col min="4871" max="4872" width="12.140625" style="306" customWidth="1"/>
    <col min="4873" max="4873" width="13.5703125" style="306" bestFit="1" customWidth="1"/>
    <col min="4874" max="4874" width="12.140625" style="306" customWidth="1"/>
    <col min="4875" max="5120" width="9.140625" style="306"/>
    <col min="5121" max="5121" width="26.85546875" style="306" customWidth="1"/>
    <col min="5122" max="5125" width="12.140625" style="306" customWidth="1"/>
    <col min="5126" max="5126" width="1.28515625" style="306" customWidth="1"/>
    <col min="5127" max="5128" width="12.140625" style="306" customWidth="1"/>
    <col min="5129" max="5129" width="13.5703125" style="306" bestFit="1" customWidth="1"/>
    <col min="5130" max="5130" width="12.140625" style="306" customWidth="1"/>
    <col min="5131" max="5376" width="9.140625" style="306"/>
    <col min="5377" max="5377" width="26.85546875" style="306" customWidth="1"/>
    <col min="5378" max="5381" width="12.140625" style="306" customWidth="1"/>
    <col min="5382" max="5382" width="1.28515625" style="306" customWidth="1"/>
    <col min="5383" max="5384" width="12.140625" style="306" customWidth="1"/>
    <col min="5385" max="5385" width="13.5703125" style="306" bestFit="1" customWidth="1"/>
    <col min="5386" max="5386" width="12.140625" style="306" customWidth="1"/>
    <col min="5387" max="5632" width="9.140625" style="306"/>
    <col min="5633" max="5633" width="26.85546875" style="306" customWidth="1"/>
    <col min="5634" max="5637" width="12.140625" style="306" customWidth="1"/>
    <col min="5638" max="5638" width="1.28515625" style="306" customWidth="1"/>
    <col min="5639" max="5640" width="12.140625" style="306" customWidth="1"/>
    <col min="5641" max="5641" width="13.5703125" style="306" bestFit="1" customWidth="1"/>
    <col min="5642" max="5642" width="12.140625" style="306" customWidth="1"/>
    <col min="5643" max="5888" width="9.140625" style="306"/>
    <col min="5889" max="5889" width="26.85546875" style="306" customWidth="1"/>
    <col min="5890" max="5893" width="12.140625" style="306" customWidth="1"/>
    <col min="5894" max="5894" width="1.28515625" style="306" customWidth="1"/>
    <col min="5895" max="5896" width="12.140625" style="306" customWidth="1"/>
    <col min="5897" max="5897" width="13.5703125" style="306" bestFit="1" customWidth="1"/>
    <col min="5898" max="5898" width="12.140625" style="306" customWidth="1"/>
    <col min="5899" max="6144" width="9.140625" style="306"/>
    <col min="6145" max="6145" width="26.85546875" style="306" customWidth="1"/>
    <col min="6146" max="6149" width="12.140625" style="306" customWidth="1"/>
    <col min="6150" max="6150" width="1.28515625" style="306" customWidth="1"/>
    <col min="6151" max="6152" width="12.140625" style="306" customWidth="1"/>
    <col min="6153" max="6153" width="13.5703125" style="306" bestFit="1" customWidth="1"/>
    <col min="6154" max="6154" width="12.140625" style="306" customWidth="1"/>
    <col min="6155" max="6400" width="9.140625" style="306"/>
    <col min="6401" max="6401" width="26.85546875" style="306" customWidth="1"/>
    <col min="6402" max="6405" width="12.140625" style="306" customWidth="1"/>
    <col min="6406" max="6406" width="1.28515625" style="306" customWidth="1"/>
    <col min="6407" max="6408" width="12.140625" style="306" customWidth="1"/>
    <col min="6409" max="6409" width="13.5703125" style="306" bestFit="1" customWidth="1"/>
    <col min="6410" max="6410" width="12.140625" style="306" customWidth="1"/>
    <col min="6411" max="6656" width="9.140625" style="306"/>
    <col min="6657" max="6657" width="26.85546875" style="306" customWidth="1"/>
    <col min="6658" max="6661" width="12.140625" style="306" customWidth="1"/>
    <col min="6662" max="6662" width="1.28515625" style="306" customWidth="1"/>
    <col min="6663" max="6664" width="12.140625" style="306" customWidth="1"/>
    <col min="6665" max="6665" width="13.5703125" style="306" bestFit="1" customWidth="1"/>
    <col min="6666" max="6666" width="12.140625" style="306" customWidth="1"/>
    <col min="6667" max="6912" width="9.140625" style="306"/>
    <col min="6913" max="6913" width="26.85546875" style="306" customWidth="1"/>
    <col min="6914" max="6917" width="12.140625" style="306" customWidth="1"/>
    <col min="6918" max="6918" width="1.28515625" style="306" customWidth="1"/>
    <col min="6919" max="6920" width="12.140625" style="306" customWidth="1"/>
    <col min="6921" max="6921" width="13.5703125" style="306" bestFit="1" customWidth="1"/>
    <col min="6922" max="6922" width="12.140625" style="306" customWidth="1"/>
    <col min="6923" max="7168" width="9.140625" style="306"/>
    <col min="7169" max="7169" width="26.85546875" style="306" customWidth="1"/>
    <col min="7170" max="7173" width="12.140625" style="306" customWidth="1"/>
    <col min="7174" max="7174" width="1.28515625" style="306" customWidth="1"/>
    <col min="7175" max="7176" width="12.140625" style="306" customWidth="1"/>
    <col min="7177" max="7177" width="13.5703125" style="306" bestFit="1" customWidth="1"/>
    <col min="7178" max="7178" width="12.140625" style="306" customWidth="1"/>
    <col min="7179" max="7424" width="9.140625" style="306"/>
    <col min="7425" max="7425" width="26.85546875" style="306" customWidth="1"/>
    <col min="7426" max="7429" width="12.140625" style="306" customWidth="1"/>
    <col min="7430" max="7430" width="1.28515625" style="306" customWidth="1"/>
    <col min="7431" max="7432" width="12.140625" style="306" customWidth="1"/>
    <col min="7433" max="7433" width="13.5703125" style="306" bestFit="1" customWidth="1"/>
    <col min="7434" max="7434" width="12.140625" style="306" customWidth="1"/>
    <col min="7435" max="7680" width="9.140625" style="306"/>
    <col min="7681" max="7681" width="26.85546875" style="306" customWidth="1"/>
    <col min="7682" max="7685" width="12.140625" style="306" customWidth="1"/>
    <col min="7686" max="7686" width="1.28515625" style="306" customWidth="1"/>
    <col min="7687" max="7688" width="12.140625" style="306" customWidth="1"/>
    <col min="7689" max="7689" width="13.5703125" style="306" bestFit="1" customWidth="1"/>
    <col min="7690" max="7690" width="12.140625" style="306" customWidth="1"/>
    <col min="7691" max="7936" width="9.140625" style="306"/>
    <col min="7937" max="7937" width="26.85546875" style="306" customWidth="1"/>
    <col min="7938" max="7941" width="12.140625" style="306" customWidth="1"/>
    <col min="7942" max="7942" width="1.28515625" style="306" customWidth="1"/>
    <col min="7943" max="7944" width="12.140625" style="306" customWidth="1"/>
    <col min="7945" max="7945" width="13.5703125" style="306" bestFit="1" customWidth="1"/>
    <col min="7946" max="7946" width="12.140625" style="306" customWidth="1"/>
    <col min="7947" max="8192" width="9.140625" style="306"/>
    <col min="8193" max="8193" width="26.85546875" style="306" customWidth="1"/>
    <col min="8194" max="8197" width="12.140625" style="306" customWidth="1"/>
    <col min="8198" max="8198" width="1.28515625" style="306" customWidth="1"/>
    <col min="8199" max="8200" width="12.140625" style="306" customWidth="1"/>
    <col min="8201" max="8201" width="13.5703125" style="306" bestFit="1" customWidth="1"/>
    <col min="8202" max="8202" width="12.140625" style="306" customWidth="1"/>
    <col min="8203" max="8448" width="9.140625" style="306"/>
    <col min="8449" max="8449" width="26.85546875" style="306" customWidth="1"/>
    <col min="8450" max="8453" width="12.140625" style="306" customWidth="1"/>
    <col min="8454" max="8454" width="1.28515625" style="306" customWidth="1"/>
    <col min="8455" max="8456" width="12.140625" style="306" customWidth="1"/>
    <col min="8457" max="8457" width="13.5703125" style="306" bestFit="1" customWidth="1"/>
    <col min="8458" max="8458" width="12.140625" style="306" customWidth="1"/>
    <col min="8459" max="8704" width="9.140625" style="306"/>
    <col min="8705" max="8705" width="26.85546875" style="306" customWidth="1"/>
    <col min="8706" max="8709" width="12.140625" style="306" customWidth="1"/>
    <col min="8710" max="8710" width="1.28515625" style="306" customWidth="1"/>
    <col min="8711" max="8712" width="12.140625" style="306" customWidth="1"/>
    <col min="8713" max="8713" width="13.5703125" style="306" bestFit="1" customWidth="1"/>
    <col min="8714" max="8714" width="12.140625" style="306" customWidth="1"/>
    <col min="8715" max="8960" width="9.140625" style="306"/>
    <col min="8961" max="8961" width="26.85546875" style="306" customWidth="1"/>
    <col min="8962" max="8965" width="12.140625" style="306" customWidth="1"/>
    <col min="8966" max="8966" width="1.28515625" style="306" customWidth="1"/>
    <col min="8967" max="8968" width="12.140625" style="306" customWidth="1"/>
    <col min="8969" max="8969" width="13.5703125" style="306" bestFit="1" customWidth="1"/>
    <col min="8970" max="8970" width="12.140625" style="306" customWidth="1"/>
    <col min="8971" max="9216" width="9.140625" style="306"/>
    <col min="9217" max="9217" width="26.85546875" style="306" customWidth="1"/>
    <col min="9218" max="9221" width="12.140625" style="306" customWidth="1"/>
    <col min="9222" max="9222" width="1.28515625" style="306" customWidth="1"/>
    <col min="9223" max="9224" width="12.140625" style="306" customWidth="1"/>
    <col min="9225" max="9225" width="13.5703125" style="306" bestFit="1" customWidth="1"/>
    <col min="9226" max="9226" width="12.140625" style="306" customWidth="1"/>
    <col min="9227" max="9472" width="9.140625" style="306"/>
    <col min="9473" max="9473" width="26.85546875" style="306" customWidth="1"/>
    <col min="9474" max="9477" width="12.140625" style="306" customWidth="1"/>
    <col min="9478" max="9478" width="1.28515625" style="306" customWidth="1"/>
    <col min="9479" max="9480" width="12.140625" style="306" customWidth="1"/>
    <col min="9481" max="9481" width="13.5703125" style="306" bestFit="1" customWidth="1"/>
    <col min="9482" max="9482" width="12.140625" style="306" customWidth="1"/>
    <col min="9483" max="9728" width="9.140625" style="306"/>
    <col min="9729" max="9729" width="26.85546875" style="306" customWidth="1"/>
    <col min="9730" max="9733" width="12.140625" style="306" customWidth="1"/>
    <col min="9734" max="9734" width="1.28515625" style="306" customWidth="1"/>
    <col min="9735" max="9736" width="12.140625" style="306" customWidth="1"/>
    <col min="9737" max="9737" width="13.5703125" style="306" bestFit="1" customWidth="1"/>
    <col min="9738" max="9738" width="12.140625" style="306" customWidth="1"/>
    <col min="9739" max="9984" width="9.140625" style="306"/>
    <col min="9985" max="9985" width="26.85546875" style="306" customWidth="1"/>
    <col min="9986" max="9989" width="12.140625" style="306" customWidth="1"/>
    <col min="9990" max="9990" width="1.28515625" style="306" customWidth="1"/>
    <col min="9991" max="9992" width="12.140625" style="306" customWidth="1"/>
    <col min="9993" max="9993" width="13.5703125" style="306" bestFit="1" customWidth="1"/>
    <col min="9994" max="9994" width="12.140625" style="306" customWidth="1"/>
    <col min="9995" max="10240" width="9.140625" style="306"/>
    <col min="10241" max="10241" width="26.85546875" style="306" customWidth="1"/>
    <col min="10242" max="10245" width="12.140625" style="306" customWidth="1"/>
    <col min="10246" max="10246" width="1.28515625" style="306" customWidth="1"/>
    <col min="10247" max="10248" width="12.140625" style="306" customWidth="1"/>
    <col min="10249" max="10249" width="13.5703125" style="306" bestFit="1" customWidth="1"/>
    <col min="10250" max="10250" width="12.140625" style="306" customWidth="1"/>
    <col min="10251" max="10496" width="9.140625" style="306"/>
    <col min="10497" max="10497" width="26.85546875" style="306" customWidth="1"/>
    <col min="10498" max="10501" width="12.140625" style="306" customWidth="1"/>
    <col min="10502" max="10502" width="1.28515625" style="306" customWidth="1"/>
    <col min="10503" max="10504" width="12.140625" style="306" customWidth="1"/>
    <col min="10505" max="10505" width="13.5703125" style="306" bestFit="1" customWidth="1"/>
    <col min="10506" max="10506" width="12.140625" style="306" customWidth="1"/>
    <col min="10507" max="10752" width="9.140625" style="306"/>
    <col min="10753" max="10753" width="26.85546875" style="306" customWidth="1"/>
    <col min="10754" max="10757" width="12.140625" style="306" customWidth="1"/>
    <col min="10758" max="10758" width="1.28515625" style="306" customWidth="1"/>
    <col min="10759" max="10760" width="12.140625" style="306" customWidth="1"/>
    <col min="10761" max="10761" width="13.5703125" style="306" bestFit="1" customWidth="1"/>
    <col min="10762" max="10762" width="12.140625" style="306" customWidth="1"/>
    <col min="10763" max="11008" width="9.140625" style="306"/>
    <col min="11009" max="11009" width="26.85546875" style="306" customWidth="1"/>
    <col min="11010" max="11013" width="12.140625" style="306" customWidth="1"/>
    <col min="11014" max="11014" width="1.28515625" style="306" customWidth="1"/>
    <col min="11015" max="11016" width="12.140625" style="306" customWidth="1"/>
    <col min="11017" max="11017" width="13.5703125" style="306" bestFit="1" customWidth="1"/>
    <col min="11018" max="11018" width="12.140625" style="306" customWidth="1"/>
    <col min="11019" max="11264" width="9.140625" style="306"/>
    <col min="11265" max="11265" width="26.85546875" style="306" customWidth="1"/>
    <col min="11266" max="11269" width="12.140625" style="306" customWidth="1"/>
    <col min="11270" max="11270" width="1.28515625" style="306" customWidth="1"/>
    <col min="11271" max="11272" width="12.140625" style="306" customWidth="1"/>
    <col min="11273" max="11273" width="13.5703125" style="306" bestFit="1" customWidth="1"/>
    <col min="11274" max="11274" width="12.140625" style="306" customWidth="1"/>
    <col min="11275" max="11520" width="9.140625" style="306"/>
    <col min="11521" max="11521" width="26.85546875" style="306" customWidth="1"/>
    <col min="11522" max="11525" width="12.140625" style="306" customWidth="1"/>
    <col min="11526" max="11526" width="1.28515625" style="306" customWidth="1"/>
    <col min="11527" max="11528" width="12.140625" style="306" customWidth="1"/>
    <col min="11529" max="11529" width="13.5703125" style="306" bestFit="1" customWidth="1"/>
    <col min="11530" max="11530" width="12.140625" style="306" customWidth="1"/>
    <col min="11531" max="11776" width="9.140625" style="306"/>
    <col min="11777" max="11777" width="26.85546875" style="306" customWidth="1"/>
    <col min="11778" max="11781" width="12.140625" style="306" customWidth="1"/>
    <col min="11782" max="11782" width="1.28515625" style="306" customWidth="1"/>
    <col min="11783" max="11784" width="12.140625" style="306" customWidth="1"/>
    <col min="11785" max="11785" width="13.5703125" style="306" bestFit="1" customWidth="1"/>
    <col min="11786" max="11786" width="12.140625" style="306" customWidth="1"/>
    <col min="11787" max="12032" width="9.140625" style="306"/>
    <col min="12033" max="12033" width="26.85546875" style="306" customWidth="1"/>
    <col min="12034" max="12037" width="12.140625" style="306" customWidth="1"/>
    <col min="12038" max="12038" width="1.28515625" style="306" customWidth="1"/>
    <col min="12039" max="12040" width="12.140625" style="306" customWidth="1"/>
    <col min="12041" max="12041" width="13.5703125" style="306" bestFit="1" customWidth="1"/>
    <col min="12042" max="12042" width="12.140625" style="306" customWidth="1"/>
    <col min="12043" max="12288" width="9.140625" style="306"/>
    <col min="12289" max="12289" width="26.85546875" style="306" customWidth="1"/>
    <col min="12290" max="12293" width="12.140625" style="306" customWidth="1"/>
    <col min="12294" max="12294" width="1.28515625" style="306" customWidth="1"/>
    <col min="12295" max="12296" width="12.140625" style="306" customWidth="1"/>
    <col min="12297" max="12297" width="13.5703125" style="306" bestFit="1" customWidth="1"/>
    <col min="12298" max="12298" width="12.140625" style="306" customWidth="1"/>
    <col min="12299" max="12544" width="9.140625" style="306"/>
    <col min="12545" max="12545" width="26.85546875" style="306" customWidth="1"/>
    <col min="12546" max="12549" width="12.140625" style="306" customWidth="1"/>
    <col min="12550" max="12550" width="1.28515625" style="306" customWidth="1"/>
    <col min="12551" max="12552" width="12.140625" style="306" customWidth="1"/>
    <col min="12553" max="12553" width="13.5703125" style="306" bestFit="1" customWidth="1"/>
    <col min="12554" max="12554" width="12.140625" style="306" customWidth="1"/>
    <col min="12555" max="12800" width="9.140625" style="306"/>
    <col min="12801" max="12801" width="26.85546875" style="306" customWidth="1"/>
    <col min="12802" max="12805" width="12.140625" style="306" customWidth="1"/>
    <col min="12806" max="12806" width="1.28515625" style="306" customWidth="1"/>
    <col min="12807" max="12808" width="12.140625" style="306" customWidth="1"/>
    <col min="12809" max="12809" width="13.5703125" style="306" bestFit="1" customWidth="1"/>
    <col min="12810" max="12810" width="12.140625" style="306" customWidth="1"/>
    <col min="12811" max="13056" width="9.140625" style="306"/>
    <col min="13057" max="13057" width="26.85546875" style="306" customWidth="1"/>
    <col min="13058" max="13061" width="12.140625" style="306" customWidth="1"/>
    <col min="13062" max="13062" width="1.28515625" style="306" customWidth="1"/>
    <col min="13063" max="13064" width="12.140625" style="306" customWidth="1"/>
    <col min="13065" max="13065" width="13.5703125" style="306" bestFit="1" customWidth="1"/>
    <col min="13066" max="13066" width="12.140625" style="306" customWidth="1"/>
    <col min="13067" max="13312" width="9.140625" style="306"/>
    <col min="13313" max="13313" width="26.85546875" style="306" customWidth="1"/>
    <col min="13314" max="13317" width="12.140625" style="306" customWidth="1"/>
    <col min="13318" max="13318" width="1.28515625" style="306" customWidth="1"/>
    <col min="13319" max="13320" width="12.140625" style="306" customWidth="1"/>
    <col min="13321" max="13321" width="13.5703125" style="306" bestFit="1" customWidth="1"/>
    <col min="13322" max="13322" width="12.140625" style="306" customWidth="1"/>
    <col min="13323" max="13568" width="9.140625" style="306"/>
    <col min="13569" max="13569" width="26.85546875" style="306" customWidth="1"/>
    <col min="13570" max="13573" width="12.140625" style="306" customWidth="1"/>
    <col min="13574" max="13574" width="1.28515625" style="306" customWidth="1"/>
    <col min="13575" max="13576" width="12.140625" style="306" customWidth="1"/>
    <col min="13577" max="13577" width="13.5703125" style="306" bestFit="1" customWidth="1"/>
    <col min="13578" max="13578" width="12.140625" style="306" customWidth="1"/>
    <col min="13579" max="13824" width="9.140625" style="306"/>
    <col min="13825" max="13825" width="26.85546875" style="306" customWidth="1"/>
    <col min="13826" max="13829" width="12.140625" style="306" customWidth="1"/>
    <col min="13830" max="13830" width="1.28515625" style="306" customWidth="1"/>
    <col min="13831" max="13832" width="12.140625" style="306" customWidth="1"/>
    <col min="13833" max="13833" width="13.5703125" style="306" bestFit="1" customWidth="1"/>
    <col min="13834" max="13834" width="12.140625" style="306" customWidth="1"/>
    <col min="13835" max="14080" width="9.140625" style="306"/>
    <col min="14081" max="14081" width="26.85546875" style="306" customWidth="1"/>
    <col min="14082" max="14085" width="12.140625" style="306" customWidth="1"/>
    <col min="14086" max="14086" width="1.28515625" style="306" customWidth="1"/>
    <col min="14087" max="14088" width="12.140625" style="306" customWidth="1"/>
    <col min="14089" max="14089" width="13.5703125" style="306" bestFit="1" customWidth="1"/>
    <col min="14090" max="14090" width="12.140625" style="306" customWidth="1"/>
    <col min="14091" max="14336" width="9.140625" style="306"/>
    <col min="14337" max="14337" width="26.85546875" style="306" customWidth="1"/>
    <col min="14338" max="14341" width="12.140625" style="306" customWidth="1"/>
    <col min="14342" max="14342" width="1.28515625" style="306" customWidth="1"/>
    <col min="14343" max="14344" width="12.140625" style="306" customWidth="1"/>
    <col min="14345" max="14345" width="13.5703125" style="306" bestFit="1" customWidth="1"/>
    <col min="14346" max="14346" width="12.140625" style="306" customWidth="1"/>
    <col min="14347" max="14592" width="9.140625" style="306"/>
    <col min="14593" max="14593" width="26.85546875" style="306" customWidth="1"/>
    <col min="14594" max="14597" width="12.140625" style="306" customWidth="1"/>
    <col min="14598" max="14598" width="1.28515625" style="306" customWidth="1"/>
    <col min="14599" max="14600" width="12.140625" style="306" customWidth="1"/>
    <col min="14601" max="14601" width="13.5703125" style="306" bestFit="1" customWidth="1"/>
    <col min="14602" max="14602" width="12.140625" style="306" customWidth="1"/>
    <col min="14603" max="14848" width="9.140625" style="306"/>
    <col min="14849" max="14849" width="26.85546875" style="306" customWidth="1"/>
    <col min="14850" max="14853" width="12.140625" style="306" customWidth="1"/>
    <col min="14854" max="14854" width="1.28515625" style="306" customWidth="1"/>
    <col min="14855" max="14856" width="12.140625" style="306" customWidth="1"/>
    <col min="14857" max="14857" width="13.5703125" style="306" bestFit="1" customWidth="1"/>
    <col min="14858" max="14858" width="12.140625" style="306" customWidth="1"/>
    <col min="14859" max="15104" width="9.140625" style="306"/>
    <col min="15105" max="15105" width="26.85546875" style="306" customWidth="1"/>
    <col min="15106" max="15109" width="12.140625" style="306" customWidth="1"/>
    <col min="15110" max="15110" width="1.28515625" style="306" customWidth="1"/>
    <col min="15111" max="15112" width="12.140625" style="306" customWidth="1"/>
    <col min="15113" max="15113" width="13.5703125" style="306" bestFit="1" customWidth="1"/>
    <col min="15114" max="15114" width="12.140625" style="306" customWidth="1"/>
    <col min="15115" max="15360" width="9.140625" style="306"/>
    <col min="15361" max="15361" width="26.85546875" style="306" customWidth="1"/>
    <col min="15362" max="15365" width="12.140625" style="306" customWidth="1"/>
    <col min="15366" max="15366" width="1.28515625" style="306" customWidth="1"/>
    <col min="15367" max="15368" width="12.140625" style="306" customWidth="1"/>
    <col min="15369" max="15369" width="13.5703125" style="306" bestFit="1" customWidth="1"/>
    <col min="15370" max="15370" width="12.140625" style="306" customWidth="1"/>
    <col min="15371" max="15616" width="9.140625" style="306"/>
    <col min="15617" max="15617" width="26.85546875" style="306" customWidth="1"/>
    <col min="15618" max="15621" width="12.140625" style="306" customWidth="1"/>
    <col min="15622" max="15622" width="1.28515625" style="306" customWidth="1"/>
    <col min="15623" max="15624" width="12.140625" style="306" customWidth="1"/>
    <col min="15625" max="15625" width="13.5703125" style="306" bestFit="1" customWidth="1"/>
    <col min="15626" max="15626" width="12.140625" style="306" customWidth="1"/>
    <col min="15627" max="15872" width="9.140625" style="306"/>
    <col min="15873" max="15873" width="26.85546875" style="306" customWidth="1"/>
    <col min="15874" max="15877" width="12.140625" style="306" customWidth="1"/>
    <col min="15878" max="15878" width="1.28515625" style="306" customWidth="1"/>
    <col min="15879" max="15880" width="12.140625" style="306" customWidth="1"/>
    <col min="15881" max="15881" width="13.5703125" style="306" bestFit="1" customWidth="1"/>
    <col min="15882" max="15882" width="12.140625" style="306" customWidth="1"/>
    <col min="15883" max="16128" width="9.140625" style="306"/>
    <col min="16129" max="16129" width="26.85546875" style="306" customWidth="1"/>
    <col min="16130" max="16133" width="12.140625" style="306" customWidth="1"/>
    <col min="16134" max="16134" width="1.28515625" style="306" customWidth="1"/>
    <col min="16135" max="16136" width="12.140625" style="306" customWidth="1"/>
    <col min="16137" max="16137" width="13.5703125" style="306" bestFit="1" customWidth="1"/>
    <col min="16138" max="16138" width="12.140625" style="306" customWidth="1"/>
    <col min="16139" max="16384" width="9.140625" style="306"/>
  </cols>
  <sheetData>
    <row r="1" spans="1:12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2"/>
      <c r="L1" s="2"/>
    </row>
    <row r="2" spans="1:12" ht="7.5" customHeight="1" x14ac:dyDescent="0.2">
      <c r="A2" s="305"/>
      <c r="B2" s="305"/>
      <c r="C2" s="305"/>
      <c r="D2" s="305"/>
      <c r="E2" s="305"/>
      <c r="F2" s="305"/>
      <c r="G2" s="305"/>
      <c r="H2" s="305"/>
      <c r="I2" s="305"/>
      <c r="J2" s="305"/>
    </row>
    <row r="3" spans="1:12" ht="15" customHeight="1" x14ac:dyDescent="0.2">
      <c r="A3" s="995" t="s">
        <v>531</v>
      </c>
      <c r="B3" s="995"/>
      <c r="C3" s="995"/>
      <c r="D3" s="995"/>
      <c r="E3" s="995"/>
      <c r="F3" s="995"/>
      <c r="G3" s="995"/>
      <c r="H3" s="995"/>
      <c r="I3" s="995"/>
      <c r="J3" s="995"/>
    </row>
    <row r="4" spans="1:12" ht="15" customHeight="1" x14ac:dyDescent="0.2">
      <c r="A4" s="996" t="s">
        <v>532</v>
      </c>
      <c r="B4" s="996"/>
      <c r="C4" s="996"/>
      <c r="D4" s="996"/>
      <c r="E4" s="996"/>
      <c r="F4" s="996"/>
      <c r="G4" s="996"/>
      <c r="H4" s="996"/>
      <c r="I4" s="996"/>
      <c r="J4" s="996"/>
    </row>
    <row r="5" spans="1:12" ht="15" customHeight="1" x14ac:dyDescent="0.2">
      <c r="A5" s="307"/>
      <c r="B5" s="307"/>
      <c r="C5" s="307"/>
      <c r="D5" s="307"/>
      <c r="E5" s="307"/>
      <c r="F5" s="307"/>
      <c r="G5" s="307"/>
      <c r="H5" s="307"/>
      <c r="I5" s="307"/>
      <c r="J5" s="307"/>
    </row>
    <row r="6" spans="1:12" ht="9.75" customHeight="1" x14ac:dyDescent="0.2">
      <c r="A6" s="997"/>
      <c r="B6" s="997"/>
      <c r="C6" s="997"/>
      <c r="D6" s="997"/>
      <c r="E6" s="997"/>
      <c r="F6" s="997"/>
      <c r="G6" s="997"/>
      <c r="H6" s="997"/>
      <c r="I6" s="997"/>
    </row>
    <row r="7" spans="1:12" ht="15" customHeight="1" x14ac:dyDescent="0.2">
      <c r="B7" s="998" t="s">
        <v>533</v>
      </c>
      <c r="C7" s="998"/>
      <c r="D7" s="998"/>
      <c r="E7" s="998"/>
      <c r="F7" s="309"/>
      <c r="G7" s="998" t="s">
        <v>534</v>
      </c>
      <c r="H7" s="998"/>
      <c r="I7" s="998"/>
      <c r="J7" s="998"/>
    </row>
    <row r="8" spans="1:12" ht="15" customHeight="1" thickBot="1" x14ac:dyDescent="0.25">
      <c r="A8" s="310"/>
      <c r="B8" s="999"/>
      <c r="C8" s="999"/>
      <c r="D8" s="999"/>
      <c r="E8" s="999"/>
      <c r="F8" s="311"/>
      <c r="G8" s="999"/>
      <c r="H8" s="999"/>
      <c r="I8" s="999"/>
      <c r="J8" s="999"/>
    </row>
    <row r="9" spans="1:12" ht="15" customHeight="1" x14ac:dyDescent="0.2">
      <c r="A9" s="312" t="s">
        <v>535</v>
      </c>
      <c r="B9" s="1000" t="s">
        <v>61</v>
      </c>
      <c r="C9" s="1000"/>
      <c r="D9" s="1001" t="s">
        <v>19</v>
      </c>
      <c r="E9" s="1001"/>
      <c r="F9" s="313"/>
      <c r="G9" s="1002" t="s">
        <v>61</v>
      </c>
      <c r="H9" s="1002"/>
      <c r="I9" s="1001" t="s">
        <v>19</v>
      </c>
      <c r="J9" s="1001"/>
    </row>
    <row r="10" spans="1:12" ht="15" customHeight="1" x14ac:dyDescent="0.2">
      <c r="A10" s="314" t="s">
        <v>536</v>
      </c>
      <c r="B10" s="315">
        <v>2020</v>
      </c>
      <c r="C10" s="315">
        <v>2021</v>
      </c>
      <c r="D10" s="315">
        <v>2020</v>
      </c>
      <c r="E10" s="315">
        <v>2021</v>
      </c>
      <c r="F10" s="309"/>
      <c r="G10" s="315">
        <v>2020</v>
      </c>
      <c r="H10" s="315">
        <v>2021</v>
      </c>
      <c r="I10" s="315">
        <v>2020</v>
      </c>
      <c r="J10" s="315">
        <v>2021</v>
      </c>
    </row>
    <row r="11" spans="1:12" ht="8.25" customHeight="1" thickBot="1" x14ac:dyDescent="0.25">
      <c r="A11" s="316"/>
      <c r="B11" s="317"/>
      <c r="C11" s="317"/>
      <c r="D11" s="317"/>
      <c r="E11" s="317"/>
      <c r="F11" s="318"/>
      <c r="G11" s="317"/>
      <c r="H11" s="317"/>
      <c r="I11" s="317"/>
      <c r="J11" s="317"/>
    </row>
    <row r="12" spans="1:12" ht="7.5" customHeight="1" outlineLevel="1" x14ac:dyDescent="0.2">
      <c r="A12" s="310"/>
      <c r="B12" s="319"/>
      <c r="C12" s="319"/>
      <c r="D12" s="319"/>
      <c r="E12" s="319"/>
      <c r="F12" s="319"/>
      <c r="G12" s="319"/>
      <c r="H12" s="319"/>
      <c r="I12" s="319"/>
      <c r="J12" s="319"/>
    </row>
    <row r="13" spans="1:12" ht="15" customHeight="1" outlineLevel="1" x14ac:dyDescent="0.2">
      <c r="A13" s="320" t="s">
        <v>197</v>
      </c>
      <c r="B13" s="321"/>
      <c r="C13" s="321"/>
      <c r="D13" s="321"/>
      <c r="E13" s="321"/>
      <c r="F13" s="321"/>
      <c r="G13" s="321"/>
      <c r="H13" s="321"/>
      <c r="I13" s="321"/>
      <c r="J13" s="321"/>
    </row>
    <row r="14" spans="1:12" ht="15" customHeight="1" outlineLevel="1" x14ac:dyDescent="0.2">
      <c r="A14" s="322" t="s">
        <v>198</v>
      </c>
      <c r="B14" s="323"/>
      <c r="C14" s="323"/>
      <c r="D14" s="323"/>
      <c r="E14" s="323"/>
      <c r="F14" s="323"/>
      <c r="G14" s="323"/>
      <c r="H14" s="323"/>
      <c r="I14" s="323"/>
      <c r="J14" s="323"/>
    </row>
    <row r="15" spans="1:12" ht="7.5" customHeight="1" outlineLevel="1" x14ac:dyDescent="0.2">
      <c r="A15" s="320"/>
      <c r="B15" s="323"/>
      <c r="C15" s="323"/>
      <c r="D15" s="323"/>
      <c r="E15" s="323"/>
      <c r="F15" s="323"/>
      <c r="G15" s="323"/>
      <c r="H15" s="323"/>
      <c r="I15" s="323"/>
      <c r="J15" s="323"/>
    </row>
    <row r="16" spans="1:12" ht="15" customHeight="1" outlineLevel="1" x14ac:dyDescent="0.2">
      <c r="A16" s="324" t="s">
        <v>199</v>
      </c>
      <c r="B16" s="325">
        <v>3720.8530000000001</v>
      </c>
      <c r="C16" s="174">
        <v>982.91399999999999</v>
      </c>
      <c r="D16" s="325">
        <v>726488.39899999998</v>
      </c>
      <c r="E16" s="174">
        <v>880069.20499999996</v>
      </c>
      <c r="G16" s="174">
        <v>27562.233</v>
      </c>
      <c r="H16" s="325">
        <v>53678.341999999997</v>
      </c>
      <c r="I16" s="325">
        <v>367701.054</v>
      </c>
      <c r="J16" s="153">
        <v>482881.56699999998</v>
      </c>
      <c r="L16" s="174"/>
    </row>
    <row r="17" spans="1:10" ht="15" customHeight="1" outlineLevel="1" x14ac:dyDescent="0.2">
      <c r="A17" s="324" t="s">
        <v>200</v>
      </c>
      <c r="B17" s="325">
        <v>58528.385000000002</v>
      </c>
      <c r="C17" s="174">
        <v>35289.178</v>
      </c>
      <c r="D17" s="325">
        <v>417956.15600000002</v>
      </c>
      <c r="E17" s="174">
        <v>921953.3</v>
      </c>
      <c r="G17" s="174">
        <v>185744.291</v>
      </c>
      <c r="H17" s="325">
        <v>357261.23</v>
      </c>
      <c r="I17" s="325">
        <v>1662138.6140000001</v>
      </c>
      <c r="J17" s="153">
        <v>2872093.0249999999</v>
      </c>
    </row>
    <row r="18" spans="1:10" ht="15" customHeight="1" outlineLevel="1" x14ac:dyDescent="0.2">
      <c r="A18" s="324" t="s">
        <v>201</v>
      </c>
      <c r="B18" s="325">
        <v>0</v>
      </c>
      <c r="C18" s="174">
        <v>0</v>
      </c>
      <c r="D18" s="325">
        <v>2687.88</v>
      </c>
      <c r="E18" s="174">
        <v>125667.341</v>
      </c>
      <c r="G18" s="174">
        <v>1872.9169999999999</v>
      </c>
      <c r="H18" s="325">
        <v>2903.8159999999998</v>
      </c>
      <c r="I18" s="325">
        <v>60799.813000000002</v>
      </c>
      <c r="J18" s="153">
        <v>79455.400999999998</v>
      </c>
    </row>
    <row r="19" spans="1:10" ht="15" customHeight="1" outlineLevel="1" x14ac:dyDescent="0.2">
      <c r="A19" s="324" t="s">
        <v>202</v>
      </c>
      <c r="B19" s="325">
        <v>14792.231</v>
      </c>
      <c r="C19" s="174">
        <v>23701.342000000001</v>
      </c>
      <c r="D19" s="325">
        <v>144489.27999999997</v>
      </c>
      <c r="E19" s="174">
        <v>165998.10999999999</v>
      </c>
      <c r="G19" s="174">
        <v>45423.667999999998</v>
      </c>
      <c r="H19" s="325">
        <v>57207.961000000003</v>
      </c>
      <c r="I19" s="325">
        <v>332823.54499999998</v>
      </c>
      <c r="J19" s="153">
        <v>375308.25300000003</v>
      </c>
    </row>
    <row r="20" spans="1:10" ht="15" customHeight="1" outlineLevel="1" x14ac:dyDescent="0.2">
      <c r="A20" s="326" t="s">
        <v>203</v>
      </c>
      <c r="B20" s="325">
        <v>0</v>
      </c>
      <c r="C20" s="174">
        <v>0</v>
      </c>
      <c r="D20" s="325">
        <v>0</v>
      </c>
      <c r="E20" s="174">
        <v>23.332000000000001</v>
      </c>
      <c r="G20" s="174">
        <v>0</v>
      </c>
      <c r="H20" s="325">
        <v>1.673</v>
      </c>
      <c r="I20" s="325">
        <v>0</v>
      </c>
      <c r="J20" s="153">
        <v>908.60699999999997</v>
      </c>
    </row>
    <row r="21" spans="1:10" ht="15" customHeight="1" outlineLevel="1" x14ac:dyDescent="0.2">
      <c r="A21" s="324" t="s">
        <v>204</v>
      </c>
      <c r="B21" s="325">
        <v>82.23</v>
      </c>
      <c r="C21" s="174">
        <v>144087.97399999999</v>
      </c>
      <c r="D21" s="325">
        <v>5133.7039999999988</v>
      </c>
      <c r="E21" s="174">
        <v>472502.25199999998</v>
      </c>
      <c r="G21" s="174">
        <v>67482.648000000001</v>
      </c>
      <c r="H21" s="325">
        <v>1667.3989999999999</v>
      </c>
      <c r="I21" s="325">
        <v>265155.26199999999</v>
      </c>
      <c r="J21" s="153">
        <v>122899.99</v>
      </c>
    </row>
    <row r="22" spans="1:10" ht="15" customHeight="1" outlineLevel="1" x14ac:dyDescent="0.2">
      <c r="A22" s="324" t="s">
        <v>205</v>
      </c>
      <c r="B22" s="325">
        <v>5470.4070000000002</v>
      </c>
      <c r="C22" s="174">
        <v>8244.2950000000001</v>
      </c>
      <c r="D22" s="325">
        <v>108761.57300000002</v>
      </c>
      <c r="E22" s="174">
        <v>103330.058</v>
      </c>
      <c r="G22" s="174">
        <v>44259.048999999999</v>
      </c>
      <c r="H22" s="325">
        <v>37032.025999999998</v>
      </c>
      <c r="I22" s="325">
        <v>481978.86799999996</v>
      </c>
      <c r="J22" s="153">
        <v>510763.50400000002</v>
      </c>
    </row>
    <row r="23" spans="1:10" ht="15" customHeight="1" x14ac:dyDescent="0.2">
      <c r="A23" s="324"/>
      <c r="B23" s="325"/>
      <c r="C23" s="325"/>
      <c r="D23" s="325"/>
      <c r="E23" s="325"/>
      <c r="G23" s="174"/>
      <c r="H23" s="325"/>
      <c r="I23" s="325"/>
      <c r="J23" s="325"/>
    </row>
    <row r="24" spans="1:10" ht="15" customHeight="1" x14ac:dyDescent="0.2">
      <c r="A24" s="327" t="s">
        <v>537</v>
      </c>
      <c r="B24" s="323">
        <v>82594.106000000014</v>
      </c>
      <c r="C24" s="323">
        <v>212305.70300000001</v>
      </c>
      <c r="D24" s="323">
        <v>1405516.9919999999</v>
      </c>
      <c r="E24" s="323">
        <v>2669543.5979999998</v>
      </c>
      <c r="F24" s="323"/>
      <c r="G24" s="323">
        <v>372344.80599999998</v>
      </c>
      <c r="H24" s="323">
        <v>509752.44699999999</v>
      </c>
      <c r="I24" s="323">
        <v>3170597.156</v>
      </c>
      <c r="J24" s="323">
        <v>4444310.3470000001</v>
      </c>
    </row>
    <row r="25" spans="1:10" outlineLevel="1" x14ac:dyDescent="0.2">
      <c r="A25" s="324"/>
      <c r="B25" s="325"/>
      <c r="C25" s="325"/>
      <c r="D25" s="325"/>
      <c r="E25" s="325"/>
      <c r="F25" s="325"/>
      <c r="G25" s="325"/>
      <c r="H25" s="325"/>
      <c r="J25" s="325"/>
    </row>
    <row r="26" spans="1:10" ht="24" outlineLevel="1" x14ac:dyDescent="0.2">
      <c r="A26" s="320" t="s">
        <v>3056</v>
      </c>
      <c r="B26" s="323"/>
      <c r="C26" s="323"/>
      <c r="D26" s="323"/>
      <c r="E26" s="323"/>
      <c r="F26" s="323"/>
      <c r="G26" s="323"/>
      <c r="H26" s="323"/>
      <c r="I26" s="323"/>
      <c r="J26" s="323"/>
    </row>
    <row r="27" spans="1:10" ht="15" customHeight="1" outlineLevel="1" x14ac:dyDescent="0.2">
      <c r="A27" s="322" t="s">
        <v>208</v>
      </c>
      <c r="B27" s="323"/>
      <c r="C27" s="323"/>
      <c r="D27" s="325"/>
      <c r="E27" s="325"/>
      <c r="F27" s="325"/>
      <c r="G27" s="325"/>
      <c r="H27" s="325"/>
      <c r="I27" s="325"/>
      <c r="J27" s="325"/>
    </row>
    <row r="28" spans="1:10" ht="7.5" customHeight="1" outlineLevel="1" x14ac:dyDescent="0.2">
      <c r="A28" s="320"/>
      <c r="B28" s="325"/>
      <c r="C28" s="325"/>
      <c r="D28" s="325"/>
      <c r="E28" s="325"/>
      <c r="F28" s="325"/>
      <c r="G28" s="325"/>
      <c r="H28" s="325"/>
      <c r="I28" s="325"/>
      <c r="J28" s="325"/>
    </row>
    <row r="29" spans="1:10" ht="15" customHeight="1" outlineLevel="1" x14ac:dyDescent="0.2">
      <c r="A29" s="324" t="s">
        <v>209</v>
      </c>
      <c r="B29" s="328">
        <v>1959.57</v>
      </c>
      <c r="C29" s="328">
        <v>2164.886</v>
      </c>
      <c r="D29" s="328">
        <v>296899.38700000005</v>
      </c>
      <c r="E29" s="328">
        <v>582475.53899999999</v>
      </c>
      <c r="F29" s="329"/>
      <c r="G29" s="329">
        <v>40872.18</v>
      </c>
      <c r="H29" s="330">
        <v>89910.88</v>
      </c>
      <c r="I29" s="330">
        <v>592645.07400000002</v>
      </c>
      <c r="J29" s="330">
        <v>759893.05500000005</v>
      </c>
    </row>
    <row r="30" spans="1:10" ht="15" customHeight="1" outlineLevel="1" x14ac:dyDescent="0.2">
      <c r="A30" s="324" t="s">
        <v>538</v>
      </c>
      <c r="B30" s="330">
        <v>4890.1660000000002</v>
      </c>
      <c r="C30" s="328">
        <v>0</v>
      </c>
      <c r="D30" s="330">
        <v>35359.006999999998</v>
      </c>
      <c r="E30" s="328">
        <v>18605.198</v>
      </c>
      <c r="F30" s="329"/>
      <c r="G30" s="329">
        <v>340.75299999999999</v>
      </c>
      <c r="H30" s="330">
        <v>9029.5020000000004</v>
      </c>
      <c r="I30" s="330">
        <v>22958.638000000003</v>
      </c>
      <c r="J30" s="330">
        <v>32530.837</v>
      </c>
    </row>
    <row r="31" spans="1:10" ht="15" customHeight="1" outlineLevel="1" x14ac:dyDescent="0.2">
      <c r="A31" s="324" t="s">
        <v>211</v>
      </c>
      <c r="B31" s="328">
        <v>31463.815999999999</v>
      </c>
      <c r="C31" s="328">
        <v>25421.657999999999</v>
      </c>
      <c r="D31" s="328">
        <v>489881.76599999989</v>
      </c>
      <c r="E31" s="328">
        <v>401271.90600000002</v>
      </c>
      <c r="F31" s="329"/>
      <c r="G31" s="329">
        <v>19699.187999999998</v>
      </c>
      <c r="H31" s="330">
        <v>12653.74</v>
      </c>
      <c r="I31" s="328">
        <v>225325.80000000002</v>
      </c>
      <c r="J31" s="330">
        <v>184894.11499999999</v>
      </c>
    </row>
    <row r="32" spans="1:10" ht="15" customHeight="1" outlineLevel="1" x14ac:dyDescent="0.2">
      <c r="A32" s="324" t="s">
        <v>539</v>
      </c>
      <c r="B32" s="330">
        <v>9295.8330000000005</v>
      </c>
      <c r="C32" s="328">
        <v>6873.442</v>
      </c>
      <c r="D32" s="330">
        <v>214670.36400000003</v>
      </c>
      <c r="E32" s="328">
        <v>221640.845</v>
      </c>
      <c r="F32" s="329"/>
      <c r="G32" s="329">
        <v>2187.3180000000002</v>
      </c>
      <c r="H32" s="330">
        <v>5994.375</v>
      </c>
      <c r="I32" s="330">
        <v>75745.24500000001</v>
      </c>
      <c r="J32" s="330">
        <v>108069.601</v>
      </c>
    </row>
    <row r="33" spans="1:10" ht="15" customHeight="1" outlineLevel="1" x14ac:dyDescent="0.2">
      <c r="A33" s="324" t="s">
        <v>540</v>
      </c>
      <c r="B33" s="328">
        <v>257932.06400000001</v>
      </c>
      <c r="C33" s="328">
        <v>222697.62</v>
      </c>
      <c r="D33" s="328">
        <v>3315863.2240000004</v>
      </c>
      <c r="E33" s="328">
        <v>3661337.398</v>
      </c>
      <c r="F33" s="329"/>
      <c r="G33" s="329">
        <v>76798.478000000003</v>
      </c>
      <c r="H33" s="330">
        <v>33493.705000000002</v>
      </c>
      <c r="I33" s="328">
        <v>480872.071</v>
      </c>
      <c r="J33" s="330">
        <v>501207.11099999998</v>
      </c>
    </row>
    <row r="34" spans="1:10" ht="15" customHeight="1" outlineLevel="1" x14ac:dyDescent="0.2">
      <c r="A34" s="324" t="s">
        <v>214</v>
      </c>
      <c r="B34" s="328">
        <v>0</v>
      </c>
      <c r="C34" s="328">
        <v>3521.047</v>
      </c>
      <c r="D34" s="328">
        <v>4155.2820000000002</v>
      </c>
      <c r="E34" s="328">
        <v>41183.997000000003</v>
      </c>
      <c r="F34" s="329"/>
      <c r="G34" s="329">
        <v>70.085999999999999</v>
      </c>
      <c r="H34" s="330">
        <v>9462.0959999999995</v>
      </c>
      <c r="I34" s="330">
        <v>32151.776999999995</v>
      </c>
      <c r="J34" s="330">
        <v>185159.69500000001</v>
      </c>
    </row>
    <row r="35" spans="1:10" ht="15" customHeight="1" outlineLevel="1" x14ac:dyDescent="0.2">
      <c r="A35" s="324" t="s">
        <v>215</v>
      </c>
      <c r="B35" s="328">
        <v>3849.5520000000001</v>
      </c>
      <c r="C35" s="328">
        <v>124054.027</v>
      </c>
      <c r="D35" s="328">
        <v>35611.949000000001</v>
      </c>
      <c r="E35" s="328">
        <v>1928808.54</v>
      </c>
      <c r="F35" s="329"/>
      <c r="G35" s="331">
        <v>22548.006000000001</v>
      </c>
      <c r="H35" s="330">
        <v>76965.366999999998</v>
      </c>
      <c r="I35" s="328">
        <v>133124.36199999999</v>
      </c>
      <c r="J35" s="330">
        <v>2362559.9410000001</v>
      </c>
    </row>
    <row r="36" spans="1:10" ht="15" customHeight="1" outlineLevel="1" x14ac:dyDescent="0.2">
      <c r="A36" s="324" t="s">
        <v>216</v>
      </c>
      <c r="B36" s="328">
        <v>47029.588000000003</v>
      </c>
      <c r="C36" s="328">
        <v>2677.4009999999998</v>
      </c>
      <c r="D36" s="328">
        <v>883869.91700000002</v>
      </c>
      <c r="E36" s="328">
        <v>120384.777</v>
      </c>
      <c r="F36" s="329"/>
      <c r="G36" s="331">
        <v>119113.99099999999</v>
      </c>
      <c r="H36" s="329">
        <v>1013759.852</v>
      </c>
      <c r="I36" s="330">
        <v>1257986.9309999999</v>
      </c>
      <c r="J36" s="330">
        <v>4667162.818</v>
      </c>
    </row>
    <row r="37" spans="1:10" ht="15" customHeight="1" outlineLevel="1" x14ac:dyDescent="0.2">
      <c r="A37" s="324" t="s">
        <v>217</v>
      </c>
      <c r="B37" s="328">
        <v>43801.548999999999</v>
      </c>
      <c r="C37" s="328">
        <v>9392.7369999999992</v>
      </c>
      <c r="D37" s="328">
        <v>359737.12499999994</v>
      </c>
      <c r="E37" s="328">
        <v>194919.27100000001</v>
      </c>
      <c r="F37" s="329"/>
      <c r="G37" s="331">
        <v>497433.00199999998</v>
      </c>
      <c r="H37" s="330">
        <v>4388.2790000000005</v>
      </c>
      <c r="I37" s="330">
        <v>2254639.1170000001</v>
      </c>
      <c r="J37" s="330">
        <v>64624.328000000001</v>
      </c>
    </row>
    <row r="38" spans="1:10" ht="15" customHeight="1" outlineLevel="1" x14ac:dyDescent="0.2">
      <c r="A38" s="324" t="s">
        <v>218</v>
      </c>
      <c r="B38" s="328">
        <v>10253.81</v>
      </c>
      <c r="C38" s="328">
        <v>4830.098</v>
      </c>
      <c r="D38" s="328">
        <v>75886.330999999991</v>
      </c>
      <c r="E38" s="328">
        <v>70879.744999999995</v>
      </c>
      <c r="F38" s="329"/>
      <c r="G38" s="331">
        <v>5969.3580000000002</v>
      </c>
      <c r="H38" s="330">
        <v>13375.727999999999</v>
      </c>
      <c r="I38" s="330">
        <v>67157.936000000016</v>
      </c>
      <c r="J38" s="330">
        <v>573636.53899999999</v>
      </c>
    </row>
    <row r="39" spans="1:10" ht="15" customHeight="1" outlineLevel="1" x14ac:dyDescent="0.2">
      <c r="A39" s="324" t="s">
        <v>219</v>
      </c>
      <c r="B39" s="330">
        <v>4648.5029999999997</v>
      </c>
      <c r="C39" s="328">
        <v>239.80799999999999</v>
      </c>
      <c r="D39" s="328">
        <v>68004.762000000002</v>
      </c>
      <c r="E39" s="328">
        <v>4876.1909999999998</v>
      </c>
      <c r="F39" s="329"/>
      <c r="G39" s="331">
        <v>15452.79</v>
      </c>
      <c r="H39" s="330">
        <v>20875.342000000001</v>
      </c>
      <c r="I39" s="330">
        <v>349453.46799999999</v>
      </c>
      <c r="J39" s="330">
        <v>29267.968000000001</v>
      </c>
    </row>
    <row r="40" spans="1:10" ht="15" customHeight="1" outlineLevel="1" x14ac:dyDescent="0.2">
      <c r="A40" s="324" t="s">
        <v>220</v>
      </c>
      <c r="B40" s="330">
        <v>185.62799999999999</v>
      </c>
      <c r="C40" s="328">
        <v>0</v>
      </c>
      <c r="D40" s="330">
        <v>8395.9090000000015</v>
      </c>
      <c r="E40" s="328">
        <v>107884.52</v>
      </c>
      <c r="F40" s="329"/>
      <c r="G40" s="331">
        <v>1897.807</v>
      </c>
      <c r="H40" s="330">
        <v>417.45100000000002</v>
      </c>
      <c r="I40" s="330">
        <v>22163.143000000004</v>
      </c>
      <c r="J40" s="330">
        <v>16213.120999999999</v>
      </c>
    </row>
    <row r="41" spans="1:10" ht="15" customHeight="1" outlineLevel="1" x14ac:dyDescent="0.2">
      <c r="A41" s="324" t="s">
        <v>221</v>
      </c>
      <c r="B41" s="328">
        <v>0</v>
      </c>
      <c r="C41" s="328">
        <v>234.30699999999999</v>
      </c>
      <c r="D41" s="328">
        <v>88176.11099999999</v>
      </c>
      <c r="E41" s="328">
        <v>23186.325000000001</v>
      </c>
      <c r="F41" s="329"/>
      <c r="G41" s="331">
        <v>895.84299999999996</v>
      </c>
      <c r="H41" s="330">
        <v>28366.197</v>
      </c>
      <c r="I41" s="330">
        <v>60708.822999999989</v>
      </c>
      <c r="J41" s="330">
        <v>341355.94900000002</v>
      </c>
    </row>
    <row r="42" spans="1:10" ht="15" customHeight="1" outlineLevel="1" x14ac:dyDescent="0.2">
      <c r="A42" s="324" t="s">
        <v>222</v>
      </c>
      <c r="B42" s="328">
        <v>172.35300000000001</v>
      </c>
      <c r="C42" s="328">
        <v>59.442999999999998</v>
      </c>
      <c r="D42" s="328">
        <v>18284.323999999997</v>
      </c>
      <c r="E42" s="328">
        <v>243822.185</v>
      </c>
      <c r="F42" s="329"/>
      <c r="G42" s="331">
        <v>20487.206999999999</v>
      </c>
      <c r="H42" s="330">
        <v>20801.478999999999</v>
      </c>
      <c r="I42" s="330">
        <v>291757.44</v>
      </c>
      <c r="J42" s="330">
        <v>1998135.81</v>
      </c>
    </row>
    <row r="43" spans="1:10" ht="15" customHeight="1" outlineLevel="1" x14ac:dyDescent="0.2">
      <c r="A43" s="324" t="s">
        <v>223</v>
      </c>
      <c r="B43" s="330">
        <v>315.767</v>
      </c>
      <c r="C43" s="328">
        <v>0</v>
      </c>
      <c r="D43" s="330">
        <v>85896.718000000008</v>
      </c>
      <c r="E43" s="328">
        <v>159.36199999999999</v>
      </c>
      <c r="F43" s="329"/>
      <c r="G43" s="331">
        <v>54597.127</v>
      </c>
      <c r="H43" s="330">
        <v>1145.73</v>
      </c>
      <c r="I43" s="330">
        <v>1026955.9380000002</v>
      </c>
      <c r="J43" s="330">
        <v>24141.46</v>
      </c>
    </row>
    <row r="44" spans="1:10" ht="15" customHeight="1" outlineLevel="1" x14ac:dyDescent="0.2">
      <c r="A44" s="324" t="s">
        <v>224</v>
      </c>
      <c r="B44" s="328">
        <v>0</v>
      </c>
      <c r="C44" s="328">
        <v>105979.383</v>
      </c>
      <c r="D44" s="328">
        <v>0</v>
      </c>
      <c r="E44" s="328">
        <v>1512052.432</v>
      </c>
      <c r="F44" s="329"/>
      <c r="G44" s="331">
        <v>2761.8780000000002</v>
      </c>
      <c r="H44" s="330">
        <v>272628.77899999998</v>
      </c>
      <c r="I44" s="328">
        <v>55954.784</v>
      </c>
      <c r="J44" s="330">
        <v>3769171.736</v>
      </c>
    </row>
    <row r="45" spans="1:10" ht="15" customHeight="1" outlineLevel="1" x14ac:dyDescent="0.2">
      <c r="A45" s="324" t="s">
        <v>225</v>
      </c>
      <c r="B45" s="330">
        <v>128336.32399999999</v>
      </c>
      <c r="C45" s="328">
        <v>7448.31</v>
      </c>
      <c r="D45" s="330">
        <v>861945.7649999999</v>
      </c>
      <c r="E45" s="328">
        <v>73673.017999999996</v>
      </c>
      <c r="F45" s="329"/>
      <c r="G45" s="331">
        <v>476419.00300000003</v>
      </c>
      <c r="H45" s="330">
        <v>593.25900000000001</v>
      </c>
      <c r="I45" s="328">
        <v>2685741.8580000005</v>
      </c>
      <c r="J45" s="330">
        <v>24189.111000000001</v>
      </c>
    </row>
    <row r="46" spans="1:10" ht="15" customHeight="1" outlineLevel="1" x14ac:dyDescent="0.2">
      <c r="A46" s="324" t="s">
        <v>226</v>
      </c>
      <c r="B46" s="328">
        <v>1293.1769999999999</v>
      </c>
      <c r="C46" s="328" t="s">
        <v>1646</v>
      </c>
      <c r="D46" s="328">
        <v>24107.286</v>
      </c>
      <c r="E46" s="328">
        <v>856.04200000000003</v>
      </c>
      <c r="F46" s="329"/>
      <c r="G46" s="331">
        <v>79.822000000000003</v>
      </c>
      <c r="H46" s="330">
        <v>5761.0690000000004</v>
      </c>
      <c r="I46" s="330">
        <v>5203.5739999999996</v>
      </c>
      <c r="J46" s="330">
        <v>56547.872000000003</v>
      </c>
    </row>
    <row r="47" spans="1:10" ht="15" customHeight="1" outlineLevel="1" x14ac:dyDescent="0.2">
      <c r="A47" s="324" t="s">
        <v>541</v>
      </c>
      <c r="B47" s="328">
        <v>96.8</v>
      </c>
      <c r="C47" s="328">
        <v>45.551000000000002</v>
      </c>
      <c r="D47" s="328">
        <v>7993.9450000000006</v>
      </c>
      <c r="E47" s="328">
        <v>6541.1</v>
      </c>
      <c r="F47" s="329"/>
      <c r="G47" s="331">
        <v>3684.0129999999999</v>
      </c>
      <c r="H47" s="330">
        <v>2143.4749999999999</v>
      </c>
      <c r="I47" s="330">
        <v>43823.434999999998</v>
      </c>
      <c r="J47" s="330">
        <v>65820.407999999996</v>
      </c>
    </row>
    <row r="48" spans="1:10" ht="15" customHeight="1" outlineLevel="1" x14ac:dyDescent="0.2">
      <c r="A48" s="324" t="s">
        <v>228</v>
      </c>
      <c r="B48" s="328">
        <v>269.05799999999999</v>
      </c>
      <c r="C48" s="328">
        <v>0</v>
      </c>
      <c r="D48" s="328">
        <v>984.24900000000002</v>
      </c>
      <c r="E48" s="328">
        <v>518.55399999999997</v>
      </c>
      <c r="F48" s="329"/>
      <c r="G48" s="331">
        <v>8802.7999999999993</v>
      </c>
      <c r="H48" s="330">
        <v>28758.148000000001</v>
      </c>
      <c r="I48" s="330">
        <v>91675.695000000007</v>
      </c>
      <c r="J48" s="330">
        <v>361797.48499999999</v>
      </c>
    </row>
    <row r="49" spans="1:11" ht="15" customHeight="1" outlineLevel="1" x14ac:dyDescent="0.2">
      <c r="A49" s="324" t="s">
        <v>542</v>
      </c>
      <c r="B49" s="328">
        <v>25.762</v>
      </c>
      <c r="C49" s="328">
        <v>268119.739</v>
      </c>
      <c r="D49" s="328">
        <v>2053.442</v>
      </c>
      <c r="E49" s="328">
        <v>1948095.899</v>
      </c>
      <c r="F49" s="329"/>
      <c r="G49" s="331">
        <v>27972.465</v>
      </c>
      <c r="H49" s="330">
        <v>198233.01699999999</v>
      </c>
      <c r="I49" s="328">
        <v>377897.54700000002</v>
      </c>
      <c r="J49" s="330">
        <v>3438925.0830000001</v>
      </c>
    </row>
    <row r="50" spans="1:11" ht="15" customHeight="1" outlineLevel="1" x14ac:dyDescent="0.2">
      <c r="A50" s="324" t="s">
        <v>213</v>
      </c>
      <c r="B50" s="330">
        <v>152179.37700000001</v>
      </c>
      <c r="C50" s="328">
        <v>0</v>
      </c>
      <c r="D50" s="330">
        <v>2166540.1440000003</v>
      </c>
      <c r="E50" s="328">
        <v>222.923</v>
      </c>
      <c r="F50" s="329"/>
      <c r="G50" s="331">
        <v>193442.83</v>
      </c>
      <c r="H50" s="330">
        <v>224139.92800000001</v>
      </c>
      <c r="I50" s="330">
        <v>2544595.2110000001</v>
      </c>
      <c r="J50" s="330">
        <v>1634980.416</v>
      </c>
    </row>
    <row r="51" spans="1:11" ht="15" customHeight="1" outlineLevel="1" x14ac:dyDescent="0.2">
      <c r="A51" s="324" t="s">
        <v>230</v>
      </c>
      <c r="B51" s="328">
        <v>17565.057000000001</v>
      </c>
      <c r="C51" s="328">
        <v>6163.3090000000002</v>
      </c>
      <c r="D51" s="328">
        <v>301541.49800000002</v>
      </c>
      <c r="E51" s="328">
        <v>82939.039000000004</v>
      </c>
      <c r="F51" s="329"/>
      <c r="G51" s="331">
        <v>74047.7</v>
      </c>
      <c r="H51" s="330">
        <v>111.342</v>
      </c>
      <c r="I51" s="330">
        <v>658919.74199999997</v>
      </c>
      <c r="J51" s="330">
        <v>23152.424999999999</v>
      </c>
    </row>
    <row r="52" spans="1:11" ht="15" customHeight="1" outlineLevel="1" x14ac:dyDescent="0.2">
      <c r="A52" s="324" t="s">
        <v>231</v>
      </c>
      <c r="B52" s="328">
        <v>232.07599999999999</v>
      </c>
      <c r="C52" s="328">
        <v>0</v>
      </c>
      <c r="D52" s="328">
        <v>96407.05</v>
      </c>
      <c r="E52" s="328">
        <v>35957.035000000003</v>
      </c>
      <c r="F52" s="329"/>
      <c r="G52" s="331">
        <v>60907.086000000003</v>
      </c>
      <c r="H52" s="330">
        <v>74086.95</v>
      </c>
      <c r="I52" s="330">
        <v>672911.06400000001</v>
      </c>
      <c r="J52" s="330">
        <v>1365554.2169999999</v>
      </c>
    </row>
    <row r="53" spans="1:11" ht="15" customHeight="1" outlineLevel="1" x14ac:dyDescent="0.2">
      <c r="A53" s="324" t="s">
        <v>232</v>
      </c>
      <c r="B53" s="328">
        <v>13529.724</v>
      </c>
      <c r="C53" s="328">
        <v>5747.3289999999997</v>
      </c>
      <c r="D53" s="328">
        <v>97282.454000000012</v>
      </c>
      <c r="E53" s="328">
        <v>101694.295</v>
      </c>
      <c r="F53" s="329"/>
      <c r="G53" s="331">
        <v>723.02800000000002</v>
      </c>
      <c r="H53" s="330">
        <v>2874.7570000000001</v>
      </c>
      <c r="I53" s="328">
        <v>30794.553</v>
      </c>
      <c r="J53" s="330">
        <v>68465.421000000002</v>
      </c>
    </row>
    <row r="54" spans="1:11" ht="15" customHeight="1" outlineLevel="1" x14ac:dyDescent="0.2">
      <c r="A54" s="324" t="s">
        <v>233</v>
      </c>
      <c r="B54" s="330">
        <v>0</v>
      </c>
      <c r="C54" s="328">
        <v>0</v>
      </c>
      <c r="D54" s="332">
        <v>11724.748999999998</v>
      </c>
      <c r="E54" s="328">
        <v>147973.9</v>
      </c>
      <c r="F54" s="329"/>
      <c r="G54" s="332">
        <v>37.064999999999998</v>
      </c>
      <c r="H54" s="330">
        <v>1553.5239999999999</v>
      </c>
      <c r="I54" s="330">
        <v>22559.174000000003</v>
      </c>
      <c r="J54" s="330">
        <v>24587.855</v>
      </c>
    </row>
    <row r="55" spans="1:11" ht="15" customHeight="1" outlineLevel="1" x14ac:dyDescent="0.2">
      <c r="A55" s="324" t="s">
        <v>234</v>
      </c>
      <c r="B55" s="330">
        <v>1.419</v>
      </c>
      <c r="C55" s="328">
        <v>2.7120000000000002</v>
      </c>
      <c r="D55" s="330">
        <v>7981.2369999999992</v>
      </c>
      <c r="E55" s="328">
        <v>3707.2730000000001</v>
      </c>
      <c r="F55" s="329"/>
      <c r="G55" s="332">
        <v>1317.549</v>
      </c>
      <c r="H55" s="330">
        <v>992.58799999999997</v>
      </c>
      <c r="I55" s="330">
        <v>305606.10399999999</v>
      </c>
      <c r="J55" s="330">
        <v>9531.1</v>
      </c>
    </row>
    <row r="56" spans="1:11" ht="15" customHeight="1" x14ac:dyDescent="0.2">
      <c r="A56" s="324"/>
      <c r="B56" s="174"/>
      <c r="F56" s="325"/>
      <c r="H56" s="333"/>
    </row>
    <row r="57" spans="1:11" x14ac:dyDescent="0.2">
      <c r="A57" s="324" t="s">
        <v>235</v>
      </c>
      <c r="B57" s="174">
        <v>28346.44</v>
      </c>
      <c r="C57" s="174">
        <v>22054.924000000003</v>
      </c>
      <c r="D57" s="174">
        <v>709457.22699999996</v>
      </c>
      <c r="E57" s="174">
        <v>1594237.6810000001</v>
      </c>
      <c r="G57" s="174">
        <v>168712.31</v>
      </c>
      <c r="H57" s="174">
        <v>209889.2200000002</v>
      </c>
      <c r="I57" s="174">
        <v>2103605.0870000003</v>
      </c>
      <c r="J57" s="174">
        <v>3269000.0199999996</v>
      </c>
    </row>
    <row r="58" spans="1:11" ht="15" customHeight="1" x14ac:dyDescent="0.2">
      <c r="A58" s="322" t="s">
        <v>236</v>
      </c>
      <c r="B58" s="325"/>
      <c r="C58" s="325"/>
      <c r="D58" s="325"/>
      <c r="E58" s="325"/>
      <c r="F58" s="325"/>
      <c r="G58" s="325"/>
      <c r="H58" s="325"/>
      <c r="I58" s="325"/>
      <c r="J58" s="325"/>
    </row>
    <row r="59" spans="1:11" ht="15" customHeight="1" x14ac:dyDescent="0.2">
      <c r="A59" s="322"/>
      <c r="B59" s="325"/>
      <c r="C59" s="325"/>
      <c r="D59" s="325"/>
      <c r="E59" s="325"/>
      <c r="F59" s="325"/>
      <c r="G59" s="325"/>
      <c r="H59" s="325"/>
      <c r="I59" s="325"/>
      <c r="J59" s="325"/>
    </row>
    <row r="60" spans="1:11" x14ac:dyDescent="0.2">
      <c r="A60" s="327" t="s">
        <v>543</v>
      </c>
      <c r="B60" s="323">
        <v>757673.41300000006</v>
      </c>
      <c r="C60" s="323">
        <v>817727.90100000019</v>
      </c>
      <c r="D60" s="323">
        <v>10268711.222000001</v>
      </c>
      <c r="E60" s="323">
        <v>13129904.989999998</v>
      </c>
      <c r="F60" s="323"/>
      <c r="G60" s="323">
        <v>1897270.6830000002</v>
      </c>
      <c r="H60" s="323">
        <v>2362405.7790000006</v>
      </c>
      <c r="I60" s="323">
        <v>16492933.591000002</v>
      </c>
      <c r="J60" s="323">
        <v>25960575.497000005</v>
      </c>
      <c r="K60" s="334"/>
    </row>
    <row r="61" spans="1:11" outlineLevel="1" x14ac:dyDescent="0.2">
      <c r="A61" s="322"/>
      <c r="B61" s="325"/>
      <c r="C61" s="325"/>
      <c r="D61" s="325"/>
      <c r="E61" s="325"/>
      <c r="F61" s="325"/>
      <c r="G61" s="325"/>
      <c r="H61" s="325"/>
      <c r="I61" s="325"/>
      <c r="J61" s="325"/>
    </row>
    <row r="62" spans="1:11" ht="15" customHeight="1" outlineLevel="1" x14ac:dyDescent="0.2">
      <c r="A62" s="320" t="s">
        <v>237</v>
      </c>
      <c r="B62" s="323"/>
      <c r="C62" s="323"/>
      <c r="D62" s="323"/>
      <c r="E62" s="323"/>
      <c r="F62" s="323"/>
      <c r="G62" s="323"/>
      <c r="H62" s="323"/>
      <c r="I62" s="323"/>
      <c r="J62" s="323"/>
    </row>
    <row r="63" spans="1:11" ht="15" customHeight="1" outlineLevel="1" x14ac:dyDescent="0.2">
      <c r="A63" s="322" t="s">
        <v>238</v>
      </c>
      <c r="B63" s="325"/>
      <c r="C63" s="325"/>
      <c r="D63" s="325"/>
      <c r="E63" s="325"/>
      <c r="F63" s="325"/>
      <c r="G63" s="325"/>
      <c r="H63" s="325"/>
      <c r="I63" s="325"/>
      <c r="J63" s="325"/>
    </row>
    <row r="64" spans="1:11" ht="7.5" customHeight="1" outlineLevel="1" x14ac:dyDescent="0.2">
      <c r="A64" s="320"/>
      <c r="B64" s="325"/>
      <c r="C64" s="325"/>
      <c r="D64" s="325"/>
      <c r="E64" s="325"/>
      <c r="F64" s="325"/>
      <c r="G64" s="325"/>
      <c r="H64" s="325"/>
      <c r="I64" s="325"/>
      <c r="J64" s="325"/>
    </row>
    <row r="65" spans="1:10" ht="15" customHeight="1" outlineLevel="1" x14ac:dyDescent="0.2">
      <c r="A65" s="324" t="s">
        <v>110</v>
      </c>
      <c r="B65" s="163">
        <v>438880.02500000002</v>
      </c>
      <c r="C65" s="162">
        <v>552287.28200000001</v>
      </c>
      <c r="D65" s="162">
        <v>5166195.5480000004</v>
      </c>
      <c r="E65" s="162">
        <v>6885704.4840000002</v>
      </c>
      <c r="G65" s="163">
        <v>47525.434000000001</v>
      </c>
      <c r="H65" s="162">
        <v>81390.729000000007</v>
      </c>
      <c r="I65" s="162">
        <v>533093.21100000001</v>
      </c>
      <c r="J65" s="162">
        <v>826439.68299999996</v>
      </c>
    </row>
    <row r="66" spans="1:10" ht="22.9" customHeight="1" outlineLevel="1" x14ac:dyDescent="0.2">
      <c r="A66" s="324" t="s">
        <v>111</v>
      </c>
      <c r="B66" s="153">
        <v>1315.95</v>
      </c>
      <c r="C66" s="162">
        <v>686.20600000000002</v>
      </c>
      <c r="D66" s="153">
        <v>59067.302000000003</v>
      </c>
      <c r="E66" s="153">
        <v>23910.419000000002</v>
      </c>
      <c r="G66" s="163">
        <v>3609.0940000000001</v>
      </c>
      <c r="H66" s="162">
        <v>5490.6149999999998</v>
      </c>
      <c r="I66" s="153">
        <v>46320.474000000002</v>
      </c>
      <c r="J66" s="162">
        <v>84392.29</v>
      </c>
    </row>
    <row r="67" spans="1:10" ht="15" customHeight="1" outlineLevel="1" x14ac:dyDescent="0.2">
      <c r="A67" s="324" t="s">
        <v>112</v>
      </c>
      <c r="B67" s="164">
        <v>1015564.547</v>
      </c>
      <c r="C67" s="162">
        <v>856594.049</v>
      </c>
      <c r="D67" s="164">
        <v>8696393.9839999992</v>
      </c>
      <c r="E67" s="164">
        <v>11577989.073000001</v>
      </c>
      <c r="G67" s="164">
        <v>303348.40899999999</v>
      </c>
      <c r="H67" s="162">
        <v>367929.348</v>
      </c>
      <c r="I67" s="164">
        <v>3059253.9950000001</v>
      </c>
      <c r="J67" s="162">
        <v>4294437.4469999997</v>
      </c>
    </row>
    <row r="68" spans="1:10" ht="15" customHeight="1" outlineLevel="1" x14ac:dyDescent="0.2">
      <c r="A68" s="324" t="s">
        <v>113</v>
      </c>
      <c r="B68" s="164">
        <v>27806.963</v>
      </c>
      <c r="C68" s="162">
        <v>27196.345000000001</v>
      </c>
      <c r="D68" s="164">
        <v>465875.21500000003</v>
      </c>
      <c r="E68" s="164">
        <v>902581.23</v>
      </c>
      <c r="G68" s="164">
        <v>61957.212</v>
      </c>
      <c r="H68" s="162">
        <v>97640.425000000003</v>
      </c>
      <c r="I68" s="164">
        <v>680415.10600000015</v>
      </c>
      <c r="J68" s="162">
        <v>939099.62899999996</v>
      </c>
    </row>
    <row r="69" spans="1:10" ht="15" customHeight="1" outlineLevel="1" x14ac:dyDescent="0.2">
      <c r="A69" s="324" t="s">
        <v>114</v>
      </c>
      <c r="B69" s="164">
        <v>27057.526999999998</v>
      </c>
      <c r="C69" s="162">
        <v>72695.308999999994</v>
      </c>
      <c r="D69" s="164">
        <v>494010.02999999997</v>
      </c>
      <c r="E69" s="164">
        <v>403377.12300000002</v>
      </c>
      <c r="G69" s="164">
        <v>30138.428</v>
      </c>
      <c r="H69" s="162">
        <v>51434.091</v>
      </c>
      <c r="I69" s="164">
        <v>424852.38800000004</v>
      </c>
      <c r="J69" s="162">
        <v>653063.27399999998</v>
      </c>
    </row>
    <row r="70" spans="1:10" ht="15" customHeight="1" outlineLevel="1" x14ac:dyDescent="0.2">
      <c r="A70" s="324" t="s">
        <v>544</v>
      </c>
      <c r="B70" s="164">
        <v>10261.434999999999</v>
      </c>
      <c r="C70" s="162">
        <v>108765.678</v>
      </c>
      <c r="D70" s="164">
        <v>227120.68700000001</v>
      </c>
      <c r="E70" s="164">
        <v>768134.02599999995</v>
      </c>
      <c r="G70" s="164">
        <v>216743.541</v>
      </c>
      <c r="H70" s="162">
        <v>250417.72399999999</v>
      </c>
      <c r="I70" s="164">
        <v>1289973.2249999999</v>
      </c>
      <c r="J70" s="162">
        <v>3890174.43</v>
      </c>
    </row>
    <row r="71" spans="1:10" ht="15" customHeight="1" outlineLevel="1" x14ac:dyDescent="0.2">
      <c r="A71" s="324" t="s">
        <v>241</v>
      </c>
      <c r="B71" s="153">
        <v>793.21400000000006</v>
      </c>
      <c r="C71" s="162">
        <v>781.01199999999994</v>
      </c>
      <c r="D71" s="153">
        <v>6423.433</v>
      </c>
      <c r="E71" s="153">
        <v>8504.4030000000002</v>
      </c>
      <c r="G71" s="164">
        <v>1527.961</v>
      </c>
      <c r="H71" s="162">
        <v>1637.1659999999999</v>
      </c>
      <c r="I71" s="153">
        <v>13261.015000000001</v>
      </c>
      <c r="J71" s="162">
        <v>21732.238000000001</v>
      </c>
    </row>
    <row r="72" spans="1:10" ht="15" customHeight="1" outlineLevel="1" x14ac:dyDescent="0.2">
      <c r="A72" s="324" t="s">
        <v>545</v>
      </c>
      <c r="B72" s="164">
        <v>224.15199999999999</v>
      </c>
      <c r="C72" s="162">
        <v>1050.623</v>
      </c>
      <c r="D72" s="164">
        <v>37393.350000000006</v>
      </c>
      <c r="E72" s="164">
        <v>62908.345999999998</v>
      </c>
      <c r="G72" s="164">
        <v>15850.733</v>
      </c>
      <c r="H72" s="162">
        <v>17630.075000000001</v>
      </c>
      <c r="I72" s="153">
        <v>158943.96299999999</v>
      </c>
      <c r="J72" s="162">
        <v>260075.96100000001</v>
      </c>
    </row>
    <row r="73" spans="1:10" ht="15" customHeight="1" outlineLevel="1" x14ac:dyDescent="0.2">
      <c r="A73" s="324" t="s">
        <v>115</v>
      </c>
      <c r="B73" s="164">
        <v>58203.131999999998</v>
      </c>
      <c r="C73" s="162">
        <v>62182.078999999998</v>
      </c>
      <c r="D73" s="164">
        <v>636548.08199999994</v>
      </c>
      <c r="E73" s="164">
        <v>798197.50399999996</v>
      </c>
      <c r="G73" s="164">
        <v>6714.683</v>
      </c>
      <c r="H73" s="162">
        <v>12911.494000000001</v>
      </c>
      <c r="I73" s="153">
        <v>107913.90900000001</v>
      </c>
      <c r="J73" s="162">
        <v>143492.196</v>
      </c>
    </row>
    <row r="74" spans="1:10" ht="15" customHeight="1" outlineLevel="1" x14ac:dyDescent="0.2">
      <c r="A74" s="324" t="s">
        <v>244</v>
      </c>
      <c r="B74" s="164">
        <v>1549.586</v>
      </c>
      <c r="C74" s="162">
        <v>1290.1389999999999</v>
      </c>
      <c r="D74" s="164">
        <v>142680.39299999998</v>
      </c>
      <c r="E74" s="164">
        <v>163307.758</v>
      </c>
      <c r="G74" s="164">
        <v>9222.5750000000007</v>
      </c>
      <c r="H74" s="162">
        <v>14803.174000000001</v>
      </c>
      <c r="I74" s="153">
        <v>137811.337</v>
      </c>
      <c r="J74" s="162">
        <v>215343.432</v>
      </c>
    </row>
    <row r="75" spans="1:10" ht="15" customHeight="1" outlineLevel="1" x14ac:dyDescent="0.2">
      <c r="A75" s="324" t="s">
        <v>245</v>
      </c>
      <c r="B75" s="164">
        <v>0</v>
      </c>
      <c r="C75" s="162">
        <v>0</v>
      </c>
      <c r="D75" s="164">
        <v>5818.9539999999997</v>
      </c>
      <c r="E75" s="164">
        <v>2127.058</v>
      </c>
      <c r="G75" s="164">
        <v>4660.299</v>
      </c>
      <c r="H75" s="162">
        <v>1316.8879999999999</v>
      </c>
      <c r="I75" s="153">
        <v>72523.76400000001</v>
      </c>
      <c r="J75" s="162">
        <v>35060.658000000003</v>
      </c>
    </row>
    <row r="76" spans="1:10" ht="15" customHeight="1" outlineLevel="1" x14ac:dyDescent="0.2">
      <c r="A76" s="324" t="s">
        <v>246</v>
      </c>
      <c r="B76" s="164">
        <v>309.42700000000002</v>
      </c>
      <c r="C76" s="162">
        <v>967.77599999999995</v>
      </c>
      <c r="D76" s="164">
        <v>5413.8370000000004</v>
      </c>
      <c r="E76" s="164">
        <v>10545.28</v>
      </c>
      <c r="G76" s="164">
        <v>5201.1189999999997</v>
      </c>
      <c r="H76" s="162">
        <v>6693.0829999999996</v>
      </c>
      <c r="I76" s="153">
        <v>55082.135000000002</v>
      </c>
      <c r="J76" s="162">
        <v>57773.892</v>
      </c>
    </row>
    <row r="77" spans="1:10" ht="15" customHeight="1" outlineLevel="1" x14ac:dyDescent="0.2">
      <c r="A77" s="324" t="s">
        <v>122</v>
      </c>
      <c r="B77" s="164">
        <v>148840.70699999999</v>
      </c>
      <c r="C77" s="162">
        <v>174788.49799999999</v>
      </c>
      <c r="D77" s="164">
        <v>1695305.878</v>
      </c>
      <c r="E77" s="164">
        <v>2303984.787</v>
      </c>
      <c r="G77" s="164">
        <v>783486.68900000001</v>
      </c>
      <c r="H77" s="162">
        <v>1237467.7830000001</v>
      </c>
      <c r="I77" s="164">
        <v>8405832.6799999997</v>
      </c>
      <c r="J77" s="162">
        <v>11595752.835000001</v>
      </c>
    </row>
    <row r="78" spans="1:10" ht="15" customHeight="1" outlineLevel="1" x14ac:dyDescent="0.2">
      <c r="A78" s="324" t="s">
        <v>247</v>
      </c>
      <c r="B78" s="153">
        <v>393.25700000000001</v>
      </c>
      <c r="C78" s="162">
        <v>468.88900000000001</v>
      </c>
      <c r="D78" s="153">
        <v>4199.2349999999997</v>
      </c>
      <c r="E78" s="153">
        <v>10686.075000000001</v>
      </c>
      <c r="G78" s="153">
        <v>34255.947</v>
      </c>
      <c r="H78" s="162">
        <v>61025.77</v>
      </c>
      <c r="I78" s="153">
        <v>367538.17299999995</v>
      </c>
      <c r="J78" s="162">
        <v>598168.42099999997</v>
      </c>
    </row>
    <row r="79" spans="1:10" ht="15" customHeight="1" outlineLevel="1" x14ac:dyDescent="0.2">
      <c r="A79" s="324" t="s">
        <v>116</v>
      </c>
      <c r="B79" s="153">
        <v>294.78800000000001</v>
      </c>
      <c r="C79" s="162">
        <v>1172.8879999999999</v>
      </c>
      <c r="D79" s="153">
        <v>11791.407000000001</v>
      </c>
      <c r="E79" s="153">
        <v>14292.579</v>
      </c>
      <c r="G79" s="153">
        <v>892.53200000000004</v>
      </c>
      <c r="H79" s="162">
        <v>4378.1660000000002</v>
      </c>
      <c r="I79" s="153">
        <v>18024.099999999999</v>
      </c>
      <c r="J79" s="162">
        <v>30416.297999999999</v>
      </c>
    </row>
    <row r="80" spans="1:10" ht="15" customHeight="1" outlineLevel="1" x14ac:dyDescent="0.2">
      <c r="A80" s="324" t="s">
        <v>117</v>
      </c>
      <c r="B80" s="164">
        <v>38946.906000000003</v>
      </c>
      <c r="C80" s="162">
        <v>32763.574000000001</v>
      </c>
      <c r="D80" s="164">
        <v>429371.26999999996</v>
      </c>
      <c r="E80" s="164">
        <v>433596.04499999998</v>
      </c>
      <c r="G80" s="164">
        <v>142887.402</v>
      </c>
      <c r="H80" s="162">
        <v>57106.769</v>
      </c>
      <c r="I80" s="153">
        <v>649436.28500000003</v>
      </c>
      <c r="J80" s="162">
        <v>790979.3</v>
      </c>
    </row>
    <row r="81" spans="1:11" ht="15" customHeight="1" outlineLevel="1" x14ac:dyDescent="0.2">
      <c r="A81" s="324" t="s">
        <v>118</v>
      </c>
      <c r="B81" s="164">
        <v>3750.1379999999999</v>
      </c>
      <c r="C81" s="162">
        <v>3511.6840000000002</v>
      </c>
      <c r="D81" s="164">
        <v>35990.868000000002</v>
      </c>
      <c r="E81" s="164">
        <v>42926.398000000001</v>
      </c>
      <c r="G81" s="164">
        <v>4478.8549999999996</v>
      </c>
      <c r="H81" s="162">
        <v>7260.0829999999996</v>
      </c>
      <c r="I81" s="164">
        <v>75520.231</v>
      </c>
      <c r="J81" s="162">
        <v>130164.236</v>
      </c>
    </row>
    <row r="82" spans="1:11" ht="24" outlineLevel="1" x14ac:dyDescent="0.2">
      <c r="A82" s="324" t="s">
        <v>119</v>
      </c>
      <c r="B82" s="164">
        <v>35992.298999999999</v>
      </c>
      <c r="C82" s="162">
        <v>3084.1</v>
      </c>
      <c r="D82" s="164">
        <v>1837507.6439999999</v>
      </c>
      <c r="E82" s="164">
        <v>75920.266000000003</v>
      </c>
      <c r="G82" s="164">
        <v>972.73</v>
      </c>
      <c r="H82" s="162">
        <v>2463.9810000000002</v>
      </c>
      <c r="I82" s="153">
        <v>21437.593000000001</v>
      </c>
      <c r="J82" s="162">
        <v>42864.415999999997</v>
      </c>
    </row>
    <row r="83" spans="1:11" ht="8.25" customHeight="1" x14ac:dyDescent="0.2">
      <c r="A83" s="324"/>
      <c r="B83" s="174"/>
      <c r="C83" s="174"/>
      <c r="D83" s="174"/>
      <c r="E83" s="174"/>
      <c r="F83" s="325"/>
      <c r="G83" s="174"/>
      <c r="H83" s="174"/>
      <c r="I83" s="174"/>
      <c r="J83" s="174"/>
    </row>
    <row r="84" spans="1:11" x14ac:dyDescent="0.2">
      <c r="A84" s="324" t="s">
        <v>235</v>
      </c>
      <c r="B84" s="174">
        <v>3374.2509999999997</v>
      </c>
      <c r="C84" s="174">
        <v>9576.6169999999984</v>
      </c>
      <c r="D84" s="174">
        <v>148144.50399999999</v>
      </c>
      <c r="E84" s="174">
        <v>115029.67000000179</v>
      </c>
      <c r="G84" s="174">
        <v>47267.20199999999</v>
      </c>
      <c r="H84" s="174">
        <v>68250.989000000001</v>
      </c>
      <c r="I84" s="174">
        <v>474977.87600000005</v>
      </c>
      <c r="J84" s="174">
        <v>644389.75800000015</v>
      </c>
    </row>
    <row r="85" spans="1:11" ht="15" customHeight="1" x14ac:dyDescent="0.2">
      <c r="A85" s="322" t="s">
        <v>236</v>
      </c>
      <c r="B85" s="325"/>
      <c r="C85" s="325"/>
      <c r="D85" s="325"/>
      <c r="E85" s="325"/>
      <c r="F85" s="325"/>
      <c r="G85" s="325"/>
      <c r="H85" s="325"/>
      <c r="I85" s="325"/>
      <c r="J85" s="325"/>
    </row>
    <row r="86" spans="1:11" ht="15" customHeight="1" x14ac:dyDescent="0.2">
      <c r="A86" s="322"/>
      <c r="B86" s="325"/>
      <c r="C86" s="325"/>
      <c r="D86" s="325"/>
      <c r="E86" s="325"/>
      <c r="F86" s="325"/>
      <c r="G86" s="325"/>
      <c r="H86" s="325"/>
      <c r="I86" s="325"/>
      <c r="J86" s="325"/>
    </row>
    <row r="87" spans="1:11" ht="15" customHeight="1" x14ac:dyDescent="0.2">
      <c r="A87" s="327" t="s">
        <v>537</v>
      </c>
      <c r="B87" s="323">
        <v>1813558.3039999998</v>
      </c>
      <c r="C87" s="323">
        <v>1909862.7479999999</v>
      </c>
      <c r="D87" s="323">
        <v>20105251.620999999</v>
      </c>
      <c r="E87" s="323">
        <v>24603722.524000004</v>
      </c>
      <c r="F87" s="323"/>
      <c r="G87" s="323">
        <v>1720740.8449999997</v>
      </c>
      <c r="H87" s="323">
        <v>2347248.3530000001</v>
      </c>
      <c r="I87" s="323">
        <v>16592211.460000001</v>
      </c>
      <c r="J87" s="323">
        <v>25253820.394000009</v>
      </c>
    </row>
    <row r="88" spans="1:11" outlineLevel="1" x14ac:dyDescent="0.2">
      <c r="A88" s="324"/>
      <c r="B88" s="325"/>
      <c r="C88" s="335"/>
      <c r="D88" s="325"/>
      <c r="E88" s="325"/>
      <c r="F88" s="325"/>
      <c r="G88" s="325"/>
      <c r="H88" s="325"/>
      <c r="I88" s="325"/>
      <c r="J88" s="325"/>
    </row>
    <row r="89" spans="1:11" ht="15" customHeight="1" outlineLevel="1" x14ac:dyDescent="0.2">
      <c r="A89" s="320" t="s">
        <v>249</v>
      </c>
      <c r="B89" s="323"/>
      <c r="C89" s="323"/>
      <c r="D89" s="323"/>
      <c r="E89" s="323"/>
      <c r="F89" s="323"/>
      <c r="G89" s="323"/>
      <c r="H89" s="323"/>
      <c r="I89" s="323"/>
      <c r="J89" s="323"/>
    </row>
    <row r="90" spans="1:11" ht="15" customHeight="1" outlineLevel="1" x14ac:dyDescent="0.2">
      <c r="A90" s="322" t="s">
        <v>250</v>
      </c>
      <c r="B90" s="325"/>
      <c r="C90" s="325"/>
      <c r="D90" s="325"/>
      <c r="E90" s="325"/>
      <c r="F90" s="325"/>
      <c r="G90" s="325"/>
      <c r="H90" s="325"/>
      <c r="I90" s="325"/>
      <c r="J90" s="325"/>
    </row>
    <row r="91" spans="1:11" ht="7.5" customHeight="1" outlineLevel="1" x14ac:dyDescent="0.2">
      <c r="A91" s="320"/>
      <c r="B91" s="325"/>
      <c r="C91" s="325"/>
      <c r="D91" s="325"/>
      <c r="E91" s="325"/>
      <c r="F91" s="325"/>
      <c r="G91" s="325"/>
      <c r="H91" s="325"/>
      <c r="I91" s="325"/>
      <c r="J91" s="325"/>
    </row>
    <row r="92" spans="1:11" ht="15" customHeight="1" outlineLevel="1" x14ac:dyDescent="0.2">
      <c r="A92" s="324" t="s">
        <v>121</v>
      </c>
      <c r="B92" s="336">
        <v>283585.27</v>
      </c>
      <c r="C92" s="336">
        <v>297234.27399999998</v>
      </c>
      <c r="D92" s="336">
        <v>3045011.9879999994</v>
      </c>
      <c r="E92" s="336">
        <v>3566957.3489999999</v>
      </c>
      <c r="F92" s="337"/>
      <c r="G92" s="336">
        <v>495743.00900000002</v>
      </c>
      <c r="H92" s="336">
        <v>610570.52399999998</v>
      </c>
      <c r="I92" s="336">
        <v>3977988.5620000004</v>
      </c>
      <c r="J92" s="164">
        <v>6358923.2379999999</v>
      </c>
    </row>
    <row r="93" spans="1:11" ht="15" customHeight="1" outlineLevel="1" x14ac:dyDescent="0.2">
      <c r="A93" s="324" t="s">
        <v>546</v>
      </c>
      <c r="B93" s="336">
        <v>5636189.5659999996</v>
      </c>
      <c r="C93" s="336">
        <v>6800750.9979999997</v>
      </c>
      <c r="D93" s="336">
        <v>69704671.416000009</v>
      </c>
      <c r="E93" s="336">
        <v>74727081.598000005</v>
      </c>
      <c r="F93" s="337"/>
      <c r="G93" s="336">
        <v>10739803.73</v>
      </c>
      <c r="H93" s="336">
        <v>14331213.641000001</v>
      </c>
      <c r="I93" s="336">
        <v>109080341.884</v>
      </c>
      <c r="J93" s="164">
        <v>142243703.04499999</v>
      </c>
      <c r="K93" s="334"/>
    </row>
    <row r="94" spans="1:11" ht="15" customHeight="1" x14ac:dyDescent="0.2">
      <c r="A94" s="324"/>
      <c r="B94" s="325"/>
      <c r="C94" s="325"/>
      <c r="D94" s="325"/>
      <c r="E94" s="325"/>
      <c r="F94" s="325"/>
      <c r="G94" s="325"/>
      <c r="H94" s="325"/>
      <c r="I94" s="337"/>
      <c r="J94" s="338"/>
    </row>
    <row r="95" spans="1:11" ht="16.5" customHeight="1" x14ac:dyDescent="0.2">
      <c r="A95" s="324" t="s">
        <v>235</v>
      </c>
      <c r="B95" s="325">
        <v>0</v>
      </c>
      <c r="C95" s="325">
        <v>0</v>
      </c>
      <c r="D95" s="325">
        <v>0</v>
      </c>
      <c r="E95" s="325">
        <v>0</v>
      </c>
      <c r="F95" s="325"/>
      <c r="G95" s="325">
        <v>0</v>
      </c>
      <c r="H95" s="325">
        <v>0</v>
      </c>
      <c r="I95" s="325">
        <v>0</v>
      </c>
      <c r="J95" s="339">
        <v>0</v>
      </c>
    </row>
    <row r="96" spans="1:11" ht="15" customHeight="1" x14ac:dyDescent="0.2">
      <c r="A96" s="322" t="s">
        <v>236</v>
      </c>
      <c r="B96" s="325"/>
      <c r="C96" s="325"/>
      <c r="D96" s="325"/>
      <c r="E96" s="325"/>
      <c r="F96" s="325"/>
      <c r="G96" s="325"/>
      <c r="H96" s="325"/>
      <c r="I96" s="325"/>
      <c r="J96" s="325"/>
    </row>
    <row r="97" spans="1:10" ht="15" customHeight="1" x14ac:dyDescent="0.2">
      <c r="A97" s="322"/>
      <c r="B97" s="325"/>
      <c r="C97" s="325"/>
      <c r="D97" s="325"/>
      <c r="E97" s="325"/>
      <c r="F97" s="325"/>
      <c r="G97" s="325"/>
      <c r="H97" s="325"/>
      <c r="I97" s="325"/>
      <c r="J97" s="325"/>
    </row>
    <row r="98" spans="1:10" x14ac:dyDescent="0.2">
      <c r="A98" s="327" t="s">
        <v>543</v>
      </c>
      <c r="B98" s="323">
        <v>5919774.8359999992</v>
      </c>
      <c r="C98" s="323">
        <v>7097985.2719999999</v>
      </c>
      <c r="D98" s="323">
        <v>72749683.404000014</v>
      </c>
      <c r="E98" s="323">
        <v>78294038.947000012</v>
      </c>
      <c r="F98" s="323"/>
      <c r="G98" s="323">
        <v>11235546.739</v>
      </c>
      <c r="H98" s="323">
        <v>14941784.165000001</v>
      </c>
      <c r="I98" s="323">
        <v>113058330.44600001</v>
      </c>
      <c r="J98" s="323">
        <v>148602626.28299999</v>
      </c>
    </row>
    <row r="99" spans="1:10" outlineLevel="1" x14ac:dyDescent="0.2">
      <c r="A99" s="324"/>
      <c r="B99" s="325"/>
      <c r="C99" s="325"/>
      <c r="D99" s="325"/>
      <c r="E99" s="325"/>
      <c r="F99" s="325"/>
      <c r="G99" s="325"/>
      <c r="H99" s="325"/>
      <c r="I99" s="325"/>
      <c r="J99" s="325"/>
    </row>
    <row r="100" spans="1:10" ht="15" customHeight="1" outlineLevel="1" x14ac:dyDescent="0.2">
      <c r="A100" s="320" t="s">
        <v>252</v>
      </c>
      <c r="B100" s="323"/>
      <c r="C100" s="323"/>
      <c r="D100" s="323"/>
      <c r="E100" s="323"/>
      <c r="F100" s="323"/>
      <c r="G100" s="323"/>
      <c r="H100" s="323"/>
      <c r="I100" s="323"/>
      <c r="J100" s="323"/>
    </row>
    <row r="101" spans="1:10" ht="15" customHeight="1" outlineLevel="1" x14ac:dyDescent="0.2">
      <c r="A101" s="322" t="s">
        <v>253</v>
      </c>
      <c r="B101" s="325"/>
      <c r="C101" s="325"/>
      <c r="D101" s="325"/>
      <c r="E101" s="325"/>
      <c r="F101" s="325"/>
      <c r="G101" s="325"/>
      <c r="H101" s="325"/>
      <c r="I101" s="325"/>
      <c r="J101" s="325"/>
    </row>
    <row r="102" spans="1:10" ht="7.5" customHeight="1" outlineLevel="1" x14ac:dyDescent="0.2">
      <c r="A102" s="320"/>
      <c r="B102" s="325"/>
      <c r="C102" s="325"/>
      <c r="D102" s="325"/>
      <c r="E102" s="325"/>
      <c r="F102" s="325"/>
      <c r="G102" s="325"/>
      <c r="H102" s="325"/>
      <c r="I102" s="325"/>
      <c r="J102" s="325"/>
    </row>
    <row r="103" spans="1:10" ht="15" customHeight="1" outlineLevel="1" x14ac:dyDescent="0.2">
      <c r="A103" s="324" t="s">
        <v>254</v>
      </c>
      <c r="B103" s="164">
        <v>83500.554000000004</v>
      </c>
      <c r="C103" s="164">
        <v>61556.678</v>
      </c>
      <c r="D103" s="164">
        <v>3070331.8880000003</v>
      </c>
      <c r="E103" s="164">
        <v>1105006.03</v>
      </c>
      <c r="G103" s="164">
        <v>29173.546999999999</v>
      </c>
      <c r="H103" s="164">
        <v>24843.769</v>
      </c>
      <c r="I103" s="164">
        <v>257183.76800000001</v>
      </c>
      <c r="J103" s="164">
        <v>354426.79399999999</v>
      </c>
    </row>
    <row r="104" spans="1:10" ht="15" customHeight="1" outlineLevel="1" x14ac:dyDescent="0.2">
      <c r="A104" s="324" t="s">
        <v>547</v>
      </c>
      <c r="B104" s="164">
        <v>38173.108999999997</v>
      </c>
      <c r="C104" s="164">
        <v>19895.638999999999</v>
      </c>
      <c r="D104" s="164">
        <v>215670.55799999996</v>
      </c>
      <c r="E104" s="164">
        <v>282515.95</v>
      </c>
      <c r="G104" s="164">
        <v>152608.16200000001</v>
      </c>
      <c r="H104" s="164">
        <v>300410.65100000001</v>
      </c>
      <c r="I104" s="164">
        <v>1345457.3170000003</v>
      </c>
      <c r="J104" s="164">
        <v>2343698.8769999999</v>
      </c>
    </row>
    <row r="105" spans="1:10" ht="15" customHeight="1" outlineLevel="1" x14ac:dyDescent="0.2">
      <c r="A105" s="324" t="s">
        <v>256</v>
      </c>
      <c r="B105" s="164">
        <v>367785.53399999999</v>
      </c>
      <c r="C105" s="164">
        <v>5.226</v>
      </c>
      <c r="D105" s="164">
        <v>1268688.405</v>
      </c>
      <c r="E105" s="164">
        <v>1899925.706</v>
      </c>
      <c r="G105" s="164">
        <v>31958.493999999999</v>
      </c>
      <c r="H105" s="153">
        <v>54503.487000000001</v>
      </c>
      <c r="I105" s="153">
        <v>501101.73100000003</v>
      </c>
      <c r="J105" s="153">
        <v>1863639.774</v>
      </c>
    </row>
    <row r="106" spans="1:10" ht="15" customHeight="1" outlineLevel="1" x14ac:dyDescent="0.2">
      <c r="A106" s="324" t="s">
        <v>257</v>
      </c>
      <c r="B106" s="164">
        <v>16359.342000000001</v>
      </c>
      <c r="C106" s="164">
        <v>86088.548999999999</v>
      </c>
      <c r="D106" s="164">
        <v>237548.64499999999</v>
      </c>
      <c r="E106" s="164">
        <v>334846.78700000001</v>
      </c>
      <c r="G106" s="164">
        <v>35993.044999999998</v>
      </c>
      <c r="H106" s="164">
        <v>58841.163</v>
      </c>
      <c r="I106" s="164">
        <v>377924.06599999993</v>
      </c>
      <c r="J106" s="164">
        <v>800098.35100000002</v>
      </c>
    </row>
    <row r="107" spans="1:10" ht="15" customHeight="1" outlineLevel="1" x14ac:dyDescent="0.2">
      <c r="A107" s="324" t="s">
        <v>258</v>
      </c>
      <c r="B107" s="164">
        <v>324011.85700000002</v>
      </c>
      <c r="C107" s="164">
        <v>17425.277999999998</v>
      </c>
      <c r="D107" s="164">
        <v>787905.56700000004</v>
      </c>
      <c r="E107" s="164">
        <v>942251.73699999996</v>
      </c>
      <c r="G107" s="164">
        <v>45498.968999999997</v>
      </c>
      <c r="H107" s="164">
        <v>63946.360999999997</v>
      </c>
      <c r="I107" s="164">
        <v>547840.84100000001</v>
      </c>
      <c r="J107" s="164">
        <v>762618.83299999998</v>
      </c>
    </row>
    <row r="108" spans="1:10" ht="15" customHeight="1" outlineLevel="1" x14ac:dyDescent="0.2">
      <c r="A108" s="324" t="s">
        <v>259</v>
      </c>
      <c r="B108" s="164">
        <v>828.68499999999995</v>
      </c>
      <c r="C108" s="164">
        <v>2902.6819999999998</v>
      </c>
      <c r="D108" s="164">
        <v>15337.895999999999</v>
      </c>
      <c r="E108" s="164">
        <v>32654.287</v>
      </c>
      <c r="G108" s="164">
        <v>15110.652</v>
      </c>
      <c r="H108" s="153">
        <v>38005.334000000003</v>
      </c>
      <c r="I108" s="153">
        <v>161168.27100000001</v>
      </c>
      <c r="J108" s="164">
        <v>209131.62299999999</v>
      </c>
    </row>
    <row r="109" spans="1:10" ht="15" customHeight="1" outlineLevel="1" x14ac:dyDescent="0.2">
      <c r="A109" s="324" t="s">
        <v>260</v>
      </c>
      <c r="B109" s="164">
        <v>309021.266</v>
      </c>
      <c r="C109" s="164">
        <v>342108.18099999998</v>
      </c>
      <c r="D109" s="164">
        <v>2739431.659</v>
      </c>
      <c r="E109" s="164">
        <v>3247363.0630000001</v>
      </c>
      <c r="G109" s="164">
        <v>101531.686</v>
      </c>
      <c r="H109" s="164">
        <v>153370.32199999999</v>
      </c>
      <c r="I109" s="164">
        <v>760275.79</v>
      </c>
      <c r="J109" s="164">
        <v>1204019.2390000001</v>
      </c>
    </row>
    <row r="110" spans="1:10" ht="15" customHeight="1" outlineLevel="1" x14ac:dyDescent="0.2">
      <c r="A110" s="324" t="s">
        <v>261</v>
      </c>
      <c r="B110" s="164">
        <v>65061.521999999997</v>
      </c>
      <c r="C110" s="164">
        <v>70484.453999999998</v>
      </c>
      <c r="D110" s="164">
        <v>983581.75699999998</v>
      </c>
      <c r="E110" s="164">
        <v>1138597.764</v>
      </c>
      <c r="G110" s="164">
        <v>137222.44500000001</v>
      </c>
      <c r="H110" s="164">
        <v>220971.91800000001</v>
      </c>
      <c r="I110" s="164">
        <v>1128020.3359999999</v>
      </c>
      <c r="J110" s="164">
        <v>1488329.1259999999</v>
      </c>
    </row>
    <row r="111" spans="1:10" ht="15" customHeight="1" outlineLevel="1" x14ac:dyDescent="0.2">
      <c r="A111" s="324" t="s">
        <v>548</v>
      </c>
      <c r="B111" s="164">
        <v>1009981.455</v>
      </c>
      <c r="C111" s="164">
        <v>893531.30900000001</v>
      </c>
      <c r="D111" s="164">
        <v>16158209.147</v>
      </c>
      <c r="E111" s="164">
        <v>12502673.017999999</v>
      </c>
      <c r="G111" s="164">
        <v>330923.24699999997</v>
      </c>
      <c r="H111" s="164">
        <v>469002.36900000001</v>
      </c>
      <c r="I111" s="164">
        <v>4138590.9200000004</v>
      </c>
      <c r="J111" s="164">
        <v>5061631.3660000004</v>
      </c>
    </row>
    <row r="112" spans="1:10" ht="15" customHeight="1" outlineLevel="1" x14ac:dyDescent="0.2">
      <c r="A112" s="324" t="s">
        <v>549</v>
      </c>
      <c r="B112" s="164">
        <v>132.60900000000001</v>
      </c>
      <c r="C112" s="164">
        <v>77.34</v>
      </c>
      <c r="D112" s="164">
        <v>2175.23</v>
      </c>
      <c r="E112" s="164">
        <v>2915.1309999999999</v>
      </c>
      <c r="G112" s="164">
        <v>8465.1830000000009</v>
      </c>
      <c r="H112" s="153">
        <v>18714.042000000001</v>
      </c>
      <c r="I112" s="153">
        <v>107147.41200000001</v>
      </c>
      <c r="J112" s="153">
        <v>175538.23499999999</v>
      </c>
    </row>
    <row r="113" spans="1:11" ht="15" customHeight="1" outlineLevel="1" x14ac:dyDescent="0.2">
      <c r="A113" s="324" t="s">
        <v>550</v>
      </c>
      <c r="B113" s="164">
        <v>1304988.8459999999</v>
      </c>
      <c r="C113" s="164">
        <v>790704.61800000002</v>
      </c>
      <c r="D113" s="164">
        <v>12161538.864999998</v>
      </c>
      <c r="E113" s="164">
        <v>11706429.357999999</v>
      </c>
      <c r="G113" s="164">
        <v>841213.59699999995</v>
      </c>
      <c r="H113" s="164">
        <v>1115752.3729999999</v>
      </c>
      <c r="I113" s="164">
        <v>8491908.6319999993</v>
      </c>
      <c r="J113" s="164">
        <v>10619378.676000001</v>
      </c>
    </row>
    <row r="114" spans="1:11" ht="15" customHeight="1" outlineLevel="1" x14ac:dyDescent="0.2">
      <c r="A114" s="324" t="s">
        <v>265</v>
      </c>
      <c r="B114" s="164">
        <v>6311.5919999999996</v>
      </c>
      <c r="C114" s="164">
        <v>8205.3639999999996</v>
      </c>
      <c r="D114" s="164">
        <v>286727.462</v>
      </c>
      <c r="E114" s="164">
        <v>108959.996</v>
      </c>
      <c r="G114" s="164">
        <v>98266.607999999993</v>
      </c>
      <c r="H114" s="153">
        <v>52891.232000000004</v>
      </c>
      <c r="I114" s="153">
        <v>831152.25199999986</v>
      </c>
      <c r="J114" s="164">
        <v>808932.43400000001</v>
      </c>
      <c r="K114" s="334"/>
    </row>
    <row r="115" spans="1:11" ht="15" customHeight="1" x14ac:dyDescent="0.2">
      <c r="A115" s="324"/>
      <c r="B115" s="174"/>
      <c r="C115" s="174"/>
      <c r="D115" s="174"/>
      <c r="E115" s="174"/>
      <c r="F115" s="325"/>
      <c r="G115" s="174"/>
      <c r="H115" s="174"/>
      <c r="I115" s="174"/>
      <c r="J115" s="174"/>
    </row>
    <row r="116" spans="1:11" x14ac:dyDescent="0.2">
      <c r="A116" s="324" t="s">
        <v>235</v>
      </c>
      <c r="B116" s="174">
        <v>560.57500000000005</v>
      </c>
      <c r="C116" s="174">
        <v>442.31</v>
      </c>
      <c r="D116" s="174">
        <v>3950.5079999999998</v>
      </c>
      <c r="E116" s="174">
        <v>3910.5639999999999</v>
      </c>
      <c r="G116" s="174">
        <v>1525.002</v>
      </c>
      <c r="H116" s="174">
        <v>0</v>
      </c>
      <c r="I116" s="174">
        <v>13916.443000000001</v>
      </c>
      <c r="J116" s="174">
        <v>4609.7070000000003</v>
      </c>
    </row>
    <row r="117" spans="1:11" ht="15" customHeight="1" x14ac:dyDescent="0.2">
      <c r="A117" s="322" t="s">
        <v>236</v>
      </c>
      <c r="B117" s="325"/>
      <c r="C117" s="325"/>
      <c r="D117" s="325"/>
      <c r="E117" s="325"/>
      <c r="F117" s="325"/>
      <c r="G117" s="325"/>
      <c r="H117" s="325"/>
      <c r="I117" s="325"/>
      <c r="J117" s="325"/>
    </row>
    <row r="118" spans="1:11" ht="9.9499999999999993" customHeight="1" x14ac:dyDescent="0.2">
      <c r="A118" s="322"/>
      <c r="B118" s="325"/>
      <c r="C118" s="325"/>
      <c r="D118" s="325"/>
      <c r="E118" s="325"/>
      <c r="F118" s="325"/>
      <c r="G118" s="325"/>
      <c r="H118" s="325"/>
      <c r="I118" s="325"/>
      <c r="J118" s="325"/>
    </row>
    <row r="119" spans="1:11" x14ac:dyDescent="0.2">
      <c r="A119" s="327" t="s">
        <v>543</v>
      </c>
      <c r="B119" s="323">
        <v>3526716.9460000005</v>
      </c>
      <c r="C119" s="323">
        <v>2293427.628</v>
      </c>
      <c r="D119" s="323">
        <v>37931097.586999997</v>
      </c>
      <c r="E119" s="323">
        <v>33308049.390999999</v>
      </c>
      <c r="F119" s="323"/>
      <c r="G119" s="323">
        <v>1829490.6369999999</v>
      </c>
      <c r="H119" s="323">
        <v>2571253.0209999997</v>
      </c>
      <c r="I119" s="323">
        <v>18661687.778999999</v>
      </c>
      <c r="J119" s="323">
        <v>25696053.035</v>
      </c>
    </row>
    <row r="120" spans="1:11" outlineLevel="1" x14ac:dyDescent="0.2">
      <c r="A120" s="324"/>
      <c r="B120" s="325"/>
      <c r="C120" s="325"/>
      <c r="D120" s="325"/>
      <c r="E120" s="325"/>
      <c r="F120" s="325"/>
      <c r="G120" s="325"/>
      <c r="H120" s="325"/>
      <c r="I120" s="325"/>
      <c r="J120" s="325"/>
    </row>
    <row r="121" spans="1:11" outlineLevel="1" x14ac:dyDescent="0.2">
      <c r="A121" s="320" t="s">
        <v>266</v>
      </c>
      <c r="B121" s="323"/>
      <c r="C121" s="323"/>
      <c r="D121" s="323"/>
      <c r="E121" s="323"/>
      <c r="F121" s="323"/>
      <c r="G121" s="323"/>
      <c r="H121" s="323"/>
      <c r="I121" s="323"/>
      <c r="J121" s="323"/>
    </row>
    <row r="122" spans="1:11" ht="15" customHeight="1" outlineLevel="1" x14ac:dyDescent="0.2">
      <c r="A122" s="322" t="s">
        <v>267</v>
      </c>
      <c r="B122" s="325"/>
      <c r="C122" s="325"/>
      <c r="D122" s="325"/>
      <c r="E122" s="325"/>
      <c r="F122" s="325"/>
      <c r="G122" s="325"/>
      <c r="H122" s="325"/>
      <c r="I122" s="325"/>
      <c r="J122" s="325"/>
    </row>
    <row r="123" spans="1:11" ht="7.5" customHeight="1" outlineLevel="1" x14ac:dyDescent="0.2">
      <c r="A123" s="320"/>
      <c r="B123" s="325"/>
      <c r="C123" s="325"/>
      <c r="D123" s="325"/>
      <c r="E123" s="325"/>
      <c r="F123" s="325"/>
      <c r="G123" s="325"/>
      <c r="H123" s="325"/>
      <c r="I123" s="325"/>
      <c r="J123" s="325"/>
    </row>
    <row r="124" spans="1:11" ht="15" customHeight="1" outlineLevel="1" x14ac:dyDescent="0.2">
      <c r="A124" s="324" t="s">
        <v>268</v>
      </c>
      <c r="B124" s="164">
        <v>80.888000000000005</v>
      </c>
      <c r="C124" s="164">
        <v>71.334000000000003</v>
      </c>
      <c r="D124" s="164">
        <v>263.00700000000006</v>
      </c>
      <c r="E124" s="164">
        <v>329.97699999999998</v>
      </c>
      <c r="G124" s="164">
        <v>67980.967999999993</v>
      </c>
      <c r="H124" s="153">
        <v>84920.544999999998</v>
      </c>
      <c r="I124" s="153">
        <v>497158.67299999995</v>
      </c>
      <c r="J124" s="153">
        <v>893613.14300000004</v>
      </c>
    </row>
    <row r="125" spans="1:11" ht="15" customHeight="1" outlineLevel="1" x14ac:dyDescent="0.2">
      <c r="A125" s="324" t="s">
        <v>125</v>
      </c>
      <c r="B125" s="164">
        <v>66451.028999999995</v>
      </c>
      <c r="C125" s="164">
        <v>117979.59699999999</v>
      </c>
      <c r="D125" s="164">
        <v>872090.86199999996</v>
      </c>
      <c r="E125" s="164">
        <v>1300044.675</v>
      </c>
      <c r="G125" s="164">
        <v>556586.03200000001</v>
      </c>
      <c r="H125" s="164">
        <v>640571.03700000001</v>
      </c>
      <c r="I125" s="164">
        <v>5162697.2579999994</v>
      </c>
      <c r="J125" s="164">
        <v>9357586.8090000004</v>
      </c>
    </row>
    <row r="126" spans="1:11" ht="15" customHeight="1" outlineLevel="1" x14ac:dyDescent="0.2">
      <c r="A126" s="324" t="s">
        <v>127</v>
      </c>
      <c r="B126" s="164">
        <v>2235075.3089999999</v>
      </c>
      <c r="C126" s="164">
        <v>2353306.5079999999</v>
      </c>
      <c r="D126" s="164">
        <v>24930441.212000001</v>
      </c>
      <c r="E126" s="164">
        <v>24530776.552999999</v>
      </c>
      <c r="G126" s="164">
        <v>4328191.8219999997</v>
      </c>
      <c r="H126" s="164">
        <v>5144295.6720000003</v>
      </c>
      <c r="I126" s="164">
        <v>30403787.008000005</v>
      </c>
      <c r="J126" s="164">
        <v>45202828.075000003</v>
      </c>
    </row>
    <row r="127" spans="1:11" ht="15" customHeight="1" outlineLevel="1" x14ac:dyDescent="0.2">
      <c r="A127" s="324" t="s">
        <v>128</v>
      </c>
      <c r="B127" s="164">
        <v>451.09699999999998</v>
      </c>
      <c r="C127" s="164">
        <v>447.26299999999998</v>
      </c>
      <c r="D127" s="164">
        <v>4941.9469999999992</v>
      </c>
      <c r="E127" s="164">
        <v>3120.8989999999999</v>
      </c>
      <c r="G127" s="164">
        <v>33397.569000000003</v>
      </c>
      <c r="H127" s="153">
        <v>58729.836000000003</v>
      </c>
      <c r="I127" s="153">
        <v>365213.685</v>
      </c>
      <c r="J127" s="153">
        <v>500621.15700000001</v>
      </c>
    </row>
    <row r="128" spans="1:11" ht="15" customHeight="1" outlineLevel="1" x14ac:dyDescent="0.2">
      <c r="A128" s="324" t="s">
        <v>129</v>
      </c>
      <c r="B128" s="164">
        <v>633.02599999999995</v>
      </c>
      <c r="C128" s="164">
        <v>112.123</v>
      </c>
      <c r="D128" s="164">
        <v>2694.5919999999996</v>
      </c>
      <c r="E128" s="164">
        <v>2208.5529999999999</v>
      </c>
      <c r="G128" s="164">
        <v>11391.743</v>
      </c>
      <c r="H128" s="153">
        <v>12746.282999999999</v>
      </c>
      <c r="I128" s="153">
        <v>156090.25200000001</v>
      </c>
      <c r="J128" s="153">
        <v>231881.60800000001</v>
      </c>
    </row>
    <row r="129" spans="1:10" ht="15" customHeight="1" outlineLevel="1" x14ac:dyDescent="0.2">
      <c r="A129" s="324" t="s">
        <v>130</v>
      </c>
      <c r="B129" s="164">
        <v>72694.725999999995</v>
      </c>
      <c r="C129" s="164">
        <v>187310.068</v>
      </c>
      <c r="D129" s="164">
        <v>1096560.77</v>
      </c>
      <c r="E129" s="164">
        <v>1899463.797</v>
      </c>
      <c r="G129" s="164">
        <v>474432.91200000001</v>
      </c>
      <c r="H129" s="164">
        <v>519747.18</v>
      </c>
      <c r="I129" s="164">
        <v>4761273.3220000006</v>
      </c>
      <c r="J129" s="164">
        <v>5997300.2089999998</v>
      </c>
    </row>
    <row r="130" spans="1:10" ht="15" customHeight="1" outlineLevel="1" x14ac:dyDescent="0.2">
      <c r="A130" s="324" t="s">
        <v>131</v>
      </c>
      <c r="B130" s="164">
        <v>19710.541000000001</v>
      </c>
      <c r="C130" s="164">
        <v>22342.062000000002</v>
      </c>
      <c r="D130" s="164">
        <v>212348.245</v>
      </c>
      <c r="E130" s="164">
        <v>321588.51699999999</v>
      </c>
      <c r="G130" s="164">
        <v>333299.98700000002</v>
      </c>
      <c r="H130" s="164">
        <v>389889.87099999998</v>
      </c>
      <c r="I130" s="164">
        <v>2628065.2460000003</v>
      </c>
      <c r="J130" s="164">
        <v>3022335.7379999999</v>
      </c>
    </row>
    <row r="131" spans="1:10" ht="15" customHeight="1" x14ac:dyDescent="0.2">
      <c r="A131" s="324"/>
      <c r="B131" s="174"/>
      <c r="C131" s="174"/>
      <c r="D131" s="174"/>
      <c r="E131" s="174"/>
      <c r="F131" s="325"/>
      <c r="G131" s="174"/>
      <c r="H131" s="174"/>
      <c r="I131" s="174"/>
      <c r="J131" s="174"/>
    </row>
    <row r="132" spans="1:10" x14ac:dyDescent="0.2">
      <c r="A132" s="324" t="s">
        <v>235</v>
      </c>
      <c r="B132" s="174">
        <v>20.719000000000001</v>
      </c>
      <c r="C132" s="174">
        <v>5.3280000000000003</v>
      </c>
      <c r="D132" s="174">
        <v>133.79499999999999</v>
      </c>
      <c r="E132" s="174">
        <v>142.03800000000001</v>
      </c>
      <c r="G132" s="174">
        <v>208.185</v>
      </c>
      <c r="H132" s="174">
        <v>833.09</v>
      </c>
      <c r="I132" s="174">
        <v>5599.2799999999988</v>
      </c>
      <c r="J132" s="174">
        <v>7783.8010000000004</v>
      </c>
    </row>
    <row r="133" spans="1:10" ht="15" customHeight="1" x14ac:dyDescent="0.2">
      <c r="A133" s="322" t="s">
        <v>236</v>
      </c>
      <c r="B133" s="325"/>
      <c r="C133" s="325"/>
      <c r="D133" s="325"/>
      <c r="E133" s="325"/>
      <c r="F133" s="325"/>
      <c r="G133" s="325"/>
      <c r="H133" s="325"/>
      <c r="I133" s="325"/>
      <c r="J133" s="325"/>
    </row>
    <row r="134" spans="1:10" ht="15" customHeight="1" x14ac:dyDescent="0.2">
      <c r="A134" s="322"/>
      <c r="B134" s="325"/>
      <c r="C134" s="325"/>
      <c r="D134" s="325"/>
      <c r="E134" s="325"/>
      <c r="F134" s="325"/>
      <c r="G134" s="325"/>
      <c r="H134" s="325"/>
      <c r="I134" s="325"/>
      <c r="J134" s="325"/>
    </row>
    <row r="135" spans="1:10" x14ac:dyDescent="0.2">
      <c r="A135" s="327" t="s">
        <v>543</v>
      </c>
      <c r="B135" s="323">
        <v>2395117.335</v>
      </c>
      <c r="C135" s="323">
        <v>2681574.2829999998</v>
      </c>
      <c r="D135" s="323">
        <v>27119474.430000003</v>
      </c>
      <c r="E135" s="323">
        <v>28057675.008999996</v>
      </c>
      <c r="F135" s="323"/>
      <c r="G135" s="323">
        <v>5805489.2179999994</v>
      </c>
      <c r="H135" s="323">
        <v>6851733.5140000004</v>
      </c>
      <c r="I135" s="323">
        <v>43979884.723999999</v>
      </c>
      <c r="J135" s="323">
        <v>65213950.539999999</v>
      </c>
    </row>
    <row r="136" spans="1:10" outlineLevel="1" x14ac:dyDescent="0.2">
      <c r="A136" s="324"/>
      <c r="B136" s="325"/>
      <c r="C136" s="325"/>
      <c r="D136" s="325"/>
      <c r="E136" s="325"/>
      <c r="F136" s="325"/>
      <c r="G136" s="325"/>
      <c r="H136" s="325"/>
      <c r="I136" s="325"/>
      <c r="J136" s="325"/>
    </row>
    <row r="137" spans="1:10" ht="15" customHeight="1" outlineLevel="1" x14ac:dyDescent="0.2">
      <c r="A137" s="320" t="s">
        <v>270</v>
      </c>
      <c r="B137" s="323"/>
      <c r="C137" s="323"/>
      <c r="D137" s="323"/>
      <c r="E137" s="323"/>
      <c r="F137" s="323"/>
      <c r="G137" s="323"/>
      <c r="H137" s="323"/>
      <c r="I137" s="323"/>
      <c r="J137" s="323"/>
    </row>
    <row r="138" spans="1:10" ht="15" customHeight="1" outlineLevel="1" x14ac:dyDescent="0.2">
      <c r="A138" s="322" t="s">
        <v>271</v>
      </c>
      <c r="B138" s="325"/>
      <c r="C138" s="325"/>
      <c r="D138" s="325"/>
      <c r="E138" s="325"/>
      <c r="F138" s="325"/>
      <c r="G138" s="325"/>
      <c r="H138" s="325"/>
      <c r="I138" s="325"/>
      <c r="J138" s="325"/>
    </row>
    <row r="139" spans="1:10" ht="7.5" customHeight="1" outlineLevel="1" x14ac:dyDescent="0.2">
      <c r="A139" s="320"/>
      <c r="B139" s="325"/>
      <c r="C139" s="325"/>
      <c r="D139" s="325"/>
      <c r="E139" s="325"/>
      <c r="F139" s="325"/>
      <c r="G139" s="325"/>
      <c r="H139" s="325"/>
      <c r="I139" s="325"/>
      <c r="J139" s="325"/>
    </row>
    <row r="140" spans="1:10" ht="15" customHeight="1" outlineLevel="1" x14ac:dyDescent="0.2">
      <c r="A140" s="324" t="s">
        <v>65</v>
      </c>
      <c r="B140" s="336">
        <v>125120.409</v>
      </c>
      <c r="C140" s="336">
        <v>356854.12599999999</v>
      </c>
      <c r="D140" s="336">
        <v>1936871.287</v>
      </c>
      <c r="E140" s="336">
        <v>2130844.7549999999</v>
      </c>
      <c r="G140" s="336">
        <v>267484.49</v>
      </c>
      <c r="H140" s="336">
        <v>576594.304</v>
      </c>
      <c r="I140" s="336">
        <v>2776168.7580000004</v>
      </c>
      <c r="J140" s="336">
        <v>5213083.3689999999</v>
      </c>
    </row>
    <row r="141" spans="1:10" ht="15" customHeight="1" outlineLevel="1" x14ac:dyDescent="0.2">
      <c r="A141" s="324" t="s">
        <v>66</v>
      </c>
      <c r="B141" s="336">
        <v>49649.813000000002</v>
      </c>
      <c r="C141" s="336">
        <v>54689.947999999997</v>
      </c>
      <c r="D141" s="336">
        <v>478102.24099999998</v>
      </c>
      <c r="E141" s="336">
        <v>453811.82799999998</v>
      </c>
      <c r="G141" s="336">
        <v>169870.26699999999</v>
      </c>
      <c r="H141" s="336">
        <v>186541.408</v>
      </c>
      <c r="I141" s="336">
        <v>1495201.1500000001</v>
      </c>
      <c r="J141" s="336">
        <v>1893791.2069999999</v>
      </c>
    </row>
    <row r="142" spans="1:10" ht="15" customHeight="1" outlineLevel="1" x14ac:dyDescent="0.2">
      <c r="A142" s="324" t="s">
        <v>67</v>
      </c>
      <c r="B142" s="336">
        <v>4219100.6519999998</v>
      </c>
      <c r="C142" s="336">
        <v>6195380.9560000002</v>
      </c>
      <c r="D142" s="336">
        <v>36694338.129000001</v>
      </c>
      <c r="E142" s="336">
        <v>56126812.634999998</v>
      </c>
      <c r="G142" s="336">
        <v>2597626.8810000001</v>
      </c>
      <c r="H142" s="336">
        <v>4252197.3159999996</v>
      </c>
      <c r="I142" s="336">
        <v>29588771.835000005</v>
      </c>
      <c r="J142" s="336">
        <v>39180015.699000001</v>
      </c>
    </row>
    <row r="143" spans="1:10" ht="15" customHeight="1" outlineLevel="1" x14ac:dyDescent="0.2">
      <c r="A143" s="324" t="s">
        <v>551</v>
      </c>
      <c r="B143" s="336">
        <v>1803.26</v>
      </c>
      <c r="C143" s="336">
        <v>6371.4390000000003</v>
      </c>
      <c r="D143" s="336">
        <v>47590.834999999999</v>
      </c>
      <c r="E143" s="336">
        <v>89233.623999999996</v>
      </c>
      <c r="G143" s="336">
        <v>5233.5140000000001</v>
      </c>
      <c r="H143" s="325">
        <v>14296.67</v>
      </c>
      <c r="I143" s="325">
        <v>56238.440999999992</v>
      </c>
      <c r="J143" s="325">
        <v>113267.567</v>
      </c>
    </row>
    <row r="144" spans="1:10" ht="15" customHeight="1" outlineLevel="1" x14ac:dyDescent="0.2">
      <c r="A144" s="324" t="s">
        <v>69</v>
      </c>
      <c r="B144" s="336">
        <v>100992.41800000001</v>
      </c>
      <c r="C144" s="336">
        <v>113729.617</v>
      </c>
      <c r="D144" s="336">
        <v>936670.89499999979</v>
      </c>
      <c r="E144" s="336">
        <v>1168910.0660000001</v>
      </c>
      <c r="G144" s="336">
        <v>193010.46400000001</v>
      </c>
      <c r="H144" s="336">
        <v>217148.076</v>
      </c>
      <c r="I144" s="336">
        <v>3066522.4979999997</v>
      </c>
      <c r="J144" s="336">
        <v>2710826.247</v>
      </c>
    </row>
    <row r="145" spans="1:10" ht="15" customHeight="1" outlineLevel="1" x14ac:dyDescent="0.2">
      <c r="A145" s="324" t="s">
        <v>70</v>
      </c>
      <c r="B145" s="336">
        <v>950565.45900000003</v>
      </c>
      <c r="C145" s="336">
        <v>932297.38500000001</v>
      </c>
      <c r="D145" s="336">
        <v>8780481.1060000006</v>
      </c>
      <c r="E145" s="336">
        <v>9924088.2050000001</v>
      </c>
      <c r="G145" s="336">
        <v>1507352.987</v>
      </c>
      <c r="H145" s="336">
        <v>2194713.5809999998</v>
      </c>
      <c r="I145" s="336">
        <v>17606711.232999999</v>
      </c>
      <c r="J145" s="336">
        <v>22628603.530000001</v>
      </c>
    </row>
    <row r="146" spans="1:10" ht="15" customHeight="1" outlineLevel="1" x14ac:dyDescent="0.2">
      <c r="A146" s="324" t="s">
        <v>71</v>
      </c>
      <c r="B146" s="336">
        <v>6473838.6069999998</v>
      </c>
      <c r="C146" s="336">
        <v>8859635.2459999993</v>
      </c>
      <c r="D146" s="336">
        <v>73678120.282000005</v>
      </c>
      <c r="E146" s="336">
        <v>93633090.513999999</v>
      </c>
      <c r="G146" s="336">
        <v>13789725.899</v>
      </c>
      <c r="H146" s="336">
        <v>16914839.241999999</v>
      </c>
      <c r="I146" s="336">
        <v>142145578.616</v>
      </c>
      <c r="J146" s="336">
        <v>173973854.748</v>
      </c>
    </row>
    <row r="147" spans="1:10" ht="14.25" customHeight="1" outlineLevel="1" x14ac:dyDescent="0.2">
      <c r="A147" s="324" t="s">
        <v>72</v>
      </c>
      <c r="B147" s="336">
        <v>3553855.1170000001</v>
      </c>
      <c r="C147" s="336">
        <v>4464288.8109999998</v>
      </c>
      <c r="D147" s="336">
        <v>34300083.902000003</v>
      </c>
      <c r="E147" s="336">
        <v>45383161.917000003</v>
      </c>
      <c r="G147" s="336">
        <v>4095895.267</v>
      </c>
      <c r="H147" s="336">
        <v>4847684.9440000001</v>
      </c>
      <c r="I147" s="336">
        <v>45339496.512999997</v>
      </c>
      <c r="J147" s="336">
        <v>52162344.141000003</v>
      </c>
    </row>
    <row r="148" spans="1:10" ht="15" customHeight="1" outlineLevel="1" x14ac:dyDescent="0.2">
      <c r="A148" s="324" t="s">
        <v>73</v>
      </c>
      <c r="B148" s="336">
        <v>1593410.077</v>
      </c>
      <c r="C148" s="336">
        <v>2432796.588</v>
      </c>
      <c r="D148" s="336">
        <v>18011974.444000002</v>
      </c>
      <c r="E148" s="336">
        <v>23770553.158</v>
      </c>
      <c r="G148" s="336">
        <v>2977042.8930000002</v>
      </c>
      <c r="H148" s="336">
        <v>4553841.0949999997</v>
      </c>
      <c r="I148" s="336">
        <v>30904606.818999998</v>
      </c>
      <c r="J148" s="336">
        <v>45627187.303000003</v>
      </c>
    </row>
    <row r="149" spans="1:10" ht="15" customHeight="1" x14ac:dyDescent="0.2">
      <c r="A149" s="324"/>
      <c r="B149" s="336"/>
      <c r="C149" s="336"/>
      <c r="D149" s="336"/>
      <c r="E149" s="336"/>
      <c r="G149" s="336"/>
      <c r="H149" s="336"/>
      <c r="I149" s="336"/>
      <c r="J149" s="336"/>
    </row>
    <row r="150" spans="1:10" x14ac:dyDescent="0.2">
      <c r="A150" s="327" t="s">
        <v>543</v>
      </c>
      <c r="B150" s="340">
        <v>17068335.811999999</v>
      </c>
      <c r="C150" s="340">
        <v>23416044.116</v>
      </c>
      <c r="D150" s="340">
        <v>174864233.12100002</v>
      </c>
      <c r="E150" s="340">
        <v>232680506.70199996</v>
      </c>
      <c r="F150" s="340"/>
      <c r="G150" s="340">
        <v>25603242.662</v>
      </c>
      <c r="H150" s="340">
        <v>33757856.636</v>
      </c>
      <c r="I150" s="340">
        <v>272979295.86300004</v>
      </c>
      <c r="J150" s="340">
        <v>343502973.81099999</v>
      </c>
    </row>
    <row r="151" spans="1:10" outlineLevel="1" x14ac:dyDescent="0.2">
      <c r="A151" s="324"/>
      <c r="B151" s="325"/>
      <c r="C151" s="325"/>
      <c r="D151" s="325"/>
      <c r="E151" s="325"/>
      <c r="F151" s="325"/>
      <c r="G151" s="325"/>
      <c r="H151" s="325"/>
      <c r="I151" s="325"/>
      <c r="J151" s="325"/>
    </row>
    <row r="152" spans="1:10" ht="15" customHeight="1" outlineLevel="1" x14ac:dyDescent="0.2">
      <c r="A152" s="320" t="s">
        <v>274</v>
      </c>
      <c r="B152" s="323"/>
      <c r="C152" s="323"/>
      <c r="D152" s="323"/>
      <c r="E152" s="323"/>
      <c r="F152" s="323"/>
      <c r="G152" s="323"/>
      <c r="H152" s="323"/>
      <c r="I152" s="323"/>
      <c r="J152" s="323"/>
    </row>
    <row r="153" spans="1:10" ht="15" customHeight="1" outlineLevel="1" x14ac:dyDescent="0.2">
      <c r="A153" s="322" t="s">
        <v>275</v>
      </c>
      <c r="B153" s="325"/>
      <c r="C153" s="325"/>
      <c r="D153" s="325"/>
      <c r="E153" s="325"/>
      <c r="F153" s="325"/>
      <c r="G153" s="325"/>
      <c r="H153" s="325"/>
      <c r="I153" s="325"/>
      <c r="J153" s="325"/>
    </row>
    <row r="154" spans="1:10" ht="7.5" customHeight="1" outlineLevel="1" x14ac:dyDescent="0.2">
      <c r="A154" s="320"/>
      <c r="B154" s="325"/>
      <c r="C154" s="325"/>
      <c r="D154" s="325"/>
      <c r="E154" s="325"/>
      <c r="F154" s="325"/>
      <c r="G154" s="325"/>
      <c r="H154" s="325"/>
      <c r="I154" s="325"/>
      <c r="J154" s="325"/>
    </row>
    <row r="155" spans="1:10" ht="15" customHeight="1" outlineLevel="1" x14ac:dyDescent="0.2">
      <c r="A155" s="324" t="s">
        <v>276</v>
      </c>
      <c r="B155" s="164">
        <v>18035896.528000001</v>
      </c>
      <c r="C155" s="164">
        <v>22054911.182999998</v>
      </c>
      <c r="D155" s="164">
        <v>172216525.16999999</v>
      </c>
      <c r="E155" s="164">
        <v>229015938.634</v>
      </c>
      <c r="G155" s="336">
        <v>15573173.673</v>
      </c>
      <c r="H155" s="336">
        <v>20433230.807999998</v>
      </c>
      <c r="I155" s="336">
        <v>159222991.95000002</v>
      </c>
      <c r="J155" s="336">
        <v>192474596.26800001</v>
      </c>
    </row>
    <row r="156" spans="1:10" ht="15" customHeight="1" outlineLevel="1" x14ac:dyDescent="0.2">
      <c r="A156" s="324" t="s">
        <v>552</v>
      </c>
      <c r="B156" s="164">
        <v>1653174.3459999999</v>
      </c>
      <c r="C156" s="164">
        <v>1748690.7879999999</v>
      </c>
      <c r="D156" s="164">
        <v>14195929.995999999</v>
      </c>
      <c r="E156" s="164">
        <v>17636869.357000001</v>
      </c>
      <c r="G156" s="336">
        <v>6922289.2369999997</v>
      </c>
      <c r="H156" s="336">
        <v>8378658.9850000003</v>
      </c>
      <c r="I156" s="336">
        <v>68166845.438999996</v>
      </c>
      <c r="J156" s="336">
        <v>76706162.724999994</v>
      </c>
    </row>
    <row r="157" spans="1:10" ht="15" customHeight="1" outlineLevel="1" x14ac:dyDescent="0.2">
      <c r="A157" s="324" t="s">
        <v>278</v>
      </c>
      <c r="B157" s="164">
        <v>6231138.2079999996</v>
      </c>
      <c r="C157" s="164">
        <v>7100674.4460000005</v>
      </c>
      <c r="D157" s="164">
        <v>61580876.154999994</v>
      </c>
      <c r="E157" s="164">
        <v>73942324.674999997</v>
      </c>
      <c r="G157" s="336">
        <v>6180921.9759999998</v>
      </c>
      <c r="H157" s="336">
        <v>6952559.6859999998</v>
      </c>
      <c r="I157" s="336">
        <v>62561419.604000002</v>
      </c>
      <c r="J157" s="336">
        <v>75816437.388999999</v>
      </c>
    </row>
    <row r="158" spans="1:10" ht="15" customHeight="1" outlineLevel="1" x14ac:dyDescent="0.2">
      <c r="A158" s="324" t="s">
        <v>553</v>
      </c>
      <c r="B158" s="174">
        <v>0</v>
      </c>
      <c r="C158" s="341">
        <v>0</v>
      </c>
      <c r="D158" s="174">
        <v>0</v>
      </c>
      <c r="E158" s="341">
        <v>0</v>
      </c>
      <c r="G158" s="174">
        <v>0</v>
      </c>
      <c r="H158" s="341">
        <v>0</v>
      </c>
      <c r="I158" s="341">
        <v>0</v>
      </c>
      <c r="J158" s="341">
        <v>0</v>
      </c>
    </row>
    <row r="159" spans="1:10" ht="15" customHeight="1" outlineLevel="1" x14ac:dyDescent="0.2">
      <c r="A159" s="324" t="s">
        <v>554</v>
      </c>
      <c r="B159" s="153">
        <v>3321301.702</v>
      </c>
      <c r="C159" s="174">
        <v>4811518.2980000004</v>
      </c>
      <c r="D159" s="153">
        <v>46112663.74400001</v>
      </c>
      <c r="E159" s="174">
        <v>50083688.744000003</v>
      </c>
      <c r="G159" s="336">
        <v>3219515.1850000001</v>
      </c>
      <c r="H159" s="174">
        <v>4009621.236</v>
      </c>
      <c r="I159" s="336">
        <v>34713835.043000005</v>
      </c>
      <c r="J159" s="174">
        <v>38224155.706</v>
      </c>
    </row>
    <row r="160" spans="1:10" ht="15" customHeight="1" outlineLevel="1" x14ac:dyDescent="0.2">
      <c r="A160" s="324" t="s">
        <v>555</v>
      </c>
      <c r="B160" s="164">
        <v>4492.6270000000004</v>
      </c>
      <c r="C160" s="153">
        <v>36602.625</v>
      </c>
      <c r="D160" s="164">
        <v>47617.060000000005</v>
      </c>
      <c r="E160" s="153">
        <v>83975.820999999996</v>
      </c>
      <c r="G160" s="336">
        <v>28386.188999999998</v>
      </c>
      <c r="H160" s="336">
        <v>23970.659</v>
      </c>
      <c r="I160" s="336">
        <v>114329.38099999999</v>
      </c>
      <c r="J160" s="336">
        <v>119193.246</v>
      </c>
    </row>
    <row r="161" spans="1:10" outlineLevel="1" x14ac:dyDescent="0.2">
      <c r="A161" s="324" t="s">
        <v>281</v>
      </c>
      <c r="B161" s="164">
        <v>0</v>
      </c>
      <c r="C161" s="164">
        <v>89.28</v>
      </c>
      <c r="D161" s="164">
        <v>408.077</v>
      </c>
      <c r="E161" s="164">
        <v>406.358</v>
      </c>
      <c r="G161" s="336">
        <v>9492.6389999999992</v>
      </c>
      <c r="H161" s="336">
        <v>9584.6180000000004</v>
      </c>
      <c r="I161" s="325">
        <v>104117.319</v>
      </c>
      <c r="J161" s="336">
        <v>142559.85699999999</v>
      </c>
    </row>
    <row r="162" spans="1:10" ht="15" customHeight="1" outlineLevel="1" x14ac:dyDescent="0.2">
      <c r="A162" s="324" t="s">
        <v>282</v>
      </c>
      <c r="B162" s="164">
        <v>5241629.5729999999</v>
      </c>
      <c r="C162" s="164">
        <v>7484366.4199999999</v>
      </c>
      <c r="D162" s="164">
        <v>58033213.078000009</v>
      </c>
      <c r="E162" s="164">
        <v>75203340.695999995</v>
      </c>
      <c r="G162" s="336">
        <v>2911426.4730000002</v>
      </c>
      <c r="H162" s="325">
        <v>4403262.8710000003</v>
      </c>
      <c r="I162" s="336">
        <v>33873530.226999998</v>
      </c>
      <c r="J162" s="325">
        <v>40624717.884000003</v>
      </c>
    </row>
    <row r="163" spans="1:10" ht="15" customHeight="1" x14ac:dyDescent="0.2">
      <c r="A163" s="324"/>
      <c r="B163" s="336"/>
      <c r="C163" s="336"/>
      <c r="D163" s="336"/>
      <c r="E163" s="336"/>
      <c r="G163" s="336"/>
      <c r="H163" s="336"/>
      <c r="I163" s="336"/>
      <c r="J163" s="336"/>
    </row>
    <row r="164" spans="1:10" ht="15" customHeight="1" x14ac:dyDescent="0.2">
      <c r="A164" s="327" t="s">
        <v>543</v>
      </c>
      <c r="B164" s="340">
        <v>34487632.984000005</v>
      </c>
      <c r="C164" s="340">
        <v>43236853.039999999</v>
      </c>
      <c r="D164" s="340">
        <v>352187233.28000003</v>
      </c>
      <c r="E164" s="340">
        <v>445966544.28499997</v>
      </c>
      <c r="F164" s="340"/>
      <c r="G164" s="340">
        <v>34845205.371999994</v>
      </c>
      <c r="H164" s="340">
        <v>44210888.862999998</v>
      </c>
      <c r="I164" s="340">
        <v>358757068.963</v>
      </c>
      <c r="J164" s="340">
        <v>424107823.07500005</v>
      </c>
    </row>
    <row r="165" spans="1:10" outlineLevel="1" x14ac:dyDescent="0.2">
      <c r="A165" s="324"/>
      <c r="B165" s="325"/>
      <c r="C165" s="325"/>
      <c r="D165" s="325"/>
      <c r="E165" s="325"/>
      <c r="F165" s="325"/>
      <c r="G165" s="325"/>
      <c r="H165" s="325"/>
      <c r="I165" s="325"/>
      <c r="J165" s="325"/>
    </row>
    <row r="166" spans="1:10" ht="15" customHeight="1" outlineLevel="1" x14ac:dyDescent="0.2">
      <c r="A166" s="320" t="s">
        <v>556</v>
      </c>
      <c r="B166" s="323"/>
      <c r="C166" s="323"/>
      <c r="D166" s="323"/>
      <c r="E166" s="323"/>
      <c r="F166" s="323"/>
      <c r="G166" s="323"/>
      <c r="H166" s="323"/>
      <c r="I166" s="323"/>
      <c r="J166" s="323"/>
    </row>
    <row r="167" spans="1:10" ht="15" customHeight="1" outlineLevel="1" x14ac:dyDescent="0.2">
      <c r="A167" s="322" t="s">
        <v>25</v>
      </c>
      <c r="B167" s="325"/>
      <c r="C167" s="325"/>
      <c r="D167" s="325"/>
      <c r="E167" s="325"/>
      <c r="F167" s="325"/>
      <c r="G167" s="325"/>
      <c r="H167" s="325"/>
      <c r="I167" s="325"/>
      <c r="J167" s="325"/>
    </row>
    <row r="168" spans="1:10" ht="7.5" customHeight="1" outlineLevel="1" x14ac:dyDescent="0.2">
      <c r="A168" s="320"/>
      <c r="B168" s="325"/>
      <c r="C168" s="325"/>
      <c r="D168" s="325"/>
      <c r="E168" s="325"/>
      <c r="F168" s="325"/>
      <c r="G168" s="325"/>
      <c r="H168" s="325"/>
      <c r="I168" s="325"/>
      <c r="J168" s="325"/>
    </row>
    <row r="169" spans="1:10" ht="15" customHeight="1" outlineLevel="1" x14ac:dyDescent="0.2">
      <c r="A169" s="324" t="s">
        <v>77</v>
      </c>
      <c r="B169" s="336">
        <v>173992.39199999999</v>
      </c>
      <c r="C169" s="336">
        <v>230956.696</v>
      </c>
      <c r="D169" s="336">
        <v>1956110.892</v>
      </c>
      <c r="E169" s="336">
        <v>2747965.2009999999</v>
      </c>
      <c r="G169" s="336">
        <v>38731.182999999997</v>
      </c>
      <c r="H169" s="336">
        <v>54598.822999999997</v>
      </c>
      <c r="I169" s="336">
        <v>514393.90100000001</v>
      </c>
      <c r="J169" s="336">
        <v>536574.31700000004</v>
      </c>
    </row>
    <row r="170" spans="1:10" ht="15" customHeight="1" outlineLevel="1" x14ac:dyDescent="0.2">
      <c r="A170" s="324" t="s">
        <v>78</v>
      </c>
      <c r="B170" s="336">
        <v>226747.215</v>
      </c>
      <c r="C170" s="336">
        <v>275686.14500000002</v>
      </c>
      <c r="D170" s="336">
        <v>2902640.8590000002</v>
      </c>
      <c r="E170" s="336">
        <v>4250433.2079999996</v>
      </c>
      <c r="G170" s="336">
        <v>420671.35100000002</v>
      </c>
      <c r="H170" s="336">
        <v>721610.8</v>
      </c>
      <c r="I170" s="336">
        <v>4513570.5660000006</v>
      </c>
      <c r="J170" s="336">
        <v>6405471.0219999999</v>
      </c>
    </row>
    <row r="171" spans="1:10" ht="15" customHeight="1" outlineLevel="1" x14ac:dyDescent="0.2">
      <c r="A171" s="324" t="s">
        <v>79</v>
      </c>
      <c r="B171" s="336">
        <v>10333.709999999999</v>
      </c>
      <c r="C171" s="336">
        <v>7677.2290000000003</v>
      </c>
      <c r="D171" s="336">
        <v>110341.984</v>
      </c>
      <c r="E171" s="336">
        <v>122862.194</v>
      </c>
      <c r="G171" s="336">
        <v>29787.179</v>
      </c>
      <c r="H171" s="336">
        <v>48932.561000000002</v>
      </c>
      <c r="I171" s="336">
        <v>474905.652</v>
      </c>
      <c r="J171" s="336">
        <v>457404.755</v>
      </c>
    </row>
    <row r="172" spans="1:10" ht="15" customHeight="1" outlineLevel="1" x14ac:dyDescent="0.2">
      <c r="A172" s="324" t="s">
        <v>80</v>
      </c>
      <c r="B172" s="336">
        <v>2177.7080000000001</v>
      </c>
      <c r="C172" s="336">
        <v>2596.1329999999998</v>
      </c>
      <c r="D172" s="336">
        <v>29959.038</v>
      </c>
      <c r="E172" s="336">
        <v>38602.394999999997</v>
      </c>
      <c r="G172" s="336">
        <v>7210.4679999999998</v>
      </c>
      <c r="H172" s="336">
        <v>7139.0649999999996</v>
      </c>
      <c r="I172" s="325">
        <v>75658.087</v>
      </c>
      <c r="J172" s="336">
        <v>120784.47500000001</v>
      </c>
    </row>
    <row r="173" spans="1:10" ht="15" customHeight="1" outlineLevel="1" x14ac:dyDescent="0.2">
      <c r="A173" s="324" t="s">
        <v>81</v>
      </c>
      <c r="B173" s="336">
        <v>2414.9459999999999</v>
      </c>
      <c r="C173" s="336">
        <v>5662.7439999999997</v>
      </c>
      <c r="D173" s="336">
        <v>44212.75</v>
      </c>
      <c r="E173" s="336">
        <v>32517.572</v>
      </c>
      <c r="G173" s="336">
        <v>6183.8360000000002</v>
      </c>
      <c r="H173" s="336">
        <v>4709.866</v>
      </c>
      <c r="I173" s="336">
        <v>45533.737000000008</v>
      </c>
      <c r="J173" s="336">
        <v>59304.432000000001</v>
      </c>
    </row>
    <row r="174" spans="1:10" ht="15" customHeight="1" outlineLevel="1" x14ac:dyDescent="0.2">
      <c r="A174" s="324" t="s">
        <v>82</v>
      </c>
      <c r="B174" s="336">
        <v>96334.936000000002</v>
      </c>
      <c r="C174" s="336">
        <v>96485.773000000001</v>
      </c>
      <c r="D174" s="336">
        <v>1040362.5999999999</v>
      </c>
      <c r="E174" s="336">
        <v>1215948.2069999999</v>
      </c>
      <c r="G174" s="336">
        <v>158726.39799999999</v>
      </c>
      <c r="H174" s="336">
        <v>325028.52600000001</v>
      </c>
      <c r="I174" s="336">
        <v>2406462.5499999998</v>
      </c>
      <c r="J174" s="336">
        <v>3289086.9190000002</v>
      </c>
    </row>
    <row r="175" spans="1:10" ht="15" customHeight="1" outlineLevel="1" x14ac:dyDescent="0.2">
      <c r="A175" s="324" t="s">
        <v>83</v>
      </c>
      <c r="B175" s="336">
        <v>89653.256999999998</v>
      </c>
      <c r="C175" s="336">
        <v>94615.773000000001</v>
      </c>
      <c r="D175" s="336">
        <v>1058472.173</v>
      </c>
      <c r="E175" s="336">
        <v>1202209.564</v>
      </c>
      <c r="G175" s="336">
        <v>123515.603</v>
      </c>
      <c r="H175" s="336">
        <v>93754.191999999995</v>
      </c>
      <c r="I175" s="336">
        <v>882420.77500000002</v>
      </c>
      <c r="J175" s="336">
        <v>1217564.061</v>
      </c>
    </row>
    <row r="176" spans="1:10" ht="15" customHeight="1" outlineLevel="1" x14ac:dyDescent="0.2">
      <c r="A176" s="324" t="s">
        <v>84</v>
      </c>
      <c r="B176" s="336">
        <v>3632.201</v>
      </c>
      <c r="C176" s="336">
        <v>8380.884</v>
      </c>
      <c r="D176" s="336">
        <v>64487.695999999996</v>
      </c>
      <c r="E176" s="336">
        <v>66418.972999999998</v>
      </c>
      <c r="G176" s="336">
        <v>24800.789000000001</v>
      </c>
      <c r="H176" s="336">
        <v>22657.098000000002</v>
      </c>
      <c r="I176" s="325">
        <v>323652.83399999997</v>
      </c>
      <c r="J176" s="336">
        <v>273449.69500000001</v>
      </c>
    </row>
    <row r="177" spans="1:10" ht="15" customHeight="1" outlineLevel="1" x14ac:dyDescent="0.2">
      <c r="A177" s="324" t="s">
        <v>85</v>
      </c>
      <c r="B177" s="336">
        <v>64899.999000000003</v>
      </c>
      <c r="C177" s="336">
        <v>60125.097999999998</v>
      </c>
      <c r="D177" s="336">
        <v>1042497.893</v>
      </c>
      <c r="E177" s="336">
        <v>848641.89199999999</v>
      </c>
      <c r="G177" s="336">
        <v>71591.172000000006</v>
      </c>
      <c r="H177" s="336">
        <v>146326.505</v>
      </c>
      <c r="I177" s="336">
        <v>689778.38800000004</v>
      </c>
      <c r="J177" s="336">
        <v>1067643.2830000001</v>
      </c>
    </row>
    <row r="178" spans="1:10" ht="15" customHeight="1" outlineLevel="1" x14ac:dyDescent="0.2">
      <c r="A178" s="324" t="s">
        <v>86</v>
      </c>
      <c r="B178" s="336">
        <v>511951.90700000001</v>
      </c>
      <c r="C178" s="336">
        <v>560551.55099999998</v>
      </c>
      <c r="D178" s="336">
        <v>6260168.6310000001</v>
      </c>
      <c r="E178" s="336">
        <v>6949449.4910000004</v>
      </c>
      <c r="G178" s="336">
        <v>354062.51500000001</v>
      </c>
      <c r="H178" s="336">
        <v>384960.32900000003</v>
      </c>
      <c r="I178" s="336">
        <v>5141297.669999999</v>
      </c>
      <c r="J178" s="336">
        <v>5156249.9419999998</v>
      </c>
    </row>
    <row r="179" spans="1:10" ht="15" customHeight="1" outlineLevel="1" x14ac:dyDescent="0.2">
      <c r="A179" s="324" t="s">
        <v>87</v>
      </c>
      <c r="B179" s="336">
        <v>1983017.121</v>
      </c>
      <c r="C179" s="336">
        <v>2335326.2420000001</v>
      </c>
      <c r="D179" s="336">
        <v>23228261.596000005</v>
      </c>
      <c r="E179" s="336">
        <v>25489866.699999999</v>
      </c>
      <c r="G179" s="336">
        <v>2202034.2990000001</v>
      </c>
      <c r="H179" s="336">
        <v>2660496.3169999998</v>
      </c>
      <c r="I179" s="336">
        <v>24693717.566999998</v>
      </c>
      <c r="J179" s="336">
        <v>28506156.760000002</v>
      </c>
    </row>
    <row r="180" spans="1:10" ht="15" customHeight="1" outlineLevel="1" x14ac:dyDescent="0.2">
      <c r="A180" s="324" t="s">
        <v>88</v>
      </c>
      <c r="B180" s="336">
        <v>13520.905000000001</v>
      </c>
      <c r="C180" s="336">
        <v>10312.931</v>
      </c>
      <c r="D180" s="336">
        <v>434362.603</v>
      </c>
      <c r="E180" s="336">
        <v>271341.42300000001</v>
      </c>
      <c r="G180" s="336">
        <v>48942.703999999998</v>
      </c>
      <c r="H180" s="336">
        <v>55885.826999999997</v>
      </c>
      <c r="I180" s="336">
        <v>521381.10399999993</v>
      </c>
      <c r="J180" s="336">
        <v>803011.30500000005</v>
      </c>
    </row>
    <row r="181" spans="1:10" ht="15" customHeight="1" outlineLevel="1" x14ac:dyDescent="0.2">
      <c r="A181" s="324" t="s">
        <v>89</v>
      </c>
      <c r="B181" s="336">
        <v>64497.324000000001</v>
      </c>
      <c r="C181" s="336">
        <v>77128.736999999994</v>
      </c>
      <c r="D181" s="336">
        <v>657822.58900000004</v>
      </c>
      <c r="E181" s="336">
        <v>771476.42700000003</v>
      </c>
      <c r="G181" s="336">
        <v>209207.08600000001</v>
      </c>
      <c r="H181" s="336">
        <v>281537.766</v>
      </c>
      <c r="I181" s="336">
        <v>2219290.9060000004</v>
      </c>
      <c r="J181" s="336">
        <v>2253584.6880000001</v>
      </c>
    </row>
    <row r="182" spans="1:10" ht="15" customHeight="1" outlineLevel="1" x14ac:dyDescent="0.2">
      <c r="A182" s="324" t="s">
        <v>90</v>
      </c>
      <c r="B182" s="336">
        <v>501821.80300000001</v>
      </c>
      <c r="C182" s="336">
        <v>1036103.6409999999</v>
      </c>
      <c r="D182" s="336">
        <v>2465263.9780000001</v>
      </c>
      <c r="E182" s="336">
        <v>12594248.889</v>
      </c>
      <c r="G182" s="336">
        <v>86913.403999999995</v>
      </c>
      <c r="H182" s="336">
        <v>70740.982999999993</v>
      </c>
      <c r="I182" s="336">
        <v>1216016.872</v>
      </c>
      <c r="J182" s="336">
        <v>1084924.0379999999</v>
      </c>
    </row>
    <row r="183" spans="1:10" ht="15" customHeight="1" outlineLevel="1" x14ac:dyDescent="0.2">
      <c r="A183" s="324" t="s">
        <v>91</v>
      </c>
      <c r="B183" s="336">
        <v>578095.63199999998</v>
      </c>
      <c r="C183" s="336">
        <v>716664.82900000003</v>
      </c>
      <c r="D183" s="336">
        <v>6695303.0050000008</v>
      </c>
      <c r="E183" s="336">
        <v>7667937.4139999999</v>
      </c>
      <c r="G183" s="336">
        <v>514050.64600000001</v>
      </c>
      <c r="H183" s="336">
        <v>831601.31200000003</v>
      </c>
      <c r="I183" s="336">
        <v>5470957.1430000002</v>
      </c>
      <c r="J183" s="336">
        <v>7159422.1150000002</v>
      </c>
    </row>
    <row r="184" spans="1:10" ht="15" customHeight="1" outlineLevel="1" x14ac:dyDescent="0.2">
      <c r="A184" s="324" t="s">
        <v>92</v>
      </c>
      <c r="B184" s="336">
        <v>1937.7929999999999</v>
      </c>
      <c r="C184" s="336">
        <v>3877.2060000000001</v>
      </c>
      <c r="D184" s="336">
        <v>45625.527999999998</v>
      </c>
      <c r="E184" s="336">
        <v>70194.62</v>
      </c>
      <c r="G184" s="336">
        <v>8008.6009999999997</v>
      </c>
      <c r="H184" s="336">
        <v>10084.94</v>
      </c>
      <c r="I184" s="336">
        <v>109864.14</v>
      </c>
      <c r="J184" s="336">
        <v>152687.39600000001</v>
      </c>
    </row>
    <row r="185" spans="1:10" ht="15" customHeight="1" outlineLevel="1" x14ac:dyDescent="0.2">
      <c r="A185" s="324" t="s">
        <v>93</v>
      </c>
      <c r="B185" s="336">
        <v>19680.941999999999</v>
      </c>
      <c r="C185" s="336">
        <v>70444.267999999996</v>
      </c>
      <c r="D185" s="336">
        <v>418252.52600000001</v>
      </c>
      <c r="E185" s="336">
        <v>600205.79799999995</v>
      </c>
      <c r="G185" s="336">
        <v>11934.232</v>
      </c>
      <c r="H185" s="336">
        <v>17597.991999999998</v>
      </c>
      <c r="I185" s="336">
        <v>154876.78200000001</v>
      </c>
      <c r="J185" s="336">
        <v>168931.003</v>
      </c>
    </row>
    <row r="186" spans="1:10" ht="15" customHeight="1" outlineLevel="1" x14ac:dyDescent="0.2">
      <c r="A186" s="324" t="s">
        <v>94</v>
      </c>
      <c r="B186" s="336">
        <v>10756.834000000001</v>
      </c>
      <c r="C186" s="336">
        <v>2365.056</v>
      </c>
      <c r="D186" s="336">
        <v>59018.304000000004</v>
      </c>
      <c r="E186" s="336">
        <v>48899.402999999998</v>
      </c>
      <c r="G186" s="336">
        <v>9984.61</v>
      </c>
      <c r="H186" s="336">
        <v>64262.326999999997</v>
      </c>
      <c r="I186" s="336">
        <v>69301.864000000001</v>
      </c>
      <c r="J186" s="336">
        <v>266840.27799999999</v>
      </c>
    </row>
    <row r="187" spans="1:10" ht="15" customHeight="1" outlineLevel="1" x14ac:dyDescent="0.2">
      <c r="A187" s="324" t="s">
        <v>95</v>
      </c>
      <c r="B187" s="336">
        <v>80111.319000000003</v>
      </c>
      <c r="C187" s="336">
        <v>12018.800999999999</v>
      </c>
      <c r="D187" s="336">
        <v>493754.614</v>
      </c>
      <c r="E187" s="336">
        <v>419958.386</v>
      </c>
      <c r="G187" s="336">
        <v>11408.493</v>
      </c>
      <c r="H187" s="336">
        <v>12257.449000000001</v>
      </c>
      <c r="I187" s="336">
        <v>96766.347999999998</v>
      </c>
      <c r="J187" s="336">
        <v>101268.25</v>
      </c>
    </row>
    <row r="188" spans="1:10" ht="15" customHeight="1" outlineLevel="1" x14ac:dyDescent="0.2">
      <c r="A188" s="324" t="s">
        <v>96</v>
      </c>
      <c r="B188" s="336">
        <v>338771.17200000002</v>
      </c>
      <c r="C188" s="336">
        <v>357813.42800000001</v>
      </c>
      <c r="D188" s="336">
        <v>4365072.4289999995</v>
      </c>
      <c r="E188" s="336">
        <v>4837565.2230000002</v>
      </c>
      <c r="G188" s="336">
        <v>2277114.63</v>
      </c>
      <c r="H188" s="336">
        <v>3206856.0019999999</v>
      </c>
      <c r="I188" s="336">
        <v>23487962.947999995</v>
      </c>
      <c r="J188" s="336">
        <v>31174489.048</v>
      </c>
    </row>
    <row r="189" spans="1:10" ht="15" customHeight="1" outlineLevel="1" x14ac:dyDescent="0.2">
      <c r="A189" s="324" t="s">
        <v>97</v>
      </c>
      <c r="B189" s="336">
        <v>73074.379000000001</v>
      </c>
      <c r="C189" s="336">
        <v>100663.171</v>
      </c>
      <c r="D189" s="336">
        <v>843887.34199999995</v>
      </c>
      <c r="E189" s="336">
        <v>1113891.557</v>
      </c>
      <c r="G189" s="336">
        <v>272690.06300000002</v>
      </c>
      <c r="H189" s="336">
        <v>303535.70899999997</v>
      </c>
      <c r="I189" s="336">
        <v>2399335.4309999999</v>
      </c>
      <c r="J189" s="336">
        <v>3076732.4219999998</v>
      </c>
    </row>
    <row r="190" spans="1:10" ht="15" customHeight="1" outlineLevel="1" x14ac:dyDescent="0.2">
      <c r="A190" s="324" t="s">
        <v>98</v>
      </c>
      <c r="B190" s="336">
        <v>17523.304</v>
      </c>
      <c r="C190" s="336">
        <v>17909.771000000001</v>
      </c>
      <c r="D190" s="336">
        <v>193993.614</v>
      </c>
      <c r="E190" s="336">
        <v>171841.916</v>
      </c>
      <c r="G190" s="336">
        <v>53124.781999999999</v>
      </c>
      <c r="H190" s="336">
        <v>23176.982</v>
      </c>
      <c r="I190" s="336">
        <v>439662.31</v>
      </c>
      <c r="J190" s="336">
        <v>389996.81900000002</v>
      </c>
    </row>
    <row r="191" spans="1:10" ht="15" customHeight="1" outlineLevel="1" x14ac:dyDescent="0.2">
      <c r="A191" s="324" t="s">
        <v>99</v>
      </c>
      <c r="B191" s="336">
        <v>17869.547999999999</v>
      </c>
      <c r="C191" s="336">
        <v>18351.941999999999</v>
      </c>
      <c r="D191" s="336">
        <v>195118.27600000001</v>
      </c>
      <c r="E191" s="336">
        <v>270765.196</v>
      </c>
      <c r="G191" s="336">
        <v>46853.624000000003</v>
      </c>
      <c r="H191" s="336">
        <v>53899.042999999998</v>
      </c>
      <c r="I191" s="336">
        <v>607963.21600000001</v>
      </c>
      <c r="J191" s="336">
        <v>534154.54099999997</v>
      </c>
    </row>
    <row r="192" spans="1:10" ht="15" customHeight="1" outlineLevel="1" x14ac:dyDescent="0.2">
      <c r="A192" s="324" t="s">
        <v>100</v>
      </c>
      <c r="B192" s="336">
        <v>8594.1119999999992</v>
      </c>
      <c r="C192" s="336">
        <v>11837.624</v>
      </c>
      <c r="D192" s="336">
        <v>86561.271999999983</v>
      </c>
      <c r="E192" s="336">
        <v>119592.913</v>
      </c>
      <c r="G192" s="336">
        <v>23191.739000000001</v>
      </c>
      <c r="H192" s="336">
        <v>31422.874</v>
      </c>
      <c r="I192" s="336">
        <v>212495.49199999997</v>
      </c>
      <c r="J192" s="336">
        <v>293449.65500000003</v>
      </c>
    </row>
    <row r="193" spans="1:10" ht="15" customHeight="1" outlineLevel="1" x14ac:dyDescent="0.2">
      <c r="A193" s="324" t="s">
        <v>101</v>
      </c>
      <c r="B193" s="336">
        <v>24589.612000000001</v>
      </c>
      <c r="C193" s="336">
        <v>28139.859</v>
      </c>
      <c r="D193" s="336">
        <v>201676.91200000001</v>
      </c>
      <c r="E193" s="336">
        <v>244709.15</v>
      </c>
      <c r="G193" s="336">
        <v>138464.50899999999</v>
      </c>
      <c r="H193" s="336">
        <v>133495.511</v>
      </c>
      <c r="I193" s="336">
        <v>1979126.7130000002</v>
      </c>
      <c r="J193" s="336">
        <v>2522904.8119999999</v>
      </c>
    </row>
    <row r="194" spans="1:10" ht="15" customHeight="1" outlineLevel="1" x14ac:dyDescent="0.2">
      <c r="A194" s="324" t="s">
        <v>102</v>
      </c>
      <c r="B194" s="336">
        <v>153733.77299999999</v>
      </c>
      <c r="C194" s="336">
        <v>164196.82800000001</v>
      </c>
      <c r="D194" s="336">
        <v>2264173.1779999998</v>
      </c>
      <c r="E194" s="336">
        <v>2250379.0729999999</v>
      </c>
      <c r="G194" s="336">
        <v>523017.57799999998</v>
      </c>
      <c r="H194" s="336">
        <v>379038.93300000002</v>
      </c>
      <c r="I194" s="336">
        <v>4122282.1220000004</v>
      </c>
      <c r="J194" s="336">
        <v>4710259.0590000004</v>
      </c>
    </row>
    <row r="195" spans="1:10" outlineLevel="1" x14ac:dyDescent="0.2">
      <c r="A195" s="324" t="s">
        <v>103</v>
      </c>
      <c r="B195" s="336">
        <v>152853.114</v>
      </c>
      <c r="C195" s="336">
        <v>177226.38500000001</v>
      </c>
      <c r="D195" s="336">
        <v>1747229.2960000001</v>
      </c>
      <c r="E195" s="336">
        <v>2218671.8670000001</v>
      </c>
      <c r="G195" s="336">
        <v>153011.57199999999</v>
      </c>
      <c r="H195" s="336">
        <v>162584.995</v>
      </c>
      <c r="I195" s="336">
        <v>1486290.9069999999</v>
      </c>
      <c r="J195" s="336">
        <v>1938289.1969999999</v>
      </c>
    </row>
    <row r="196" spans="1:10" ht="15" customHeight="1" x14ac:dyDescent="0.2">
      <c r="A196" s="324"/>
      <c r="B196" s="342"/>
      <c r="C196" s="342"/>
      <c r="D196" s="342"/>
      <c r="E196" s="342"/>
      <c r="F196" s="342"/>
      <c r="G196" s="342"/>
      <c r="H196" s="342"/>
      <c r="I196" s="342"/>
      <c r="J196" s="336"/>
    </row>
    <row r="197" spans="1:10" s="343" customFormat="1" ht="15" customHeight="1" x14ac:dyDescent="0.2">
      <c r="A197" s="327" t="s">
        <v>537</v>
      </c>
      <c r="B197" s="340">
        <v>5222586.9579999987</v>
      </c>
      <c r="C197" s="340">
        <v>6483118.7450000001</v>
      </c>
      <c r="D197" s="340">
        <v>58904631.578000009</v>
      </c>
      <c r="E197" s="340">
        <v>76636594.65199998</v>
      </c>
      <c r="F197" s="340"/>
      <c r="G197" s="340">
        <v>7825233.0659999987</v>
      </c>
      <c r="H197" s="340">
        <v>10108192.727</v>
      </c>
      <c r="I197" s="340">
        <v>84354966.024999991</v>
      </c>
      <c r="J197" s="340">
        <v>103720634.28700002</v>
      </c>
    </row>
    <row r="198" spans="1:10" s="343" customFormat="1" ht="15" customHeight="1" outlineLevel="1" x14ac:dyDescent="0.2">
      <c r="A198" s="324"/>
      <c r="B198" s="325"/>
      <c r="C198" s="325"/>
      <c r="D198" s="325"/>
      <c r="E198" s="325"/>
      <c r="F198" s="325"/>
      <c r="G198" s="325"/>
      <c r="H198" s="325"/>
      <c r="I198" s="325"/>
      <c r="J198" s="325"/>
    </row>
    <row r="199" spans="1:10" s="343" customFormat="1" ht="15" customHeight="1" outlineLevel="1" x14ac:dyDescent="0.2">
      <c r="A199" s="344" t="s">
        <v>286</v>
      </c>
      <c r="B199" s="323"/>
      <c r="C199" s="323"/>
      <c r="D199" s="323"/>
      <c r="E199" s="323"/>
      <c r="F199" s="323"/>
      <c r="G199" s="323"/>
      <c r="H199" s="323"/>
      <c r="I199" s="323"/>
      <c r="J199" s="323"/>
    </row>
    <row r="200" spans="1:10" ht="15" customHeight="1" outlineLevel="1" x14ac:dyDescent="0.2">
      <c r="A200" s="345" t="s">
        <v>287</v>
      </c>
      <c r="B200" s="325"/>
      <c r="C200" s="325"/>
      <c r="D200" s="325"/>
      <c r="E200" s="325"/>
      <c r="F200" s="325"/>
      <c r="G200" s="325"/>
      <c r="H200" s="325"/>
      <c r="I200" s="325"/>
      <c r="J200" s="325"/>
    </row>
    <row r="201" spans="1:10" ht="7.5" customHeight="1" outlineLevel="1" x14ac:dyDescent="0.2">
      <c r="A201" s="320"/>
      <c r="B201" s="325"/>
      <c r="C201" s="325"/>
      <c r="D201" s="325"/>
      <c r="E201" s="325"/>
      <c r="F201" s="325"/>
      <c r="G201" s="325"/>
      <c r="H201" s="325"/>
      <c r="I201" s="325"/>
      <c r="J201" s="325"/>
    </row>
    <row r="202" spans="1:10" ht="15" customHeight="1" outlineLevel="1" x14ac:dyDescent="0.2">
      <c r="A202" s="324" t="s">
        <v>288</v>
      </c>
      <c r="B202" s="153">
        <v>6166.2470000000003</v>
      </c>
      <c r="C202" s="153">
        <v>116.202</v>
      </c>
      <c r="D202" s="153">
        <v>49713.227000000006</v>
      </c>
      <c r="E202" s="153">
        <v>12853.687</v>
      </c>
      <c r="G202" s="174">
        <v>1846.1859999999999</v>
      </c>
      <c r="H202" s="153">
        <v>652.95899999999995</v>
      </c>
      <c r="I202" s="153">
        <v>20051.222000000002</v>
      </c>
      <c r="J202" s="153">
        <v>14678.341</v>
      </c>
    </row>
    <row r="203" spans="1:10" ht="15" customHeight="1" outlineLevel="1" x14ac:dyDescent="0.2">
      <c r="A203" s="324" t="s">
        <v>289</v>
      </c>
      <c r="B203" s="153">
        <v>280.12700000000001</v>
      </c>
      <c r="C203" s="153" t="s">
        <v>1646</v>
      </c>
      <c r="D203" s="153">
        <v>5340.143</v>
      </c>
      <c r="E203" s="153">
        <v>5488.3280000000004</v>
      </c>
      <c r="G203" s="174">
        <v>2.5950000000000002</v>
      </c>
      <c r="H203" s="153">
        <v>45.512</v>
      </c>
      <c r="I203" s="153">
        <v>4881.5090000000009</v>
      </c>
      <c r="J203" s="153">
        <v>3940.6190000000001</v>
      </c>
    </row>
    <row r="204" spans="1:10" ht="15" customHeight="1" outlineLevel="1" x14ac:dyDescent="0.2">
      <c r="A204" s="324" t="s">
        <v>290</v>
      </c>
      <c r="B204" s="153">
        <v>0</v>
      </c>
      <c r="C204" s="153">
        <v>0</v>
      </c>
      <c r="D204" s="153">
        <v>92534.134999999995</v>
      </c>
      <c r="E204" s="153">
        <v>155.44900000000001</v>
      </c>
      <c r="G204" s="174">
        <v>7.1429999999999998</v>
      </c>
      <c r="H204" s="153">
        <v>46.436</v>
      </c>
      <c r="I204" s="153">
        <v>106582.67499999999</v>
      </c>
      <c r="J204" s="153">
        <v>6298.43</v>
      </c>
    </row>
    <row r="205" spans="1:10" ht="15" customHeight="1" outlineLevel="1" x14ac:dyDescent="0.2">
      <c r="A205" s="324" t="s">
        <v>291</v>
      </c>
      <c r="B205" s="153">
        <v>12.737</v>
      </c>
      <c r="C205" s="153">
        <v>0</v>
      </c>
      <c r="D205" s="153">
        <v>23.597000000000001</v>
      </c>
      <c r="E205" s="153">
        <v>537.48500000000001</v>
      </c>
      <c r="G205" s="174">
        <v>0</v>
      </c>
      <c r="H205" s="153">
        <v>0</v>
      </c>
      <c r="I205" s="164">
        <v>0</v>
      </c>
      <c r="J205" s="153">
        <v>386.267</v>
      </c>
    </row>
    <row r="206" spans="1:10" ht="15" customHeight="1" outlineLevel="1" x14ac:dyDescent="0.2">
      <c r="A206" s="324" t="s">
        <v>106</v>
      </c>
      <c r="B206" s="153">
        <v>85.84</v>
      </c>
      <c r="C206" s="153">
        <v>122.208</v>
      </c>
      <c r="D206" s="153">
        <v>1614.1179999999999</v>
      </c>
      <c r="E206" s="153">
        <v>6070.7079999999996</v>
      </c>
      <c r="G206" s="174">
        <v>246.16200000000001</v>
      </c>
      <c r="H206" s="153">
        <v>34811.591</v>
      </c>
      <c r="I206" s="153">
        <v>6108.9220000000005</v>
      </c>
      <c r="J206" s="153">
        <v>231140.986</v>
      </c>
    </row>
    <row r="207" spans="1:10" ht="15" customHeight="1" outlineLevel="1" x14ac:dyDescent="0.2">
      <c r="A207" s="324" t="s">
        <v>293</v>
      </c>
      <c r="B207" s="153">
        <v>14.582000000000001</v>
      </c>
      <c r="C207" s="153">
        <v>0</v>
      </c>
      <c r="D207" s="153">
        <v>1046.2909999999999</v>
      </c>
      <c r="E207" s="153">
        <v>835.50099999999998</v>
      </c>
      <c r="G207" s="174">
        <v>1041.7070000000001</v>
      </c>
      <c r="H207" s="153">
        <v>52.886000000000003</v>
      </c>
      <c r="I207" s="153">
        <v>11062.517000000002</v>
      </c>
      <c r="J207" s="153">
        <v>1614.819</v>
      </c>
    </row>
    <row r="208" spans="1:10" ht="15" customHeight="1" outlineLevel="1" x14ac:dyDescent="0.2">
      <c r="A208" s="324" t="s">
        <v>292</v>
      </c>
      <c r="B208" s="153">
        <v>0</v>
      </c>
      <c r="C208" s="153">
        <v>82.382999999999996</v>
      </c>
      <c r="D208" s="153">
        <v>25.763000000000002</v>
      </c>
      <c r="E208" s="153">
        <v>1738.298</v>
      </c>
      <c r="G208" s="174">
        <v>100.53700000000001</v>
      </c>
      <c r="H208" s="153">
        <v>2019.8420000000001</v>
      </c>
      <c r="I208" s="153">
        <v>1879.702</v>
      </c>
      <c r="J208" s="153">
        <v>18736.008000000002</v>
      </c>
    </row>
    <row r="209" spans="1:10" ht="15" customHeight="1" outlineLevel="1" x14ac:dyDescent="0.2">
      <c r="A209" s="324" t="s">
        <v>294</v>
      </c>
      <c r="B209" s="153">
        <v>13101.754000000001</v>
      </c>
      <c r="C209" s="153">
        <v>0</v>
      </c>
      <c r="D209" s="153">
        <v>14323.329000000002</v>
      </c>
      <c r="E209" s="153">
        <v>392.798</v>
      </c>
      <c r="G209" s="174">
        <v>771.90499999999997</v>
      </c>
      <c r="H209" s="153">
        <v>1232.338</v>
      </c>
      <c r="I209" s="153">
        <v>6201.0569999999998</v>
      </c>
      <c r="J209" s="153">
        <v>9361.3490000000002</v>
      </c>
    </row>
    <row r="210" spans="1:10" ht="15" customHeight="1" outlineLevel="1" x14ac:dyDescent="0.2">
      <c r="A210" s="324" t="s">
        <v>107</v>
      </c>
      <c r="B210" s="164">
        <v>83805.741999999998</v>
      </c>
      <c r="C210" s="153">
        <v>77942.538</v>
      </c>
      <c r="D210" s="164">
        <v>840838.25</v>
      </c>
      <c r="E210" s="153">
        <v>751629.62699999998</v>
      </c>
      <c r="G210" s="174">
        <v>46664.165000000001</v>
      </c>
      <c r="H210" s="153">
        <v>77147.801999999996</v>
      </c>
      <c r="I210" s="153">
        <v>546042.07299999997</v>
      </c>
      <c r="J210" s="153">
        <v>789330.978</v>
      </c>
    </row>
    <row r="211" spans="1:10" ht="15" customHeight="1" outlineLevel="1" x14ac:dyDescent="0.2">
      <c r="A211" s="324" t="s">
        <v>108</v>
      </c>
      <c r="B211" s="164">
        <v>610394.98199999996</v>
      </c>
      <c r="C211" s="153">
        <v>682437.58</v>
      </c>
      <c r="D211" s="164">
        <v>6091965.5939999996</v>
      </c>
      <c r="E211" s="153">
        <v>7705807.9110000003</v>
      </c>
      <c r="G211" s="174">
        <v>218148.91399999999</v>
      </c>
      <c r="H211" s="153">
        <v>255835.98800000001</v>
      </c>
      <c r="I211" s="164">
        <v>2693716.3480000002</v>
      </c>
      <c r="J211" s="153">
        <v>1954855.8089999999</v>
      </c>
    </row>
    <row r="212" spans="1:10" ht="15" customHeight="1" outlineLevel="1" x14ac:dyDescent="0.2">
      <c r="A212" s="324" t="s">
        <v>295</v>
      </c>
      <c r="B212" s="164">
        <v>171494.89</v>
      </c>
      <c r="C212" s="153">
        <v>231411.01</v>
      </c>
      <c r="D212" s="164">
        <v>2003721.9300000002</v>
      </c>
      <c r="E212" s="153">
        <v>2844926.19</v>
      </c>
      <c r="G212" s="174">
        <v>745963.20200000005</v>
      </c>
      <c r="H212" s="153">
        <v>1242524.5530000001</v>
      </c>
      <c r="I212" s="164">
        <v>7737032.1520000007</v>
      </c>
      <c r="J212" s="153">
        <v>14151172.046</v>
      </c>
    </row>
    <row r="213" spans="1:10" ht="15" customHeight="1" outlineLevel="1" x14ac:dyDescent="0.2">
      <c r="A213" s="324" t="s">
        <v>557</v>
      </c>
      <c r="B213" s="336">
        <v>760065.96699999995</v>
      </c>
      <c r="C213" s="336">
        <v>643398.38100000005</v>
      </c>
      <c r="D213" s="336">
        <v>6706236.5109999999</v>
      </c>
      <c r="E213" s="336">
        <v>7394931.6229999997</v>
      </c>
      <c r="G213" s="336">
        <v>789134.38300000003</v>
      </c>
      <c r="H213" s="336">
        <v>981478.46600000001</v>
      </c>
      <c r="I213" s="336">
        <v>9985530.2989999987</v>
      </c>
      <c r="J213" s="336">
        <v>9789115.9499999993</v>
      </c>
    </row>
    <row r="214" spans="1:10" ht="15" customHeight="1" x14ac:dyDescent="0.2">
      <c r="A214" s="324"/>
      <c r="B214" s="174"/>
      <c r="C214" s="174"/>
      <c r="D214" s="174"/>
      <c r="E214" s="174"/>
      <c r="G214" s="174"/>
    </row>
    <row r="215" spans="1:10" ht="14.25" customHeight="1" x14ac:dyDescent="0.2">
      <c r="A215" s="324" t="s">
        <v>235</v>
      </c>
      <c r="B215" s="174">
        <v>1005.7280000000001</v>
      </c>
      <c r="C215" s="174">
        <v>4385.0940000000001</v>
      </c>
      <c r="D215" s="174">
        <v>25378.982000000004</v>
      </c>
      <c r="E215" s="174">
        <v>54495.108</v>
      </c>
      <c r="G215" s="174">
        <v>2394.4380000000001</v>
      </c>
      <c r="H215" s="164">
        <v>3723.029</v>
      </c>
      <c r="I215" s="164">
        <v>31210.298999999999</v>
      </c>
      <c r="J215" s="164">
        <v>45816.428</v>
      </c>
    </row>
    <row r="216" spans="1:10" ht="15" customHeight="1" x14ac:dyDescent="0.2">
      <c r="A216" s="322" t="s">
        <v>236</v>
      </c>
      <c r="B216" s="325"/>
      <c r="C216" s="325"/>
      <c r="D216" s="325"/>
      <c r="E216" s="325"/>
      <c r="G216" s="325"/>
      <c r="H216" s="325"/>
      <c r="I216" s="325"/>
      <c r="J216" s="325"/>
    </row>
    <row r="217" spans="1:10" ht="15" customHeight="1" x14ac:dyDescent="0.2">
      <c r="A217" s="322"/>
      <c r="B217" s="325"/>
      <c r="C217" s="325"/>
      <c r="D217" s="325"/>
      <c r="E217" s="325"/>
      <c r="G217" s="325"/>
      <c r="H217" s="325"/>
      <c r="I217" s="325"/>
      <c r="J217" s="325"/>
    </row>
    <row r="218" spans="1:10" ht="15" customHeight="1" x14ac:dyDescent="0.2">
      <c r="A218" s="327" t="s">
        <v>537</v>
      </c>
      <c r="B218" s="323">
        <v>1646428.5959999997</v>
      </c>
      <c r="C218" s="323">
        <v>1639895.7340000002</v>
      </c>
      <c r="D218" s="323">
        <v>15832761.870000001</v>
      </c>
      <c r="E218" s="323">
        <v>18779862.712999996</v>
      </c>
      <c r="F218" s="323"/>
      <c r="G218" s="323">
        <v>1806321.3370000003</v>
      </c>
      <c r="H218" s="323">
        <v>2599571.4020000002</v>
      </c>
      <c r="I218" s="323">
        <v>21150298.774999999</v>
      </c>
      <c r="J218" s="323">
        <v>27016448.029999997</v>
      </c>
    </row>
    <row r="219" spans="1:10" ht="15" customHeight="1" outlineLevel="1" x14ac:dyDescent="0.2">
      <c r="A219" s="322"/>
      <c r="B219" s="325"/>
      <c r="C219" s="325"/>
      <c r="D219" s="325"/>
      <c r="E219" s="325"/>
      <c r="G219" s="325"/>
      <c r="H219" s="325"/>
      <c r="I219" s="325"/>
      <c r="J219" s="325"/>
    </row>
    <row r="220" spans="1:10" ht="15" customHeight="1" outlineLevel="1" x14ac:dyDescent="0.2">
      <c r="A220" s="344" t="s">
        <v>297</v>
      </c>
      <c r="B220" s="346"/>
      <c r="C220" s="346"/>
      <c r="D220" s="346"/>
      <c r="E220" s="346"/>
      <c r="F220" s="343"/>
      <c r="G220" s="346"/>
      <c r="H220" s="346"/>
      <c r="I220" s="346"/>
      <c r="J220" s="346"/>
    </row>
    <row r="221" spans="1:10" ht="15" customHeight="1" outlineLevel="1" x14ac:dyDescent="0.2">
      <c r="A221" s="345" t="s">
        <v>298</v>
      </c>
      <c r="B221" s="347"/>
      <c r="C221" s="347"/>
      <c r="D221" s="347"/>
      <c r="E221" s="347"/>
      <c r="F221" s="343"/>
      <c r="G221" s="347"/>
      <c r="H221" s="347"/>
      <c r="I221" s="347"/>
      <c r="J221" s="347"/>
    </row>
    <row r="222" spans="1:10" ht="7.5" customHeight="1" outlineLevel="1" x14ac:dyDescent="0.2">
      <c r="A222" s="348"/>
      <c r="B222" s="325"/>
      <c r="C222" s="325"/>
      <c r="D222" s="325"/>
      <c r="E222" s="325"/>
      <c r="F222" s="325"/>
      <c r="G222" s="325"/>
      <c r="H222" s="325"/>
      <c r="I222" s="325"/>
      <c r="J222" s="325"/>
    </row>
    <row r="223" spans="1:10" ht="15" customHeight="1" outlineLevel="1" x14ac:dyDescent="0.2">
      <c r="A223" s="324" t="s">
        <v>299</v>
      </c>
      <c r="B223" s="325">
        <v>249.91900000000001</v>
      </c>
      <c r="C223" s="325">
        <v>57.613999999999997</v>
      </c>
      <c r="D223" s="325">
        <v>594.59699999999998</v>
      </c>
      <c r="E223" s="325">
        <v>1455.5119999999999</v>
      </c>
      <c r="G223" s="336">
        <v>673.15300000000002</v>
      </c>
      <c r="H223" s="325">
        <v>1874.596</v>
      </c>
      <c r="I223" s="325">
        <v>6740.81</v>
      </c>
      <c r="J223" s="325">
        <v>7389.5969999999998</v>
      </c>
    </row>
    <row r="224" spans="1:10" ht="15" customHeight="1" outlineLevel="1" x14ac:dyDescent="0.2">
      <c r="A224" s="324" t="s">
        <v>300</v>
      </c>
      <c r="B224" s="325">
        <v>150.38800000000001</v>
      </c>
      <c r="C224" s="325">
        <v>96.319000000000003</v>
      </c>
      <c r="D224" s="325">
        <v>286542.95100000006</v>
      </c>
      <c r="E224" s="336">
        <v>378.60599999999999</v>
      </c>
      <c r="G224" s="336">
        <v>18801.013999999999</v>
      </c>
      <c r="H224" s="325">
        <v>3093.7289999999998</v>
      </c>
      <c r="I224" s="325">
        <v>95584.57</v>
      </c>
      <c r="J224" s="325">
        <v>125395.845</v>
      </c>
    </row>
    <row r="225" spans="1:10" ht="15" customHeight="1" outlineLevel="1" x14ac:dyDescent="0.2">
      <c r="A225" s="324" t="s">
        <v>301</v>
      </c>
      <c r="B225" s="325">
        <v>7411.3090000000002</v>
      </c>
      <c r="C225" s="325">
        <v>8310.0020000000004</v>
      </c>
      <c r="D225" s="325">
        <v>129735.076</v>
      </c>
      <c r="E225" s="325">
        <v>212050.255</v>
      </c>
      <c r="G225" s="336">
        <v>259.59899999999999</v>
      </c>
      <c r="H225" s="336">
        <v>116.476</v>
      </c>
      <c r="I225" s="336">
        <v>24838.616999999995</v>
      </c>
      <c r="J225" s="325">
        <v>16096.936</v>
      </c>
    </row>
    <row r="226" spans="1:10" ht="15" customHeight="1" outlineLevel="1" x14ac:dyDescent="0.2">
      <c r="A226" s="324" t="s">
        <v>302</v>
      </c>
      <c r="B226" s="336">
        <v>402.08300000000003</v>
      </c>
      <c r="C226" s="336">
        <v>442.435</v>
      </c>
      <c r="D226" s="336">
        <v>15513.882</v>
      </c>
      <c r="E226" s="336">
        <v>28982.112000000001</v>
      </c>
      <c r="G226" s="336">
        <v>10547.295</v>
      </c>
      <c r="H226" s="325">
        <v>13387.985000000001</v>
      </c>
      <c r="I226" s="325">
        <v>157212.04800000001</v>
      </c>
      <c r="J226" s="325">
        <v>209137.27499999999</v>
      </c>
    </row>
    <row r="227" spans="1:10" ht="15" customHeight="1" outlineLevel="1" x14ac:dyDescent="0.2">
      <c r="A227" s="324" t="s">
        <v>303</v>
      </c>
      <c r="B227" s="336">
        <v>1958.2550000000001</v>
      </c>
      <c r="C227" s="336">
        <v>1.3169999999999999</v>
      </c>
      <c r="D227" s="336">
        <v>16601.807000000001</v>
      </c>
      <c r="E227" s="336">
        <v>44498.983999999997</v>
      </c>
      <c r="G227" s="336">
        <v>105063.765</v>
      </c>
      <c r="H227" s="325">
        <v>22665.368999999999</v>
      </c>
      <c r="I227" s="325">
        <v>433615.52</v>
      </c>
      <c r="J227" s="325">
        <v>363008.50099999999</v>
      </c>
    </row>
    <row r="228" spans="1:10" ht="15" customHeight="1" outlineLevel="1" x14ac:dyDescent="0.2">
      <c r="A228" s="324" t="s">
        <v>304</v>
      </c>
      <c r="B228" s="325">
        <v>1.3069999999999999</v>
      </c>
      <c r="C228" s="325">
        <v>112.562</v>
      </c>
      <c r="D228" s="325">
        <v>184.208</v>
      </c>
      <c r="E228" s="325">
        <v>437.76499999999999</v>
      </c>
      <c r="G228" s="325">
        <v>491.77699999999999</v>
      </c>
      <c r="H228" s="325">
        <v>971.69</v>
      </c>
      <c r="I228" s="325">
        <v>4567.7750000000005</v>
      </c>
      <c r="J228" s="325">
        <v>10221.772000000001</v>
      </c>
    </row>
    <row r="229" spans="1:10" ht="15" customHeight="1" outlineLevel="1" x14ac:dyDescent="0.2">
      <c r="A229" s="324" t="s">
        <v>558</v>
      </c>
      <c r="B229" s="325">
        <v>0</v>
      </c>
      <c r="C229" s="325">
        <v>576.45399999999995</v>
      </c>
      <c r="D229" s="325">
        <v>37526.913000000008</v>
      </c>
      <c r="E229" s="325">
        <v>18563.521000000001</v>
      </c>
      <c r="G229" s="325">
        <v>3329.971</v>
      </c>
      <c r="H229" s="325">
        <v>3.2519999999999998</v>
      </c>
      <c r="I229" s="325">
        <v>5313.0470000000005</v>
      </c>
      <c r="J229" s="325">
        <v>12472.026</v>
      </c>
    </row>
    <row r="230" spans="1:10" ht="15" customHeight="1" outlineLevel="1" x14ac:dyDescent="0.2">
      <c r="A230" s="324" t="s">
        <v>559</v>
      </c>
      <c r="B230" s="336">
        <v>146047.16500000001</v>
      </c>
      <c r="C230" s="336">
        <v>273128.54599999997</v>
      </c>
      <c r="D230" s="336">
        <v>3264081.3870000001</v>
      </c>
      <c r="E230" s="336">
        <v>4926289.2819999997</v>
      </c>
      <c r="G230" s="336">
        <v>291325.679</v>
      </c>
      <c r="H230" s="336">
        <v>333102.28399999999</v>
      </c>
      <c r="I230" s="336">
        <v>3040022.3589999997</v>
      </c>
      <c r="J230" s="336">
        <v>3858509.1740000001</v>
      </c>
    </row>
    <row r="231" spans="1:10" ht="15" customHeight="1" outlineLevel="1" x14ac:dyDescent="0.2">
      <c r="A231" s="324" t="s">
        <v>307</v>
      </c>
      <c r="B231" s="325">
        <v>1.5109999999999999</v>
      </c>
      <c r="C231" s="325">
        <v>12.314</v>
      </c>
      <c r="D231" s="325">
        <v>2.6239999999999997</v>
      </c>
      <c r="E231" s="325">
        <v>25.707000000000001</v>
      </c>
      <c r="G231" s="336">
        <v>366.91</v>
      </c>
      <c r="H231" s="325">
        <v>163.934</v>
      </c>
      <c r="I231" s="325">
        <v>6147.8089999999993</v>
      </c>
      <c r="J231" s="325">
        <v>31689.719000000001</v>
      </c>
    </row>
    <row r="232" spans="1:10" ht="15" customHeight="1" outlineLevel="1" x14ac:dyDescent="0.2">
      <c r="A232" s="324" t="s">
        <v>308</v>
      </c>
      <c r="B232" s="325">
        <v>7.4550000000000001</v>
      </c>
      <c r="C232" s="325">
        <v>75.149000000000001</v>
      </c>
      <c r="D232" s="325">
        <v>344.58799999999991</v>
      </c>
      <c r="E232" s="325">
        <v>13606.362999999999</v>
      </c>
      <c r="G232" s="336">
        <v>222.745</v>
      </c>
      <c r="H232" s="325">
        <v>1106.9490000000001</v>
      </c>
      <c r="I232" s="325">
        <v>20751.393</v>
      </c>
      <c r="J232" s="325">
        <v>16605.599999999999</v>
      </c>
    </row>
    <row r="233" spans="1:10" outlineLevel="1" x14ac:dyDescent="0.2">
      <c r="A233" s="324" t="s">
        <v>309</v>
      </c>
      <c r="B233" s="336">
        <v>95571.900999999998</v>
      </c>
      <c r="C233" s="336">
        <v>31900.345000000001</v>
      </c>
      <c r="D233" s="336">
        <v>952578.52500000002</v>
      </c>
      <c r="E233" s="336">
        <v>726670.74</v>
      </c>
      <c r="G233" s="336">
        <v>34527.915999999997</v>
      </c>
      <c r="H233" s="336">
        <v>100191.923</v>
      </c>
      <c r="I233" s="336">
        <v>534828.97199999995</v>
      </c>
      <c r="J233" s="336">
        <v>733886.41500000004</v>
      </c>
    </row>
    <row r="234" spans="1:10" ht="15" customHeight="1" outlineLevel="1" x14ac:dyDescent="0.2">
      <c r="A234" s="324" t="s">
        <v>310</v>
      </c>
      <c r="B234" s="336">
        <v>2933.98</v>
      </c>
      <c r="C234" s="336">
        <v>2072.6280000000002</v>
      </c>
      <c r="D234" s="336">
        <v>35517.610999999997</v>
      </c>
      <c r="E234" s="336">
        <v>19974.830000000002</v>
      </c>
      <c r="G234" s="336">
        <v>17449.127</v>
      </c>
      <c r="H234" s="325">
        <v>7947.4250000000002</v>
      </c>
      <c r="I234" s="325">
        <v>210321.41899999999</v>
      </c>
      <c r="J234" s="325">
        <v>207294.731</v>
      </c>
    </row>
    <row r="235" spans="1:10" ht="15" customHeight="1" x14ac:dyDescent="0.2">
      <c r="A235" s="324"/>
      <c r="B235" s="336"/>
      <c r="C235" s="336"/>
      <c r="D235" s="336"/>
      <c r="E235" s="336"/>
      <c r="G235" s="336"/>
      <c r="H235" s="325"/>
      <c r="I235" s="325"/>
      <c r="J235" s="325"/>
    </row>
    <row r="236" spans="1:10" ht="15" customHeight="1" x14ac:dyDescent="0.2">
      <c r="A236" s="327" t="s">
        <v>543</v>
      </c>
      <c r="B236" s="340">
        <v>254735.27300000002</v>
      </c>
      <c r="C236" s="340">
        <v>316785.68499999994</v>
      </c>
      <c r="D236" s="340">
        <v>4739224.1689999998</v>
      </c>
      <c r="E236" s="340">
        <v>5992933.6770000001</v>
      </c>
      <c r="F236" s="340"/>
      <c r="G236" s="340">
        <v>483058.951</v>
      </c>
      <c r="H236" s="340">
        <v>484625.61200000002</v>
      </c>
      <c r="I236" s="340">
        <v>4539944.3389999997</v>
      </c>
      <c r="J236" s="340">
        <v>5591707.5909999991</v>
      </c>
    </row>
    <row r="237" spans="1:10" outlineLevel="1" x14ac:dyDescent="0.2">
      <c r="A237" s="324"/>
      <c r="B237" s="325"/>
      <c r="C237" s="325"/>
      <c r="D237" s="325"/>
      <c r="E237" s="325"/>
      <c r="F237" s="325"/>
      <c r="G237" s="325"/>
      <c r="H237" s="325"/>
      <c r="I237" s="325"/>
      <c r="J237" s="325"/>
    </row>
    <row r="238" spans="1:10" ht="15" customHeight="1" outlineLevel="1" x14ac:dyDescent="0.2">
      <c r="A238" s="320" t="s">
        <v>311</v>
      </c>
      <c r="B238" s="323"/>
      <c r="C238" s="323"/>
      <c r="D238" s="323"/>
      <c r="E238" s="323"/>
      <c r="F238" s="323"/>
      <c r="G238" s="323"/>
      <c r="H238" s="323"/>
      <c r="I238" s="323"/>
      <c r="J238" s="323"/>
    </row>
    <row r="239" spans="1:10" ht="15" customHeight="1" outlineLevel="1" x14ac:dyDescent="0.2">
      <c r="A239" s="322" t="s">
        <v>311</v>
      </c>
      <c r="B239" s="325"/>
      <c r="C239" s="325"/>
      <c r="D239" s="325"/>
      <c r="E239" s="325"/>
      <c r="F239" s="325"/>
      <c r="G239" s="325"/>
      <c r="H239" s="325"/>
      <c r="I239" s="325"/>
      <c r="J239" s="325"/>
    </row>
    <row r="240" spans="1:10" ht="7.5" customHeight="1" outlineLevel="1" x14ac:dyDescent="0.2">
      <c r="A240" s="320"/>
      <c r="B240" s="325"/>
      <c r="C240" s="325"/>
      <c r="D240" s="325"/>
      <c r="E240" s="325"/>
      <c r="F240" s="325"/>
      <c r="G240" s="325"/>
      <c r="H240" s="325"/>
      <c r="I240" s="325"/>
      <c r="J240" s="325"/>
    </row>
    <row r="241" spans="1:10" ht="15" customHeight="1" outlineLevel="1" x14ac:dyDescent="0.2">
      <c r="A241" s="324" t="s">
        <v>312</v>
      </c>
      <c r="B241" s="164">
        <v>1635373.5589999999</v>
      </c>
      <c r="C241" s="164">
        <v>2464299.6690000002</v>
      </c>
      <c r="D241" s="164">
        <v>19686842.616</v>
      </c>
      <c r="E241" s="164">
        <v>22562074.646000002</v>
      </c>
      <c r="G241" s="164">
        <v>1795301.8859999999</v>
      </c>
      <c r="H241" s="164">
        <v>2962757.503</v>
      </c>
      <c r="I241" s="164">
        <v>24358858.18</v>
      </c>
      <c r="J241" s="164">
        <v>34478746.130000003</v>
      </c>
    </row>
    <row r="242" spans="1:10" ht="15" customHeight="1" outlineLevel="1" x14ac:dyDescent="0.2">
      <c r="A242" s="324" t="s">
        <v>560</v>
      </c>
      <c r="B242" s="153">
        <v>0</v>
      </c>
      <c r="C242" s="153">
        <v>5602.7280000000001</v>
      </c>
      <c r="D242" s="153">
        <v>28056.578000000001</v>
      </c>
      <c r="E242" s="153">
        <v>12747.624</v>
      </c>
      <c r="G242" s="164">
        <v>3438.201</v>
      </c>
      <c r="H242" s="153">
        <v>2760.4630000000002</v>
      </c>
      <c r="I242" s="153">
        <v>6882.8360000000002</v>
      </c>
      <c r="J242" s="153">
        <v>18224.913</v>
      </c>
    </row>
    <row r="243" spans="1:10" ht="15" customHeight="1" outlineLevel="1" x14ac:dyDescent="0.2">
      <c r="A243" s="324" t="s">
        <v>314</v>
      </c>
      <c r="B243" s="164">
        <v>72.825999999999993</v>
      </c>
      <c r="C243" s="164">
        <v>831.47900000000004</v>
      </c>
      <c r="D243" s="164">
        <v>11279.146999999999</v>
      </c>
      <c r="E243" s="164">
        <v>8464.2710000000006</v>
      </c>
      <c r="G243" s="164">
        <v>14566.789000000001</v>
      </c>
      <c r="H243" s="153">
        <v>47755.586000000003</v>
      </c>
      <c r="I243" s="153">
        <v>188255.30499999999</v>
      </c>
      <c r="J243" s="164">
        <v>438414.41600000003</v>
      </c>
    </row>
    <row r="244" spans="1:10" ht="15" customHeight="1" outlineLevel="1" x14ac:dyDescent="0.2">
      <c r="A244" s="324" t="s">
        <v>561</v>
      </c>
      <c r="B244" s="164">
        <v>0</v>
      </c>
      <c r="C244" s="164">
        <v>0</v>
      </c>
      <c r="D244" s="164">
        <v>1981.0270000000003</v>
      </c>
      <c r="E244" s="164">
        <v>825.48800000000006</v>
      </c>
      <c r="G244" s="164">
        <v>36076.042000000001</v>
      </c>
      <c r="H244" s="153">
        <v>12090.887000000001</v>
      </c>
      <c r="I244" s="153">
        <v>184226.88</v>
      </c>
      <c r="J244" s="164">
        <v>256901.231</v>
      </c>
    </row>
    <row r="245" spans="1:10" ht="15" customHeight="1" outlineLevel="1" x14ac:dyDescent="0.2">
      <c r="A245" s="324" t="s">
        <v>562</v>
      </c>
      <c r="B245" s="164">
        <v>223478.75700000001</v>
      </c>
      <c r="C245" s="164">
        <v>291577.636</v>
      </c>
      <c r="D245" s="164">
        <v>3069676.0570000005</v>
      </c>
      <c r="E245" s="164">
        <v>3119860.2710000002</v>
      </c>
      <c r="G245" s="164">
        <v>432500.55900000001</v>
      </c>
      <c r="H245" s="153">
        <v>463022.49</v>
      </c>
      <c r="I245" s="164">
        <v>3817650.9889999996</v>
      </c>
      <c r="J245" s="153">
        <v>4428312.301</v>
      </c>
    </row>
    <row r="246" spans="1:10" ht="15" customHeight="1" outlineLevel="1" x14ac:dyDescent="0.2">
      <c r="A246" s="324" t="s">
        <v>563</v>
      </c>
      <c r="B246" s="164">
        <v>68991.141000000003</v>
      </c>
      <c r="C246" s="164">
        <v>61125.281999999999</v>
      </c>
      <c r="D246" s="164">
        <v>828247.64100000006</v>
      </c>
      <c r="E246" s="164">
        <v>609007.64</v>
      </c>
      <c r="G246" s="164">
        <v>97115.641000000003</v>
      </c>
      <c r="H246" s="164">
        <v>135964.394</v>
      </c>
      <c r="I246" s="164">
        <v>1044452.2640000002</v>
      </c>
      <c r="J246" s="164">
        <v>1414182.5419999999</v>
      </c>
    </row>
    <row r="247" spans="1:10" ht="15" customHeight="1" outlineLevel="1" x14ac:dyDescent="0.2">
      <c r="A247" s="324" t="s">
        <v>564</v>
      </c>
      <c r="B247" s="153">
        <v>77.02</v>
      </c>
      <c r="C247" s="164">
        <v>0</v>
      </c>
      <c r="D247" s="164">
        <v>77.02</v>
      </c>
      <c r="E247" s="164">
        <v>725.65</v>
      </c>
      <c r="G247" s="164">
        <v>1894.6880000000001</v>
      </c>
      <c r="H247" s="164">
        <v>1100.5239999999999</v>
      </c>
      <c r="I247" s="153">
        <v>14893.544000000002</v>
      </c>
      <c r="J247" s="164">
        <v>48727.313999999998</v>
      </c>
    </row>
    <row r="248" spans="1:10" ht="15" customHeight="1" x14ac:dyDescent="0.2">
      <c r="A248" s="324"/>
      <c r="B248" s="174"/>
      <c r="C248" s="174"/>
      <c r="D248" s="174"/>
      <c r="E248" s="174"/>
      <c r="F248" s="325"/>
      <c r="G248" s="174"/>
      <c r="H248" s="174"/>
      <c r="I248" s="174"/>
      <c r="J248" s="174"/>
    </row>
    <row r="249" spans="1:10" ht="15" customHeight="1" x14ac:dyDescent="0.2">
      <c r="A249" s="324" t="s">
        <v>235</v>
      </c>
      <c r="B249" s="174">
        <v>6332.6479999999992</v>
      </c>
      <c r="C249" s="174">
        <v>5223.7579999999998</v>
      </c>
      <c r="D249" s="174">
        <v>156543.361</v>
      </c>
      <c r="E249" s="174">
        <v>144821.93900000001</v>
      </c>
      <c r="G249" s="174">
        <v>24482.436000000002</v>
      </c>
      <c r="H249" s="174">
        <v>50524.108</v>
      </c>
      <c r="I249" s="174">
        <v>224957.546</v>
      </c>
      <c r="J249" s="174">
        <v>570606.41600000008</v>
      </c>
    </row>
    <row r="250" spans="1:10" ht="15" customHeight="1" x14ac:dyDescent="0.2">
      <c r="A250" s="322" t="s">
        <v>236</v>
      </c>
      <c r="B250" s="325"/>
      <c r="C250" s="325"/>
      <c r="D250" s="325"/>
      <c r="E250" s="325"/>
      <c r="F250" s="325"/>
      <c r="G250" s="325"/>
      <c r="H250" s="325"/>
      <c r="I250" s="325"/>
      <c r="J250" s="325"/>
    </row>
    <row r="251" spans="1:10" ht="15" customHeight="1" x14ac:dyDescent="0.2">
      <c r="A251" s="322"/>
      <c r="B251" s="325"/>
      <c r="C251" s="325"/>
      <c r="D251" s="325"/>
      <c r="E251" s="325"/>
      <c r="F251" s="325"/>
      <c r="G251" s="325"/>
      <c r="H251" s="325"/>
      <c r="I251" s="325"/>
      <c r="J251" s="325"/>
    </row>
    <row r="252" spans="1:10" ht="15" customHeight="1" x14ac:dyDescent="0.2">
      <c r="A252" s="327" t="s">
        <v>543</v>
      </c>
      <c r="B252" s="323">
        <v>1934325.9509999999</v>
      </c>
      <c r="C252" s="323">
        <v>2828660.5520000001</v>
      </c>
      <c r="D252" s="323">
        <v>23782703.447000001</v>
      </c>
      <c r="E252" s="323">
        <v>26458527.529000007</v>
      </c>
      <c r="F252" s="323"/>
      <c r="G252" s="323">
        <v>2405376.2420000001</v>
      </c>
      <c r="H252" s="323">
        <v>3675975.9550000005</v>
      </c>
      <c r="I252" s="323">
        <v>29840177.543999996</v>
      </c>
      <c r="J252" s="323">
        <v>41654115.263000011</v>
      </c>
    </row>
    <row r="253" spans="1:10" ht="15" customHeight="1" x14ac:dyDescent="0.2">
      <c r="A253" s="324"/>
      <c r="B253" s="325"/>
      <c r="C253" s="325"/>
      <c r="D253" s="325"/>
      <c r="E253" s="325"/>
      <c r="F253" s="325"/>
      <c r="G253" s="325"/>
      <c r="H253" s="325"/>
      <c r="I253" s="325"/>
      <c r="J253" s="325"/>
    </row>
    <row r="254" spans="1:10" ht="15" customHeight="1" x14ac:dyDescent="0.2">
      <c r="A254" s="320" t="s">
        <v>132</v>
      </c>
      <c r="B254" s="323">
        <v>7314.5450000000001</v>
      </c>
      <c r="C254" s="323">
        <v>14264.869000000001</v>
      </c>
      <c r="D254" s="323">
        <v>590797.022</v>
      </c>
      <c r="E254" s="323">
        <v>766070.0959999999</v>
      </c>
      <c r="G254" s="323">
        <v>18302.103999999999</v>
      </c>
      <c r="H254" s="323">
        <v>11359.492</v>
      </c>
      <c r="I254" s="323">
        <v>249369.25400000002</v>
      </c>
      <c r="J254" s="323">
        <v>257054.67800000001</v>
      </c>
    </row>
    <row r="255" spans="1:10" ht="15" customHeight="1" x14ac:dyDescent="0.2">
      <c r="A255" s="322" t="s">
        <v>319</v>
      </c>
      <c r="B255" s="325"/>
      <c r="C255" s="325"/>
      <c r="D255" s="325"/>
      <c r="E255" s="325"/>
      <c r="F255" s="325"/>
      <c r="G255" s="325"/>
      <c r="H255" s="325"/>
      <c r="I255" s="325"/>
      <c r="J255" s="325"/>
    </row>
    <row r="256" spans="1:10" ht="15" customHeight="1" x14ac:dyDescent="0.2">
      <c r="A256" s="349"/>
      <c r="B256" s="325"/>
      <c r="C256" s="325"/>
      <c r="D256" s="325"/>
      <c r="E256" s="325"/>
      <c r="F256" s="325"/>
      <c r="G256" s="325"/>
      <c r="H256" s="325"/>
      <c r="I256" s="325"/>
      <c r="J256" s="325"/>
    </row>
    <row r="257" spans="1:10" ht="15" customHeight="1" x14ac:dyDescent="0.2">
      <c r="A257" s="89" t="s">
        <v>206</v>
      </c>
      <c r="B257" s="350">
        <v>75116795.059</v>
      </c>
      <c r="C257" s="350">
        <v>92948506.276000008</v>
      </c>
      <c r="D257" s="350">
        <v>800481319.74300003</v>
      </c>
      <c r="E257" s="350">
        <v>987343974.11299992</v>
      </c>
      <c r="F257" s="350"/>
      <c r="G257" s="350">
        <v>95847622.661999986</v>
      </c>
      <c r="H257" s="350">
        <v>124432647.96599999</v>
      </c>
      <c r="I257" s="350">
        <v>983826765.91900003</v>
      </c>
      <c r="J257" s="350">
        <v>1241022092.8310001</v>
      </c>
    </row>
    <row r="258" spans="1:10" x14ac:dyDescent="0.2">
      <c r="B258" s="351"/>
      <c r="C258" s="351"/>
      <c r="D258" s="351"/>
      <c r="E258" s="351"/>
      <c r="F258" s="351"/>
      <c r="G258" s="351"/>
      <c r="H258" s="351"/>
      <c r="I258" s="351"/>
      <c r="J258" s="351"/>
    </row>
    <row r="259" spans="1:10" ht="13.5" x14ac:dyDescent="0.2">
      <c r="A259" s="308" t="s">
        <v>320</v>
      </c>
      <c r="B259" s="351"/>
      <c r="C259" s="351"/>
      <c r="D259" s="351"/>
      <c r="E259" s="351"/>
      <c r="F259" s="351"/>
      <c r="G259" s="351"/>
      <c r="H259" s="351"/>
      <c r="I259" s="351"/>
      <c r="J259" s="351"/>
    </row>
    <row r="260" spans="1:10" x14ac:dyDescent="0.2">
      <c r="A260" s="352" t="s">
        <v>321</v>
      </c>
      <c r="B260" s="353"/>
      <c r="C260" s="353"/>
      <c r="D260" s="353"/>
      <c r="E260" s="353"/>
      <c r="F260" s="353"/>
      <c r="G260" s="353"/>
      <c r="H260" s="353"/>
      <c r="I260" s="353"/>
      <c r="J260" s="353"/>
    </row>
    <row r="261" spans="1:10" hidden="1" x14ac:dyDescent="0.2">
      <c r="B261" s="353"/>
      <c r="C261" s="353"/>
      <c r="D261" s="353"/>
      <c r="E261" s="353"/>
      <c r="F261" s="353"/>
      <c r="G261" s="353"/>
      <c r="H261" s="353"/>
      <c r="I261" s="353"/>
      <c r="J261" s="353"/>
    </row>
    <row r="262" spans="1:10" x14ac:dyDescent="0.2">
      <c r="C262" s="334"/>
      <c r="D262" s="334"/>
      <c r="E262" s="334"/>
      <c r="H262" s="334"/>
      <c r="I262" s="334"/>
      <c r="J262" s="334"/>
    </row>
  </sheetData>
  <mergeCells count="12">
    <mergeCell ref="B8:E8"/>
    <mergeCell ref="G8:J8"/>
    <mergeCell ref="B9:C9"/>
    <mergeCell ref="D9:E9"/>
    <mergeCell ref="G9:H9"/>
    <mergeCell ref="I9:J9"/>
    <mergeCell ref="A1:J1"/>
    <mergeCell ref="A3:J3"/>
    <mergeCell ref="A4:J4"/>
    <mergeCell ref="A6:I6"/>
    <mergeCell ref="B7:E7"/>
    <mergeCell ref="G7:J7"/>
  </mergeCells>
  <pageMargins left="0.51181102362204722" right="0.51181102362204722" top="0.74803149606299213" bottom="0.74803149606299213" header="0.31496062992125984" footer="0.31496062992125984"/>
  <pageSetup paperSize="9" scale="70" firstPageNumber="45" orientation="portrait" useFirstPageNumber="1" r:id="rId1"/>
  <headerFooter alignWithMargins="0">
    <oddFooter>&amp;C&amp;P</oddFooter>
  </headerFooter>
  <rowBreaks count="2" manualBreakCount="2">
    <brk id="135" max="9" man="1"/>
    <brk id="197" max="9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81BA9-016B-49FF-B936-2CC09089EB88}">
  <dimension ref="A1:O148"/>
  <sheetViews>
    <sheetView view="pageBreakPreview" topLeftCell="A125" zoomScaleNormal="100" zoomScaleSheetLayoutView="100" workbookViewId="0">
      <selection activeCell="H62" sqref="H62"/>
    </sheetView>
  </sheetViews>
  <sheetFormatPr defaultRowHeight="12" x14ac:dyDescent="0.2"/>
  <cols>
    <col min="1" max="1" width="2.28515625" style="32" customWidth="1"/>
    <col min="2" max="2" width="2.7109375" style="32" customWidth="1"/>
    <col min="3" max="3" width="32.7109375" style="32" customWidth="1"/>
    <col min="4" max="5" width="10.7109375" style="32" bestFit="1" customWidth="1"/>
    <col min="6" max="7" width="11.7109375" style="32" bestFit="1" customWidth="1"/>
    <col min="8" max="8" width="1" style="32" customWidth="1"/>
    <col min="9" max="9" width="11" style="32" bestFit="1" customWidth="1"/>
    <col min="10" max="10" width="11.7109375" style="32" bestFit="1" customWidth="1"/>
    <col min="11" max="11" width="12" style="32" bestFit="1" customWidth="1"/>
    <col min="12" max="12" width="13.28515625" style="32" bestFit="1" customWidth="1"/>
    <col min="13" max="14" width="9.140625" style="32"/>
    <col min="15" max="15" width="12" style="32" bestFit="1" customWidth="1"/>
    <col min="16" max="256" width="9.140625" style="32"/>
    <col min="257" max="257" width="2.28515625" style="32" customWidth="1"/>
    <col min="258" max="258" width="2.7109375" style="32" customWidth="1"/>
    <col min="259" max="259" width="34.5703125" style="32" customWidth="1"/>
    <col min="260" max="261" width="11.42578125" style="32" bestFit="1" customWidth="1"/>
    <col min="262" max="263" width="12.42578125" style="32" bestFit="1" customWidth="1"/>
    <col min="264" max="264" width="1" style="32" customWidth="1"/>
    <col min="265" max="266" width="11.42578125" style="32" bestFit="1" customWidth="1"/>
    <col min="267" max="267" width="13" style="32" customWidth="1"/>
    <col min="268" max="268" width="13.5703125" style="32" customWidth="1"/>
    <col min="269" max="270" width="9.140625" style="32"/>
    <col min="271" max="271" width="12" style="32" bestFit="1" customWidth="1"/>
    <col min="272" max="512" width="9.140625" style="32"/>
    <col min="513" max="513" width="2.28515625" style="32" customWidth="1"/>
    <col min="514" max="514" width="2.7109375" style="32" customWidth="1"/>
    <col min="515" max="515" width="34.5703125" style="32" customWidth="1"/>
    <col min="516" max="517" width="11.42578125" style="32" bestFit="1" customWidth="1"/>
    <col min="518" max="519" width="12.42578125" style="32" bestFit="1" customWidth="1"/>
    <col min="520" max="520" width="1" style="32" customWidth="1"/>
    <col min="521" max="522" width="11.42578125" style="32" bestFit="1" customWidth="1"/>
    <col min="523" max="523" width="13" style="32" customWidth="1"/>
    <col min="524" max="524" width="13.5703125" style="32" customWidth="1"/>
    <col min="525" max="526" width="9.140625" style="32"/>
    <col min="527" max="527" width="12" style="32" bestFit="1" customWidth="1"/>
    <col min="528" max="768" width="9.140625" style="32"/>
    <col min="769" max="769" width="2.28515625" style="32" customWidth="1"/>
    <col min="770" max="770" width="2.7109375" style="32" customWidth="1"/>
    <col min="771" max="771" width="34.5703125" style="32" customWidth="1"/>
    <col min="772" max="773" width="11.42578125" style="32" bestFit="1" customWidth="1"/>
    <col min="774" max="775" width="12.42578125" style="32" bestFit="1" customWidth="1"/>
    <col min="776" max="776" width="1" style="32" customWidth="1"/>
    <col min="777" max="778" width="11.42578125" style="32" bestFit="1" customWidth="1"/>
    <col min="779" max="779" width="13" style="32" customWidth="1"/>
    <col min="780" max="780" width="13.5703125" style="32" customWidth="1"/>
    <col min="781" max="782" width="9.140625" style="32"/>
    <col min="783" max="783" width="12" style="32" bestFit="1" customWidth="1"/>
    <col min="784" max="1024" width="9.140625" style="32"/>
    <col min="1025" max="1025" width="2.28515625" style="32" customWidth="1"/>
    <col min="1026" max="1026" width="2.7109375" style="32" customWidth="1"/>
    <col min="1027" max="1027" width="34.5703125" style="32" customWidth="1"/>
    <col min="1028" max="1029" width="11.42578125" style="32" bestFit="1" customWidth="1"/>
    <col min="1030" max="1031" width="12.42578125" style="32" bestFit="1" customWidth="1"/>
    <col min="1032" max="1032" width="1" style="32" customWidth="1"/>
    <col min="1033" max="1034" width="11.42578125" style="32" bestFit="1" customWidth="1"/>
    <col min="1035" max="1035" width="13" style="32" customWidth="1"/>
    <col min="1036" max="1036" width="13.5703125" style="32" customWidth="1"/>
    <col min="1037" max="1038" width="9.140625" style="32"/>
    <col min="1039" max="1039" width="12" style="32" bestFit="1" customWidth="1"/>
    <col min="1040" max="1280" width="9.140625" style="32"/>
    <col min="1281" max="1281" width="2.28515625" style="32" customWidth="1"/>
    <col min="1282" max="1282" width="2.7109375" style="32" customWidth="1"/>
    <col min="1283" max="1283" width="34.5703125" style="32" customWidth="1"/>
    <col min="1284" max="1285" width="11.42578125" style="32" bestFit="1" customWidth="1"/>
    <col min="1286" max="1287" width="12.42578125" style="32" bestFit="1" customWidth="1"/>
    <col min="1288" max="1288" width="1" style="32" customWidth="1"/>
    <col min="1289" max="1290" width="11.42578125" style="32" bestFit="1" customWidth="1"/>
    <col min="1291" max="1291" width="13" style="32" customWidth="1"/>
    <col min="1292" max="1292" width="13.5703125" style="32" customWidth="1"/>
    <col min="1293" max="1294" width="9.140625" style="32"/>
    <col min="1295" max="1295" width="12" style="32" bestFit="1" customWidth="1"/>
    <col min="1296" max="1536" width="9.140625" style="32"/>
    <col min="1537" max="1537" width="2.28515625" style="32" customWidth="1"/>
    <col min="1538" max="1538" width="2.7109375" style="32" customWidth="1"/>
    <col min="1539" max="1539" width="34.5703125" style="32" customWidth="1"/>
    <col min="1540" max="1541" width="11.42578125" style="32" bestFit="1" customWidth="1"/>
    <col min="1542" max="1543" width="12.42578125" style="32" bestFit="1" customWidth="1"/>
    <col min="1544" max="1544" width="1" style="32" customWidth="1"/>
    <col min="1545" max="1546" width="11.42578125" style="32" bestFit="1" customWidth="1"/>
    <col min="1547" max="1547" width="13" style="32" customWidth="1"/>
    <col min="1548" max="1548" width="13.5703125" style="32" customWidth="1"/>
    <col min="1549" max="1550" width="9.140625" style="32"/>
    <col min="1551" max="1551" width="12" style="32" bestFit="1" customWidth="1"/>
    <col min="1552" max="1792" width="9.140625" style="32"/>
    <col min="1793" max="1793" width="2.28515625" style="32" customWidth="1"/>
    <col min="1794" max="1794" width="2.7109375" style="32" customWidth="1"/>
    <col min="1795" max="1795" width="34.5703125" style="32" customWidth="1"/>
    <col min="1796" max="1797" width="11.42578125" style="32" bestFit="1" customWidth="1"/>
    <col min="1798" max="1799" width="12.42578125" style="32" bestFit="1" customWidth="1"/>
    <col min="1800" max="1800" width="1" style="32" customWidth="1"/>
    <col min="1801" max="1802" width="11.42578125" style="32" bestFit="1" customWidth="1"/>
    <col min="1803" max="1803" width="13" style="32" customWidth="1"/>
    <col min="1804" max="1804" width="13.5703125" style="32" customWidth="1"/>
    <col min="1805" max="1806" width="9.140625" style="32"/>
    <col min="1807" max="1807" width="12" style="32" bestFit="1" customWidth="1"/>
    <col min="1808" max="2048" width="9.140625" style="32"/>
    <col min="2049" max="2049" width="2.28515625" style="32" customWidth="1"/>
    <col min="2050" max="2050" width="2.7109375" style="32" customWidth="1"/>
    <col min="2051" max="2051" width="34.5703125" style="32" customWidth="1"/>
    <col min="2052" max="2053" width="11.42578125" style="32" bestFit="1" customWidth="1"/>
    <col min="2054" max="2055" width="12.42578125" style="32" bestFit="1" customWidth="1"/>
    <col min="2056" max="2056" width="1" style="32" customWidth="1"/>
    <col min="2057" max="2058" width="11.42578125" style="32" bestFit="1" customWidth="1"/>
    <col min="2059" max="2059" width="13" style="32" customWidth="1"/>
    <col min="2060" max="2060" width="13.5703125" style="32" customWidth="1"/>
    <col min="2061" max="2062" width="9.140625" style="32"/>
    <col min="2063" max="2063" width="12" style="32" bestFit="1" customWidth="1"/>
    <col min="2064" max="2304" width="9.140625" style="32"/>
    <col min="2305" max="2305" width="2.28515625" style="32" customWidth="1"/>
    <col min="2306" max="2306" width="2.7109375" style="32" customWidth="1"/>
    <col min="2307" max="2307" width="34.5703125" style="32" customWidth="1"/>
    <col min="2308" max="2309" width="11.42578125" style="32" bestFit="1" customWidth="1"/>
    <col min="2310" max="2311" width="12.42578125" style="32" bestFit="1" customWidth="1"/>
    <col min="2312" max="2312" width="1" style="32" customWidth="1"/>
    <col min="2313" max="2314" width="11.42578125" style="32" bestFit="1" customWidth="1"/>
    <col min="2315" max="2315" width="13" style="32" customWidth="1"/>
    <col min="2316" max="2316" width="13.5703125" style="32" customWidth="1"/>
    <col min="2317" max="2318" width="9.140625" style="32"/>
    <col min="2319" max="2319" width="12" style="32" bestFit="1" customWidth="1"/>
    <col min="2320" max="2560" width="9.140625" style="32"/>
    <col min="2561" max="2561" width="2.28515625" style="32" customWidth="1"/>
    <col min="2562" max="2562" width="2.7109375" style="32" customWidth="1"/>
    <col min="2563" max="2563" width="34.5703125" style="32" customWidth="1"/>
    <col min="2564" max="2565" width="11.42578125" style="32" bestFit="1" customWidth="1"/>
    <col min="2566" max="2567" width="12.42578125" style="32" bestFit="1" customWidth="1"/>
    <col min="2568" max="2568" width="1" style="32" customWidth="1"/>
    <col min="2569" max="2570" width="11.42578125" style="32" bestFit="1" customWidth="1"/>
    <col min="2571" max="2571" width="13" style="32" customWidth="1"/>
    <col min="2572" max="2572" width="13.5703125" style="32" customWidth="1"/>
    <col min="2573" max="2574" width="9.140625" style="32"/>
    <col min="2575" max="2575" width="12" style="32" bestFit="1" customWidth="1"/>
    <col min="2576" max="2816" width="9.140625" style="32"/>
    <col min="2817" max="2817" width="2.28515625" style="32" customWidth="1"/>
    <col min="2818" max="2818" width="2.7109375" style="32" customWidth="1"/>
    <col min="2819" max="2819" width="34.5703125" style="32" customWidth="1"/>
    <col min="2820" max="2821" width="11.42578125" style="32" bestFit="1" customWidth="1"/>
    <col min="2822" max="2823" width="12.42578125" style="32" bestFit="1" customWidth="1"/>
    <col min="2824" max="2824" width="1" style="32" customWidth="1"/>
    <col min="2825" max="2826" width="11.42578125" style="32" bestFit="1" customWidth="1"/>
    <col min="2827" max="2827" width="13" style="32" customWidth="1"/>
    <col min="2828" max="2828" width="13.5703125" style="32" customWidth="1"/>
    <col min="2829" max="2830" width="9.140625" style="32"/>
    <col min="2831" max="2831" width="12" style="32" bestFit="1" customWidth="1"/>
    <col min="2832" max="3072" width="9.140625" style="32"/>
    <col min="3073" max="3073" width="2.28515625" style="32" customWidth="1"/>
    <col min="3074" max="3074" width="2.7109375" style="32" customWidth="1"/>
    <col min="3075" max="3075" width="34.5703125" style="32" customWidth="1"/>
    <col min="3076" max="3077" width="11.42578125" style="32" bestFit="1" customWidth="1"/>
    <col min="3078" max="3079" width="12.42578125" style="32" bestFit="1" customWidth="1"/>
    <col min="3080" max="3080" width="1" style="32" customWidth="1"/>
    <col min="3081" max="3082" width="11.42578125" style="32" bestFit="1" customWidth="1"/>
    <col min="3083" max="3083" width="13" style="32" customWidth="1"/>
    <col min="3084" max="3084" width="13.5703125" style="32" customWidth="1"/>
    <col min="3085" max="3086" width="9.140625" style="32"/>
    <col min="3087" max="3087" width="12" style="32" bestFit="1" customWidth="1"/>
    <col min="3088" max="3328" width="9.140625" style="32"/>
    <col min="3329" max="3329" width="2.28515625" style="32" customWidth="1"/>
    <col min="3330" max="3330" width="2.7109375" style="32" customWidth="1"/>
    <col min="3331" max="3331" width="34.5703125" style="32" customWidth="1"/>
    <col min="3332" max="3333" width="11.42578125" style="32" bestFit="1" customWidth="1"/>
    <col min="3334" max="3335" width="12.42578125" style="32" bestFit="1" customWidth="1"/>
    <col min="3336" max="3336" width="1" style="32" customWidth="1"/>
    <col min="3337" max="3338" width="11.42578125" style="32" bestFit="1" customWidth="1"/>
    <col min="3339" max="3339" width="13" style="32" customWidth="1"/>
    <col min="3340" max="3340" width="13.5703125" style="32" customWidth="1"/>
    <col min="3341" max="3342" width="9.140625" style="32"/>
    <col min="3343" max="3343" width="12" style="32" bestFit="1" customWidth="1"/>
    <col min="3344" max="3584" width="9.140625" style="32"/>
    <col min="3585" max="3585" width="2.28515625" style="32" customWidth="1"/>
    <col min="3586" max="3586" width="2.7109375" style="32" customWidth="1"/>
    <col min="3587" max="3587" width="34.5703125" style="32" customWidth="1"/>
    <col min="3588" max="3589" width="11.42578125" style="32" bestFit="1" customWidth="1"/>
    <col min="3590" max="3591" width="12.42578125" style="32" bestFit="1" customWidth="1"/>
    <col min="3592" max="3592" width="1" style="32" customWidth="1"/>
    <col min="3593" max="3594" width="11.42578125" style="32" bestFit="1" customWidth="1"/>
    <col min="3595" max="3595" width="13" style="32" customWidth="1"/>
    <col min="3596" max="3596" width="13.5703125" style="32" customWidth="1"/>
    <col min="3597" max="3598" width="9.140625" style="32"/>
    <col min="3599" max="3599" width="12" style="32" bestFit="1" customWidth="1"/>
    <col min="3600" max="3840" width="9.140625" style="32"/>
    <col min="3841" max="3841" width="2.28515625" style="32" customWidth="1"/>
    <col min="3842" max="3842" width="2.7109375" style="32" customWidth="1"/>
    <col min="3843" max="3843" width="34.5703125" style="32" customWidth="1"/>
    <col min="3844" max="3845" width="11.42578125" style="32" bestFit="1" customWidth="1"/>
    <col min="3846" max="3847" width="12.42578125" style="32" bestFit="1" customWidth="1"/>
    <col min="3848" max="3848" width="1" style="32" customWidth="1"/>
    <col min="3849" max="3850" width="11.42578125" style="32" bestFit="1" customWidth="1"/>
    <col min="3851" max="3851" width="13" style="32" customWidth="1"/>
    <col min="3852" max="3852" width="13.5703125" style="32" customWidth="1"/>
    <col min="3853" max="3854" width="9.140625" style="32"/>
    <col min="3855" max="3855" width="12" style="32" bestFit="1" customWidth="1"/>
    <col min="3856" max="4096" width="9.140625" style="32"/>
    <col min="4097" max="4097" width="2.28515625" style="32" customWidth="1"/>
    <col min="4098" max="4098" width="2.7109375" style="32" customWidth="1"/>
    <col min="4099" max="4099" width="34.5703125" style="32" customWidth="1"/>
    <col min="4100" max="4101" width="11.42578125" style="32" bestFit="1" customWidth="1"/>
    <col min="4102" max="4103" width="12.42578125" style="32" bestFit="1" customWidth="1"/>
    <col min="4104" max="4104" width="1" style="32" customWidth="1"/>
    <col min="4105" max="4106" width="11.42578125" style="32" bestFit="1" customWidth="1"/>
    <col min="4107" max="4107" width="13" style="32" customWidth="1"/>
    <col min="4108" max="4108" width="13.5703125" style="32" customWidth="1"/>
    <col min="4109" max="4110" width="9.140625" style="32"/>
    <col min="4111" max="4111" width="12" style="32" bestFit="1" customWidth="1"/>
    <col min="4112" max="4352" width="9.140625" style="32"/>
    <col min="4353" max="4353" width="2.28515625" style="32" customWidth="1"/>
    <col min="4354" max="4354" width="2.7109375" style="32" customWidth="1"/>
    <col min="4355" max="4355" width="34.5703125" style="32" customWidth="1"/>
    <col min="4356" max="4357" width="11.42578125" style="32" bestFit="1" customWidth="1"/>
    <col min="4358" max="4359" width="12.42578125" style="32" bestFit="1" customWidth="1"/>
    <col min="4360" max="4360" width="1" style="32" customWidth="1"/>
    <col min="4361" max="4362" width="11.42578125" style="32" bestFit="1" customWidth="1"/>
    <col min="4363" max="4363" width="13" style="32" customWidth="1"/>
    <col min="4364" max="4364" width="13.5703125" style="32" customWidth="1"/>
    <col min="4365" max="4366" width="9.140625" style="32"/>
    <col min="4367" max="4367" width="12" style="32" bestFit="1" customWidth="1"/>
    <col min="4368" max="4608" width="9.140625" style="32"/>
    <col min="4609" max="4609" width="2.28515625" style="32" customWidth="1"/>
    <col min="4610" max="4610" width="2.7109375" style="32" customWidth="1"/>
    <col min="4611" max="4611" width="34.5703125" style="32" customWidth="1"/>
    <col min="4612" max="4613" width="11.42578125" style="32" bestFit="1" customWidth="1"/>
    <col min="4614" max="4615" width="12.42578125" style="32" bestFit="1" customWidth="1"/>
    <col min="4616" max="4616" width="1" style="32" customWidth="1"/>
    <col min="4617" max="4618" width="11.42578125" style="32" bestFit="1" customWidth="1"/>
    <col min="4619" max="4619" width="13" style="32" customWidth="1"/>
    <col min="4620" max="4620" width="13.5703125" style="32" customWidth="1"/>
    <col min="4621" max="4622" width="9.140625" style="32"/>
    <col min="4623" max="4623" width="12" style="32" bestFit="1" customWidth="1"/>
    <col min="4624" max="4864" width="9.140625" style="32"/>
    <col min="4865" max="4865" width="2.28515625" style="32" customWidth="1"/>
    <col min="4866" max="4866" width="2.7109375" style="32" customWidth="1"/>
    <col min="4867" max="4867" width="34.5703125" style="32" customWidth="1"/>
    <col min="4868" max="4869" width="11.42578125" style="32" bestFit="1" customWidth="1"/>
    <col min="4870" max="4871" width="12.42578125" style="32" bestFit="1" customWidth="1"/>
    <col min="4872" max="4872" width="1" style="32" customWidth="1"/>
    <col min="4873" max="4874" width="11.42578125" style="32" bestFit="1" customWidth="1"/>
    <col min="4875" max="4875" width="13" style="32" customWidth="1"/>
    <col min="4876" max="4876" width="13.5703125" style="32" customWidth="1"/>
    <col min="4877" max="4878" width="9.140625" style="32"/>
    <col min="4879" max="4879" width="12" style="32" bestFit="1" customWidth="1"/>
    <col min="4880" max="5120" width="9.140625" style="32"/>
    <col min="5121" max="5121" width="2.28515625" style="32" customWidth="1"/>
    <col min="5122" max="5122" width="2.7109375" style="32" customWidth="1"/>
    <col min="5123" max="5123" width="34.5703125" style="32" customWidth="1"/>
    <col min="5124" max="5125" width="11.42578125" style="32" bestFit="1" customWidth="1"/>
    <col min="5126" max="5127" width="12.42578125" style="32" bestFit="1" customWidth="1"/>
    <col min="5128" max="5128" width="1" style="32" customWidth="1"/>
    <col min="5129" max="5130" width="11.42578125" style="32" bestFit="1" customWidth="1"/>
    <col min="5131" max="5131" width="13" style="32" customWidth="1"/>
    <col min="5132" max="5132" width="13.5703125" style="32" customWidth="1"/>
    <col min="5133" max="5134" width="9.140625" style="32"/>
    <col min="5135" max="5135" width="12" style="32" bestFit="1" customWidth="1"/>
    <col min="5136" max="5376" width="9.140625" style="32"/>
    <col min="5377" max="5377" width="2.28515625" style="32" customWidth="1"/>
    <col min="5378" max="5378" width="2.7109375" style="32" customWidth="1"/>
    <col min="5379" max="5379" width="34.5703125" style="32" customWidth="1"/>
    <col min="5380" max="5381" width="11.42578125" style="32" bestFit="1" customWidth="1"/>
    <col min="5382" max="5383" width="12.42578125" style="32" bestFit="1" customWidth="1"/>
    <col min="5384" max="5384" width="1" style="32" customWidth="1"/>
    <col min="5385" max="5386" width="11.42578125" style="32" bestFit="1" customWidth="1"/>
    <col min="5387" max="5387" width="13" style="32" customWidth="1"/>
    <col min="5388" max="5388" width="13.5703125" style="32" customWidth="1"/>
    <col min="5389" max="5390" width="9.140625" style="32"/>
    <col min="5391" max="5391" width="12" style="32" bestFit="1" customWidth="1"/>
    <col min="5392" max="5632" width="9.140625" style="32"/>
    <col min="5633" max="5633" width="2.28515625" style="32" customWidth="1"/>
    <col min="5634" max="5634" width="2.7109375" style="32" customWidth="1"/>
    <col min="5635" max="5635" width="34.5703125" style="32" customWidth="1"/>
    <col min="5636" max="5637" width="11.42578125" style="32" bestFit="1" customWidth="1"/>
    <col min="5638" max="5639" width="12.42578125" style="32" bestFit="1" customWidth="1"/>
    <col min="5640" max="5640" width="1" style="32" customWidth="1"/>
    <col min="5641" max="5642" width="11.42578125" style="32" bestFit="1" customWidth="1"/>
    <col min="5643" max="5643" width="13" style="32" customWidth="1"/>
    <col min="5644" max="5644" width="13.5703125" style="32" customWidth="1"/>
    <col min="5645" max="5646" width="9.140625" style="32"/>
    <col min="5647" max="5647" width="12" style="32" bestFit="1" customWidth="1"/>
    <col min="5648" max="5888" width="9.140625" style="32"/>
    <col min="5889" max="5889" width="2.28515625" style="32" customWidth="1"/>
    <col min="5890" max="5890" width="2.7109375" style="32" customWidth="1"/>
    <col min="5891" max="5891" width="34.5703125" style="32" customWidth="1"/>
    <col min="5892" max="5893" width="11.42578125" style="32" bestFit="1" customWidth="1"/>
    <col min="5894" max="5895" width="12.42578125" style="32" bestFit="1" customWidth="1"/>
    <col min="5896" max="5896" width="1" style="32" customWidth="1"/>
    <col min="5897" max="5898" width="11.42578125" style="32" bestFit="1" customWidth="1"/>
    <col min="5899" max="5899" width="13" style="32" customWidth="1"/>
    <col min="5900" max="5900" width="13.5703125" style="32" customWidth="1"/>
    <col min="5901" max="5902" width="9.140625" style="32"/>
    <col min="5903" max="5903" width="12" style="32" bestFit="1" customWidth="1"/>
    <col min="5904" max="6144" width="9.140625" style="32"/>
    <col min="6145" max="6145" width="2.28515625" style="32" customWidth="1"/>
    <col min="6146" max="6146" width="2.7109375" style="32" customWidth="1"/>
    <col min="6147" max="6147" width="34.5703125" style="32" customWidth="1"/>
    <col min="6148" max="6149" width="11.42578125" style="32" bestFit="1" customWidth="1"/>
    <col min="6150" max="6151" width="12.42578125" style="32" bestFit="1" customWidth="1"/>
    <col min="6152" max="6152" width="1" style="32" customWidth="1"/>
    <col min="6153" max="6154" width="11.42578125" style="32" bestFit="1" customWidth="1"/>
    <col min="6155" max="6155" width="13" style="32" customWidth="1"/>
    <col min="6156" max="6156" width="13.5703125" style="32" customWidth="1"/>
    <col min="6157" max="6158" width="9.140625" style="32"/>
    <col min="6159" max="6159" width="12" style="32" bestFit="1" customWidth="1"/>
    <col min="6160" max="6400" width="9.140625" style="32"/>
    <col min="6401" max="6401" width="2.28515625" style="32" customWidth="1"/>
    <col min="6402" max="6402" width="2.7109375" style="32" customWidth="1"/>
    <col min="6403" max="6403" width="34.5703125" style="32" customWidth="1"/>
    <col min="6404" max="6405" width="11.42578125" style="32" bestFit="1" customWidth="1"/>
    <col min="6406" max="6407" width="12.42578125" style="32" bestFit="1" customWidth="1"/>
    <col min="6408" max="6408" width="1" style="32" customWidth="1"/>
    <col min="6409" max="6410" width="11.42578125" style="32" bestFit="1" customWidth="1"/>
    <col min="6411" max="6411" width="13" style="32" customWidth="1"/>
    <col min="6412" max="6412" width="13.5703125" style="32" customWidth="1"/>
    <col min="6413" max="6414" width="9.140625" style="32"/>
    <col min="6415" max="6415" width="12" style="32" bestFit="1" customWidth="1"/>
    <col min="6416" max="6656" width="9.140625" style="32"/>
    <col min="6657" max="6657" width="2.28515625" style="32" customWidth="1"/>
    <col min="6658" max="6658" width="2.7109375" style="32" customWidth="1"/>
    <col min="6659" max="6659" width="34.5703125" style="32" customWidth="1"/>
    <col min="6660" max="6661" width="11.42578125" style="32" bestFit="1" customWidth="1"/>
    <col min="6662" max="6663" width="12.42578125" style="32" bestFit="1" customWidth="1"/>
    <col min="6664" max="6664" width="1" style="32" customWidth="1"/>
    <col min="6665" max="6666" width="11.42578125" style="32" bestFit="1" customWidth="1"/>
    <col min="6667" max="6667" width="13" style="32" customWidth="1"/>
    <col min="6668" max="6668" width="13.5703125" style="32" customWidth="1"/>
    <col min="6669" max="6670" width="9.140625" style="32"/>
    <col min="6671" max="6671" width="12" style="32" bestFit="1" customWidth="1"/>
    <col min="6672" max="6912" width="9.140625" style="32"/>
    <col min="6913" max="6913" width="2.28515625" style="32" customWidth="1"/>
    <col min="6914" max="6914" width="2.7109375" style="32" customWidth="1"/>
    <col min="6915" max="6915" width="34.5703125" style="32" customWidth="1"/>
    <col min="6916" max="6917" width="11.42578125" style="32" bestFit="1" customWidth="1"/>
    <col min="6918" max="6919" width="12.42578125" style="32" bestFit="1" customWidth="1"/>
    <col min="6920" max="6920" width="1" style="32" customWidth="1"/>
    <col min="6921" max="6922" width="11.42578125" style="32" bestFit="1" customWidth="1"/>
    <col min="6923" max="6923" width="13" style="32" customWidth="1"/>
    <col min="6924" max="6924" width="13.5703125" style="32" customWidth="1"/>
    <col min="6925" max="6926" width="9.140625" style="32"/>
    <col min="6927" max="6927" width="12" style="32" bestFit="1" customWidth="1"/>
    <col min="6928" max="7168" width="9.140625" style="32"/>
    <col min="7169" max="7169" width="2.28515625" style="32" customWidth="1"/>
    <col min="7170" max="7170" width="2.7109375" style="32" customWidth="1"/>
    <col min="7171" max="7171" width="34.5703125" style="32" customWidth="1"/>
    <col min="7172" max="7173" width="11.42578125" style="32" bestFit="1" customWidth="1"/>
    <col min="7174" max="7175" width="12.42578125" style="32" bestFit="1" customWidth="1"/>
    <col min="7176" max="7176" width="1" style="32" customWidth="1"/>
    <col min="7177" max="7178" width="11.42578125" style="32" bestFit="1" customWidth="1"/>
    <col min="7179" max="7179" width="13" style="32" customWidth="1"/>
    <col min="7180" max="7180" width="13.5703125" style="32" customWidth="1"/>
    <col min="7181" max="7182" width="9.140625" style="32"/>
    <col min="7183" max="7183" width="12" style="32" bestFit="1" customWidth="1"/>
    <col min="7184" max="7424" width="9.140625" style="32"/>
    <col min="7425" max="7425" width="2.28515625" style="32" customWidth="1"/>
    <col min="7426" max="7426" width="2.7109375" style="32" customWidth="1"/>
    <col min="7427" max="7427" width="34.5703125" style="32" customWidth="1"/>
    <col min="7428" max="7429" width="11.42578125" style="32" bestFit="1" customWidth="1"/>
    <col min="7430" max="7431" width="12.42578125" style="32" bestFit="1" customWidth="1"/>
    <col min="7432" max="7432" width="1" style="32" customWidth="1"/>
    <col min="7433" max="7434" width="11.42578125" style="32" bestFit="1" customWidth="1"/>
    <col min="7435" max="7435" width="13" style="32" customWidth="1"/>
    <col min="7436" max="7436" width="13.5703125" style="32" customWidth="1"/>
    <col min="7437" max="7438" width="9.140625" style="32"/>
    <col min="7439" max="7439" width="12" style="32" bestFit="1" customWidth="1"/>
    <col min="7440" max="7680" width="9.140625" style="32"/>
    <col min="7681" max="7681" width="2.28515625" style="32" customWidth="1"/>
    <col min="7682" max="7682" width="2.7109375" style="32" customWidth="1"/>
    <col min="7683" max="7683" width="34.5703125" style="32" customWidth="1"/>
    <col min="7684" max="7685" width="11.42578125" style="32" bestFit="1" customWidth="1"/>
    <col min="7686" max="7687" width="12.42578125" style="32" bestFit="1" customWidth="1"/>
    <col min="7688" max="7688" width="1" style="32" customWidth="1"/>
    <col min="7689" max="7690" width="11.42578125" style="32" bestFit="1" customWidth="1"/>
    <col min="7691" max="7691" width="13" style="32" customWidth="1"/>
    <col min="7692" max="7692" width="13.5703125" style="32" customWidth="1"/>
    <col min="7693" max="7694" width="9.140625" style="32"/>
    <col min="7695" max="7695" width="12" style="32" bestFit="1" customWidth="1"/>
    <col min="7696" max="7936" width="9.140625" style="32"/>
    <col min="7937" max="7937" width="2.28515625" style="32" customWidth="1"/>
    <col min="7938" max="7938" width="2.7109375" style="32" customWidth="1"/>
    <col min="7939" max="7939" width="34.5703125" style="32" customWidth="1"/>
    <col min="7940" max="7941" width="11.42578125" style="32" bestFit="1" customWidth="1"/>
    <col min="7942" max="7943" width="12.42578125" style="32" bestFit="1" customWidth="1"/>
    <col min="7944" max="7944" width="1" style="32" customWidth="1"/>
    <col min="7945" max="7946" width="11.42578125" style="32" bestFit="1" customWidth="1"/>
    <col min="7947" max="7947" width="13" style="32" customWidth="1"/>
    <col min="7948" max="7948" width="13.5703125" style="32" customWidth="1"/>
    <col min="7949" max="7950" width="9.140625" style="32"/>
    <col min="7951" max="7951" width="12" style="32" bestFit="1" customWidth="1"/>
    <col min="7952" max="8192" width="9.140625" style="32"/>
    <col min="8193" max="8193" width="2.28515625" style="32" customWidth="1"/>
    <col min="8194" max="8194" width="2.7109375" style="32" customWidth="1"/>
    <col min="8195" max="8195" width="34.5703125" style="32" customWidth="1"/>
    <col min="8196" max="8197" width="11.42578125" style="32" bestFit="1" customWidth="1"/>
    <col min="8198" max="8199" width="12.42578125" style="32" bestFit="1" customWidth="1"/>
    <col min="8200" max="8200" width="1" style="32" customWidth="1"/>
    <col min="8201" max="8202" width="11.42578125" style="32" bestFit="1" customWidth="1"/>
    <col min="8203" max="8203" width="13" style="32" customWidth="1"/>
    <col min="8204" max="8204" width="13.5703125" style="32" customWidth="1"/>
    <col min="8205" max="8206" width="9.140625" style="32"/>
    <col min="8207" max="8207" width="12" style="32" bestFit="1" customWidth="1"/>
    <col min="8208" max="8448" width="9.140625" style="32"/>
    <col min="8449" max="8449" width="2.28515625" style="32" customWidth="1"/>
    <col min="8450" max="8450" width="2.7109375" style="32" customWidth="1"/>
    <col min="8451" max="8451" width="34.5703125" style="32" customWidth="1"/>
    <col min="8452" max="8453" width="11.42578125" style="32" bestFit="1" customWidth="1"/>
    <col min="8454" max="8455" width="12.42578125" style="32" bestFit="1" customWidth="1"/>
    <col min="8456" max="8456" width="1" style="32" customWidth="1"/>
    <col min="8457" max="8458" width="11.42578125" style="32" bestFit="1" customWidth="1"/>
    <col min="8459" max="8459" width="13" style="32" customWidth="1"/>
    <col min="8460" max="8460" width="13.5703125" style="32" customWidth="1"/>
    <col min="8461" max="8462" width="9.140625" style="32"/>
    <col min="8463" max="8463" width="12" style="32" bestFit="1" customWidth="1"/>
    <col min="8464" max="8704" width="9.140625" style="32"/>
    <col min="8705" max="8705" width="2.28515625" style="32" customWidth="1"/>
    <col min="8706" max="8706" width="2.7109375" style="32" customWidth="1"/>
    <col min="8707" max="8707" width="34.5703125" style="32" customWidth="1"/>
    <col min="8708" max="8709" width="11.42578125" style="32" bestFit="1" customWidth="1"/>
    <col min="8710" max="8711" width="12.42578125" style="32" bestFit="1" customWidth="1"/>
    <col min="8712" max="8712" width="1" style="32" customWidth="1"/>
    <col min="8713" max="8714" width="11.42578125" style="32" bestFit="1" customWidth="1"/>
    <col min="8715" max="8715" width="13" style="32" customWidth="1"/>
    <col min="8716" max="8716" width="13.5703125" style="32" customWidth="1"/>
    <col min="8717" max="8718" width="9.140625" style="32"/>
    <col min="8719" max="8719" width="12" style="32" bestFit="1" customWidth="1"/>
    <col min="8720" max="8960" width="9.140625" style="32"/>
    <col min="8961" max="8961" width="2.28515625" style="32" customWidth="1"/>
    <col min="8962" max="8962" width="2.7109375" style="32" customWidth="1"/>
    <col min="8963" max="8963" width="34.5703125" style="32" customWidth="1"/>
    <col min="8964" max="8965" width="11.42578125" style="32" bestFit="1" customWidth="1"/>
    <col min="8966" max="8967" width="12.42578125" style="32" bestFit="1" customWidth="1"/>
    <col min="8968" max="8968" width="1" style="32" customWidth="1"/>
    <col min="8969" max="8970" width="11.42578125" style="32" bestFit="1" customWidth="1"/>
    <col min="8971" max="8971" width="13" style="32" customWidth="1"/>
    <col min="8972" max="8972" width="13.5703125" style="32" customWidth="1"/>
    <col min="8973" max="8974" width="9.140625" style="32"/>
    <col min="8975" max="8975" width="12" style="32" bestFit="1" customWidth="1"/>
    <col min="8976" max="9216" width="9.140625" style="32"/>
    <col min="9217" max="9217" width="2.28515625" style="32" customWidth="1"/>
    <col min="9218" max="9218" width="2.7109375" style="32" customWidth="1"/>
    <col min="9219" max="9219" width="34.5703125" style="32" customWidth="1"/>
    <col min="9220" max="9221" width="11.42578125" style="32" bestFit="1" customWidth="1"/>
    <col min="9222" max="9223" width="12.42578125" style="32" bestFit="1" customWidth="1"/>
    <col min="9224" max="9224" width="1" style="32" customWidth="1"/>
    <col min="9225" max="9226" width="11.42578125" style="32" bestFit="1" customWidth="1"/>
    <col min="9227" max="9227" width="13" style="32" customWidth="1"/>
    <col min="9228" max="9228" width="13.5703125" style="32" customWidth="1"/>
    <col min="9229" max="9230" width="9.140625" style="32"/>
    <col min="9231" max="9231" width="12" style="32" bestFit="1" customWidth="1"/>
    <col min="9232" max="9472" width="9.140625" style="32"/>
    <col min="9473" max="9473" width="2.28515625" style="32" customWidth="1"/>
    <col min="9474" max="9474" width="2.7109375" style="32" customWidth="1"/>
    <col min="9475" max="9475" width="34.5703125" style="32" customWidth="1"/>
    <col min="9476" max="9477" width="11.42578125" style="32" bestFit="1" customWidth="1"/>
    <col min="9478" max="9479" width="12.42578125" style="32" bestFit="1" customWidth="1"/>
    <col min="9480" max="9480" width="1" style="32" customWidth="1"/>
    <col min="9481" max="9482" width="11.42578125" style="32" bestFit="1" customWidth="1"/>
    <col min="9483" max="9483" width="13" style="32" customWidth="1"/>
    <col min="9484" max="9484" width="13.5703125" style="32" customWidth="1"/>
    <col min="9485" max="9486" width="9.140625" style="32"/>
    <col min="9487" max="9487" width="12" style="32" bestFit="1" customWidth="1"/>
    <col min="9488" max="9728" width="9.140625" style="32"/>
    <col min="9729" max="9729" width="2.28515625" style="32" customWidth="1"/>
    <col min="9730" max="9730" width="2.7109375" style="32" customWidth="1"/>
    <col min="9731" max="9731" width="34.5703125" style="32" customWidth="1"/>
    <col min="9732" max="9733" width="11.42578125" style="32" bestFit="1" customWidth="1"/>
    <col min="9734" max="9735" width="12.42578125" style="32" bestFit="1" customWidth="1"/>
    <col min="9736" max="9736" width="1" style="32" customWidth="1"/>
    <col min="9737" max="9738" width="11.42578125" style="32" bestFit="1" customWidth="1"/>
    <col min="9739" max="9739" width="13" style="32" customWidth="1"/>
    <col min="9740" max="9740" width="13.5703125" style="32" customWidth="1"/>
    <col min="9741" max="9742" width="9.140625" style="32"/>
    <col min="9743" max="9743" width="12" style="32" bestFit="1" customWidth="1"/>
    <col min="9744" max="9984" width="9.140625" style="32"/>
    <col min="9985" max="9985" width="2.28515625" style="32" customWidth="1"/>
    <col min="9986" max="9986" width="2.7109375" style="32" customWidth="1"/>
    <col min="9987" max="9987" width="34.5703125" style="32" customWidth="1"/>
    <col min="9988" max="9989" width="11.42578125" style="32" bestFit="1" customWidth="1"/>
    <col min="9990" max="9991" width="12.42578125" style="32" bestFit="1" customWidth="1"/>
    <col min="9992" max="9992" width="1" style="32" customWidth="1"/>
    <col min="9993" max="9994" width="11.42578125" style="32" bestFit="1" customWidth="1"/>
    <col min="9995" max="9995" width="13" style="32" customWidth="1"/>
    <col min="9996" max="9996" width="13.5703125" style="32" customWidth="1"/>
    <col min="9997" max="9998" width="9.140625" style="32"/>
    <col min="9999" max="9999" width="12" style="32" bestFit="1" customWidth="1"/>
    <col min="10000" max="10240" width="9.140625" style="32"/>
    <col min="10241" max="10241" width="2.28515625" style="32" customWidth="1"/>
    <col min="10242" max="10242" width="2.7109375" style="32" customWidth="1"/>
    <col min="10243" max="10243" width="34.5703125" style="32" customWidth="1"/>
    <col min="10244" max="10245" width="11.42578125" style="32" bestFit="1" customWidth="1"/>
    <col min="10246" max="10247" width="12.42578125" style="32" bestFit="1" customWidth="1"/>
    <col min="10248" max="10248" width="1" style="32" customWidth="1"/>
    <col min="10249" max="10250" width="11.42578125" style="32" bestFit="1" customWidth="1"/>
    <col min="10251" max="10251" width="13" style="32" customWidth="1"/>
    <col min="10252" max="10252" width="13.5703125" style="32" customWidth="1"/>
    <col min="10253" max="10254" width="9.140625" style="32"/>
    <col min="10255" max="10255" width="12" style="32" bestFit="1" customWidth="1"/>
    <col min="10256" max="10496" width="9.140625" style="32"/>
    <col min="10497" max="10497" width="2.28515625" style="32" customWidth="1"/>
    <col min="10498" max="10498" width="2.7109375" style="32" customWidth="1"/>
    <col min="10499" max="10499" width="34.5703125" style="32" customWidth="1"/>
    <col min="10500" max="10501" width="11.42578125" style="32" bestFit="1" customWidth="1"/>
    <col min="10502" max="10503" width="12.42578125" style="32" bestFit="1" customWidth="1"/>
    <col min="10504" max="10504" width="1" style="32" customWidth="1"/>
    <col min="10505" max="10506" width="11.42578125" style="32" bestFit="1" customWidth="1"/>
    <col min="10507" max="10507" width="13" style="32" customWidth="1"/>
    <col min="10508" max="10508" width="13.5703125" style="32" customWidth="1"/>
    <col min="10509" max="10510" width="9.140625" style="32"/>
    <col min="10511" max="10511" width="12" style="32" bestFit="1" customWidth="1"/>
    <col min="10512" max="10752" width="9.140625" style="32"/>
    <col min="10753" max="10753" width="2.28515625" style="32" customWidth="1"/>
    <col min="10754" max="10754" width="2.7109375" style="32" customWidth="1"/>
    <col min="10755" max="10755" width="34.5703125" style="32" customWidth="1"/>
    <col min="10756" max="10757" width="11.42578125" style="32" bestFit="1" customWidth="1"/>
    <col min="10758" max="10759" width="12.42578125" style="32" bestFit="1" customWidth="1"/>
    <col min="10760" max="10760" width="1" style="32" customWidth="1"/>
    <col min="10761" max="10762" width="11.42578125" style="32" bestFit="1" customWidth="1"/>
    <col min="10763" max="10763" width="13" style="32" customWidth="1"/>
    <col min="10764" max="10764" width="13.5703125" style="32" customWidth="1"/>
    <col min="10765" max="10766" width="9.140625" style="32"/>
    <col min="10767" max="10767" width="12" style="32" bestFit="1" customWidth="1"/>
    <col min="10768" max="11008" width="9.140625" style="32"/>
    <col min="11009" max="11009" width="2.28515625" style="32" customWidth="1"/>
    <col min="11010" max="11010" width="2.7109375" style="32" customWidth="1"/>
    <col min="11011" max="11011" width="34.5703125" style="32" customWidth="1"/>
    <col min="11012" max="11013" width="11.42578125" style="32" bestFit="1" customWidth="1"/>
    <col min="11014" max="11015" width="12.42578125" style="32" bestFit="1" customWidth="1"/>
    <col min="11016" max="11016" width="1" style="32" customWidth="1"/>
    <col min="11017" max="11018" width="11.42578125" style="32" bestFit="1" customWidth="1"/>
    <col min="11019" max="11019" width="13" style="32" customWidth="1"/>
    <col min="11020" max="11020" width="13.5703125" style="32" customWidth="1"/>
    <col min="11021" max="11022" width="9.140625" style="32"/>
    <col min="11023" max="11023" width="12" style="32" bestFit="1" customWidth="1"/>
    <col min="11024" max="11264" width="9.140625" style="32"/>
    <col min="11265" max="11265" width="2.28515625" style="32" customWidth="1"/>
    <col min="11266" max="11266" width="2.7109375" style="32" customWidth="1"/>
    <col min="11267" max="11267" width="34.5703125" style="32" customWidth="1"/>
    <col min="11268" max="11269" width="11.42578125" style="32" bestFit="1" customWidth="1"/>
    <col min="11270" max="11271" width="12.42578125" style="32" bestFit="1" customWidth="1"/>
    <col min="11272" max="11272" width="1" style="32" customWidth="1"/>
    <col min="11273" max="11274" width="11.42578125" style="32" bestFit="1" customWidth="1"/>
    <col min="11275" max="11275" width="13" style="32" customWidth="1"/>
    <col min="11276" max="11276" width="13.5703125" style="32" customWidth="1"/>
    <col min="11277" max="11278" width="9.140625" style="32"/>
    <col min="11279" max="11279" width="12" style="32" bestFit="1" customWidth="1"/>
    <col min="11280" max="11520" width="9.140625" style="32"/>
    <col min="11521" max="11521" width="2.28515625" style="32" customWidth="1"/>
    <col min="11522" max="11522" width="2.7109375" style="32" customWidth="1"/>
    <col min="11523" max="11523" width="34.5703125" style="32" customWidth="1"/>
    <col min="11524" max="11525" width="11.42578125" style="32" bestFit="1" customWidth="1"/>
    <col min="11526" max="11527" width="12.42578125" style="32" bestFit="1" customWidth="1"/>
    <col min="11528" max="11528" width="1" style="32" customWidth="1"/>
    <col min="11529" max="11530" width="11.42578125" style="32" bestFit="1" customWidth="1"/>
    <col min="11531" max="11531" width="13" style="32" customWidth="1"/>
    <col min="11532" max="11532" width="13.5703125" style="32" customWidth="1"/>
    <col min="11533" max="11534" width="9.140625" style="32"/>
    <col min="11535" max="11535" width="12" style="32" bestFit="1" customWidth="1"/>
    <col min="11536" max="11776" width="9.140625" style="32"/>
    <col min="11777" max="11777" width="2.28515625" style="32" customWidth="1"/>
    <col min="11778" max="11778" width="2.7109375" style="32" customWidth="1"/>
    <col min="11779" max="11779" width="34.5703125" style="32" customWidth="1"/>
    <col min="11780" max="11781" width="11.42578125" style="32" bestFit="1" customWidth="1"/>
    <col min="11782" max="11783" width="12.42578125" style="32" bestFit="1" customWidth="1"/>
    <col min="11784" max="11784" width="1" style="32" customWidth="1"/>
    <col min="11785" max="11786" width="11.42578125" style="32" bestFit="1" customWidth="1"/>
    <col min="11787" max="11787" width="13" style="32" customWidth="1"/>
    <col min="11788" max="11788" width="13.5703125" style="32" customWidth="1"/>
    <col min="11789" max="11790" width="9.140625" style="32"/>
    <col min="11791" max="11791" width="12" style="32" bestFit="1" customWidth="1"/>
    <col min="11792" max="12032" width="9.140625" style="32"/>
    <col min="12033" max="12033" width="2.28515625" style="32" customWidth="1"/>
    <col min="12034" max="12034" width="2.7109375" style="32" customWidth="1"/>
    <col min="12035" max="12035" width="34.5703125" style="32" customWidth="1"/>
    <col min="12036" max="12037" width="11.42578125" style="32" bestFit="1" customWidth="1"/>
    <col min="12038" max="12039" width="12.42578125" style="32" bestFit="1" customWidth="1"/>
    <col min="12040" max="12040" width="1" style="32" customWidth="1"/>
    <col min="12041" max="12042" width="11.42578125" style="32" bestFit="1" customWidth="1"/>
    <col min="12043" max="12043" width="13" style="32" customWidth="1"/>
    <col min="12044" max="12044" width="13.5703125" style="32" customWidth="1"/>
    <col min="12045" max="12046" width="9.140625" style="32"/>
    <col min="12047" max="12047" width="12" style="32" bestFit="1" customWidth="1"/>
    <col min="12048" max="12288" width="9.140625" style="32"/>
    <col min="12289" max="12289" width="2.28515625" style="32" customWidth="1"/>
    <col min="12290" max="12290" width="2.7109375" style="32" customWidth="1"/>
    <col min="12291" max="12291" width="34.5703125" style="32" customWidth="1"/>
    <col min="12292" max="12293" width="11.42578125" style="32" bestFit="1" customWidth="1"/>
    <col min="12294" max="12295" width="12.42578125" style="32" bestFit="1" customWidth="1"/>
    <col min="12296" max="12296" width="1" style="32" customWidth="1"/>
    <col min="12297" max="12298" width="11.42578125" style="32" bestFit="1" customWidth="1"/>
    <col min="12299" max="12299" width="13" style="32" customWidth="1"/>
    <col min="12300" max="12300" width="13.5703125" style="32" customWidth="1"/>
    <col min="12301" max="12302" width="9.140625" style="32"/>
    <col min="12303" max="12303" width="12" style="32" bestFit="1" customWidth="1"/>
    <col min="12304" max="12544" width="9.140625" style="32"/>
    <col min="12545" max="12545" width="2.28515625" style="32" customWidth="1"/>
    <col min="12546" max="12546" width="2.7109375" style="32" customWidth="1"/>
    <col min="12547" max="12547" width="34.5703125" style="32" customWidth="1"/>
    <col min="12548" max="12549" width="11.42578125" style="32" bestFit="1" customWidth="1"/>
    <col min="12550" max="12551" width="12.42578125" style="32" bestFit="1" customWidth="1"/>
    <col min="12552" max="12552" width="1" style="32" customWidth="1"/>
    <col min="12553" max="12554" width="11.42578125" style="32" bestFit="1" customWidth="1"/>
    <col min="12555" max="12555" width="13" style="32" customWidth="1"/>
    <col min="12556" max="12556" width="13.5703125" style="32" customWidth="1"/>
    <col min="12557" max="12558" width="9.140625" style="32"/>
    <col min="12559" max="12559" width="12" style="32" bestFit="1" customWidth="1"/>
    <col min="12560" max="12800" width="9.140625" style="32"/>
    <col min="12801" max="12801" width="2.28515625" style="32" customWidth="1"/>
    <col min="12802" max="12802" width="2.7109375" style="32" customWidth="1"/>
    <col min="12803" max="12803" width="34.5703125" style="32" customWidth="1"/>
    <col min="12804" max="12805" width="11.42578125" style="32" bestFit="1" customWidth="1"/>
    <col min="12806" max="12807" width="12.42578125" style="32" bestFit="1" customWidth="1"/>
    <col min="12808" max="12808" width="1" style="32" customWidth="1"/>
    <col min="12809" max="12810" width="11.42578125" style="32" bestFit="1" customWidth="1"/>
    <col min="12811" max="12811" width="13" style="32" customWidth="1"/>
    <col min="12812" max="12812" width="13.5703125" style="32" customWidth="1"/>
    <col min="12813" max="12814" width="9.140625" style="32"/>
    <col min="12815" max="12815" width="12" style="32" bestFit="1" customWidth="1"/>
    <col min="12816" max="13056" width="9.140625" style="32"/>
    <col min="13057" max="13057" width="2.28515625" style="32" customWidth="1"/>
    <col min="13058" max="13058" width="2.7109375" style="32" customWidth="1"/>
    <col min="13059" max="13059" width="34.5703125" style="32" customWidth="1"/>
    <col min="13060" max="13061" width="11.42578125" style="32" bestFit="1" customWidth="1"/>
    <col min="13062" max="13063" width="12.42578125" style="32" bestFit="1" customWidth="1"/>
    <col min="13064" max="13064" width="1" style="32" customWidth="1"/>
    <col min="13065" max="13066" width="11.42578125" style="32" bestFit="1" customWidth="1"/>
    <col min="13067" max="13067" width="13" style="32" customWidth="1"/>
    <col min="13068" max="13068" width="13.5703125" style="32" customWidth="1"/>
    <col min="13069" max="13070" width="9.140625" style="32"/>
    <col min="13071" max="13071" width="12" style="32" bestFit="1" customWidth="1"/>
    <col min="13072" max="13312" width="9.140625" style="32"/>
    <col min="13313" max="13313" width="2.28515625" style="32" customWidth="1"/>
    <col min="13314" max="13314" width="2.7109375" style="32" customWidth="1"/>
    <col min="13315" max="13315" width="34.5703125" style="32" customWidth="1"/>
    <col min="13316" max="13317" width="11.42578125" style="32" bestFit="1" customWidth="1"/>
    <col min="13318" max="13319" width="12.42578125" style="32" bestFit="1" customWidth="1"/>
    <col min="13320" max="13320" width="1" style="32" customWidth="1"/>
    <col min="13321" max="13322" width="11.42578125" style="32" bestFit="1" customWidth="1"/>
    <col min="13323" max="13323" width="13" style="32" customWidth="1"/>
    <col min="13324" max="13324" width="13.5703125" style="32" customWidth="1"/>
    <col min="13325" max="13326" width="9.140625" style="32"/>
    <col min="13327" max="13327" width="12" style="32" bestFit="1" customWidth="1"/>
    <col min="13328" max="13568" width="9.140625" style="32"/>
    <col min="13569" max="13569" width="2.28515625" style="32" customWidth="1"/>
    <col min="13570" max="13570" width="2.7109375" style="32" customWidth="1"/>
    <col min="13571" max="13571" width="34.5703125" style="32" customWidth="1"/>
    <col min="13572" max="13573" width="11.42578125" style="32" bestFit="1" customWidth="1"/>
    <col min="13574" max="13575" width="12.42578125" style="32" bestFit="1" customWidth="1"/>
    <col min="13576" max="13576" width="1" style="32" customWidth="1"/>
    <col min="13577" max="13578" width="11.42578125" style="32" bestFit="1" customWidth="1"/>
    <col min="13579" max="13579" width="13" style="32" customWidth="1"/>
    <col min="13580" max="13580" width="13.5703125" style="32" customWidth="1"/>
    <col min="13581" max="13582" width="9.140625" style="32"/>
    <col min="13583" max="13583" width="12" style="32" bestFit="1" customWidth="1"/>
    <col min="13584" max="13824" width="9.140625" style="32"/>
    <col min="13825" max="13825" width="2.28515625" style="32" customWidth="1"/>
    <col min="13826" max="13826" width="2.7109375" style="32" customWidth="1"/>
    <col min="13827" max="13827" width="34.5703125" style="32" customWidth="1"/>
    <col min="13828" max="13829" width="11.42578125" style="32" bestFit="1" customWidth="1"/>
    <col min="13830" max="13831" width="12.42578125" style="32" bestFit="1" customWidth="1"/>
    <col min="13832" max="13832" width="1" style="32" customWidth="1"/>
    <col min="13833" max="13834" width="11.42578125" style="32" bestFit="1" customWidth="1"/>
    <col min="13835" max="13835" width="13" style="32" customWidth="1"/>
    <col min="13836" max="13836" width="13.5703125" style="32" customWidth="1"/>
    <col min="13837" max="13838" width="9.140625" style="32"/>
    <col min="13839" max="13839" width="12" style="32" bestFit="1" customWidth="1"/>
    <col min="13840" max="14080" width="9.140625" style="32"/>
    <col min="14081" max="14081" width="2.28515625" style="32" customWidth="1"/>
    <col min="14082" max="14082" width="2.7109375" style="32" customWidth="1"/>
    <col min="14083" max="14083" width="34.5703125" style="32" customWidth="1"/>
    <col min="14084" max="14085" width="11.42578125" style="32" bestFit="1" customWidth="1"/>
    <col min="14086" max="14087" width="12.42578125" style="32" bestFit="1" customWidth="1"/>
    <col min="14088" max="14088" width="1" style="32" customWidth="1"/>
    <col min="14089" max="14090" width="11.42578125" style="32" bestFit="1" customWidth="1"/>
    <col min="14091" max="14091" width="13" style="32" customWidth="1"/>
    <col min="14092" max="14092" width="13.5703125" style="32" customWidth="1"/>
    <col min="14093" max="14094" width="9.140625" style="32"/>
    <col min="14095" max="14095" width="12" style="32" bestFit="1" customWidth="1"/>
    <col min="14096" max="14336" width="9.140625" style="32"/>
    <col min="14337" max="14337" width="2.28515625" style="32" customWidth="1"/>
    <col min="14338" max="14338" width="2.7109375" style="32" customWidth="1"/>
    <col min="14339" max="14339" width="34.5703125" style="32" customWidth="1"/>
    <col min="14340" max="14341" width="11.42578125" style="32" bestFit="1" customWidth="1"/>
    <col min="14342" max="14343" width="12.42578125" style="32" bestFit="1" customWidth="1"/>
    <col min="14344" max="14344" width="1" style="32" customWidth="1"/>
    <col min="14345" max="14346" width="11.42578125" style="32" bestFit="1" customWidth="1"/>
    <col min="14347" max="14347" width="13" style="32" customWidth="1"/>
    <col min="14348" max="14348" width="13.5703125" style="32" customWidth="1"/>
    <col min="14349" max="14350" width="9.140625" style="32"/>
    <col min="14351" max="14351" width="12" style="32" bestFit="1" customWidth="1"/>
    <col min="14352" max="14592" width="9.140625" style="32"/>
    <col min="14593" max="14593" width="2.28515625" style="32" customWidth="1"/>
    <col min="14594" max="14594" width="2.7109375" style="32" customWidth="1"/>
    <col min="14595" max="14595" width="34.5703125" style="32" customWidth="1"/>
    <col min="14596" max="14597" width="11.42578125" style="32" bestFit="1" customWidth="1"/>
    <col min="14598" max="14599" width="12.42578125" style="32" bestFit="1" customWidth="1"/>
    <col min="14600" max="14600" width="1" style="32" customWidth="1"/>
    <col min="14601" max="14602" width="11.42578125" style="32" bestFit="1" customWidth="1"/>
    <col min="14603" max="14603" width="13" style="32" customWidth="1"/>
    <col min="14604" max="14604" width="13.5703125" style="32" customWidth="1"/>
    <col min="14605" max="14606" width="9.140625" style="32"/>
    <col min="14607" max="14607" width="12" style="32" bestFit="1" customWidth="1"/>
    <col min="14608" max="14848" width="9.140625" style="32"/>
    <col min="14849" max="14849" width="2.28515625" style="32" customWidth="1"/>
    <col min="14850" max="14850" width="2.7109375" style="32" customWidth="1"/>
    <col min="14851" max="14851" width="34.5703125" style="32" customWidth="1"/>
    <col min="14852" max="14853" width="11.42578125" style="32" bestFit="1" customWidth="1"/>
    <col min="14854" max="14855" width="12.42578125" style="32" bestFit="1" customWidth="1"/>
    <col min="14856" max="14856" width="1" style="32" customWidth="1"/>
    <col min="14857" max="14858" width="11.42578125" style="32" bestFit="1" customWidth="1"/>
    <col min="14859" max="14859" width="13" style="32" customWidth="1"/>
    <col min="14860" max="14860" width="13.5703125" style="32" customWidth="1"/>
    <col min="14861" max="14862" width="9.140625" style="32"/>
    <col min="14863" max="14863" width="12" style="32" bestFit="1" customWidth="1"/>
    <col min="14864" max="15104" width="9.140625" style="32"/>
    <col min="15105" max="15105" width="2.28515625" style="32" customWidth="1"/>
    <col min="15106" max="15106" width="2.7109375" style="32" customWidth="1"/>
    <col min="15107" max="15107" width="34.5703125" style="32" customWidth="1"/>
    <col min="15108" max="15109" width="11.42578125" style="32" bestFit="1" customWidth="1"/>
    <col min="15110" max="15111" width="12.42578125" style="32" bestFit="1" customWidth="1"/>
    <col min="15112" max="15112" width="1" style="32" customWidth="1"/>
    <col min="15113" max="15114" width="11.42578125" style="32" bestFit="1" customWidth="1"/>
    <col min="15115" max="15115" width="13" style="32" customWidth="1"/>
    <col min="15116" max="15116" width="13.5703125" style="32" customWidth="1"/>
    <col min="15117" max="15118" width="9.140625" style="32"/>
    <col min="15119" max="15119" width="12" style="32" bestFit="1" customWidth="1"/>
    <col min="15120" max="15360" width="9.140625" style="32"/>
    <col min="15361" max="15361" width="2.28515625" style="32" customWidth="1"/>
    <col min="15362" max="15362" width="2.7109375" style="32" customWidth="1"/>
    <col min="15363" max="15363" width="34.5703125" style="32" customWidth="1"/>
    <col min="15364" max="15365" width="11.42578125" style="32" bestFit="1" customWidth="1"/>
    <col min="15366" max="15367" width="12.42578125" style="32" bestFit="1" customWidth="1"/>
    <col min="15368" max="15368" width="1" style="32" customWidth="1"/>
    <col min="15369" max="15370" width="11.42578125" style="32" bestFit="1" customWidth="1"/>
    <col min="15371" max="15371" width="13" style="32" customWidth="1"/>
    <col min="15372" max="15372" width="13.5703125" style="32" customWidth="1"/>
    <col min="15373" max="15374" width="9.140625" style="32"/>
    <col min="15375" max="15375" width="12" style="32" bestFit="1" customWidth="1"/>
    <col min="15376" max="15616" width="9.140625" style="32"/>
    <col min="15617" max="15617" width="2.28515625" style="32" customWidth="1"/>
    <col min="15618" max="15618" width="2.7109375" style="32" customWidth="1"/>
    <col min="15619" max="15619" width="34.5703125" style="32" customWidth="1"/>
    <col min="15620" max="15621" width="11.42578125" style="32" bestFit="1" customWidth="1"/>
    <col min="15622" max="15623" width="12.42578125" style="32" bestFit="1" customWidth="1"/>
    <col min="15624" max="15624" width="1" style="32" customWidth="1"/>
    <col min="15625" max="15626" width="11.42578125" style="32" bestFit="1" customWidth="1"/>
    <col min="15627" max="15627" width="13" style="32" customWidth="1"/>
    <col min="15628" max="15628" width="13.5703125" style="32" customWidth="1"/>
    <col min="15629" max="15630" width="9.140625" style="32"/>
    <col min="15631" max="15631" width="12" style="32" bestFit="1" customWidth="1"/>
    <col min="15632" max="15872" width="9.140625" style="32"/>
    <col min="15873" max="15873" width="2.28515625" style="32" customWidth="1"/>
    <col min="15874" max="15874" width="2.7109375" style="32" customWidth="1"/>
    <col min="15875" max="15875" width="34.5703125" style="32" customWidth="1"/>
    <col min="15876" max="15877" width="11.42578125" style="32" bestFit="1" customWidth="1"/>
    <col min="15878" max="15879" width="12.42578125" style="32" bestFit="1" customWidth="1"/>
    <col min="15880" max="15880" width="1" style="32" customWidth="1"/>
    <col min="15881" max="15882" width="11.42578125" style="32" bestFit="1" customWidth="1"/>
    <col min="15883" max="15883" width="13" style="32" customWidth="1"/>
    <col min="15884" max="15884" width="13.5703125" style="32" customWidth="1"/>
    <col min="15885" max="15886" width="9.140625" style="32"/>
    <col min="15887" max="15887" width="12" style="32" bestFit="1" customWidth="1"/>
    <col min="15888" max="16128" width="9.140625" style="32"/>
    <col min="16129" max="16129" width="2.28515625" style="32" customWidth="1"/>
    <col min="16130" max="16130" width="2.7109375" style="32" customWidth="1"/>
    <col min="16131" max="16131" width="34.5703125" style="32" customWidth="1"/>
    <col min="16132" max="16133" width="11.42578125" style="32" bestFit="1" customWidth="1"/>
    <col min="16134" max="16135" width="12.42578125" style="32" bestFit="1" customWidth="1"/>
    <col min="16136" max="16136" width="1" style="32" customWidth="1"/>
    <col min="16137" max="16138" width="11.42578125" style="32" bestFit="1" customWidth="1"/>
    <col min="16139" max="16139" width="13" style="32" customWidth="1"/>
    <col min="16140" max="16140" width="13.5703125" style="32" customWidth="1"/>
    <col min="16141" max="16142" width="9.140625" style="32"/>
    <col min="16143" max="16143" width="12" style="32" bestFit="1" customWidth="1"/>
    <col min="16144" max="16384" width="9.140625" style="32"/>
  </cols>
  <sheetData>
    <row r="1" spans="1:13" s="3" customFormat="1" ht="22.5" customHeight="1" x14ac:dyDescent="0.2">
      <c r="A1" s="974" t="s">
        <v>0</v>
      </c>
      <c r="B1" s="974"/>
      <c r="C1" s="974"/>
      <c r="D1" s="974"/>
      <c r="E1" s="974"/>
      <c r="F1" s="974"/>
      <c r="G1" s="974"/>
      <c r="H1" s="974"/>
      <c r="I1" s="974"/>
      <c r="J1" s="974"/>
      <c r="K1" s="974"/>
      <c r="L1" s="974"/>
    </row>
    <row r="2" spans="1:13" x14ac:dyDescent="0.2">
      <c r="A2" s="75"/>
      <c r="B2" s="76"/>
      <c r="C2" s="77"/>
      <c r="D2" s="77"/>
      <c r="E2" s="77"/>
      <c r="F2" s="77"/>
      <c r="G2" s="77"/>
      <c r="H2" s="77"/>
      <c r="I2" s="75"/>
      <c r="J2" s="78"/>
      <c r="K2" s="75"/>
      <c r="L2" s="75"/>
      <c r="M2" s="76"/>
    </row>
    <row r="3" spans="1:13" x14ac:dyDescent="0.2">
      <c r="A3" s="974" t="s">
        <v>55</v>
      </c>
      <c r="B3" s="974"/>
      <c r="C3" s="974"/>
      <c r="D3" s="974"/>
      <c r="E3" s="974"/>
      <c r="F3" s="974"/>
      <c r="G3" s="974"/>
      <c r="H3" s="974"/>
      <c r="I3" s="974"/>
      <c r="J3" s="974"/>
      <c r="K3" s="974"/>
      <c r="L3" s="974"/>
      <c r="M3" s="2"/>
    </row>
    <row r="4" spans="1:13" x14ac:dyDescent="0.2">
      <c r="A4" s="1004" t="s">
        <v>56</v>
      </c>
      <c r="B4" s="1004"/>
      <c r="C4" s="1004"/>
      <c r="D4" s="1004"/>
      <c r="E4" s="1004"/>
      <c r="F4" s="1004"/>
      <c r="G4" s="1004"/>
      <c r="H4" s="1004"/>
      <c r="I4" s="1004"/>
      <c r="J4" s="1004"/>
      <c r="K4" s="1004"/>
      <c r="L4" s="1004"/>
      <c r="M4" s="79"/>
    </row>
    <row r="5" spans="1:13" x14ac:dyDescent="0.2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79"/>
    </row>
    <row r="6" spans="1:13" x14ac:dyDescent="0.2">
      <c r="A6" s="1005"/>
      <c r="B6" s="1005"/>
      <c r="C6" s="1005"/>
      <c r="D6" s="1005"/>
      <c r="E6" s="1005"/>
      <c r="F6" s="1005"/>
      <c r="G6" s="1005"/>
      <c r="H6" s="1005"/>
      <c r="I6" s="1005"/>
      <c r="J6" s="1005"/>
    </row>
    <row r="7" spans="1:13" ht="15" customHeight="1" x14ac:dyDescent="0.2">
      <c r="A7" s="81" t="s">
        <v>57</v>
      </c>
      <c r="B7" s="81"/>
      <c r="D7" s="1006" t="s">
        <v>58</v>
      </c>
      <c r="E7" s="1006"/>
      <c r="F7" s="1006"/>
      <c r="G7" s="1006"/>
      <c r="H7" s="82"/>
      <c r="I7" s="1006" t="s">
        <v>59</v>
      </c>
      <c r="J7" s="1006"/>
      <c r="K7" s="1006"/>
      <c r="L7" s="1006"/>
    </row>
    <row r="8" spans="1:13" ht="15" customHeight="1" x14ac:dyDescent="0.2">
      <c r="A8" s="83" t="s">
        <v>60</v>
      </c>
      <c r="B8" s="83"/>
    </row>
    <row r="9" spans="1:13" ht="15" customHeight="1" x14ac:dyDescent="0.2">
      <c r="A9" s="5"/>
      <c r="B9" s="5"/>
      <c r="C9" s="5"/>
      <c r="D9" s="1003" t="s">
        <v>61</v>
      </c>
      <c r="E9" s="1003"/>
      <c r="F9" s="1003" t="s">
        <v>62</v>
      </c>
      <c r="G9" s="1003"/>
      <c r="H9" s="84"/>
      <c r="I9" s="1003" t="s">
        <v>61</v>
      </c>
      <c r="J9" s="1003"/>
      <c r="K9" s="1003" t="s">
        <v>62</v>
      </c>
      <c r="L9" s="1003"/>
      <c r="M9" s="5"/>
    </row>
    <row r="10" spans="1:13" ht="15" customHeight="1" x14ac:dyDescent="0.2">
      <c r="A10" s="5"/>
      <c r="B10" s="5"/>
      <c r="C10" s="5"/>
      <c r="D10" s="85">
        <v>2020</v>
      </c>
      <c r="E10" s="85">
        <v>2021</v>
      </c>
      <c r="F10" s="85">
        <v>2020</v>
      </c>
      <c r="G10" s="85">
        <v>2021</v>
      </c>
      <c r="H10" s="85"/>
      <c r="I10" s="85">
        <v>2020</v>
      </c>
      <c r="J10" s="85">
        <v>2021</v>
      </c>
      <c r="K10" s="85">
        <v>2020</v>
      </c>
      <c r="L10" s="85">
        <v>2021</v>
      </c>
      <c r="M10" s="5"/>
    </row>
    <row r="11" spans="1:13" ht="3" customHeight="1" thickBot="1" x14ac:dyDescent="0.25">
      <c r="A11" s="8"/>
      <c r="B11" s="8"/>
      <c r="C11" s="8"/>
      <c r="D11" s="882"/>
      <c r="E11" s="882"/>
      <c r="F11" s="882"/>
      <c r="G11" s="882"/>
      <c r="H11" s="882"/>
      <c r="I11" s="882"/>
      <c r="J11" s="882"/>
      <c r="K11" s="882"/>
      <c r="L11" s="882"/>
      <c r="M11" s="84"/>
    </row>
    <row r="12" spans="1:13" ht="8.25" customHeight="1" x14ac:dyDescent="0.2">
      <c r="A12" s="883"/>
      <c r="B12" s="883"/>
      <c r="C12" s="883"/>
      <c r="D12" s="883"/>
      <c r="E12" s="883"/>
      <c r="F12" s="883"/>
      <c r="G12" s="883"/>
      <c r="H12" s="883"/>
      <c r="I12" s="883"/>
      <c r="J12" s="883"/>
      <c r="K12" s="883"/>
      <c r="L12" s="883"/>
    </row>
    <row r="13" spans="1:13" x14ac:dyDescent="0.2">
      <c r="A13" s="81" t="s">
        <v>63</v>
      </c>
      <c r="B13" s="81"/>
    </row>
    <row r="14" spans="1:13" x14ac:dyDescent="0.2">
      <c r="A14" s="83" t="s">
        <v>64</v>
      </c>
      <c r="B14" s="83"/>
    </row>
    <row r="15" spans="1:13" ht="7.5" customHeight="1" x14ac:dyDescent="0.2">
      <c r="A15" s="83"/>
      <c r="B15" s="83"/>
    </row>
    <row r="16" spans="1:13" ht="7.5" customHeight="1" x14ac:dyDescent="0.2"/>
    <row r="17" spans="1:13" ht="15" customHeight="1" x14ac:dyDescent="0.2">
      <c r="A17" s="86"/>
      <c r="B17" s="87" t="s">
        <v>65</v>
      </c>
      <c r="C17" s="87"/>
      <c r="D17" s="88">
        <v>125120.409</v>
      </c>
      <c r="E17" s="88">
        <v>356854.12599999999</v>
      </c>
      <c r="F17" s="88">
        <v>1936871.287</v>
      </c>
      <c r="G17" s="88">
        <v>2130844.7549999999</v>
      </c>
      <c r="H17" s="88"/>
      <c r="I17" s="88">
        <v>267484.49</v>
      </c>
      <c r="J17" s="88">
        <v>576594.304</v>
      </c>
      <c r="K17" s="88">
        <v>2776168.7579999999</v>
      </c>
      <c r="L17" s="88">
        <v>5213083.3689999999</v>
      </c>
      <c r="M17" s="86"/>
    </row>
    <row r="18" spans="1:13" ht="15" customHeight="1" x14ac:dyDescent="0.2">
      <c r="A18" s="86"/>
      <c r="B18" s="87" t="s">
        <v>66</v>
      </c>
      <c r="C18" s="87"/>
      <c r="D18" s="88">
        <v>49649.813000000002</v>
      </c>
      <c r="E18" s="88">
        <v>54689.947999999997</v>
      </c>
      <c r="F18" s="88">
        <v>478102.24099999998</v>
      </c>
      <c r="G18" s="88">
        <v>453811.82799999998</v>
      </c>
      <c r="H18" s="88"/>
      <c r="I18" s="88">
        <v>169870.26699999999</v>
      </c>
      <c r="J18" s="88">
        <v>186541.408</v>
      </c>
      <c r="K18" s="88">
        <v>1495201.15</v>
      </c>
      <c r="L18" s="88">
        <v>1893791.2069999999</v>
      </c>
      <c r="M18" s="86"/>
    </row>
    <row r="19" spans="1:13" ht="15" customHeight="1" x14ac:dyDescent="0.2">
      <c r="A19" s="86"/>
      <c r="B19" s="87" t="s">
        <v>67</v>
      </c>
      <c r="C19" s="87"/>
      <c r="D19" s="88">
        <v>4219100.6519999998</v>
      </c>
      <c r="E19" s="88">
        <v>6195380.9560000002</v>
      </c>
      <c r="F19" s="88">
        <v>36694338.129000001</v>
      </c>
      <c r="G19" s="88">
        <v>56126812.634999998</v>
      </c>
      <c r="H19" s="88"/>
      <c r="I19" s="88">
        <v>2597626.8810000001</v>
      </c>
      <c r="J19" s="88">
        <v>4252197.3159999996</v>
      </c>
      <c r="K19" s="88">
        <v>29588771.835000001</v>
      </c>
      <c r="L19" s="88">
        <v>39180015.699000001</v>
      </c>
      <c r="M19" s="86"/>
    </row>
    <row r="20" spans="1:13" ht="15" customHeight="1" x14ac:dyDescent="0.2">
      <c r="A20" s="86"/>
      <c r="B20" s="87"/>
      <c r="C20" s="87"/>
      <c r="D20" s="88"/>
      <c r="E20" s="88"/>
      <c r="F20" s="88"/>
      <c r="G20" s="88"/>
      <c r="H20" s="88"/>
      <c r="I20" s="88"/>
      <c r="J20" s="88"/>
      <c r="K20" s="88"/>
      <c r="L20" s="88"/>
      <c r="M20" s="86"/>
    </row>
    <row r="21" spans="1:13" ht="15" customHeight="1" x14ac:dyDescent="0.2">
      <c r="A21" s="86"/>
      <c r="B21" s="87" t="s">
        <v>68</v>
      </c>
      <c r="C21" s="87"/>
      <c r="D21" s="88">
        <v>1803.26</v>
      </c>
      <c r="E21" s="88">
        <v>6371.4390000000003</v>
      </c>
      <c r="F21" s="88">
        <v>47590.834999999999</v>
      </c>
      <c r="G21" s="88">
        <v>89233.623999999996</v>
      </c>
      <c r="H21" s="88"/>
      <c r="I21" s="88">
        <v>5233.5140000000001</v>
      </c>
      <c r="J21" s="88">
        <v>14296.67</v>
      </c>
      <c r="K21" s="88">
        <v>56238.440999999999</v>
      </c>
      <c r="L21" s="88">
        <v>113267.567</v>
      </c>
      <c r="M21" s="86"/>
    </row>
    <row r="22" spans="1:13" ht="15" customHeight="1" x14ac:dyDescent="0.2">
      <c r="A22" s="86"/>
      <c r="B22" s="87" t="s">
        <v>69</v>
      </c>
      <c r="C22" s="87"/>
      <c r="D22" s="88">
        <v>100992.41800000001</v>
      </c>
      <c r="E22" s="88">
        <v>113729.617</v>
      </c>
      <c r="F22" s="88">
        <v>936670.89500000002</v>
      </c>
      <c r="G22" s="88">
        <v>1168910.0660000001</v>
      </c>
      <c r="H22" s="88"/>
      <c r="I22" s="88">
        <v>193010.46400000001</v>
      </c>
      <c r="J22" s="88">
        <v>217148.076</v>
      </c>
      <c r="K22" s="88">
        <v>3066522.4980000001</v>
      </c>
      <c r="L22" s="88">
        <v>2710826.247</v>
      </c>
      <c r="M22" s="86"/>
    </row>
    <row r="23" spans="1:13" ht="15" customHeight="1" x14ac:dyDescent="0.2">
      <c r="A23" s="86"/>
      <c r="B23" s="87" t="s">
        <v>70</v>
      </c>
      <c r="C23" s="87"/>
      <c r="D23" s="88">
        <v>950565.45900000003</v>
      </c>
      <c r="E23" s="88">
        <v>932297.38500000001</v>
      </c>
      <c r="F23" s="88">
        <v>8780481.1060000006</v>
      </c>
      <c r="G23" s="88">
        <v>9924088.2050000001</v>
      </c>
      <c r="H23" s="88"/>
      <c r="I23" s="88">
        <v>1507352.987</v>
      </c>
      <c r="J23" s="88">
        <v>2194713.5809999998</v>
      </c>
      <c r="K23" s="88">
        <v>17606711.232999999</v>
      </c>
      <c r="L23" s="88">
        <v>22628603.530000001</v>
      </c>
      <c r="M23" s="86"/>
    </row>
    <row r="24" spans="1:13" ht="15" customHeight="1" x14ac:dyDescent="0.2">
      <c r="A24" s="86"/>
      <c r="B24" s="87"/>
      <c r="C24" s="87"/>
      <c r="D24" s="88"/>
      <c r="E24" s="88"/>
      <c r="F24" s="88"/>
      <c r="G24" s="88"/>
      <c r="H24" s="88"/>
      <c r="I24" s="88"/>
      <c r="J24" s="88"/>
      <c r="K24" s="88"/>
      <c r="L24" s="88"/>
      <c r="M24" s="86"/>
    </row>
    <row r="25" spans="1:13" ht="15" customHeight="1" x14ac:dyDescent="0.2">
      <c r="A25" s="86"/>
      <c r="B25" s="87" t="s">
        <v>71</v>
      </c>
      <c r="C25" s="87"/>
      <c r="D25" s="88">
        <v>6473838.6069999998</v>
      </c>
      <c r="E25" s="88">
        <v>8859635.2459999993</v>
      </c>
      <c r="F25" s="88">
        <v>73678120.282000005</v>
      </c>
      <c r="G25" s="88">
        <v>93633090.513999999</v>
      </c>
      <c r="H25" s="88"/>
      <c r="I25" s="88">
        <v>13789725.899</v>
      </c>
      <c r="J25" s="88">
        <v>16914839.241999999</v>
      </c>
      <c r="K25" s="88">
        <v>142145578.616</v>
      </c>
      <c r="L25" s="88">
        <v>173973854.748</v>
      </c>
      <c r="M25" s="86"/>
    </row>
    <row r="26" spans="1:13" ht="15" customHeight="1" x14ac:dyDescent="0.2">
      <c r="A26" s="86"/>
      <c r="B26" s="87" t="s">
        <v>72</v>
      </c>
      <c r="C26" s="87"/>
      <c r="D26" s="88">
        <v>3553855.1170000001</v>
      </c>
      <c r="E26" s="88">
        <v>4464288.8109999998</v>
      </c>
      <c r="F26" s="88">
        <v>34300083.902000003</v>
      </c>
      <c r="G26" s="88">
        <v>45383161.917000003</v>
      </c>
      <c r="H26" s="88"/>
      <c r="I26" s="88">
        <v>4095895.267</v>
      </c>
      <c r="J26" s="88">
        <v>4847684.9440000001</v>
      </c>
      <c r="K26" s="88">
        <v>45339496.512999997</v>
      </c>
      <c r="L26" s="88">
        <v>52162344.141000003</v>
      </c>
      <c r="M26" s="86"/>
    </row>
    <row r="27" spans="1:13" ht="15" customHeight="1" x14ac:dyDescent="0.2">
      <c r="A27" s="86"/>
      <c r="B27" s="87" t="s">
        <v>73</v>
      </c>
      <c r="C27" s="87"/>
      <c r="D27" s="88">
        <v>1593410.077</v>
      </c>
      <c r="E27" s="88">
        <v>2432796.588</v>
      </c>
      <c r="F27" s="88">
        <v>18011974.443999998</v>
      </c>
      <c r="G27" s="88">
        <v>23770553.158</v>
      </c>
      <c r="H27" s="88"/>
      <c r="I27" s="88">
        <v>2977042.8930000002</v>
      </c>
      <c r="J27" s="88">
        <v>4553841.0949999997</v>
      </c>
      <c r="K27" s="88">
        <v>30904606.818999998</v>
      </c>
      <c r="L27" s="88">
        <v>45627187.303000003</v>
      </c>
      <c r="M27" s="86"/>
    </row>
    <row r="28" spans="1:13" ht="15" customHeight="1" x14ac:dyDescent="0.2">
      <c r="D28" s="69"/>
      <c r="E28" s="69"/>
      <c r="F28" s="69"/>
      <c r="G28" s="69"/>
      <c r="H28" s="69"/>
      <c r="I28" s="69"/>
      <c r="J28" s="69"/>
      <c r="K28" s="69"/>
      <c r="L28" s="69"/>
    </row>
    <row r="29" spans="1:13" ht="15" customHeight="1" x14ac:dyDescent="0.2">
      <c r="C29" s="89" t="s">
        <v>74</v>
      </c>
      <c r="D29" s="90">
        <f>SUM(D17:D28)</f>
        <v>17068335.811999999</v>
      </c>
      <c r="E29" s="90">
        <f t="shared" ref="E29:L29" si="0">SUM(E17:E28)</f>
        <v>23416044.116</v>
      </c>
      <c r="F29" s="90">
        <f>SUM(F17:F28)</f>
        <v>174864233.12100002</v>
      </c>
      <c r="G29" s="90">
        <f t="shared" si="0"/>
        <v>232680506.70199996</v>
      </c>
      <c r="H29" s="90"/>
      <c r="I29" s="90">
        <f>SUM(I17:I28)</f>
        <v>25603242.662</v>
      </c>
      <c r="J29" s="90">
        <f t="shared" si="0"/>
        <v>33757856.636</v>
      </c>
      <c r="K29" s="90">
        <f>SUM(K17:K28)</f>
        <v>272979295.86300004</v>
      </c>
      <c r="L29" s="90">
        <f t="shared" si="0"/>
        <v>343502973.81099999</v>
      </c>
    </row>
    <row r="32" spans="1:13" ht="15" customHeight="1" x14ac:dyDescent="0.2">
      <c r="A32" s="81" t="s">
        <v>75</v>
      </c>
    </row>
    <row r="33" spans="1:13" ht="15" customHeight="1" x14ac:dyDescent="0.2">
      <c r="A33" s="83" t="s">
        <v>76</v>
      </c>
    </row>
    <row r="34" spans="1:13" ht="7.5" customHeight="1" x14ac:dyDescent="0.2">
      <c r="A34" s="83"/>
    </row>
    <row r="35" spans="1:13" ht="7.5" customHeight="1" x14ac:dyDescent="0.2"/>
    <row r="36" spans="1:13" ht="15" customHeight="1" x14ac:dyDescent="0.2">
      <c r="A36" s="86"/>
      <c r="B36" s="87" t="s">
        <v>77</v>
      </c>
      <c r="C36" s="87"/>
      <c r="D36" s="88">
        <v>173992.39199999999</v>
      </c>
      <c r="E36" s="88">
        <v>230956.696</v>
      </c>
      <c r="F36" s="88">
        <v>1956110.892</v>
      </c>
      <c r="G36" s="88">
        <v>2747965.2009999999</v>
      </c>
      <c r="H36" s="88"/>
      <c r="I36" s="88">
        <v>38731.182999999997</v>
      </c>
      <c r="J36" s="88">
        <v>54598.822999999997</v>
      </c>
      <c r="K36" s="88">
        <v>514393.90100000001</v>
      </c>
      <c r="L36" s="88">
        <v>536574.31700000004</v>
      </c>
      <c r="M36" s="86"/>
    </row>
    <row r="37" spans="1:13" ht="15" customHeight="1" x14ac:dyDescent="0.2">
      <c r="A37" s="86"/>
      <c r="B37" s="87" t="s">
        <v>78</v>
      </c>
      <c r="C37" s="87"/>
      <c r="D37" s="88">
        <v>226747.215</v>
      </c>
      <c r="E37" s="88">
        <v>275686.14500000002</v>
      </c>
      <c r="F37" s="88">
        <v>2902640.8590000002</v>
      </c>
      <c r="G37" s="88">
        <v>4250433.2079999996</v>
      </c>
      <c r="H37" s="88"/>
      <c r="I37" s="88">
        <v>420671.35100000002</v>
      </c>
      <c r="J37" s="88">
        <v>721610.8</v>
      </c>
      <c r="K37" s="88">
        <v>4513570.5659999996</v>
      </c>
      <c r="L37" s="88">
        <v>6405471.0219999999</v>
      </c>
      <c r="M37" s="86"/>
    </row>
    <row r="38" spans="1:13" ht="15" customHeight="1" x14ac:dyDescent="0.2">
      <c r="A38" s="86"/>
      <c r="B38" s="87" t="s">
        <v>79</v>
      </c>
      <c r="C38" s="87"/>
      <c r="D38" s="88">
        <v>10333.709999999999</v>
      </c>
      <c r="E38" s="88">
        <v>7677.2290000000003</v>
      </c>
      <c r="F38" s="88">
        <v>110341.984</v>
      </c>
      <c r="G38" s="88">
        <v>122862.194</v>
      </c>
      <c r="H38" s="88"/>
      <c r="I38" s="88">
        <v>29787.179</v>
      </c>
      <c r="J38" s="88">
        <v>48932.561000000002</v>
      </c>
      <c r="K38" s="88">
        <v>474905.652</v>
      </c>
      <c r="L38" s="88">
        <v>457404.755</v>
      </c>
      <c r="M38" s="86"/>
    </row>
    <row r="39" spans="1:13" ht="15" customHeight="1" x14ac:dyDescent="0.2">
      <c r="A39" s="86"/>
      <c r="B39" s="87"/>
      <c r="C39" s="87"/>
      <c r="D39" s="88"/>
      <c r="E39" s="88"/>
      <c r="F39" s="88"/>
      <c r="G39" s="88"/>
      <c r="H39" s="88"/>
      <c r="I39" s="88"/>
      <c r="J39" s="88"/>
      <c r="K39" s="88"/>
      <c r="L39" s="88"/>
      <c r="M39" s="86"/>
    </row>
    <row r="40" spans="1:13" ht="15" customHeight="1" x14ac:dyDescent="0.2">
      <c r="A40" s="86"/>
      <c r="B40" s="87" t="s">
        <v>80</v>
      </c>
      <c r="C40" s="87"/>
      <c r="D40" s="88">
        <v>2177.7080000000001</v>
      </c>
      <c r="E40" s="88">
        <v>2596.1329999999998</v>
      </c>
      <c r="F40" s="88">
        <v>29959.038</v>
      </c>
      <c r="G40" s="88">
        <v>38602.394999999997</v>
      </c>
      <c r="H40" s="88"/>
      <c r="I40" s="88">
        <v>7210.4679999999998</v>
      </c>
      <c r="J40" s="88">
        <v>7139.0649999999996</v>
      </c>
      <c r="K40" s="88">
        <v>75658.087</v>
      </c>
      <c r="L40" s="88">
        <v>120784.47500000001</v>
      </c>
      <c r="M40" s="86"/>
    </row>
    <row r="41" spans="1:13" ht="15" customHeight="1" x14ac:dyDescent="0.2">
      <c r="A41" s="86"/>
      <c r="B41" s="87" t="s">
        <v>81</v>
      </c>
      <c r="C41" s="87"/>
      <c r="D41" s="88">
        <v>2414.9459999999999</v>
      </c>
      <c r="E41" s="88">
        <v>5662.7439999999997</v>
      </c>
      <c r="F41" s="88">
        <v>44212.75</v>
      </c>
      <c r="G41" s="88">
        <v>32517.572</v>
      </c>
      <c r="H41" s="88"/>
      <c r="I41" s="88">
        <v>6183.8360000000002</v>
      </c>
      <c r="J41" s="88">
        <v>4709.866</v>
      </c>
      <c r="K41" s="88">
        <v>45533.737000000001</v>
      </c>
      <c r="L41" s="88">
        <v>59304.432000000001</v>
      </c>
      <c r="M41" s="86"/>
    </row>
    <row r="42" spans="1:13" ht="15" customHeight="1" x14ac:dyDescent="0.2">
      <c r="A42" s="86"/>
      <c r="B42" s="87" t="s">
        <v>82</v>
      </c>
      <c r="C42" s="87"/>
      <c r="D42" s="88">
        <v>96334.936000000002</v>
      </c>
      <c r="E42" s="88">
        <v>96485.773000000001</v>
      </c>
      <c r="F42" s="88">
        <v>1040362.6</v>
      </c>
      <c r="G42" s="88">
        <v>1215948.2069999999</v>
      </c>
      <c r="H42" s="88"/>
      <c r="I42" s="88">
        <v>158726.39799999999</v>
      </c>
      <c r="J42" s="88">
        <v>325028.52600000001</v>
      </c>
      <c r="K42" s="88">
        <v>2406462.5499999998</v>
      </c>
      <c r="L42" s="88">
        <v>3289086.9190000002</v>
      </c>
      <c r="M42" s="86"/>
    </row>
    <row r="43" spans="1:13" ht="15" customHeight="1" x14ac:dyDescent="0.2">
      <c r="A43" s="86"/>
      <c r="B43" s="87"/>
      <c r="C43" s="87"/>
      <c r="D43" s="88"/>
      <c r="E43" s="88"/>
      <c r="F43" s="88"/>
      <c r="G43" s="88"/>
      <c r="H43" s="88"/>
      <c r="I43" s="88"/>
      <c r="J43" s="88"/>
      <c r="K43" s="88"/>
      <c r="L43" s="88"/>
      <c r="M43" s="86"/>
    </row>
    <row r="44" spans="1:13" ht="15" customHeight="1" x14ac:dyDescent="0.2">
      <c r="A44" s="86"/>
      <c r="B44" s="87" t="s">
        <v>83</v>
      </c>
      <c r="C44" s="87"/>
      <c r="D44" s="88">
        <v>89653.256999999998</v>
      </c>
      <c r="E44" s="88">
        <v>94615.773000000001</v>
      </c>
      <c r="F44" s="88">
        <v>1058472.173</v>
      </c>
      <c r="G44" s="88">
        <v>1202209.564</v>
      </c>
      <c r="H44" s="88"/>
      <c r="I44" s="88">
        <v>123515.603</v>
      </c>
      <c r="J44" s="88">
        <v>93754.191999999995</v>
      </c>
      <c r="K44" s="88">
        <v>882420.77500000002</v>
      </c>
      <c r="L44" s="88">
        <v>1217564.061</v>
      </c>
      <c r="M44" s="86"/>
    </row>
    <row r="45" spans="1:13" ht="15" customHeight="1" x14ac:dyDescent="0.2">
      <c r="A45" s="86"/>
      <c r="B45" s="87" t="s">
        <v>84</v>
      </c>
      <c r="C45" s="87"/>
      <c r="D45" s="88">
        <v>3632.201</v>
      </c>
      <c r="E45" s="88">
        <v>8380.884</v>
      </c>
      <c r="F45" s="88">
        <v>64487.696000000004</v>
      </c>
      <c r="G45" s="88">
        <v>66418.972999999998</v>
      </c>
      <c r="H45" s="88"/>
      <c r="I45" s="88">
        <v>24800.789000000001</v>
      </c>
      <c r="J45" s="88">
        <v>22657.098000000002</v>
      </c>
      <c r="K45" s="88">
        <v>323652.83399999997</v>
      </c>
      <c r="L45" s="88">
        <v>273449.69500000001</v>
      </c>
      <c r="M45" s="86"/>
    </row>
    <row r="46" spans="1:13" ht="15" customHeight="1" x14ac:dyDescent="0.2">
      <c r="A46" s="86"/>
      <c r="B46" s="87" t="s">
        <v>85</v>
      </c>
      <c r="C46" s="87"/>
      <c r="D46" s="88">
        <v>64899.999000000003</v>
      </c>
      <c r="E46" s="88">
        <v>60125.097999999998</v>
      </c>
      <c r="F46" s="88">
        <v>1042497.893</v>
      </c>
      <c r="G46" s="88">
        <v>848641.89199999999</v>
      </c>
      <c r="H46" s="88"/>
      <c r="I46" s="88">
        <v>71591.172000000006</v>
      </c>
      <c r="J46" s="88">
        <v>146326.505</v>
      </c>
      <c r="K46" s="88">
        <v>689778.38800000004</v>
      </c>
      <c r="L46" s="88">
        <v>1067643.2830000001</v>
      </c>
      <c r="M46" s="86"/>
    </row>
    <row r="47" spans="1:13" ht="15" customHeight="1" x14ac:dyDescent="0.2">
      <c r="A47" s="86"/>
      <c r="B47" s="87"/>
      <c r="C47" s="87"/>
      <c r="D47" s="88"/>
      <c r="E47" s="88"/>
      <c r="F47" s="88"/>
      <c r="G47" s="88"/>
      <c r="H47" s="88"/>
      <c r="I47" s="88"/>
      <c r="J47" s="88"/>
      <c r="K47" s="88"/>
      <c r="L47" s="88"/>
      <c r="M47" s="86"/>
    </row>
    <row r="48" spans="1:13" ht="15" customHeight="1" x14ac:dyDescent="0.2">
      <c r="A48" s="86"/>
      <c r="B48" s="87" t="s">
        <v>86</v>
      </c>
      <c r="C48" s="87"/>
      <c r="D48" s="88">
        <v>511951.90700000001</v>
      </c>
      <c r="E48" s="88">
        <v>560551.55099999998</v>
      </c>
      <c r="F48" s="88">
        <v>6260168.6310000001</v>
      </c>
      <c r="G48" s="88">
        <v>6949449.4910000004</v>
      </c>
      <c r="H48" s="88"/>
      <c r="I48" s="88">
        <v>354062.51500000001</v>
      </c>
      <c r="J48" s="88">
        <v>384960.32900000003</v>
      </c>
      <c r="K48" s="88">
        <v>5141297.67</v>
      </c>
      <c r="L48" s="88">
        <v>5156249.9419999998</v>
      </c>
      <c r="M48" s="86"/>
    </row>
    <row r="49" spans="1:13" ht="15" customHeight="1" x14ac:dyDescent="0.2">
      <c r="A49" s="86"/>
      <c r="B49" s="87" t="s">
        <v>87</v>
      </c>
      <c r="C49" s="87"/>
      <c r="D49" s="88">
        <v>1983017.121</v>
      </c>
      <c r="E49" s="88">
        <v>2335326.2420000001</v>
      </c>
      <c r="F49" s="88">
        <v>23228261.596000001</v>
      </c>
      <c r="G49" s="88">
        <v>25489866.699999999</v>
      </c>
      <c r="H49" s="88"/>
      <c r="I49" s="88">
        <v>2202034.2990000001</v>
      </c>
      <c r="J49" s="88">
        <v>2660496.3169999998</v>
      </c>
      <c r="K49" s="88">
        <v>24693717.567000002</v>
      </c>
      <c r="L49" s="88">
        <v>28506156.760000002</v>
      </c>
      <c r="M49" s="86"/>
    </row>
    <row r="50" spans="1:13" ht="15" customHeight="1" x14ac:dyDescent="0.2">
      <c r="A50" s="86"/>
      <c r="B50" s="87" t="s">
        <v>88</v>
      </c>
      <c r="C50" s="87"/>
      <c r="D50" s="88">
        <v>13520.905000000001</v>
      </c>
      <c r="E50" s="88">
        <v>10312.931</v>
      </c>
      <c r="F50" s="88">
        <v>434362.603</v>
      </c>
      <c r="G50" s="88">
        <v>271341.42300000001</v>
      </c>
      <c r="H50" s="88"/>
      <c r="I50" s="88">
        <v>48942.703999999998</v>
      </c>
      <c r="J50" s="88">
        <v>55885.826999999997</v>
      </c>
      <c r="K50" s="88">
        <v>521381.10399999999</v>
      </c>
      <c r="L50" s="88">
        <v>803011.30500000005</v>
      </c>
      <c r="M50" s="86"/>
    </row>
    <row r="51" spans="1:13" ht="15" customHeight="1" x14ac:dyDescent="0.2">
      <c r="A51" s="86"/>
      <c r="B51" s="87"/>
      <c r="C51" s="87"/>
      <c r="D51" s="88"/>
      <c r="E51" s="88"/>
      <c r="F51" s="88"/>
      <c r="G51" s="88"/>
      <c r="H51" s="88"/>
      <c r="I51" s="88"/>
      <c r="J51" s="88"/>
      <c r="K51" s="88"/>
      <c r="L51" s="88"/>
      <c r="M51" s="86"/>
    </row>
    <row r="52" spans="1:13" ht="15" customHeight="1" x14ac:dyDescent="0.2">
      <c r="A52" s="86"/>
      <c r="B52" s="87" t="s">
        <v>89</v>
      </c>
      <c r="C52" s="87"/>
      <c r="D52" s="88">
        <v>64497.324000000001</v>
      </c>
      <c r="E52" s="88">
        <v>77128.736999999994</v>
      </c>
      <c r="F52" s="88">
        <v>657822.58900000004</v>
      </c>
      <c r="G52" s="88">
        <v>771476.42700000003</v>
      </c>
      <c r="H52" s="88"/>
      <c r="I52" s="88">
        <v>209207.08600000001</v>
      </c>
      <c r="J52" s="88">
        <v>281537.766</v>
      </c>
      <c r="K52" s="88">
        <v>2219290.906</v>
      </c>
      <c r="L52" s="88">
        <v>2253584.6880000001</v>
      </c>
      <c r="M52" s="86"/>
    </row>
    <row r="53" spans="1:13" ht="15" customHeight="1" x14ac:dyDescent="0.2">
      <c r="A53" s="86"/>
      <c r="B53" s="87" t="s">
        <v>90</v>
      </c>
      <c r="C53" s="87"/>
      <c r="D53" s="88">
        <v>501821.80300000001</v>
      </c>
      <c r="E53" s="88">
        <v>1036103.6409999999</v>
      </c>
      <c r="F53" s="88">
        <v>2465263.9780000001</v>
      </c>
      <c r="G53" s="88">
        <v>12594248.889</v>
      </c>
      <c r="H53" s="88"/>
      <c r="I53" s="88">
        <v>86913.403999999995</v>
      </c>
      <c r="J53" s="88">
        <v>70740.982999999993</v>
      </c>
      <c r="K53" s="88">
        <v>1216016.872</v>
      </c>
      <c r="L53" s="88">
        <v>1084924.0379999999</v>
      </c>
      <c r="M53" s="86"/>
    </row>
    <row r="54" spans="1:13" ht="15" customHeight="1" x14ac:dyDescent="0.2">
      <c r="A54" s="86"/>
      <c r="B54" s="87" t="s">
        <v>91</v>
      </c>
      <c r="C54" s="87"/>
      <c r="D54" s="88">
        <v>578095.63199999998</v>
      </c>
      <c r="E54" s="88">
        <v>716664.82900000003</v>
      </c>
      <c r="F54" s="88">
        <v>6695303.0049999999</v>
      </c>
      <c r="G54" s="88">
        <v>7667937.4139999999</v>
      </c>
      <c r="H54" s="88"/>
      <c r="I54" s="88">
        <v>514050.64600000001</v>
      </c>
      <c r="J54" s="88">
        <v>831601.31200000003</v>
      </c>
      <c r="K54" s="88">
        <v>5470957.1430000002</v>
      </c>
      <c r="L54" s="88">
        <v>7159422.1150000002</v>
      </c>
      <c r="M54" s="86"/>
    </row>
    <row r="55" spans="1:13" ht="15" customHeight="1" x14ac:dyDescent="0.2">
      <c r="A55" s="86"/>
      <c r="B55" s="87"/>
      <c r="C55" s="87"/>
      <c r="D55" s="88"/>
      <c r="E55" s="88"/>
      <c r="F55" s="88"/>
      <c r="G55" s="88"/>
      <c r="H55" s="88"/>
      <c r="I55" s="88"/>
      <c r="J55" s="88"/>
      <c r="K55" s="88"/>
      <c r="L55" s="88"/>
      <c r="M55" s="86"/>
    </row>
    <row r="56" spans="1:13" ht="15" customHeight="1" x14ac:dyDescent="0.2">
      <c r="A56" s="86"/>
      <c r="B56" s="87" t="s">
        <v>92</v>
      </c>
      <c r="C56" s="87"/>
      <c r="D56" s="88">
        <v>1937.7929999999999</v>
      </c>
      <c r="E56" s="88">
        <v>3877.2060000000001</v>
      </c>
      <c r="F56" s="88">
        <v>45625.527999999998</v>
      </c>
      <c r="G56" s="88">
        <v>70194.62</v>
      </c>
      <c r="H56" s="88"/>
      <c r="I56" s="88">
        <v>8008.6009999999997</v>
      </c>
      <c r="J56" s="88">
        <v>10084.94</v>
      </c>
      <c r="K56" s="88">
        <v>109864.14</v>
      </c>
      <c r="L56" s="88">
        <v>152687.39600000001</v>
      </c>
      <c r="M56" s="86"/>
    </row>
    <row r="57" spans="1:13" ht="15" customHeight="1" x14ac:dyDescent="0.2">
      <c r="A57" s="86"/>
      <c r="B57" s="87" t="s">
        <v>93</v>
      </c>
      <c r="C57" s="87"/>
      <c r="D57" s="88">
        <v>19680.941999999999</v>
      </c>
      <c r="E57" s="88">
        <v>70444.267999999996</v>
      </c>
      <c r="F57" s="88">
        <v>418252.52600000001</v>
      </c>
      <c r="G57" s="88">
        <v>600205.79799999995</v>
      </c>
      <c r="H57" s="88"/>
      <c r="I57" s="88">
        <v>11934.232</v>
      </c>
      <c r="J57" s="88">
        <v>17597.991999999998</v>
      </c>
      <c r="K57" s="88">
        <v>154876.78200000001</v>
      </c>
      <c r="L57" s="88">
        <v>168931.003</v>
      </c>
      <c r="M57" s="86"/>
    </row>
    <row r="58" spans="1:13" ht="15" customHeight="1" x14ac:dyDescent="0.2">
      <c r="A58" s="86"/>
      <c r="B58" s="87" t="s">
        <v>94</v>
      </c>
      <c r="C58" s="87"/>
      <c r="D58" s="88">
        <v>10756.834000000001</v>
      </c>
      <c r="E58" s="88">
        <v>2365.056</v>
      </c>
      <c r="F58" s="88">
        <v>59018.303999999996</v>
      </c>
      <c r="G58" s="88">
        <v>48899.402999999998</v>
      </c>
      <c r="H58" s="88"/>
      <c r="I58" s="88">
        <v>9984.61</v>
      </c>
      <c r="J58" s="88">
        <v>64262.326999999997</v>
      </c>
      <c r="K58" s="88">
        <v>69301.864000000001</v>
      </c>
      <c r="L58" s="88">
        <v>266840.27799999999</v>
      </c>
      <c r="M58" s="86"/>
    </row>
    <row r="59" spans="1:13" ht="15" customHeight="1" x14ac:dyDescent="0.2">
      <c r="A59" s="86"/>
      <c r="B59" s="87"/>
      <c r="C59" s="87"/>
      <c r="D59" s="88"/>
      <c r="E59" s="88"/>
      <c r="F59" s="88"/>
      <c r="G59" s="88"/>
      <c r="H59" s="88"/>
      <c r="I59" s="88"/>
      <c r="J59" s="88"/>
      <c r="K59" s="88"/>
      <c r="L59" s="88"/>
      <c r="M59" s="86"/>
    </row>
    <row r="60" spans="1:13" ht="15" customHeight="1" x14ac:dyDescent="0.2">
      <c r="A60" s="86"/>
      <c r="B60" s="87" t="s">
        <v>95</v>
      </c>
      <c r="C60" s="87"/>
      <c r="D60" s="88">
        <v>80111.319000000003</v>
      </c>
      <c r="E60" s="88">
        <v>12018.800999999999</v>
      </c>
      <c r="F60" s="88">
        <v>493754.614</v>
      </c>
      <c r="G60" s="88">
        <v>419958.386</v>
      </c>
      <c r="H60" s="88"/>
      <c r="I60" s="88">
        <v>11408.493</v>
      </c>
      <c r="J60" s="88">
        <v>12257.449000000001</v>
      </c>
      <c r="K60" s="88">
        <v>96766.347999999998</v>
      </c>
      <c r="L60" s="88">
        <v>101268.25</v>
      </c>
      <c r="M60" s="86"/>
    </row>
    <row r="61" spans="1:13" ht="15" customHeight="1" x14ac:dyDescent="0.2">
      <c r="A61" s="86"/>
      <c r="B61" s="87" t="s">
        <v>96</v>
      </c>
      <c r="C61" s="87"/>
      <c r="D61" s="88">
        <v>338771.17200000002</v>
      </c>
      <c r="E61" s="88">
        <v>357813.42800000001</v>
      </c>
      <c r="F61" s="88">
        <v>4365072.4289999995</v>
      </c>
      <c r="G61" s="88">
        <v>4837565.2230000002</v>
      </c>
      <c r="H61" s="88"/>
      <c r="I61" s="88">
        <v>2277114.63</v>
      </c>
      <c r="J61" s="88">
        <v>3206856.0019999999</v>
      </c>
      <c r="K61" s="88">
        <v>23487962.947999999</v>
      </c>
      <c r="L61" s="88">
        <v>31174489.048</v>
      </c>
      <c r="M61" s="86"/>
    </row>
    <row r="62" spans="1:13" ht="15" customHeight="1" x14ac:dyDescent="0.2">
      <c r="A62" s="86"/>
      <c r="B62" s="87" t="s">
        <v>97</v>
      </c>
      <c r="C62" s="87"/>
      <c r="D62" s="88">
        <v>73074.379000000001</v>
      </c>
      <c r="E62" s="88">
        <v>100663.171</v>
      </c>
      <c r="F62" s="88">
        <v>843887.34199999995</v>
      </c>
      <c r="G62" s="88">
        <v>1113891.557</v>
      </c>
      <c r="H62" s="88"/>
      <c r="I62" s="88">
        <v>272690.06300000002</v>
      </c>
      <c r="J62" s="88">
        <v>303535.70899999997</v>
      </c>
      <c r="K62" s="88">
        <v>2399335.4309999999</v>
      </c>
      <c r="L62" s="88">
        <v>3076732.4219999998</v>
      </c>
      <c r="M62" s="86"/>
    </row>
    <row r="63" spans="1:13" ht="15" customHeight="1" x14ac:dyDescent="0.2">
      <c r="A63" s="86"/>
      <c r="B63" s="87"/>
      <c r="C63" s="87"/>
      <c r="D63" s="88"/>
      <c r="E63" s="88"/>
      <c r="F63" s="88"/>
      <c r="G63" s="88"/>
      <c r="H63" s="88"/>
      <c r="I63" s="88"/>
      <c r="J63" s="88"/>
      <c r="K63" s="88"/>
      <c r="L63" s="88"/>
      <c r="M63" s="86"/>
    </row>
    <row r="64" spans="1:13" ht="15" customHeight="1" x14ac:dyDescent="0.2">
      <c r="A64" s="86"/>
      <c r="B64" s="87" t="s">
        <v>98</v>
      </c>
      <c r="C64" s="87"/>
      <c r="D64" s="88">
        <v>17523.304</v>
      </c>
      <c r="E64" s="88">
        <v>17909.771000000001</v>
      </c>
      <c r="F64" s="88">
        <v>193993.614</v>
      </c>
      <c r="G64" s="88">
        <v>171841.916</v>
      </c>
      <c r="H64" s="88"/>
      <c r="I64" s="88">
        <v>53124.781999999999</v>
      </c>
      <c r="J64" s="88">
        <v>23176.982</v>
      </c>
      <c r="K64" s="88">
        <v>439662.31</v>
      </c>
      <c r="L64" s="88">
        <v>389996.81900000002</v>
      </c>
      <c r="M64" s="86"/>
    </row>
    <row r="65" spans="1:13" ht="15" customHeight="1" x14ac:dyDescent="0.2">
      <c r="A65" s="86"/>
      <c r="B65" s="87" t="s">
        <v>99</v>
      </c>
      <c r="C65" s="87"/>
      <c r="D65" s="88">
        <v>17869.547999999999</v>
      </c>
      <c r="E65" s="88">
        <v>18351.941999999999</v>
      </c>
      <c r="F65" s="88">
        <v>195118.27600000001</v>
      </c>
      <c r="G65" s="88">
        <v>270765.196</v>
      </c>
      <c r="H65" s="88"/>
      <c r="I65" s="88">
        <v>46853.624000000003</v>
      </c>
      <c r="J65" s="88">
        <v>53899.042999999998</v>
      </c>
      <c r="K65" s="88">
        <v>607963.21600000001</v>
      </c>
      <c r="L65" s="88">
        <v>534154.54099999997</v>
      </c>
      <c r="M65" s="86"/>
    </row>
    <row r="66" spans="1:13" ht="15" customHeight="1" x14ac:dyDescent="0.2">
      <c r="A66" s="86"/>
      <c r="B66" s="87" t="s">
        <v>100</v>
      </c>
      <c r="C66" s="87"/>
      <c r="D66" s="88">
        <v>8594.1119999999992</v>
      </c>
      <c r="E66" s="88">
        <v>11837.624</v>
      </c>
      <c r="F66" s="88">
        <v>86561.271999999997</v>
      </c>
      <c r="G66" s="88">
        <v>119592.913</v>
      </c>
      <c r="H66" s="88"/>
      <c r="I66" s="88">
        <v>23191.739000000001</v>
      </c>
      <c r="J66" s="88">
        <v>31422.874</v>
      </c>
      <c r="K66" s="88">
        <v>212495.492</v>
      </c>
      <c r="L66" s="88">
        <v>293449.65500000003</v>
      </c>
      <c r="M66" s="86"/>
    </row>
    <row r="67" spans="1:13" ht="15" customHeight="1" x14ac:dyDescent="0.2">
      <c r="A67" s="86"/>
      <c r="B67" s="87"/>
      <c r="C67" s="87"/>
      <c r="D67" s="88"/>
      <c r="E67" s="88"/>
      <c r="F67" s="88"/>
      <c r="G67" s="88"/>
      <c r="H67" s="88"/>
      <c r="I67" s="88"/>
      <c r="J67" s="88"/>
      <c r="K67" s="88"/>
      <c r="L67" s="88"/>
      <c r="M67" s="86"/>
    </row>
    <row r="68" spans="1:13" ht="15" customHeight="1" x14ac:dyDescent="0.2">
      <c r="A68" s="86"/>
      <c r="B68" s="87" t="s">
        <v>101</v>
      </c>
      <c r="C68" s="87"/>
      <c r="D68" s="88">
        <v>24589.612000000001</v>
      </c>
      <c r="E68" s="88">
        <v>28139.859</v>
      </c>
      <c r="F68" s="88">
        <v>201676.91200000001</v>
      </c>
      <c r="G68" s="88">
        <v>244709.15</v>
      </c>
      <c r="H68" s="88"/>
      <c r="I68" s="88">
        <v>138464.50899999999</v>
      </c>
      <c r="J68" s="88">
        <v>133495.511</v>
      </c>
      <c r="K68" s="88">
        <v>1979126.713</v>
      </c>
      <c r="L68" s="88">
        <v>2522904.8119999999</v>
      </c>
      <c r="M68" s="86"/>
    </row>
    <row r="69" spans="1:13" ht="15" customHeight="1" x14ac:dyDescent="0.2">
      <c r="A69" s="86"/>
      <c r="B69" s="87" t="s">
        <v>102</v>
      </c>
      <c r="C69" s="87"/>
      <c r="D69" s="88">
        <v>153733.77299999999</v>
      </c>
      <c r="E69" s="88">
        <v>164196.82800000001</v>
      </c>
      <c r="F69" s="88">
        <v>2264173.1779999998</v>
      </c>
      <c r="G69" s="88">
        <v>2250379.0729999999</v>
      </c>
      <c r="H69" s="88"/>
      <c r="I69" s="88">
        <v>523017.57799999998</v>
      </c>
      <c r="J69" s="88">
        <v>379038.93300000002</v>
      </c>
      <c r="K69" s="88">
        <v>4122282.122</v>
      </c>
      <c r="L69" s="88">
        <v>4710259.0590000004</v>
      </c>
      <c r="M69" s="86"/>
    </row>
    <row r="70" spans="1:13" ht="15" customHeight="1" x14ac:dyDescent="0.2">
      <c r="A70" s="86"/>
      <c r="B70" s="87" t="s">
        <v>103</v>
      </c>
      <c r="C70" s="87"/>
      <c r="D70" s="88">
        <v>152853.114</v>
      </c>
      <c r="E70" s="88">
        <v>177226.38500000001</v>
      </c>
      <c r="F70" s="88">
        <v>1747229.2960000001</v>
      </c>
      <c r="G70" s="88">
        <v>2218671.8670000001</v>
      </c>
      <c r="H70" s="88"/>
      <c r="I70" s="88">
        <v>153011.57199999999</v>
      </c>
      <c r="J70" s="88">
        <v>162584.995</v>
      </c>
      <c r="K70" s="88">
        <v>1486290.9069999999</v>
      </c>
      <c r="L70" s="88">
        <v>1938289.1969999999</v>
      </c>
      <c r="M70" s="86"/>
    </row>
    <row r="71" spans="1:13" ht="15" customHeight="1" x14ac:dyDescent="0.2">
      <c r="A71" s="86"/>
      <c r="B71" s="86"/>
      <c r="C71" s="86"/>
      <c r="D71" s="69"/>
      <c r="E71" s="69"/>
      <c r="F71" s="69"/>
      <c r="G71" s="69"/>
      <c r="H71" s="69"/>
      <c r="I71" s="69"/>
      <c r="J71" s="69"/>
      <c r="K71" s="69"/>
      <c r="L71" s="69"/>
      <c r="M71" s="86"/>
    </row>
    <row r="72" spans="1:13" ht="15" customHeight="1" x14ac:dyDescent="0.2">
      <c r="A72" s="86"/>
      <c r="B72" s="86"/>
      <c r="C72" s="89" t="s">
        <v>74</v>
      </c>
      <c r="D72" s="90">
        <f>SUM(D36:D71)</f>
        <v>5222586.9579999987</v>
      </c>
      <c r="E72" s="90">
        <f>SUM(E36:E71)</f>
        <v>6483118.7450000001</v>
      </c>
      <c r="F72" s="90">
        <f>SUM(F36:F71)</f>
        <v>58904631.578000009</v>
      </c>
      <c r="G72" s="90">
        <f>SUM(G36:G71)</f>
        <v>76636594.65199998</v>
      </c>
      <c r="H72" s="90"/>
      <c r="I72" s="90">
        <f>SUM(I36:I71)</f>
        <v>7825233.0659999987</v>
      </c>
      <c r="J72" s="90">
        <f>SUM(J36:J71)</f>
        <v>10108192.727</v>
      </c>
      <c r="K72" s="90">
        <f>SUM(K36:K71)</f>
        <v>84354966.024999991</v>
      </c>
      <c r="L72" s="90">
        <f>SUM(L36:L71)</f>
        <v>103720634.28700002</v>
      </c>
      <c r="M72" s="86"/>
    </row>
    <row r="73" spans="1:13" ht="15" customHeight="1" x14ac:dyDescent="0.2">
      <c r="A73" s="81" t="s">
        <v>104</v>
      </c>
      <c r="B73" s="86"/>
      <c r="C73" s="86"/>
      <c r="D73" s="91"/>
      <c r="E73" s="91"/>
      <c r="F73" s="91"/>
      <c r="G73" s="91"/>
      <c r="H73" s="91"/>
      <c r="I73" s="91"/>
      <c r="J73" s="91"/>
      <c r="K73" s="91"/>
      <c r="L73" s="91"/>
      <c r="M73" s="86"/>
    </row>
    <row r="74" spans="1:13" ht="15" customHeight="1" x14ac:dyDescent="0.2">
      <c r="A74" s="83" t="s">
        <v>105</v>
      </c>
      <c r="B74" s="86"/>
      <c r="C74" s="86"/>
      <c r="D74" s="91"/>
      <c r="E74" s="91"/>
      <c r="F74" s="91"/>
      <c r="G74" s="91"/>
      <c r="H74" s="91"/>
      <c r="I74" s="91"/>
      <c r="J74" s="91"/>
      <c r="K74" s="91"/>
      <c r="L74" s="91"/>
      <c r="M74" s="86"/>
    </row>
    <row r="75" spans="1:13" ht="7.5" customHeight="1" x14ac:dyDescent="0.2">
      <c r="A75" s="83"/>
      <c r="B75" s="86"/>
      <c r="C75" s="86"/>
      <c r="D75" s="91"/>
      <c r="E75" s="91"/>
      <c r="F75" s="91"/>
      <c r="G75" s="91"/>
      <c r="H75" s="91"/>
      <c r="I75" s="91"/>
      <c r="J75" s="91"/>
      <c r="K75" s="91"/>
      <c r="L75" s="91"/>
      <c r="M75" s="86"/>
    </row>
    <row r="76" spans="1:13" ht="7.5" customHeight="1" x14ac:dyDescent="0.2">
      <c r="A76" s="86"/>
      <c r="B76" s="86"/>
      <c r="C76" s="86"/>
      <c r="D76" s="91"/>
      <c r="E76" s="91"/>
      <c r="F76" s="91"/>
      <c r="G76" s="91"/>
      <c r="H76" s="91"/>
      <c r="I76" s="91"/>
      <c r="J76" s="91"/>
      <c r="K76" s="91"/>
      <c r="L76" s="91"/>
      <c r="M76" s="86"/>
    </row>
    <row r="77" spans="1:13" ht="15" customHeight="1" x14ac:dyDescent="0.2">
      <c r="A77" s="86"/>
      <c r="B77" s="87" t="s">
        <v>106</v>
      </c>
      <c r="C77" s="86"/>
      <c r="D77" s="88">
        <v>85.84</v>
      </c>
      <c r="E77" s="88">
        <v>122.208</v>
      </c>
      <c r="F77" s="88">
        <v>1614.1179999999999</v>
      </c>
      <c r="G77" s="88">
        <v>6070.7079999999996</v>
      </c>
      <c r="H77" s="88"/>
      <c r="I77" s="88">
        <v>246.16200000000001</v>
      </c>
      <c r="J77" s="88">
        <v>34811.591</v>
      </c>
      <c r="K77" s="88">
        <v>6108.9219999999996</v>
      </c>
      <c r="L77" s="88">
        <v>231140.986</v>
      </c>
      <c r="M77" s="86"/>
    </row>
    <row r="78" spans="1:13" ht="15" customHeight="1" x14ac:dyDescent="0.2">
      <c r="A78" s="86"/>
      <c r="B78" s="87" t="s">
        <v>107</v>
      </c>
      <c r="C78" s="86"/>
      <c r="D78" s="88">
        <v>83805.741999999998</v>
      </c>
      <c r="E78" s="88">
        <v>77942.538</v>
      </c>
      <c r="F78" s="88">
        <v>840838.25</v>
      </c>
      <c r="G78" s="88">
        <v>751629.62699999998</v>
      </c>
      <c r="H78" s="88"/>
      <c r="I78" s="88">
        <v>46664.165000000001</v>
      </c>
      <c r="J78" s="88">
        <v>77147.801999999996</v>
      </c>
      <c r="K78" s="88">
        <v>546042.07299999997</v>
      </c>
      <c r="L78" s="88">
        <v>789330.978</v>
      </c>
      <c r="M78" s="86"/>
    </row>
    <row r="79" spans="1:13" ht="15" customHeight="1" x14ac:dyDescent="0.2">
      <c r="A79" s="86"/>
      <c r="B79" s="87" t="s">
        <v>108</v>
      </c>
      <c r="C79" s="86"/>
      <c r="D79" s="88">
        <v>610394.98199999996</v>
      </c>
      <c r="E79" s="88">
        <v>682437.58</v>
      </c>
      <c r="F79" s="88">
        <v>6091965.5939999996</v>
      </c>
      <c r="G79" s="88">
        <v>7705807.9110000003</v>
      </c>
      <c r="H79" s="88"/>
      <c r="I79" s="88">
        <v>218148.91399999999</v>
      </c>
      <c r="J79" s="88">
        <v>255835.98800000001</v>
      </c>
      <c r="K79" s="88">
        <v>2693716.3480000002</v>
      </c>
      <c r="L79" s="88">
        <v>1954855.8089999999</v>
      </c>
      <c r="M79" s="86"/>
    </row>
    <row r="80" spans="1:13" ht="15" customHeight="1" x14ac:dyDescent="0.2">
      <c r="A80" s="86"/>
      <c r="B80" s="86"/>
      <c r="C80" s="86"/>
      <c r="D80" s="69"/>
      <c r="E80" s="69"/>
      <c r="F80" s="69"/>
      <c r="G80" s="69"/>
      <c r="H80" s="69"/>
      <c r="I80" s="69"/>
      <c r="J80" s="69"/>
      <c r="K80" s="69"/>
      <c r="L80" s="69"/>
      <c r="M80" s="86"/>
    </row>
    <row r="81" spans="1:13" ht="15" customHeight="1" x14ac:dyDescent="0.2">
      <c r="A81" s="92"/>
      <c r="B81" s="92"/>
      <c r="C81" s="89" t="s">
        <v>74</v>
      </c>
      <c r="D81" s="90">
        <f>SUM(D77:D80)</f>
        <v>694286.56400000001</v>
      </c>
      <c r="E81" s="90">
        <f>SUM(E77:E80)</f>
        <v>760502.326</v>
      </c>
      <c r="F81" s="90">
        <f>SUM(F77:F80)</f>
        <v>6934417.9619999994</v>
      </c>
      <c r="G81" s="90">
        <f>SUM(G77:G80)</f>
        <v>8463508.2459999993</v>
      </c>
      <c r="H81" s="90"/>
      <c r="I81" s="90">
        <f>SUM(I77:I80)</f>
        <v>265059.24099999998</v>
      </c>
      <c r="J81" s="90">
        <f>SUM(J77:J80)</f>
        <v>367795.38099999999</v>
      </c>
      <c r="K81" s="90">
        <f>SUM(K77:K80)</f>
        <v>3245867.3430000003</v>
      </c>
      <c r="L81" s="90">
        <f>SUM(L77:L80)</f>
        <v>2975327.773</v>
      </c>
      <c r="M81" s="93"/>
    </row>
    <row r="82" spans="1:13" x14ac:dyDescent="0.2">
      <c r="A82" s="86"/>
      <c r="B82" s="86"/>
      <c r="C82" s="86"/>
      <c r="D82" s="91"/>
      <c r="E82" s="91"/>
      <c r="F82" s="91"/>
      <c r="G82" s="91"/>
      <c r="H82" s="91"/>
      <c r="I82" s="91"/>
      <c r="J82" s="91"/>
      <c r="K82" s="91"/>
      <c r="L82" s="91"/>
      <c r="M82" s="86"/>
    </row>
    <row r="83" spans="1:13" x14ac:dyDescent="0.2">
      <c r="A83" s="86"/>
      <c r="B83" s="86"/>
      <c r="C83" s="86"/>
      <c r="D83" s="91"/>
      <c r="E83" s="91"/>
      <c r="F83" s="91"/>
      <c r="G83" s="91"/>
      <c r="H83" s="91"/>
      <c r="I83" s="91"/>
      <c r="J83" s="91"/>
      <c r="K83" s="91"/>
      <c r="L83" s="91"/>
      <c r="M83" s="86"/>
    </row>
    <row r="84" spans="1:13" ht="15" customHeight="1" x14ac:dyDescent="0.2">
      <c r="A84" s="92" t="s">
        <v>104</v>
      </c>
      <c r="B84" s="86"/>
      <c r="C84" s="86"/>
      <c r="D84" s="91"/>
      <c r="E84" s="91"/>
      <c r="F84" s="91"/>
      <c r="G84" s="91"/>
      <c r="H84" s="91"/>
      <c r="I84" s="91"/>
      <c r="J84" s="91"/>
      <c r="K84" s="91"/>
      <c r="L84" s="91"/>
      <c r="M84" s="86"/>
    </row>
    <row r="85" spans="1:13" ht="15" customHeight="1" x14ac:dyDescent="0.2">
      <c r="A85" s="6" t="s">
        <v>109</v>
      </c>
      <c r="B85" s="86"/>
      <c r="C85" s="86"/>
      <c r="D85" s="91"/>
      <c r="E85" s="91"/>
      <c r="F85" s="91"/>
      <c r="G85" s="91"/>
      <c r="H85" s="91"/>
      <c r="I85" s="91"/>
      <c r="J85" s="91"/>
      <c r="K85" s="91"/>
      <c r="L85" s="91"/>
      <c r="M85" s="86"/>
    </row>
    <row r="86" spans="1:13" ht="7.5" customHeight="1" x14ac:dyDescent="0.2">
      <c r="A86" s="6"/>
      <c r="B86" s="86"/>
      <c r="C86" s="86"/>
      <c r="D86" s="91"/>
      <c r="E86" s="91"/>
      <c r="F86" s="91"/>
      <c r="G86" s="91"/>
      <c r="H86" s="91"/>
      <c r="I86" s="91"/>
      <c r="J86" s="91"/>
      <c r="K86" s="91"/>
      <c r="L86" s="91"/>
      <c r="M86" s="86"/>
    </row>
    <row r="87" spans="1:13" ht="7.5" customHeight="1" x14ac:dyDescent="0.2">
      <c r="A87" s="86"/>
      <c r="B87" s="86"/>
      <c r="C87" s="86"/>
      <c r="D87" s="91"/>
      <c r="E87" s="91"/>
      <c r="F87" s="91"/>
      <c r="G87" s="91"/>
      <c r="H87" s="91"/>
      <c r="I87" s="91"/>
      <c r="J87" s="91"/>
      <c r="K87" s="91"/>
      <c r="L87" s="91"/>
      <c r="M87" s="86"/>
    </row>
    <row r="88" spans="1:13" ht="15" customHeight="1" x14ac:dyDescent="0.2">
      <c r="A88" s="86"/>
      <c r="B88" s="87" t="s">
        <v>110</v>
      </c>
      <c r="C88" s="86"/>
      <c r="D88" s="88">
        <v>438880.02500000002</v>
      </c>
      <c r="E88" s="88">
        <v>552287.28200000001</v>
      </c>
      <c r="F88" s="88">
        <v>5166195.5480000004</v>
      </c>
      <c r="G88" s="88">
        <v>6885704.4840000002</v>
      </c>
      <c r="H88" s="88"/>
      <c r="I88" s="88">
        <v>47525.434000000001</v>
      </c>
      <c r="J88" s="88">
        <v>81390.729000000007</v>
      </c>
      <c r="K88" s="88">
        <v>533093.21100000001</v>
      </c>
      <c r="L88" s="88">
        <v>826439.68299999996</v>
      </c>
      <c r="M88" s="86"/>
    </row>
    <row r="89" spans="1:13" ht="15" customHeight="1" x14ac:dyDescent="0.2">
      <c r="A89" s="86"/>
      <c r="B89" s="87" t="s">
        <v>111</v>
      </c>
      <c r="C89" s="86"/>
      <c r="D89" s="88">
        <v>1315.95</v>
      </c>
      <c r="E89" s="88">
        <v>686.20600000000002</v>
      </c>
      <c r="F89" s="88">
        <v>59067.302000000003</v>
      </c>
      <c r="G89" s="88">
        <v>23910.419000000002</v>
      </c>
      <c r="H89" s="88"/>
      <c r="I89" s="88">
        <v>3609.0940000000001</v>
      </c>
      <c r="J89" s="88">
        <v>5490.6149999999998</v>
      </c>
      <c r="K89" s="88">
        <v>46320.474000000002</v>
      </c>
      <c r="L89" s="88">
        <v>84392.29</v>
      </c>
      <c r="M89" s="86"/>
    </row>
    <row r="90" spans="1:13" ht="15" customHeight="1" x14ac:dyDescent="0.2">
      <c r="A90" s="86"/>
      <c r="B90" s="87" t="s">
        <v>112</v>
      </c>
      <c r="C90" s="86"/>
      <c r="D90" s="88">
        <v>1015564.547</v>
      </c>
      <c r="E90" s="88">
        <v>856594.049</v>
      </c>
      <c r="F90" s="88">
        <v>8696393.9839999992</v>
      </c>
      <c r="G90" s="88">
        <v>11577989.073000001</v>
      </c>
      <c r="H90" s="88"/>
      <c r="I90" s="88">
        <v>303348.40899999999</v>
      </c>
      <c r="J90" s="88">
        <v>367929.348</v>
      </c>
      <c r="K90" s="88">
        <v>3059253.9950000001</v>
      </c>
      <c r="L90" s="88">
        <v>4294437.4469999997</v>
      </c>
      <c r="M90" s="86"/>
    </row>
    <row r="91" spans="1:13" ht="15" customHeight="1" x14ac:dyDescent="0.2">
      <c r="A91" s="86"/>
      <c r="B91" s="87"/>
      <c r="C91" s="86"/>
      <c r="D91" s="88"/>
      <c r="E91" s="88"/>
      <c r="F91" s="88"/>
      <c r="G91" s="88"/>
      <c r="H91" s="88"/>
      <c r="I91" s="88"/>
      <c r="J91" s="88"/>
      <c r="K91" s="88"/>
      <c r="L91" s="88"/>
      <c r="M91" s="86"/>
    </row>
    <row r="92" spans="1:13" ht="15" customHeight="1" x14ac:dyDescent="0.2">
      <c r="A92" s="86"/>
      <c r="B92" s="87" t="s">
        <v>113</v>
      </c>
      <c r="C92" s="86"/>
      <c r="D92" s="88">
        <v>27806.963</v>
      </c>
      <c r="E92" s="88">
        <v>27196.345000000001</v>
      </c>
      <c r="F92" s="88">
        <v>465875.21500000003</v>
      </c>
      <c r="G92" s="88">
        <v>902581.23</v>
      </c>
      <c r="H92" s="88"/>
      <c r="I92" s="88">
        <v>61957.212</v>
      </c>
      <c r="J92" s="88">
        <v>97640.425000000003</v>
      </c>
      <c r="K92" s="88">
        <v>680415.10600000003</v>
      </c>
      <c r="L92" s="88">
        <v>939099.62899999996</v>
      </c>
      <c r="M92" s="86"/>
    </row>
    <row r="93" spans="1:13" ht="15" customHeight="1" x14ac:dyDescent="0.2">
      <c r="A93" s="86"/>
      <c r="B93" s="87" t="s">
        <v>114</v>
      </c>
      <c r="C93" s="86"/>
      <c r="D93" s="88">
        <v>27057.526999999998</v>
      </c>
      <c r="E93" s="88">
        <v>72695.308999999994</v>
      </c>
      <c r="F93" s="88">
        <v>494010.03</v>
      </c>
      <c r="G93" s="88">
        <v>403377.12300000002</v>
      </c>
      <c r="H93" s="88"/>
      <c r="I93" s="88">
        <v>30138.428</v>
      </c>
      <c r="J93" s="88">
        <v>51434.091</v>
      </c>
      <c r="K93" s="88">
        <v>424852.38799999998</v>
      </c>
      <c r="L93" s="88">
        <v>653063.27399999998</v>
      </c>
      <c r="M93" s="86"/>
    </row>
    <row r="94" spans="1:13" ht="15" customHeight="1" x14ac:dyDescent="0.2">
      <c r="A94" s="86"/>
      <c r="B94" s="87" t="s">
        <v>115</v>
      </c>
      <c r="C94" s="86"/>
      <c r="D94" s="88">
        <v>58203.131999999998</v>
      </c>
      <c r="E94" s="88">
        <v>62182.078999999998</v>
      </c>
      <c r="F94" s="88">
        <v>636548.08200000005</v>
      </c>
      <c r="G94" s="88">
        <v>798197.50399999996</v>
      </c>
      <c r="H94" s="88"/>
      <c r="I94" s="88">
        <v>6714.683</v>
      </c>
      <c r="J94" s="88">
        <v>12911.494000000001</v>
      </c>
      <c r="K94" s="88">
        <v>107913.909</v>
      </c>
      <c r="L94" s="88">
        <v>143492.196</v>
      </c>
      <c r="M94" s="86"/>
    </row>
    <row r="95" spans="1:13" ht="15" customHeight="1" x14ac:dyDescent="0.2">
      <c r="A95" s="86"/>
      <c r="B95" s="87"/>
      <c r="C95" s="86"/>
      <c r="D95" s="88"/>
      <c r="E95" s="88"/>
      <c r="F95" s="88"/>
      <c r="G95" s="88"/>
      <c r="H95" s="88"/>
      <c r="I95" s="88"/>
      <c r="J95" s="88"/>
      <c r="K95" s="88"/>
      <c r="L95" s="88"/>
      <c r="M95" s="86"/>
    </row>
    <row r="96" spans="1:13" ht="15" customHeight="1" x14ac:dyDescent="0.2">
      <c r="A96" s="86"/>
      <c r="B96" s="87" t="s">
        <v>116</v>
      </c>
      <c r="C96" s="86"/>
      <c r="D96" s="88">
        <v>294.78800000000001</v>
      </c>
      <c r="E96" s="88">
        <v>1172.8879999999999</v>
      </c>
      <c r="F96" s="88">
        <v>11791.406999999999</v>
      </c>
      <c r="G96" s="88">
        <v>14292.579</v>
      </c>
      <c r="H96" s="88"/>
      <c r="I96" s="88">
        <v>892.53200000000004</v>
      </c>
      <c r="J96" s="88">
        <v>4378.1660000000002</v>
      </c>
      <c r="K96" s="88">
        <v>18024.099999999999</v>
      </c>
      <c r="L96" s="88">
        <v>30416.297999999999</v>
      </c>
      <c r="M96" s="86"/>
    </row>
    <row r="97" spans="1:15" ht="15" customHeight="1" x14ac:dyDescent="0.2">
      <c r="A97" s="86"/>
      <c r="B97" s="87" t="s">
        <v>117</v>
      </c>
      <c r="C97" s="86"/>
      <c r="D97" s="88">
        <v>38946.906000000003</v>
      </c>
      <c r="E97" s="88">
        <v>32763.574000000001</v>
      </c>
      <c r="F97" s="88">
        <v>429371.27</v>
      </c>
      <c r="G97" s="88">
        <v>433596.04499999998</v>
      </c>
      <c r="H97" s="88"/>
      <c r="I97" s="88">
        <v>142887.402</v>
      </c>
      <c r="J97" s="88">
        <v>57106.769</v>
      </c>
      <c r="K97" s="88">
        <v>649436.28500000003</v>
      </c>
      <c r="L97" s="88">
        <v>790979.3</v>
      </c>
      <c r="M97" s="86"/>
    </row>
    <row r="98" spans="1:15" ht="15" customHeight="1" x14ac:dyDescent="0.2">
      <c r="A98" s="86"/>
      <c r="B98" s="87" t="s">
        <v>118</v>
      </c>
      <c r="C98" s="86"/>
      <c r="D98" s="88">
        <v>3750.1379999999999</v>
      </c>
      <c r="E98" s="88">
        <v>3511.6840000000002</v>
      </c>
      <c r="F98" s="88">
        <v>35990.868000000002</v>
      </c>
      <c r="G98" s="88">
        <v>42926.398000000001</v>
      </c>
      <c r="H98" s="88"/>
      <c r="I98" s="88">
        <v>4478.8549999999996</v>
      </c>
      <c r="J98" s="88">
        <v>7260.0829999999996</v>
      </c>
      <c r="K98" s="88">
        <v>75520.231</v>
      </c>
      <c r="L98" s="88">
        <v>130164.236</v>
      </c>
      <c r="M98" s="86"/>
    </row>
    <row r="99" spans="1:15" ht="15" customHeight="1" x14ac:dyDescent="0.2">
      <c r="A99" s="86"/>
      <c r="B99" s="87" t="s">
        <v>119</v>
      </c>
      <c r="C99" s="86"/>
      <c r="D99" s="88">
        <v>35992.298999999999</v>
      </c>
      <c r="E99" s="88">
        <v>3084.1</v>
      </c>
      <c r="F99" s="88">
        <v>1837507.6440000001</v>
      </c>
      <c r="G99" s="88">
        <v>75920.266000000003</v>
      </c>
      <c r="H99" s="88"/>
      <c r="I99" s="88">
        <v>972.73</v>
      </c>
      <c r="J99" s="88">
        <v>2463.9810000000002</v>
      </c>
      <c r="K99" s="88">
        <v>21437.593000000001</v>
      </c>
      <c r="L99" s="88">
        <v>42864.415999999997</v>
      </c>
      <c r="M99" s="86"/>
    </row>
    <row r="100" spans="1:15" ht="15" customHeight="1" x14ac:dyDescent="0.2">
      <c r="A100" s="86"/>
      <c r="B100" s="86"/>
      <c r="C100" s="86"/>
      <c r="D100" s="69"/>
      <c r="E100" s="69"/>
      <c r="F100" s="69"/>
      <c r="G100" s="69"/>
      <c r="H100" s="69"/>
      <c r="I100" s="69"/>
      <c r="J100" s="69"/>
      <c r="K100" s="69"/>
      <c r="L100" s="69"/>
      <c r="M100" s="86"/>
    </row>
    <row r="101" spans="1:15" ht="15" customHeight="1" x14ac:dyDescent="0.2">
      <c r="A101" s="92"/>
      <c r="B101" s="92"/>
      <c r="C101" s="89" t="s">
        <v>74</v>
      </c>
      <c r="D101" s="90">
        <f>SUM(D88:D100)</f>
        <v>1647812.2749999999</v>
      </c>
      <c r="E101" s="90">
        <f t="shared" ref="E101:L101" si="1">SUM(E88:E100)</f>
        <v>1612173.5159999998</v>
      </c>
      <c r="F101" s="90">
        <f>SUM(F88:F100)</f>
        <v>17832751.349999998</v>
      </c>
      <c r="G101" s="90">
        <f t="shared" si="1"/>
        <v>21158495.120999999</v>
      </c>
      <c r="H101" s="90"/>
      <c r="I101" s="90">
        <f>SUM(I88:I100)</f>
        <v>602524.77899999998</v>
      </c>
      <c r="J101" s="90">
        <f t="shared" si="1"/>
        <v>688005.701</v>
      </c>
      <c r="K101" s="90">
        <f>SUM(K88:K100)</f>
        <v>5616267.2920000004</v>
      </c>
      <c r="L101" s="90">
        <f t="shared" si="1"/>
        <v>7935348.7689999994</v>
      </c>
      <c r="M101" s="92"/>
    </row>
    <row r="102" spans="1:15" x14ac:dyDescent="0.2">
      <c r="A102" s="92"/>
      <c r="B102" s="92"/>
      <c r="C102" s="92"/>
      <c r="D102" s="93"/>
      <c r="E102" s="93"/>
      <c r="F102" s="93"/>
      <c r="G102" s="93"/>
      <c r="H102" s="93"/>
      <c r="I102" s="93"/>
      <c r="J102" s="93"/>
      <c r="K102" s="93"/>
      <c r="L102" s="93"/>
      <c r="M102" s="92"/>
    </row>
    <row r="103" spans="1:15" x14ac:dyDescent="0.2">
      <c r="D103" s="46"/>
      <c r="E103" s="46"/>
      <c r="F103" s="46"/>
      <c r="G103" s="46"/>
      <c r="H103" s="46"/>
      <c r="I103" s="46"/>
      <c r="J103" s="46"/>
      <c r="K103" s="46"/>
      <c r="L103" s="46"/>
    </row>
    <row r="104" spans="1:15" ht="15" customHeight="1" x14ac:dyDescent="0.2">
      <c r="A104" s="92" t="s">
        <v>104</v>
      </c>
      <c r="B104" s="86"/>
      <c r="C104" s="86"/>
      <c r="D104" s="91"/>
      <c r="E104" s="91"/>
      <c r="F104" s="91"/>
      <c r="G104" s="91"/>
      <c r="H104" s="91"/>
      <c r="I104" s="91"/>
      <c r="J104" s="91"/>
      <c r="K104" s="91"/>
      <c r="L104" s="91"/>
      <c r="M104" s="86"/>
      <c r="N104" s="86"/>
      <c r="O104" s="86"/>
    </row>
    <row r="105" spans="1:15" ht="15" customHeight="1" x14ac:dyDescent="0.2">
      <c r="A105" s="6" t="s">
        <v>120</v>
      </c>
      <c r="B105" s="86"/>
      <c r="C105" s="86"/>
      <c r="D105" s="91"/>
      <c r="E105" s="91"/>
      <c r="F105" s="91"/>
      <c r="G105" s="91"/>
      <c r="H105" s="91"/>
      <c r="I105" s="91"/>
      <c r="J105" s="91"/>
      <c r="K105" s="91"/>
      <c r="L105" s="91"/>
      <c r="M105" s="86"/>
    </row>
    <row r="106" spans="1:15" ht="7.5" customHeight="1" x14ac:dyDescent="0.2">
      <c r="A106" s="6"/>
      <c r="B106" s="86"/>
      <c r="C106" s="86"/>
      <c r="D106" s="91"/>
      <c r="E106" s="91"/>
      <c r="F106" s="91"/>
      <c r="G106" s="91"/>
      <c r="H106" s="91"/>
      <c r="I106" s="91"/>
      <c r="J106" s="91"/>
      <c r="K106" s="91"/>
      <c r="L106" s="91"/>
      <c r="M106" s="86"/>
    </row>
    <row r="107" spans="1:15" ht="15" customHeight="1" x14ac:dyDescent="0.2">
      <c r="A107" s="86"/>
      <c r="B107" s="87" t="s">
        <v>121</v>
      </c>
      <c r="C107" s="86"/>
      <c r="D107" s="88">
        <v>283585.27</v>
      </c>
      <c r="E107" s="88">
        <v>297234.27399999998</v>
      </c>
      <c r="F107" s="88">
        <v>3045011.9879999999</v>
      </c>
      <c r="G107" s="88">
        <v>3566957.3489999999</v>
      </c>
      <c r="H107" s="88"/>
      <c r="I107" s="88">
        <v>495743.00900000002</v>
      </c>
      <c r="J107" s="88">
        <v>610570.52399999998</v>
      </c>
      <c r="K107" s="88">
        <v>3977988.5619999999</v>
      </c>
      <c r="L107" s="88">
        <v>6358923.2379999999</v>
      </c>
      <c r="M107" s="86"/>
    </row>
    <row r="108" spans="1:15" ht="15" customHeight="1" x14ac:dyDescent="0.2">
      <c r="A108" s="86"/>
      <c r="B108" s="87" t="s">
        <v>122</v>
      </c>
      <c r="C108" s="86"/>
      <c r="D108" s="88">
        <v>148840.70699999999</v>
      </c>
      <c r="E108" s="88">
        <v>174788.49799999999</v>
      </c>
      <c r="F108" s="88">
        <v>1695305.878</v>
      </c>
      <c r="G108" s="88">
        <v>2303984.787</v>
      </c>
      <c r="H108" s="88"/>
      <c r="I108" s="88">
        <v>783486.68900000001</v>
      </c>
      <c r="J108" s="88">
        <v>1237467.7830000001</v>
      </c>
      <c r="K108" s="88">
        <v>8405832.6799999997</v>
      </c>
      <c r="L108" s="88">
        <v>11595752.835000001</v>
      </c>
      <c r="M108" s="86"/>
    </row>
    <row r="109" spans="1:15" ht="15" customHeight="1" x14ac:dyDescent="0.2">
      <c r="A109" s="86"/>
      <c r="B109" s="87" t="s">
        <v>123</v>
      </c>
      <c r="C109" s="86"/>
      <c r="D109" s="88">
        <v>5636189.5659999996</v>
      </c>
      <c r="E109" s="88">
        <v>6800750.9979999997</v>
      </c>
      <c r="F109" s="88">
        <v>69704671.415999994</v>
      </c>
      <c r="G109" s="88">
        <v>74727081.598000005</v>
      </c>
      <c r="H109" s="88"/>
      <c r="I109" s="88">
        <v>10739803.73</v>
      </c>
      <c r="J109" s="88">
        <v>14331213.641000001</v>
      </c>
      <c r="K109" s="88">
        <v>109080341.884</v>
      </c>
      <c r="L109" s="88">
        <v>142243703.04499999</v>
      </c>
      <c r="M109" s="86"/>
    </row>
    <row r="110" spans="1:15" ht="15" customHeight="1" x14ac:dyDescent="0.2">
      <c r="A110" s="86"/>
      <c r="B110" s="86"/>
      <c r="C110" s="86"/>
      <c r="D110" s="69"/>
      <c r="E110" s="69"/>
      <c r="F110" s="69"/>
      <c r="G110" s="69"/>
      <c r="H110" s="69"/>
      <c r="I110" s="69"/>
      <c r="J110" s="69"/>
      <c r="K110" s="69"/>
      <c r="L110" s="69"/>
      <c r="M110" s="86"/>
    </row>
    <row r="111" spans="1:15" ht="15" customHeight="1" x14ac:dyDescent="0.2">
      <c r="A111" s="92"/>
      <c r="B111" s="92"/>
      <c r="C111" s="89" t="s">
        <v>74</v>
      </c>
      <c r="D111" s="90">
        <f>SUM(D107:D110)</f>
        <v>6068615.5429999996</v>
      </c>
      <c r="E111" s="90">
        <f t="shared" ref="E111:L111" si="2">SUM(E107:E110)</f>
        <v>7272773.7699999996</v>
      </c>
      <c r="F111" s="90">
        <f>SUM(F107:F110)</f>
        <v>74444989.28199999</v>
      </c>
      <c r="G111" s="90">
        <f t="shared" si="2"/>
        <v>80598023.733999997</v>
      </c>
      <c r="H111" s="90"/>
      <c r="I111" s="90">
        <f>SUM(I107:I110)</f>
        <v>12019033.428000001</v>
      </c>
      <c r="J111" s="90">
        <f t="shared" si="2"/>
        <v>16179251.948000001</v>
      </c>
      <c r="K111" s="90">
        <f>SUM(K107:K110)</f>
        <v>121464163.126</v>
      </c>
      <c r="L111" s="90">
        <f t="shared" si="2"/>
        <v>160198379.11799997</v>
      </c>
      <c r="M111" s="92"/>
    </row>
    <row r="112" spans="1:15" x14ac:dyDescent="0.2">
      <c r="A112" s="92"/>
      <c r="B112" s="92"/>
      <c r="C112" s="92"/>
      <c r="D112" s="93"/>
      <c r="E112" s="93"/>
      <c r="F112" s="93"/>
      <c r="G112" s="93"/>
      <c r="H112" s="93"/>
      <c r="I112" s="93"/>
      <c r="J112" s="93"/>
      <c r="K112" s="93"/>
      <c r="L112" s="93"/>
      <c r="M112" s="92"/>
    </row>
    <row r="113" spans="1:13" x14ac:dyDescent="0.2">
      <c r="A113" s="92"/>
      <c r="B113" s="92"/>
      <c r="C113" s="92"/>
      <c r="D113" s="93"/>
      <c r="E113" s="93"/>
      <c r="F113" s="93"/>
      <c r="G113" s="93"/>
      <c r="H113" s="93"/>
      <c r="I113" s="93"/>
      <c r="J113" s="93"/>
      <c r="K113" s="93"/>
      <c r="L113" s="93"/>
      <c r="M113" s="92"/>
    </row>
    <row r="114" spans="1:13" ht="15" customHeight="1" x14ac:dyDescent="0.2">
      <c r="A114" s="92" t="s">
        <v>104</v>
      </c>
      <c r="B114" s="92"/>
      <c r="C114" s="92"/>
      <c r="D114" s="93"/>
      <c r="E114" s="93"/>
      <c r="F114" s="93"/>
      <c r="G114" s="93"/>
      <c r="H114" s="93"/>
      <c r="I114" s="93"/>
      <c r="J114" s="93"/>
      <c r="K114" s="93"/>
      <c r="L114" s="93"/>
      <c r="M114" s="92"/>
    </row>
    <row r="115" spans="1:13" ht="15" customHeight="1" x14ac:dyDescent="0.2">
      <c r="A115" s="6" t="s">
        <v>124</v>
      </c>
      <c r="B115" s="86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</row>
    <row r="116" spans="1:13" ht="7.5" customHeight="1" x14ac:dyDescent="0.2">
      <c r="A116" s="6"/>
      <c r="B116" s="86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</row>
    <row r="117" spans="1:13" ht="15" customHeight="1" x14ac:dyDescent="0.2">
      <c r="A117" s="86"/>
      <c r="B117" s="87" t="s">
        <v>125</v>
      </c>
      <c r="C117" s="86"/>
      <c r="D117" s="88">
        <v>66451.028999999995</v>
      </c>
      <c r="E117" s="88">
        <v>117979.59699999999</v>
      </c>
      <c r="F117" s="88">
        <v>872090.86199999996</v>
      </c>
      <c r="G117" s="88">
        <v>1300044.675</v>
      </c>
      <c r="H117" s="88"/>
      <c r="I117" s="88">
        <v>556586.03200000001</v>
      </c>
      <c r="J117" s="88">
        <v>640571.03700000001</v>
      </c>
      <c r="K117" s="88">
        <v>5162697.2580000004</v>
      </c>
      <c r="L117" s="88">
        <v>9357586.8090000004</v>
      </c>
      <c r="M117" s="86"/>
    </row>
    <row r="118" spans="1:13" ht="15" customHeight="1" x14ac:dyDescent="0.2">
      <c r="A118" s="86"/>
      <c r="B118" s="87" t="s">
        <v>126</v>
      </c>
      <c r="C118" s="86"/>
      <c r="D118" s="88">
        <v>20.719000000000001</v>
      </c>
      <c r="E118" s="88">
        <v>5.3280000000000003</v>
      </c>
      <c r="F118" s="88">
        <v>72.134</v>
      </c>
      <c r="G118" s="88">
        <v>132.429</v>
      </c>
      <c r="H118" s="88"/>
      <c r="I118" s="88">
        <v>204.93100000000001</v>
      </c>
      <c r="J118" s="88">
        <v>830.75800000000004</v>
      </c>
      <c r="K118" s="88">
        <v>5573.1289999999999</v>
      </c>
      <c r="L118" s="88">
        <v>6954.4040000000005</v>
      </c>
      <c r="M118" s="86"/>
    </row>
    <row r="119" spans="1:13" ht="15" customHeight="1" x14ac:dyDescent="0.2">
      <c r="A119" s="86"/>
      <c r="B119" s="87" t="s">
        <v>127</v>
      </c>
      <c r="C119" s="86"/>
      <c r="D119" s="88">
        <v>2235075.3089999999</v>
      </c>
      <c r="E119" s="88">
        <v>2353306.5079999999</v>
      </c>
      <c r="F119" s="88">
        <v>24930441.212000001</v>
      </c>
      <c r="G119" s="88">
        <v>24530776.552999999</v>
      </c>
      <c r="H119" s="88"/>
      <c r="I119" s="88">
        <v>4328191.8219999997</v>
      </c>
      <c r="J119" s="88">
        <v>5144295.6720000003</v>
      </c>
      <c r="K119" s="88">
        <v>30403787.008000001</v>
      </c>
      <c r="L119" s="88">
        <v>45202828.075000003</v>
      </c>
      <c r="M119" s="86"/>
    </row>
    <row r="120" spans="1:13" ht="15" customHeight="1" x14ac:dyDescent="0.2">
      <c r="A120" s="86"/>
      <c r="B120" s="87"/>
      <c r="C120" s="86"/>
      <c r="D120" s="88"/>
      <c r="E120" s="88"/>
      <c r="F120" s="88"/>
      <c r="G120" s="88"/>
      <c r="H120" s="88"/>
      <c r="I120" s="88"/>
      <c r="J120" s="88"/>
      <c r="K120" s="88"/>
      <c r="L120" s="88"/>
      <c r="M120" s="86"/>
    </row>
    <row r="121" spans="1:13" ht="15" customHeight="1" x14ac:dyDescent="0.2">
      <c r="A121" s="86"/>
      <c r="B121" s="87" t="s">
        <v>128</v>
      </c>
      <c r="C121" s="86"/>
      <c r="D121" s="88">
        <v>451.09699999999998</v>
      </c>
      <c r="E121" s="88">
        <v>447.26299999999998</v>
      </c>
      <c r="F121" s="88">
        <v>4941.9470000000001</v>
      </c>
      <c r="G121" s="88">
        <v>3120.8989999999999</v>
      </c>
      <c r="H121" s="88"/>
      <c r="I121" s="88">
        <v>33397.569000000003</v>
      </c>
      <c r="J121" s="88">
        <v>58729.836000000003</v>
      </c>
      <c r="K121" s="88">
        <v>365213.685</v>
      </c>
      <c r="L121" s="88">
        <v>500621.15700000001</v>
      </c>
      <c r="M121" s="86"/>
    </row>
    <row r="122" spans="1:13" ht="15" customHeight="1" x14ac:dyDescent="0.2">
      <c r="A122" s="86"/>
      <c r="B122" s="87" t="s">
        <v>129</v>
      </c>
      <c r="C122" s="86"/>
      <c r="D122" s="88">
        <v>633.02599999999995</v>
      </c>
      <c r="E122" s="88">
        <v>112.123</v>
      </c>
      <c r="F122" s="88">
        <v>2694.5920000000001</v>
      </c>
      <c r="G122" s="88">
        <v>2208.5529999999999</v>
      </c>
      <c r="H122" s="88"/>
      <c r="I122" s="88">
        <v>11391.743</v>
      </c>
      <c r="J122" s="88">
        <v>12746.282999999999</v>
      </c>
      <c r="K122" s="88">
        <v>156090.25200000001</v>
      </c>
      <c r="L122" s="88">
        <v>231881.60800000001</v>
      </c>
      <c r="M122" s="86"/>
    </row>
    <row r="123" spans="1:13" ht="15" customHeight="1" x14ac:dyDescent="0.2">
      <c r="A123" s="86"/>
      <c r="B123" s="87" t="s">
        <v>130</v>
      </c>
      <c r="C123" s="86"/>
      <c r="D123" s="88">
        <v>72694.725999999995</v>
      </c>
      <c r="E123" s="88">
        <v>187310.068</v>
      </c>
      <c r="F123" s="88">
        <v>1096560.77</v>
      </c>
      <c r="G123" s="88">
        <v>1899463.797</v>
      </c>
      <c r="H123" s="88"/>
      <c r="I123" s="88">
        <v>474432.91200000001</v>
      </c>
      <c r="J123" s="88">
        <v>519747.18</v>
      </c>
      <c r="K123" s="88">
        <v>4761273.3219999997</v>
      </c>
      <c r="L123" s="88">
        <v>5997300.2089999998</v>
      </c>
      <c r="M123" s="86"/>
    </row>
    <row r="124" spans="1:13" ht="15" customHeight="1" x14ac:dyDescent="0.2">
      <c r="A124" s="86"/>
      <c r="B124" s="87" t="s">
        <v>131</v>
      </c>
      <c r="C124" s="86"/>
      <c r="D124" s="88">
        <v>19710.541000000001</v>
      </c>
      <c r="E124" s="88">
        <v>22342.062000000002</v>
      </c>
      <c r="F124" s="88">
        <v>212348.245</v>
      </c>
      <c r="G124" s="88">
        <v>321588.51699999999</v>
      </c>
      <c r="H124" s="88"/>
      <c r="I124" s="88">
        <v>333299.98700000002</v>
      </c>
      <c r="J124" s="88">
        <v>389889.87099999998</v>
      </c>
      <c r="K124" s="88">
        <v>2628065.2459999998</v>
      </c>
      <c r="L124" s="88">
        <v>3022335.7379999999</v>
      </c>
      <c r="M124" s="86"/>
    </row>
    <row r="125" spans="1:13" ht="15" customHeight="1" x14ac:dyDescent="0.2">
      <c r="A125" s="86"/>
      <c r="B125" s="86"/>
      <c r="C125" s="86"/>
      <c r="D125" s="69"/>
      <c r="E125" s="69"/>
      <c r="F125" s="69"/>
      <c r="G125" s="69"/>
      <c r="H125" s="69"/>
      <c r="I125" s="69"/>
      <c r="J125" s="69"/>
      <c r="K125" s="69"/>
      <c r="L125" s="69"/>
      <c r="M125" s="86"/>
    </row>
    <row r="126" spans="1:13" ht="15" customHeight="1" x14ac:dyDescent="0.2">
      <c r="A126" s="92"/>
      <c r="B126" s="92"/>
      <c r="C126" s="89" t="s">
        <v>74</v>
      </c>
      <c r="D126" s="90">
        <f>SUM(D117:D125)</f>
        <v>2395036.4470000002</v>
      </c>
      <c r="E126" s="90">
        <f t="shared" ref="E126:L126" si="3">SUM(E117:E125)</f>
        <v>2681502.9489999996</v>
      </c>
      <c r="F126" s="90">
        <f>SUM(F117:F125)</f>
        <v>27119149.762000002</v>
      </c>
      <c r="G126" s="90">
        <f t="shared" si="3"/>
        <v>28057335.422999997</v>
      </c>
      <c r="H126" s="90"/>
      <c r="I126" s="90">
        <f>SUM(I117:I125)</f>
        <v>5737504.9959999993</v>
      </c>
      <c r="J126" s="90">
        <f t="shared" si="3"/>
        <v>6766810.6370000001</v>
      </c>
      <c r="K126" s="90">
        <f>SUM(K117:K125)</f>
        <v>43482699.899999999</v>
      </c>
      <c r="L126" s="90">
        <f t="shared" si="3"/>
        <v>64319508</v>
      </c>
      <c r="M126" s="92"/>
    </row>
    <row r="127" spans="1:13" x14ac:dyDescent="0.2">
      <c r="A127" s="86"/>
      <c r="B127" s="86"/>
      <c r="C127" s="86"/>
      <c r="D127" s="90"/>
      <c r="E127" s="90"/>
      <c r="F127" s="90"/>
      <c r="G127" s="90"/>
      <c r="H127" s="90"/>
      <c r="I127" s="90"/>
      <c r="J127" s="90"/>
      <c r="K127" s="90"/>
      <c r="L127" s="90"/>
      <c r="M127" s="86"/>
    </row>
    <row r="128" spans="1:13" ht="15" customHeight="1" x14ac:dyDescent="0.2">
      <c r="A128" s="86"/>
      <c r="B128" s="92" t="s">
        <v>132</v>
      </c>
      <c r="C128" s="86"/>
      <c r="D128" s="90">
        <v>42020121.460000008</v>
      </c>
      <c r="E128" s="90">
        <v>50722390.853999995</v>
      </c>
      <c r="F128" s="90">
        <v>440381146.68799996</v>
      </c>
      <c r="G128" s="90">
        <v>539749510.23500001</v>
      </c>
      <c r="H128" s="90"/>
      <c r="I128" s="90">
        <v>43795024.490000002</v>
      </c>
      <c r="J128" s="90">
        <v>56564734.936000004</v>
      </c>
      <c r="K128" s="90">
        <v>452683506.36999995</v>
      </c>
      <c r="L128" s="90">
        <v>558369921.07300007</v>
      </c>
      <c r="M128" s="86"/>
    </row>
    <row r="129" spans="1:13" ht="15" customHeight="1" x14ac:dyDescent="0.2">
      <c r="A129" s="86"/>
      <c r="B129" s="6" t="s">
        <v>133</v>
      </c>
      <c r="C129" s="86"/>
      <c r="D129" s="86"/>
      <c r="E129" s="86"/>
      <c r="F129" s="86"/>
      <c r="G129" s="86"/>
      <c r="H129" s="86"/>
      <c r="I129" s="86"/>
      <c r="J129" s="86"/>
      <c r="K129" s="86"/>
      <c r="L129" s="86"/>
      <c r="M129" s="86"/>
    </row>
    <row r="130" spans="1:13" ht="15" hidden="1" customHeight="1" x14ac:dyDescent="0.2">
      <c r="A130" s="86"/>
      <c r="B130" s="86"/>
      <c r="C130" s="86"/>
      <c r="D130" s="91"/>
      <c r="E130" s="91"/>
      <c r="F130" s="91"/>
      <c r="G130" s="91"/>
      <c r="H130" s="91"/>
      <c r="I130" s="91"/>
      <c r="J130" s="91"/>
      <c r="K130" s="91"/>
      <c r="L130" s="91"/>
      <c r="M130" s="86"/>
    </row>
    <row r="131" spans="1:13" ht="9" customHeight="1" x14ac:dyDescent="0.2">
      <c r="A131" s="86"/>
      <c r="B131" s="86"/>
      <c r="C131" s="86"/>
      <c r="D131" s="91"/>
      <c r="E131" s="91"/>
      <c r="F131" s="91"/>
      <c r="G131" s="91"/>
      <c r="H131" s="91"/>
      <c r="I131" s="91"/>
      <c r="J131" s="91"/>
      <c r="K131" s="91"/>
      <c r="L131" s="91"/>
      <c r="M131" s="86"/>
    </row>
    <row r="132" spans="1:13" ht="15" customHeight="1" x14ac:dyDescent="0.2">
      <c r="A132" s="86"/>
      <c r="C132" s="89" t="s">
        <v>74</v>
      </c>
      <c r="D132" s="90">
        <f>D128+D126+D111+D101+D81+D72+D29</f>
        <v>75116795.059</v>
      </c>
      <c r="E132" s="90">
        <f>E128+E126+E111+E101+E81+E72+E29</f>
        <v>92948506.275999993</v>
      </c>
      <c r="F132" s="90">
        <f>F128+F126+F111+F101+F81+F72+F29</f>
        <v>800481319.74300003</v>
      </c>
      <c r="G132" s="90">
        <f>G128+G126+G111+G101+G81+G72+G29</f>
        <v>987343974.11299992</v>
      </c>
      <c r="H132" s="90"/>
      <c r="I132" s="90">
        <f>I128+I126+I111+I101+I81+I72+I29</f>
        <v>95847622.662</v>
      </c>
      <c r="J132" s="90">
        <f>J128+J126+J111+J101+J81+J72+J29</f>
        <v>124432647.96600002</v>
      </c>
      <c r="K132" s="90">
        <f>K128+K126+K111+K101+K81+K72+K29</f>
        <v>983826765.91900003</v>
      </c>
      <c r="L132" s="90">
        <f>L128+L126+L111+L101+L81+L72+L29</f>
        <v>1241022092.8310001</v>
      </c>
      <c r="M132" s="86"/>
    </row>
    <row r="133" spans="1:13" ht="15" hidden="1" customHeight="1" x14ac:dyDescent="0.2">
      <c r="A133" s="86"/>
      <c r="B133" s="86"/>
      <c r="C133" s="94"/>
      <c r="D133" s="91"/>
      <c r="E133" s="91"/>
      <c r="F133" s="91"/>
      <c r="G133" s="91"/>
      <c r="H133" s="91"/>
      <c r="I133" s="91"/>
      <c r="J133" s="91"/>
      <c r="K133" s="91"/>
      <c r="L133" s="91"/>
      <c r="M133" s="86"/>
    </row>
    <row r="134" spans="1:13" x14ac:dyDescent="0.2">
      <c r="A134" s="86"/>
      <c r="B134" s="86"/>
      <c r="C134" s="86"/>
      <c r="D134" s="95"/>
      <c r="E134" s="95"/>
      <c r="F134" s="95"/>
      <c r="G134" s="95"/>
      <c r="H134" s="95"/>
      <c r="I134" s="95"/>
      <c r="J134" s="95"/>
      <c r="K134" s="95"/>
      <c r="L134" s="95"/>
      <c r="M134" s="86"/>
    </row>
    <row r="135" spans="1:13" x14ac:dyDescent="0.2">
      <c r="A135" s="86"/>
      <c r="B135" s="86"/>
      <c r="C135" s="86"/>
      <c r="D135" s="86"/>
      <c r="E135" s="86"/>
      <c r="F135" s="86"/>
      <c r="G135" s="86"/>
      <c r="H135" s="86"/>
      <c r="I135" s="96"/>
      <c r="J135" s="86"/>
      <c r="K135" s="86"/>
      <c r="L135" s="86"/>
      <c r="M135" s="86"/>
    </row>
    <row r="136" spans="1:13" x14ac:dyDescent="0.2">
      <c r="D136" s="97"/>
      <c r="E136" s="97"/>
      <c r="F136" s="97"/>
      <c r="G136" s="97"/>
      <c r="H136" s="97"/>
      <c r="I136" s="97"/>
      <c r="J136" s="97"/>
      <c r="K136" s="97"/>
      <c r="L136" s="97"/>
    </row>
    <row r="139" spans="1:13" x14ac:dyDescent="0.2">
      <c r="E139" s="97"/>
      <c r="F139" s="97"/>
      <c r="G139" s="97"/>
      <c r="H139" s="97"/>
      <c r="J139" s="97"/>
      <c r="K139" s="97"/>
      <c r="L139" s="97"/>
    </row>
    <row r="140" spans="1:13" x14ac:dyDescent="0.2">
      <c r="C140" s="60"/>
      <c r="D140" s="97"/>
      <c r="E140" s="97"/>
      <c r="F140" s="97"/>
      <c r="G140" s="97"/>
      <c r="H140" s="97"/>
      <c r="I140" s="95"/>
      <c r="J140" s="97"/>
      <c r="K140" s="97"/>
      <c r="L140" s="97"/>
    </row>
    <row r="144" spans="1:13" x14ac:dyDescent="0.2">
      <c r="E144" s="96"/>
    </row>
    <row r="146" spans="5:5" ht="15" x14ac:dyDescent="0.25">
      <c r="E146"/>
    </row>
    <row r="148" spans="5:5" x14ac:dyDescent="0.2">
      <c r="E148" s="95"/>
    </row>
  </sheetData>
  <mergeCells count="10">
    <mergeCell ref="D9:E9"/>
    <mergeCell ref="F9:G9"/>
    <mergeCell ref="I9:J9"/>
    <mergeCell ref="K9:L9"/>
    <mergeCell ref="A1:L1"/>
    <mergeCell ref="A3:L3"/>
    <mergeCell ref="A4:L4"/>
    <mergeCell ref="A6:J6"/>
    <mergeCell ref="D7:G7"/>
    <mergeCell ref="I7:L7"/>
  </mergeCells>
  <pageMargins left="0.51181102362204722" right="0.51181102362204722" top="0.74803149606299213" bottom="0.74803149606299213" header="0.31496062992125984" footer="0.31496062992125984"/>
  <pageSetup paperSize="9" scale="70" firstPageNumber="49" orientation="portrait" useFirstPageNumber="1" r:id="rId1"/>
  <headerFooter>
    <oddFooter>&amp;C&amp;P</oddFooter>
  </headerFooter>
  <rowBreaks count="2" manualBreakCount="2">
    <brk id="72" max="11" man="1"/>
    <brk id="132" max="11" man="1"/>
  </rowBreaks>
  <colBreaks count="1" manualBreakCount="1">
    <brk id="1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86</vt:i4>
      </vt:variant>
    </vt:vector>
  </HeadingPairs>
  <TitlesOfParts>
    <vt:vector size="133" baseType="lpstr">
      <vt:lpstr>JAD 1 </vt:lpstr>
      <vt:lpstr>JAD 2</vt:lpstr>
      <vt:lpstr>JAD 3</vt:lpstr>
      <vt:lpstr>JAD 4</vt:lpstr>
      <vt:lpstr>JAD 5</vt:lpstr>
      <vt:lpstr>JAD 6</vt:lpstr>
      <vt:lpstr>JAD 7</vt:lpstr>
      <vt:lpstr>JAD 8 </vt:lpstr>
      <vt:lpstr>JAD 9</vt:lpstr>
      <vt:lpstr>JAD 10</vt:lpstr>
      <vt:lpstr>JAD 11</vt:lpstr>
      <vt:lpstr>JAD 12</vt:lpstr>
      <vt:lpstr>JAD 13</vt:lpstr>
      <vt:lpstr>JAD 14</vt:lpstr>
      <vt:lpstr>JAD 15</vt:lpstr>
      <vt:lpstr>JAD 16</vt:lpstr>
      <vt:lpstr>JAD 17</vt:lpstr>
      <vt:lpstr>JAD 18</vt:lpstr>
      <vt:lpstr>JAD 19 </vt:lpstr>
      <vt:lpstr>JAD 20</vt:lpstr>
      <vt:lpstr>JAD 21</vt:lpstr>
      <vt:lpstr>JAD 22</vt:lpstr>
      <vt:lpstr>JAD 23</vt:lpstr>
      <vt:lpstr>JAD 24</vt:lpstr>
      <vt:lpstr>JAD 25</vt:lpstr>
      <vt:lpstr>JAD 26</vt:lpstr>
      <vt:lpstr>JAD 27</vt:lpstr>
      <vt:lpstr>JAD 28</vt:lpstr>
      <vt:lpstr>JAD 29</vt:lpstr>
      <vt:lpstr>JAD 30</vt:lpstr>
      <vt:lpstr>JAD 31</vt:lpstr>
      <vt:lpstr>JAD 32</vt:lpstr>
      <vt:lpstr>JAD 33</vt:lpstr>
      <vt:lpstr>JAD 34</vt:lpstr>
      <vt:lpstr>JAD 35</vt:lpstr>
      <vt:lpstr>JAD 36</vt:lpstr>
      <vt:lpstr>JAD 37</vt:lpstr>
      <vt:lpstr>JAD 38</vt:lpstr>
      <vt:lpstr>JAD 39</vt:lpstr>
      <vt:lpstr>JAD 40</vt:lpstr>
      <vt:lpstr>JAD 41</vt:lpstr>
      <vt:lpstr>JAD 42</vt:lpstr>
      <vt:lpstr>JAD 43</vt:lpstr>
      <vt:lpstr>JAD 44</vt:lpstr>
      <vt:lpstr>JAD 45</vt:lpstr>
      <vt:lpstr>JAD 46</vt:lpstr>
      <vt:lpstr>JAD 47</vt:lpstr>
      <vt:lpstr>'JAD 1 '!Print_Area</vt:lpstr>
      <vt:lpstr>'JAD 10'!Print_Area</vt:lpstr>
      <vt:lpstr>'JAD 11'!Print_Area</vt:lpstr>
      <vt:lpstr>'JAD 12'!Print_Area</vt:lpstr>
      <vt:lpstr>'JAD 13'!Print_Area</vt:lpstr>
      <vt:lpstr>'JAD 14'!Print_Area</vt:lpstr>
      <vt:lpstr>'JAD 15'!Print_Area</vt:lpstr>
      <vt:lpstr>'JAD 16'!Print_Area</vt:lpstr>
      <vt:lpstr>'JAD 17'!Print_Area</vt:lpstr>
      <vt:lpstr>'JAD 18'!Print_Area</vt:lpstr>
      <vt:lpstr>'JAD 19 '!Print_Area</vt:lpstr>
      <vt:lpstr>'JAD 2'!Print_Area</vt:lpstr>
      <vt:lpstr>'JAD 21'!Print_Area</vt:lpstr>
      <vt:lpstr>'JAD 22'!Print_Area</vt:lpstr>
      <vt:lpstr>'JAD 23'!Print_Area</vt:lpstr>
      <vt:lpstr>'JAD 24'!Print_Area</vt:lpstr>
      <vt:lpstr>'JAD 25'!Print_Area</vt:lpstr>
      <vt:lpstr>'JAD 26'!Print_Area</vt:lpstr>
      <vt:lpstr>'JAD 27'!Print_Area</vt:lpstr>
      <vt:lpstr>'JAD 28'!Print_Area</vt:lpstr>
      <vt:lpstr>'JAD 29'!Print_Area</vt:lpstr>
      <vt:lpstr>'JAD 3'!Print_Area</vt:lpstr>
      <vt:lpstr>'JAD 30'!Print_Area</vt:lpstr>
      <vt:lpstr>'JAD 31'!Print_Area</vt:lpstr>
      <vt:lpstr>'JAD 32'!Print_Area</vt:lpstr>
      <vt:lpstr>'JAD 33'!Print_Area</vt:lpstr>
      <vt:lpstr>'JAD 34'!Print_Area</vt:lpstr>
      <vt:lpstr>'JAD 35'!Print_Area</vt:lpstr>
      <vt:lpstr>'JAD 36'!Print_Area</vt:lpstr>
      <vt:lpstr>'JAD 37'!Print_Area</vt:lpstr>
      <vt:lpstr>'JAD 38'!Print_Area</vt:lpstr>
      <vt:lpstr>'JAD 39'!Print_Area</vt:lpstr>
      <vt:lpstr>'JAD 4'!Print_Area</vt:lpstr>
      <vt:lpstr>'JAD 40'!Print_Area</vt:lpstr>
      <vt:lpstr>'JAD 41'!Print_Area</vt:lpstr>
      <vt:lpstr>'JAD 42'!Print_Area</vt:lpstr>
      <vt:lpstr>'JAD 43'!Print_Area</vt:lpstr>
      <vt:lpstr>'JAD 44'!Print_Area</vt:lpstr>
      <vt:lpstr>'JAD 45'!Print_Area</vt:lpstr>
      <vt:lpstr>'JAD 46'!Print_Area</vt:lpstr>
      <vt:lpstr>'JAD 47'!Print_Area</vt:lpstr>
      <vt:lpstr>'JAD 5'!Print_Area</vt:lpstr>
      <vt:lpstr>'JAD 6'!Print_Area</vt:lpstr>
      <vt:lpstr>'JAD 7'!Print_Area</vt:lpstr>
      <vt:lpstr>'JAD 8 '!Print_Area</vt:lpstr>
      <vt:lpstr>'JAD 9'!Print_Area</vt:lpstr>
      <vt:lpstr>'JAD 10'!Print_Titles</vt:lpstr>
      <vt:lpstr>'JAD 11'!Print_Titles</vt:lpstr>
      <vt:lpstr>'JAD 12'!Print_Titles</vt:lpstr>
      <vt:lpstr>'JAD 13'!Print_Titles</vt:lpstr>
      <vt:lpstr>'JAD 14'!Print_Titles</vt:lpstr>
      <vt:lpstr>'JAD 15'!Print_Titles</vt:lpstr>
      <vt:lpstr>'JAD 16'!Print_Titles</vt:lpstr>
      <vt:lpstr>'JAD 17'!Print_Titles</vt:lpstr>
      <vt:lpstr>'JAD 18'!Print_Titles</vt:lpstr>
      <vt:lpstr>'JAD 21'!Print_Titles</vt:lpstr>
      <vt:lpstr>'JAD 22'!Print_Titles</vt:lpstr>
      <vt:lpstr>'JAD 23'!Print_Titles</vt:lpstr>
      <vt:lpstr>'JAD 24'!Print_Titles</vt:lpstr>
      <vt:lpstr>'JAD 25'!Print_Titles</vt:lpstr>
      <vt:lpstr>'JAD 26'!Print_Titles</vt:lpstr>
      <vt:lpstr>'JAD 27'!Print_Titles</vt:lpstr>
      <vt:lpstr>'JAD 28'!Print_Titles</vt:lpstr>
      <vt:lpstr>'JAD 29'!Print_Titles</vt:lpstr>
      <vt:lpstr>'JAD 30'!Print_Titles</vt:lpstr>
      <vt:lpstr>'JAD 31'!Print_Titles</vt:lpstr>
      <vt:lpstr>'JAD 32'!Print_Titles</vt:lpstr>
      <vt:lpstr>'JAD 33'!Print_Titles</vt:lpstr>
      <vt:lpstr>'JAD 34'!Print_Titles</vt:lpstr>
      <vt:lpstr>'JAD 35'!Print_Titles</vt:lpstr>
      <vt:lpstr>'JAD 36'!Print_Titles</vt:lpstr>
      <vt:lpstr>'JAD 37'!Print_Titles</vt:lpstr>
      <vt:lpstr>'JAD 38'!Print_Titles</vt:lpstr>
      <vt:lpstr>'JAD 39'!Print_Titles</vt:lpstr>
      <vt:lpstr>'JAD 4'!Print_Titles</vt:lpstr>
      <vt:lpstr>'JAD 40'!Print_Titles</vt:lpstr>
      <vt:lpstr>'JAD 41'!Print_Titles</vt:lpstr>
      <vt:lpstr>'JAD 42'!Print_Titles</vt:lpstr>
      <vt:lpstr>'JAD 44'!Print_Titles</vt:lpstr>
      <vt:lpstr>'JAD 45'!Print_Titles</vt:lpstr>
      <vt:lpstr>'JAD 46'!Print_Titles</vt:lpstr>
      <vt:lpstr>'JAD 5'!Print_Titles</vt:lpstr>
      <vt:lpstr>'JAD 6'!Print_Titles</vt:lpstr>
      <vt:lpstr>'JAD 7'!Print_Titles</vt:lpstr>
      <vt:lpstr>'JAD 8 '!Print_Titles</vt:lpstr>
      <vt:lpstr>'JAD 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Noor Izwani Nordin</dc:creator>
  <cp:lastModifiedBy>Noor Izwani Nordin</cp:lastModifiedBy>
  <cp:lastPrinted>2022-07-22T01:12:52Z</cp:lastPrinted>
  <dcterms:created xsi:type="dcterms:W3CDTF">2022-06-28T01:23:20Z</dcterms:created>
  <dcterms:modified xsi:type="dcterms:W3CDTF">2022-08-22T02:46:03Z</dcterms:modified>
</cp:coreProperties>
</file>