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2. FEB 2022\"/>
    </mc:Choice>
  </mc:AlternateContent>
  <bookViews>
    <workbookView xWindow="8850" yWindow="15" windowWidth="10935" windowHeight="8115" tabRatio="732"/>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7.3'!$B$1:$Q$127</definedName>
    <definedName name="_xlnm.Print_Area" localSheetId="3">'Jadual 7.4M'!$A$1:$AW$98</definedName>
    <definedName name="_xlnm.Print_Area" localSheetId="4">'Jadual 7.5M'!$A$1:$N$81</definedName>
    <definedName name="_xlnm.Print_Area" localSheetId="5">'Jadual 7.6M'!$B$1:$V$66</definedName>
    <definedName name="_xlnm.Print_Area" localSheetId="6">'Jadual 7.7SM'!$A$1:$V$66</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6" i="116"/>
  <c r="AQ66" i="116"/>
  <c r="AM66" i="116"/>
  <c r="AI66" i="116"/>
  <c r="AM63" i="116"/>
  <c r="AI63" i="116"/>
  <c r="D62" i="116"/>
  <c r="Z63" i="116"/>
  <c r="V63" i="116"/>
  <c r="E84" i="122"/>
  <c r="AI65" i="116"/>
  <c r="AM65" i="116"/>
  <c r="J21" i="116"/>
  <c r="H21" i="116"/>
  <c r="F21" i="116"/>
  <c r="D21" i="116"/>
  <c r="J20" i="116"/>
  <c r="H20" i="116"/>
  <c r="F20" i="116"/>
  <c r="D20" i="116"/>
  <c r="J19" i="116"/>
  <c r="H19" i="116"/>
  <c r="F19" i="116"/>
  <c r="D19" i="116"/>
  <c r="J62" i="116"/>
  <c r="H62" i="116"/>
  <c r="F62" i="116"/>
  <c r="E53" i="122"/>
  <c r="K52" i="122"/>
  <c r="E52" i="122"/>
  <c r="L31" i="117"/>
  <c r="J31" i="117"/>
  <c r="H31" i="117"/>
  <c r="F31" i="117"/>
  <c r="J61" i="116"/>
  <c r="H61" i="116"/>
  <c r="G61" i="116"/>
  <c r="F61" i="116"/>
  <c r="D61" i="116"/>
  <c r="J60" i="116"/>
  <c r="H60" i="116"/>
  <c r="G60" i="116"/>
  <c r="F60" i="116"/>
  <c r="D60" i="116"/>
  <c r="J59" i="116"/>
  <c r="H59" i="116"/>
  <c r="G59" i="116"/>
  <c r="F59" i="116"/>
  <c r="D59" i="116"/>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AA51" i="116"/>
  <c r="J18" i="116"/>
  <c r="I18" i="116"/>
  <c r="H18" i="116"/>
  <c r="G18" i="116"/>
  <c r="F18" i="116"/>
  <c r="E18" i="116"/>
  <c r="D18" i="116"/>
</calcChain>
</file>

<file path=xl/sharedStrings.xml><?xml version="1.0" encoding="utf-8"?>
<sst xmlns="http://schemas.openxmlformats.org/spreadsheetml/2006/main" count="1481" uniqueCount="231">
  <si>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</si>
  <si>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</si>
  <si>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</si>
  <si>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</si>
  <si>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</si>
  <si>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</si>
  <si>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</si>
  <si>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</si>
  <si>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</si>
  <si>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</si>
  <si>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</si>
  <si>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</si>
  <si>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</si>
  <si>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</si>
  <si>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</si>
  <si>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</si>
  <si>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</si>
  <si>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</si>
  <si>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</si>
  <si>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</si>
  <si>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</si>
  <si>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</si>
  <si>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</si>
  <si>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</si>
  <si>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</si>
  <si>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</si>
  <si>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</si>
  <si>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</si>
  <si>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</si>
  <si>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</si>
  <si>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</si>
  <si>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</si>
  <si>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</si>
  <si>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</si>
  <si>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</si>
  <si>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</si>
  <si>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</si>
  <si>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</si>
  <si>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</si>
  <si>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</si>
  <si>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</si>
  <si>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</si>
  <si>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</si>
  <si>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</si>
  <si>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</si>
  <si>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</si>
  <si>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</si>
  <si>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</si>
  <si>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</si>
  <si>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</si>
  <si>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</si>
  <si>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</si>
  <si>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</si>
  <si>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</si>
  <si>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</si>
  <si>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</si>
  <si>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</si>
  <si>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</si>
  <si>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</si>
  <si>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</si>
  <si>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</si>
  <si>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</si>
  <si>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</si>
  <si>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</si>
  <si>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</si>
  <si>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</si>
  <si>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</si>
  <si>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</si>
  <si>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</si>
  <si>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</si>
  <si>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</si>
  <si>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</si>
  <si>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</si>
  <si>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</si>
  <si>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</si>
  <si>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</si>
  <si>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</si>
  <si>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</si>
  <si>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</si>
  <si>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</si>
  <si>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</si>
  <si>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</si>
  <si>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</si>
  <si>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</si>
  <si>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</si>
  <si>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</si>
  <si>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</si>
  <si>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</si>
  <si>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</si>
  <si>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</si>
  <si>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</si>
  <si>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</si>
  <si>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</si>
  <si>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</si>
  <si>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</si>
  <si>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</si>
  <si>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</si>
  <si>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</si>
  <si>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</si>
  <si>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</si>
  <si>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</si>
  <si>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</si>
  <si>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</si>
  <si>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</si>
  <si>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</si>
  <si>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</si>
  <si>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</si>
  <si>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</si>
  <si>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</si>
  <si>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</si>
  <si>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</si>
  <si>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</si>
  <si>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</si>
  <si>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</si>
  <si>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</si>
  <si>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</si>
  <si>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</si>
  <si>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</si>
  <si>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</si>
  <si>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</si>
  <si>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</si>
  <si>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</si>
  <si>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</si>
  <si>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</si>
  <si>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</si>
  <si>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</si>
  <si>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</si>
  <si>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</si>
  <si>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</si>
  <si>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</si>
  <si>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</si>
  <si>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</si>
  <si>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</si>
  <si>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</si>
  <si>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</si>
  <si>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</si>
  <si>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</si>
  <si>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</si>
  <si>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</si>
  <si>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</si>
  <si>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</si>
  <si>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</si>
  <si>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</si>
  <si>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</si>
  <si>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</si>
  <si>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</si>
  <si>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</si>
  <si>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</si>
  <si>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</si>
  <si>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</si>
  <si>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</si>
  <si>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</si>
  <si>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</si>
  <si>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</si>
  <si>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</si>
  <si>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</si>
  <si>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</si>
  <si>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</si>
  <si>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</si>
  <si>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</si>
  <si>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</si>
  <si>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</si>
  <si>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</si>
  <si>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</si>
  <si>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t>`</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</si>
  <si>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</si>
  <si>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</si>
  <si>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</si>
  <si>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</si>
  <si>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</si>
  <si>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</si>
  <si>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</si>
  <si>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</si>
  <si>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</si>
  <si>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</si>
  <si>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</si>
  <si>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</si>
  <si>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</si>
  <si>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</si>
  <si>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r>
      <t xml:space="preserve">2013 </t>
    </r>
    <r>
      <rPr>
        <vertAlign val="superscript"/>
        <sz val="12"/>
        <rFont val="Calibri"/>
        <family val="2"/>
      </rPr>
      <t>r</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</si>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</sst>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
      <sz val="10"/>
      <name val="Arial"/>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8">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35" fillId="0" borderId="0" applyFont="0" applyFill="0" applyBorder="0" applyAlignment="0" applyProtection="0"/>
  </cellStyleXfs>
  <cellXfs count="479">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3" fontId="106" fillId="0" borderId="0" xfId="298" applyNumberFormat="1" applyFont="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3" fontId="105" fillId="0" borderId="0" xfId="619" quotePrefix="1" applyNumberFormat="1" applyFont="1" applyAlignment="1">
      <alignment horizontal="right"/>
    </xf>
    <xf numFmtId="3" fontId="103"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3" fontId="105" fillId="0" borderId="0" xfId="619" applyNumberFormat="1" applyFont="1" applyAlignment="1">
      <alignment horizontal="right"/>
    </xf>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101" fillId="0" borderId="0" xfId="619" quotePrefix="1" applyNumberFormat="1" applyFont="1" applyFill="1" applyAlignment="1">
      <alignment horizontal="right"/>
    </xf>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167" fontId="15" fillId="0" borderId="0" xfId="41277" applyNumberFormat="1" applyFont="1" applyFill="1"/>
    <xf numFmtId="0" fontId="108" fillId="56" borderId="15" xfId="646" applyFont="1" applyFill="1" applyBorder="1" applyAlignment="1">
      <alignment horizontal="center"/>
    </xf>
    <xf numFmtId="0" fontId="15" fillId="0" borderId="14" xfId="646" applyFont="1" applyFill="1" applyBorder="1"/>
    <xf numFmtId="0" fontId="106" fillId="0" borderId="14" xfId="646" applyFont="1" applyFill="1" applyBorder="1"/>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xf numFmtId="0" fontId="98" fillId="0" borderId="14" xfId="646" applyFont="1" applyFill="1" applyBorder="1"/>
    <xf numFmtId="0" fontId="108" fillId="0" borderId="28" xfId="646" applyFont="1" applyFill="1" applyBorder="1" applyAlignment="1">
      <alignment horizontal="right"/>
    </xf>
    <xf numFmtId="0" fontId="109" fillId="0" borderId="0" xfId="646" applyFont="1" applyFill="1" applyAlignment="1">
      <alignment horizontal="right" vertical="center"/>
    </xf>
  </cellXfs>
  <cellStyles count="41278">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41277" builtinId="3"/>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125</xdr:row>
      <xdr:rowOff>54236</xdr:rowOff>
    </xdr:from>
    <xdr:to>
      <xdr:col>17</xdr:col>
      <xdr:colOff>83343</xdr:colOff>
      <xdr:row>127</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125</xdr:row>
      <xdr:rowOff>43653</xdr:rowOff>
    </xdr:from>
    <xdr:to>
      <xdr:col>11</xdr:col>
      <xdr:colOff>38099</xdr:colOff>
      <xdr:row>127</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25</xdr:row>
      <xdr:rowOff>0</xdr:rowOff>
    </xdr:from>
    <xdr:to>
      <xdr:col>43</xdr:col>
      <xdr:colOff>76200</xdr:colOff>
      <xdr:row>64</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89</xdr:row>
      <xdr:rowOff>217222</xdr:rowOff>
    </xdr:from>
    <xdr:to>
      <xdr:col>40</xdr:col>
      <xdr:colOff>251885</xdr:colOff>
      <xdr:row>97</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98</xdr:row>
      <xdr:rowOff>0</xdr:rowOff>
    </xdr:from>
    <xdr:to>
      <xdr:col>39</xdr:col>
      <xdr:colOff>9525</xdr:colOff>
      <xdr:row>98</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89</xdr:row>
      <xdr:rowOff>213787</xdr:rowOff>
    </xdr:from>
    <xdr:to>
      <xdr:col>28</xdr:col>
      <xdr:colOff>292624</xdr:colOff>
      <xdr:row>90</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90</xdr:row>
      <xdr:rowOff>23809</xdr:rowOff>
    </xdr:from>
    <xdr:to>
      <xdr:col>50</xdr:col>
      <xdr:colOff>178595</xdr:colOff>
      <xdr:row>97</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26</xdr:row>
      <xdr:rowOff>0</xdr:rowOff>
    </xdr:from>
    <xdr:to>
      <xdr:col>43</xdr:col>
      <xdr:colOff>76200</xdr:colOff>
      <xdr:row>76</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72</xdr:row>
      <xdr:rowOff>80957</xdr:rowOff>
    </xdr:from>
    <xdr:to>
      <xdr:col>1</xdr:col>
      <xdr:colOff>57150</xdr:colOff>
      <xdr:row>78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72</xdr:row>
      <xdr:rowOff>88099</xdr:rowOff>
    </xdr:from>
    <xdr:to>
      <xdr:col>8</xdr:col>
      <xdr:colOff>0</xdr:colOff>
      <xdr:row>83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72</xdr:row>
      <xdr:rowOff>78576</xdr:rowOff>
    </xdr:from>
    <xdr:to>
      <xdr:col>14</xdr:col>
      <xdr:colOff>285750</xdr:colOff>
      <xdr:row>78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03201"/>
          <a:ext cx="3050381" cy="1488281"/>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59</xdr:row>
      <xdr:rowOff>0</xdr:rowOff>
    </xdr:from>
    <xdr:to>
      <xdr:col>24</xdr:col>
      <xdr:colOff>228600</xdr:colOff>
      <xdr:row>66</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9846469"/>
          <a:ext cx="4195762" cy="1585912"/>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56</xdr:row>
      <xdr:rowOff>211924</xdr:rowOff>
    </xdr:from>
    <xdr:to>
      <xdr:col>23</xdr:col>
      <xdr:colOff>295275</xdr:colOff>
      <xdr:row>65</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9653580"/>
          <a:ext cx="3924300" cy="1790698"/>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tabSelected="1" view="pageBreakPreview" topLeftCell="B1" zoomScale="80" zoomScaleNormal="100" zoomScaleSheetLayoutView="80" workbookViewId="0">
      <pane xSplit="3" ySplit="15" topLeftCell="E16" activePane="bottomRight" state="frozen"/>
      <selection activeCell="P51" sqref="P50:P51"/>
      <selection pane="topRight" activeCell="P51" sqref="P50:P51"/>
      <selection pane="bottomLeft" activeCell="P51" sqref="P50:P51"/>
      <selection pane="bottomRight" activeCell="G51" sqref="G51"/>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4" customFormat="1" ht="18" customHeight="1">
      <c r="B1" s="447">
        <v>7.1</v>
      </c>
      <c r="C1" s="447"/>
      <c r="D1" s="17" t="s">
        <v>201</v>
      </c>
      <c r="E1" s="305"/>
      <c r="F1" s="305"/>
      <c r="G1" s="305"/>
      <c r="H1" s="305"/>
      <c r="I1" s="305"/>
      <c r="J1" s="305"/>
      <c r="K1" s="305"/>
      <c r="L1" s="305"/>
    </row>
    <row r="2" spans="1:12" s="16" customFormat="1" ht="18" customHeight="1">
      <c r="A2" s="306" t="s">
        <v>15</v>
      </c>
      <c r="B2" s="447"/>
      <c r="C2" s="447"/>
      <c r="D2" s="20" t="s">
        <v>119</v>
      </c>
      <c r="E2" s="306"/>
      <c r="F2" s="306"/>
      <c r="G2" s="306"/>
      <c r="H2" s="306"/>
      <c r="I2" s="306"/>
      <c r="J2" s="306"/>
      <c r="K2" s="306"/>
      <c r="L2" s="306"/>
    </row>
    <row r="3" spans="1:12" s="309" customFormat="1" ht="15" customHeight="1" thickBot="1">
      <c r="A3" s="307"/>
      <c r="B3" s="308"/>
      <c r="C3" s="307"/>
      <c r="D3" s="307"/>
      <c r="E3" s="307"/>
      <c r="F3" s="307"/>
      <c r="G3" s="307"/>
      <c r="H3" s="307"/>
      <c r="I3" s="307"/>
      <c r="J3" s="307"/>
      <c r="K3" s="307"/>
      <c r="L3" s="307"/>
    </row>
    <row r="4" spans="1:12" s="24" customFormat="1" ht="5.0999999999999996" customHeight="1">
      <c r="A4" s="310"/>
      <c r="B4" s="311" t="s">
        <v>0</v>
      </c>
      <c r="C4" s="310"/>
      <c r="D4" s="310"/>
      <c r="E4" s="310"/>
      <c r="F4" s="310"/>
      <c r="G4" s="310"/>
      <c r="H4" s="310"/>
      <c r="I4" s="310"/>
      <c r="J4" s="310"/>
      <c r="K4" s="310"/>
      <c r="L4" s="310"/>
    </row>
    <row r="5" spans="1:12" s="24" customFormat="1" ht="15" customHeight="1">
      <c r="A5" s="310"/>
      <c r="B5" s="311" t="s">
        <v>1</v>
      </c>
      <c r="C5" s="310"/>
      <c r="D5" s="310" t="s">
        <v>2</v>
      </c>
      <c r="E5" s="312" t="s">
        <v>3</v>
      </c>
      <c r="F5" s="312"/>
      <c r="G5" s="312" t="s">
        <v>3</v>
      </c>
      <c r="H5" s="312"/>
      <c r="I5" s="312" t="s">
        <v>82</v>
      </c>
      <c r="J5" s="312"/>
      <c r="K5" s="312" t="s">
        <v>82</v>
      </c>
      <c r="L5" s="310"/>
    </row>
    <row r="6" spans="1:12" s="24" customFormat="1" ht="12" customHeight="1">
      <c r="A6" s="310"/>
      <c r="B6" s="25"/>
      <c r="C6" s="310"/>
      <c r="D6" s="310" t="s">
        <v>4</v>
      </c>
      <c r="E6" s="312" t="s">
        <v>5</v>
      </c>
      <c r="F6" s="312"/>
      <c r="G6" s="312" t="s">
        <v>43</v>
      </c>
      <c r="H6" s="312"/>
      <c r="I6" s="312" t="s">
        <v>109</v>
      </c>
      <c r="J6" s="312"/>
      <c r="K6" s="312" t="s">
        <v>6</v>
      </c>
      <c r="L6" s="310"/>
    </row>
    <row r="7" spans="1:12" s="24" customFormat="1" ht="12.75" customHeight="1">
      <c r="B7" s="313" t="s">
        <v>9</v>
      </c>
      <c r="C7" s="310"/>
      <c r="D7" s="310"/>
      <c r="E7" s="312" t="s">
        <v>7</v>
      </c>
      <c r="F7" s="312"/>
      <c r="G7" s="312" t="s">
        <v>7</v>
      </c>
      <c r="H7" s="312"/>
      <c r="I7" s="312"/>
      <c r="J7" s="312"/>
      <c r="K7" s="312" t="s">
        <v>8</v>
      </c>
      <c r="L7" s="310"/>
    </row>
    <row r="8" spans="1:12" s="24" customFormat="1" ht="15" customHeight="1">
      <c r="B8" s="314" t="s">
        <v>41</v>
      </c>
      <c r="C8" s="315"/>
      <c r="D8" s="310"/>
      <c r="E8" s="316" t="s">
        <v>33</v>
      </c>
      <c r="F8" s="316"/>
      <c r="G8" s="316" t="s">
        <v>33</v>
      </c>
      <c r="H8" s="316"/>
      <c r="I8" s="316" t="s">
        <v>83</v>
      </c>
      <c r="J8" s="316"/>
      <c r="K8" s="316" t="s">
        <v>112</v>
      </c>
      <c r="L8" s="310"/>
    </row>
    <row r="9" spans="1:12" s="24" customFormat="1" ht="13.5" customHeight="1">
      <c r="A9" s="310"/>
      <c r="B9" s="25"/>
      <c r="C9" s="310"/>
      <c r="D9" s="310"/>
      <c r="E9" s="316" t="s">
        <v>10</v>
      </c>
      <c r="F9" s="316"/>
      <c r="G9" s="316" t="s">
        <v>44</v>
      </c>
      <c r="H9" s="316"/>
      <c r="I9" s="316" t="s">
        <v>110</v>
      </c>
      <c r="J9" s="316"/>
      <c r="K9" s="316" t="s">
        <v>111</v>
      </c>
      <c r="L9" s="310"/>
    </row>
    <row r="10" spans="1:12" s="24" customFormat="1" ht="12" customHeight="1">
      <c r="A10" s="310"/>
      <c r="B10" s="311"/>
      <c r="C10" s="310"/>
      <c r="D10" s="310"/>
      <c r="E10" s="316" t="s">
        <v>12</v>
      </c>
      <c r="F10" s="316"/>
      <c r="G10" s="316" t="s">
        <v>11</v>
      </c>
      <c r="H10" s="316"/>
      <c r="I10" s="316" t="s">
        <v>111</v>
      </c>
      <c r="J10" s="316"/>
      <c r="K10" s="316" t="s">
        <v>11</v>
      </c>
      <c r="L10" s="310"/>
    </row>
    <row r="11" spans="1:12" s="24" customFormat="1" ht="5.0999999999999996" customHeight="1">
      <c r="A11" s="310"/>
      <c r="B11" s="311" t="s">
        <v>13</v>
      </c>
      <c r="C11" s="310"/>
      <c r="D11" s="310"/>
      <c r="E11" s="29"/>
      <c r="F11" s="317"/>
      <c r="G11" s="29" t="s">
        <v>14</v>
      </c>
      <c r="H11" s="317"/>
      <c r="I11" s="29" t="s">
        <v>4</v>
      </c>
      <c r="J11" s="317"/>
      <c r="K11" s="29" t="s">
        <v>4</v>
      </c>
      <c r="L11" s="310"/>
    </row>
    <row r="12" spans="1:12" s="24" customFormat="1" ht="5.0999999999999996" customHeight="1">
      <c r="A12" s="310"/>
      <c r="B12" s="311"/>
      <c r="C12" s="310"/>
      <c r="D12" s="310"/>
      <c r="E12" s="317"/>
      <c r="F12" s="317"/>
      <c r="G12" s="317"/>
      <c r="H12" s="317"/>
      <c r="I12" s="317"/>
      <c r="J12" s="317"/>
      <c r="K12" s="317"/>
      <c r="L12" s="310"/>
    </row>
    <row r="13" spans="1:12" s="24" customFormat="1" ht="15" customHeight="1">
      <c r="A13" s="310"/>
      <c r="B13" s="311"/>
      <c r="C13" s="310"/>
      <c r="D13" s="310"/>
      <c r="E13" s="312" t="s">
        <v>42</v>
      </c>
      <c r="F13" s="312"/>
      <c r="G13" s="312" t="s">
        <v>42</v>
      </c>
      <c r="H13" s="312"/>
      <c r="I13" s="312" t="s">
        <v>45</v>
      </c>
      <c r="J13" s="312"/>
      <c r="K13" s="312" t="s">
        <v>47</v>
      </c>
      <c r="L13" s="310"/>
    </row>
    <row r="14" spans="1:12" s="24" customFormat="1" ht="12" customHeight="1">
      <c r="A14" s="310"/>
      <c r="B14" s="311"/>
      <c r="C14" s="310"/>
      <c r="D14" s="310"/>
      <c r="E14" s="315"/>
      <c r="F14" s="315"/>
      <c r="G14" s="315"/>
      <c r="H14" s="315"/>
      <c r="I14" s="318" t="s">
        <v>46</v>
      </c>
      <c r="J14" s="315"/>
      <c r="K14" s="315"/>
      <c r="L14" s="310"/>
    </row>
    <row r="15" spans="1:12" s="24" customFormat="1" ht="5.0999999999999996" customHeight="1" thickBot="1">
      <c r="A15" s="32"/>
      <c r="B15" s="33" t="s">
        <v>0</v>
      </c>
      <c r="C15" s="32"/>
      <c r="D15" s="32"/>
      <c r="E15" s="32"/>
      <c r="F15" s="32"/>
      <c r="G15" s="32" t="s">
        <v>2</v>
      </c>
      <c r="H15" s="32"/>
      <c r="I15" s="34" t="s">
        <v>0</v>
      </c>
      <c r="J15" s="32"/>
      <c r="K15" s="32" t="s">
        <v>15</v>
      </c>
      <c r="L15" s="32"/>
    </row>
    <row r="16" spans="1:12" s="300" customFormat="1" ht="12" customHeight="1">
      <c r="A16" s="289"/>
      <c r="B16" s="290"/>
      <c r="C16" s="319"/>
      <c r="D16" s="320"/>
      <c r="E16" s="321"/>
      <c r="F16" s="321"/>
      <c r="G16" s="321"/>
      <c r="H16" s="321"/>
      <c r="I16" s="321"/>
      <c r="J16" s="321"/>
      <c r="K16" s="321"/>
      <c r="L16" s="289"/>
    </row>
    <row r="17" spans="1:14" s="35" customFormat="1" ht="18" hidden="1" customHeight="1">
      <c r="A17" s="289"/>
      <c r="B17" s="275">
        <v>2012</v>
      </c>
      <c r="C17" s="288"/>
      <c r="D17" s="277"/>
      <c r="E17" s="278">
        <v>3655</v>
      </c>
      <c r="F17" s="279"/>
      <c r="G17" s="279">
        <v>1218194</v>
      </c>
      <c r="H17" s="279"/>
      <c r="I17" s="278">
        <v>6142</v>
      </c>
      <c r="J17" s="280"/>
      <c r="K17" s="279">
        <v>1564609</v>
      </c>
      <c r="L17" s="289"/>
    </row>
    <row r="18" spans="1:14" s="35" customFormat="1" ht="18" customHeight="1">
      <c r="A18" s="289"/>
      <c r="B18" s="281" t="s">
        <v>114</v>
      </c>
      <c r="C18" s="276"/>
      <c r="D18" s="277"/>
      <c r="E18" s="278">
        <v>2501</v>
      </c>
      <c r="F18" s="279"/>
      <c r="G18" s="279">
        <v>446551</v>
      </c>
      <c r="H18" s="279"/>
      <c r="I18" s="380">
        <v>6212</v>
      </c>
      <c r="J18" s="379"/>
      <c r="K18" s="378">
        <v>1474541</v>
      </c>
      <c r="L18" s="289"/>
    </row>
    <row r="19" spans="1:14" s="35" customFormat="1" ht="18" customHeight="1">
      <c r="A19" s="289"/>
      <c r="B19" s="281" t="s">
        <v>130</v>
      </c>
      <c r="C19" s="276"/>
      <c r="D19" s="277"/>
      <c r="E19" s="278">
        <v>3287</v>
      </c>
      <c r="F19" s="278"/>
      <c r="G19" s="279">
        <v>291424</v>
      </c>
      <c r="H19" s="278"/>
      <c r="I19" s="380">
        <v>6005</v>
      </c>
      <c r="J19" s="380"/>
      <c r="K19" s="378">
        <v>1349694</v>
      </c>
      <c r="L19" s="289"/>
    </row>
    <row r="20" spans="1:14" s="35" customFormat="1" ht="18" customHeight="1">
      <c r="A20" s="289"/>
      <c r="B20" s="281" t="s">
        <v>166</v>
      </c>
      <c r="C20" s="276"/>
      <c r="D20" s="277"/>
      <c r="E20" s="278">
        <v>3596</v>
      </c>
      <c r="F20" s="278"/>
      <c r="G20" s="279">
        <v>201553</v>
      </c>
      <c r="H20" s="278"/>
      <c r="I20" s="380">
        <v>5623</v>
      </c>
      <c r="J20" s="380"/>
      <c r="K20" s="378">
        <v>1233844</v>
      </c>
      <c r="L20" s="289"/>
    </row>
    <row r="21" spans="1:14" s="35" customFormat="1" ht="18" customHeight="1">
      <c r="A21" s="289"/>
      <c r="B21" s="281" t="s">
        <v>184</v>
      </c>
      <c r="C21" s="276"/>
      <c r="D21" s="277"/>
      <c r="E21" s="278">
        <v>3994</v>
      </c>
      <c r="F21" s="278"/>
      <c r="G21" s="279">
        <v>196341</v>
      </c>
      <c r="H21" s="278"/>
      <c r="I21" s="380">
        <v>5760</v>
      </c>
      <c r="J21" s="380"/>
      <c r="K21" s="378">
        <v>1233184</v>
      </c>
      <c r="L21" s="289"/>
    </row>
    <row r="22" spans="1:14" s="373" customFormat="1" ht="18" customHeight="1">
      <c r="A22" s="374"/>
      <c r="B22" s="281" t="s">
        <v>191</v>
      </c>
      <c r="C22" s="276"/>
      <c r="D22" s="277"/>
      <c r="E22" s="380">
        <v>4237</v>
      </c>
      <c r="F22" s="380"/>
      <c r="G22" s="378">
        <v>200908</v>
      </c>
      <c r="H22" s="380"/>
      <c r="I22" s="380">
        <v>5973</v>
      </c>
      <c r="J22" s="380"/>
      <c r="K22" s="378">
        <v>1141602</v>
      </c>
      <c r="L22" s="374"/>
    </row>
    <row r="23" spans="1:14" s="35" customFormat="1" ht="10.5" customHeight="1">
      <c r="A23" s="322"/>
      <c r="B23" s="282"/>
      <c r="C23" s="283"/>
      <c r="D23" s="284"/>
      <c r="E23" s="285"/>
      <c r="F23" s="286"/>
      <c r="G23" s="286"/>
      <c r="H23" s="286"/>
      <c r="I23" s="285"/>
      <c r="J23" s="287"/>
      <c r="K23" s="286"/>
      <c r="L23" s="322"/>
    </row>
    <row r="24" spans="1:14" s="35" customFormat="1" ht="10.5" customHeight="1">
      <c r="A24" s="289"/>
      <c r="B24" s="275"/>
      <c r="C24" s="277"/>
      <c r="D24" s="277"/>
      <c r="E24" s="278"/>
      <c r="F24" s="279"/>
      <c r="G24" s="279"/>
      <c r="H24" s="279"/>
      <c r="I24" s="278"/>
      <c r="J24" s="280"/>
      <c r="K24" s="279"/>
      <c r="L24" s="289"/>
    </row>
    <row r="25" spans="1:14" s="300" customFormat="1" ht="18" hidden="1" customHeight="1">
      <c r="A25" s="289"/>
      <c r="B25" s="281" t="s">
        <v>184</v>
      </c>
      <c r="C25" s="294"/>
      <c r="D25" s="260" t="s">
        <v>37</v>
      </c>
      <c r="E25" s="291">
        <v>292</v>
      </c>
      <c r="F25" s="292"/>
      <c r="G25" s="292">
        <v>14054</v>
      </c>
      <c r="H25" s="292"/>
      <c r="I25" s="377">
        <v>457</v>
      </c>
      <c r="J25" s="376"/>
      <c r="K25" s="375">
        <v>99184</v>
      </c>
      <c r="L25" s="289"/>
      <c r="N25" s="302"/>
    </row>
    <row r="26" spans="1:14" s="300" customFormat="1" ht="18" hidden="1" customHeight="1">
      <c r="A26" s="289"/>
      <c r="B26" s="281"/>
      <c r="C26" s="294"/>
      <c r="D26" s="260" t="s">
        <v>16</v>
      </c>
      <c r="E26" s="291">
        <v>286</v>
      </c>
      <c r="F26" s="292"/>
      <c r="G26" s="292">
        <v>15480</v>
      </c>
      <c r="H26" s="292"/>
      <c r="I26" s="377">
        <v>452</v>
      </c>
      <c r="J26" s="376"/>
      <c r="K26" s="375">
        <v>94880</v>
      </c>
      <c r="L26" s="289"/>
    </row>
    <row r="27" spans="1:14" s="300" customFormat="1" ht="18" hidden="1" customHeight="1">
      <c r="A27" s="289"/>
      <c r="B27" s="281"/>
      <c r="C27" s="294"/>
      <c r="D27" s="260" t="s">
        <v>17</v>
      </c>
      <c r="E27" s="291">
        <v>339</v>
      </c>
      <c r="F27" s="292"/>
      <c r="G27" s="292">
        <v>18189</v>
      </c>
      <c r="H27" s="292"/>
      <c r="I27" s="377">
        <v>502</v>
      </c>
      <c r="J27" s="376"/>
      <c r="K27" s="375">
        <v>113818</v>
      </c>
      <c r="L27" s="289"/>
    </row>
    <row r="28" spans="1:14" s="300" customFormat="1" ht="18" hidden="1" customHeight="1">
      <c r="A28" s="289"/>
      <c r="B28" s="281"/>
      <c r="C28" s="294"/>
      <c r="D28" s="260" t="s">
        <v>194</v>
      </c>
      <c r="E28" s="291">
        <v>311</v>
      </c>
      <c r="F28" s="292"/>
      <c r="G28" s="292">
        <v>15411</v>
      </c>
      <c r="H28" s="292"/>
      <c r="I28" s="377">
        <v>527</v>
      </c>
      <c r="J28" s="376"/>
      <c r="K28" s="375">
        <v>116152</v>
      </c>
      <c r="L28" s="289"/>
    </row>
    <row r="29" spans="1:14" s="300" customFormat="1" ht="18" hidden="1" customHeight="1">
      <c r="A29" s="289"/>
      <c r="B29" s="281"/>
      <c r="C29" s="294"/>
      <c r="D29" s="260" t="s">
        <v>19</v>
      </c>
      <c r="E29" s="291">
        <v>323</v>
      </c>
      <c r="F29" s="292"/>
      <c r="G29" s="292">
        <v>15269</v>
      </c>
      <c r="H29" s="292"/>
      <c r="I29" s="377">
        <v>438</v>
      </c>
      <c r="J29" s="376"/>
      <c r="K29" s="375">
        <v>94314</v>
      </c>
      <c r="L29" s="289"/>
    </row>
    <row r="30" spans="1:14" s="300" customFormat="1" ht="18" hidden="1" customHeight="1">
      <c r="A30" s="289"/>
      <c r="B30" s="281"/>
      <c r="C30" s="294"/>
      <c r="D30" s="260" t="s">
        <v>20</v>
      </c>
      <c r="E30" s="291">
        <v>353</v>
      </c>
      <c r="F30" s="292"/>
      <c r="G30" s="292">
        <v>17810</v>
      </c>
      <c r="H30" s="292"/>
      <c r="I30" s="377">
        <v>437</v>
      </c>
      <c r="J30" s="376"/>
      <c r="K30" s="375">
        <v>97913</v>
      </c>
      <c r="L30" s="289"/>
    </row>
    <row r="31" spans="1:14" s="300" customFormat="1" ht="18" hidden="1" customHeight="1">
      <c r="A31" s="289"/>
      <c r="B31" s="281"/>
      <c r="C31" s="294"/>
      <c r="D31" s="260" t="s">
        <v>195</v>
      </c>
      <c r="E31" s="291">
        <v>333</v>
      </c>
      <c r="F31" s="292"/>
      <c r="G31" s="292">
        <v>14837</v>
      </c>
      <c r="H31" s="292"/>
      <c r="I31" s="377">
        <v>460</v>
      </c>
      <c r="J31" s="376"/>
      <c r="K31" s="375">
        <v>100131</v>
      </c>
      <c r="L31" s="289"/>
    </row>
    <row r="32" spans="1:14" s="300" customFormat="1" ht="18" hidden="1" customHeight="1">
      <c r="A32" s="289"/>
      <c r="B32" s="281"/>
      <c r="C32" s="294"/>
      <c r="D32" s="260" t="s">
        <v>22</v>
      </c>
      <c r="E32" s="291">
        <v>345</v>
      </c>
      <c r="F32" s="292"/>
      <c r="G32" s="292">
        <v>16625</v>
      </c>
      <c r="H32" s="292"/>
      <c r="I32" s="377">
        <v>479</v>
      </c>
      <c r="J32" s="376"/>
      <c r="K32" s="375">
        <v>102571</v>
      </c>
      <c r="L32" s="289"/>
    </row>
    <row r="33" spans="1:12" s="300" customFormat="1" ht="18" hidden="1" customHeight="1">
      <c r="A33" s="289"/>
      <c r="B33" s="281"/>
      <c r="C33" s="294"/>
      <c r="D33" s="260" t="s">
        <v>196</v>
      </c>
      <c r="E33" s="291">
        <v>331</v>
      </c>
      <c r="F33" s="292"/>
      <c r="G33" s="292">
        <v>16282</v>
      </c>
      <c r="H33" s="292"/>
      <c r="I33" s="377">
        <v>449</v>
      </c>
      <c r="J33" s="376"/>
      <c r="K33" s="375">
        <v>100925</v>
      </c>
      <c r="L33" s="289"/>
    </row>
    <row r="34" spans="1:12" s="300" customFormat="1" ht="18" hidden="1" customHeight="1">
      <c r="A34" s="289"/>
      <c r="B34" s="281"/>
      <c r="C34" s="294"/>
      <c r="D34" s="260" t="s">
        <v>24</v>
      </c>
      <c r="E34" s="291">
        <v>335</v>
      </c>
      <c r="F34" s="292"/>
      <c r="G34" s="292">
        <v>15475</v>
      </c>
      <c r="H34" s="292"/>
      <c r="I34" s="377">
        <v>490</v>
      </c>
      <c r="J34" s="376"/>
      <c r="K34" s="375">
        <v>100179</v>
      </c>
      <c r="L34" s="289"/>
    </row>
    <row r="35" spans="1:12" s="300" customFormat="1" ht="18" hidden="1" customHeight="1">
      <c r="A35" s="289"/>
      <c r="B35" s="281"/>
      <c r="C35" s="294"/>
      <c r="D35" s="260" t="s">
        <v>25</v>
      </c>
      <c r="E35" s="291">
        <v>350</v>
      </c>
      <c r="F35" s="292"/>
      <c r="G35" s="292">
        <v>16651</v>
      </c>
      <c r="H35" s="292"/>
      <c r="I35" s="377">
        <v>534</v>
      </c>
      <c r="J35" s="376"/>
      <c r="K35" s="375">
        <v>104595</v>
      </c>
      <c r="L35" s="289"/>
    </row>
    <row r="36" spans="1:12" s="300" customFormat="1" ht="18" hidden="1" customHeight="1">
      <c r="A36" s="289"/>
      <c r="B36" s="281"/>
      <c r="C36" s="294"/>
      <c r="D36" s="268" t="s">
        <v>26</v>
      </c>
      <c r="E36" s="291">
        <v>396</v>
      </c>
      <c r="F36" s="292"/>
      <c r="G36" s="292">
        <v>20258</v>
      </c>
      <c r="H36" s="292"/>
      <c r="I36" s="377">
        <v>535</v>
      </c>
      <c r="J36" s="376"/>
      <c r="K36" s="375">
        <v>108522</v>
      </c>
      <c r="L36" s="289"/>
    </row>
    <row r="37" spans="1:12" s="300" customFormat="1" ht="18" hidden="1" customHeight="1">
      <c r="A37" s="289"/>
      <c r="B37" s="281"/>
      <c r="C37" s="294"/>
      <c r="D37" s="295"/>
      <c r="E37" s="291"/>
      <c r="F37" s="292"/>
      <c r="G37" s="292"/>
      <c r="H37" s="292"/>
      <c r="I37" s="291"/>
      <c r="J37" s="293"/>
      <c r="K37" s="292"/>
      <c r="L37" s="289"/>
    </row>
    <row r="38" spans="1:12" s="300" customFormat="1" ht="18" customHeight="1">
      <c r="A38" s="289"/>
      <c r="B38" s="281" t="s">
        <v>191</v>
      </c>
      <c r="C38" s="294"/>
      <c r="D38" s="289" t="s">
        <v>37</v>
      </c>
      <c r="E38" s="377">
        <v>340</v>
      </c>
      <c r="F38" s="375"/>
      <c r="G38" s="375">
        <v>13443</v>
      </c>
      <c r="H38" s="375"/>
      <c r="I38" s="377">
        <v>479</v>
      </c>
      <c r="J38" s="376"/>
      <c r="K38" s="375">
        <v>99434</v>
      </c>
      <c r="L38" s="289"/>
    </row>
    <row r="39" spans="1:12" s="300" customFormat="1" ht="18" customHeight="1">
      <c r="A39" s="289"/>
      <c r="B39" s="281"/>
      <c r="C39" s="294"/>
      <c r="D39" s="289" t="s">
        <v>16</v>
      </c>
      <c r="E39" s="377">
        <v>309</v>
      </c>
      <c r="F39" s="375"/>
      <c r="G39" s="375">
        <v>15346</v>
      </c>
      <c r="H39" s="375"/>
      <c r="I39" s="377">
        <v>460</v>
      </c>
      <c r="J39" s="376"/>
      <c r="K39" s="375">
        <v>89473</v>
      </c>
      <c r="L39" s="289"/>
    </row>
    <row r="40" spans="1:12" s="300" customFormat="1" ht="18" customHeight="1">
      <c r="A40" s="289"/>
      <c r="B40" s="281"/>
      <c r="C40" s="294"/>
      <c r="D40" s="260" t="s">
        <v>17</v>
      </c>
      <c r="E40" s="377">
        <v>358</v>
      </c>
      <c r="F40" s="375"/>
      <c r="G40" s="375">
        <v>17799</v>
      </c>
      <c r="H40" s="375"/>
      <c r="I40" s="377">
        <v>558</v>
      </c>
      <c r="J40" s="376"/>
      <c r="K40" s="375">
        <v>107934</v>
      </c>
      <c r="L40" s="289"/>
    </row>
    <row r="41" spans="1:12" s="360" customFormat="1" ht="18" customHeight="1">
      <c r="A41" s="335"/>
      <c r="B41" s="281"/>
      <c r="C41" s="294"/>
      <c r="D41" s="334" t="s">
        <v>194</v>
      </c>
      <c r="E41" s="377">
        <v>333</v>
      </c>
      <c r="F41" s="375"/>
      <c r="G41" s="375">
        <v>15641</v>
      </c>
      <c r="H41" s="375"/>
      <c r="I41" s="377">
        <v>491</v>
      </c>
      <c r="J41" s="376"/>
      <c r="K41" s="375">
        <v>95322</v>
      </c>
      <c r="L41" s="335"/>
    </row>
    <row r="42" spans="1:12" s="360" customFormat="1" ht="18" customHeight="1">
      <c r="A42" s="374"/>
      <c r="B42" s="281"/>
      <c r="C42" s="294"/>
      <c r="D42" s="260" t="s">
        <v>19</v>
      </c>
      <c r="E42" s="377">
        <v>346</v>
      </c>
      <c r="F42" s="375"/>
      <c r="G42" s="375">
        <v>14302</v>
      </c>
      <c r="H42" s="375"/>
      <c r="I42" s="377">
        <v>499</v>
      </c>
      <c r="J42" s="376"/>
      <c r="K42" s="375">
        <v>98322</v>
      </c>
      <c r="L42" s="374"/>
    </row>
    <row r="43" spans="1:12" s="360" customFormat="1" ht="18" customHeight="1">
      <c r="A43" s="374"/>
      <c r="B43" s="281"/>
      <c r="C43" s="294"/>
      <c r="D43" s="260" t="s">
        <v>20</v>
      </c>
      <c r="E43" s="377">
        <v>371</v>
      </c>
      <c r="F43" s="375"/>
      <c r="G43" s="375">
        <v>18460</v>
      </c>
      <c r="H43" s="375"/>
      <c r="I43" s="377">
        <v>496</v>
      </c>
      <c r="J43" s="376"/>
      <c r="K43" s="375">
        <v>93236</v>
      </c>
      <c r="L43" s="374"/>
    </row>
    <row r="44" spans="1:12" s="360" customFormat="1" ht="18" customHeight="1">
      <c r="A44" s="374"/>
      <c r="B44" s="281"/>
      <c r="C44" s="294"/>
      <c r="D44" s="260" t="s">
        <v>195</v>
      </c>
      <c r="E44" s="377">
        <v>354</v>
      </c>
      <c r="F44" s="375"/>
      <c r="G44" s="375">
        <v>13990</v>
      </c>
      <c r="H44" s="375"/>
      <c r="I44" s="377">
        <v>496</v>
      </c>
      <c r="J44" s="376"/>
      <c r="K44" s="375">
        <v>89770</v>
      </c>
      <c r="L44" s="374"/>
    </row>
    <row r="45" spans="1:12" s="360" customFormat="1" ht="18" customHeight="1">
      <c r="A45" s="374"/>
      <c r="B45" s="281"/>
      <c r="C45" s="294"/>
      <c r="D45" s="260" t="s">
        <v>22</v>
      </c>
      <c r="E45" s="377">
        <v>374</v>
      </c>
      <c r="F45" s="375"/>
      <c r="G45" s="375">
        <v>19369</v>
      </c>
      <c r="H45" s="375"/>
      <c r="I45" s="377">
        <v>513</v>
      </c>
      <c r="J45" s="376"/>
      <c r="K45" s="375">
        <v>95407</v>
      </c>
      <c r="L45" s="374"/>
    </row>
    <row r="46" spans="1:12" s="360" customFormat="1" ht="18" customHeight="1">
      <c r="A46" s="374"/>
      <c r="B46" s="281"/>
      <c r="C46" s="294"/>
      <c r="D46" s="260" t="s">
        <v>196</v>
      </c>
      <c r="E46" s="377">
        <v>356</v>
      </c>
      <c r="F46" s="375"/>
      <c r="G46" s="375">
        <v>16612</v>
      </c>
      <c r="H46" s="375"/>
      <c r="I46" s="377">
        <v>486</v>
      </c>
      <c r="J46" s="376"/>
      <c r="K46" s="375">
        <v>90226</v>
      </c>
      <c r="L46" s="374"/>
    </row>
    <row r="47" spans="1:12" s="360" customFormat="1" ht="18" customHeight="1">
      <c r="A47" s="374"/>
      <c r="B47" s="281"/>
      <c r="C47" s="294"/>
      <c r="D47" s="260" t="s">
        <v>24</v>
      </c>
      <c r="E47" s="377">
        <v>345</v>
      </c>
      <c r="F47" s="375"/>
      <c r="G47" s="375">
        <v>16850</v>
      </c>
      <c r="H47" s="375"/>
      <c r="I47" s="377">
        <v>492</v>
      </c>
      <c r="J47" s="376"/>
      <c r="K47" s="375">
        <v>92559</v>
      </c>
      <c r="L47" s="374"/>
    </row>
    <row r="48" spans="1:12" s="360" customFormat="1" ht="18" customHeight="1">
      <c r="A48" s="374"/>
      <c r="B48" s="281"/>
      <c r="C48" s="294"/>
      <c r="D48" s="334" t="s">
        <v>25</v>
      </c>
      <c r="E48" s="377">
        <v>353</v>
      </c>
      <c r="F48" s="403"/>
      <c r="G48" s="375">
        <v>17733</v>
      </c>
      <c r="H48" s="377"/>
      <c r="I48" s="377">
        <v>504</v>
      </c>
      <c r="J48" s="377"/>
      <c r="K48" s="375">
        <v>95880</v>
      </c>
      <c r="L48" s="374"/>
    </row>
    <row r="49" spans="1:12" s="360" customFormat="1" ht="18" customHeight="1">
      <c r="A49" s="374"/>
      <c r="B49" s="281"/>
      <c r="C49" s="294"/>
      <c r="D49" s="393" t="s">
        <v>26</v>
      </c>
      <c r="E49" s="377">
        <v>398</v>
      </c>
      <c r="F49" s="403"/>
      <c r="G49" s="375">
        <v>21363</v>
      </c>
      <c r="H49" s="377"/>
      <c r="I49" s="377">
        <v>499</v>
      </c>
      <c r="J49" s="377"/>
      <c r="K49" s="375">
        <v>94039</v>
      </c>
      <c r="L49" s="374"/>
    </row>
    <row r="50" spans="1:12" s="360" customFormat="1" ht="18" customHeight="1">
      <c r="A50" s="374"/>
      <c r="B50" s="281"/>
      <c r="C50" s="294"/>
      <c r="D50" s="393"/>
      <c r="E50" s="377"/>
      <c r="F50" s="403"/>
      <c r="G50" s="375"/>
      <c r="H50" s="377"/>
      <c r="I50" s="377"/>
      <c r="J50" s="377"/>
      <c r="K50" s="375"/>
      <c r="L50" s="374"/>
    </row>
    <row r="51" spans="1:12" s="360" customFormat="1" ht="18" customHeight="1">
      <c r="A51" s="374"/>
      <c r="B51" s="281" t="s">
        <v>207</v>
      </c>
      <c r="C51" s="294"/>
      <c r="D51" s="374" t="s">
        <v>37</v>
      </c>
      <c r="E51" s="377">
        <v>362</v>
      </c>
      <c r="F51" s="403"/>
      <c r="G51" s="375">
        <v>16621</v>
      </c>
      <c r="H51" s="377"/>
      <c r="I51" s="377">
        <v>453</v>
      </c>
      <c r="J51" s="377"/>
      <c r="K51" s="375">
        <v>85675</v>
      </c>
      <c r="L51" s="374"/>
    </row>
    <row r="52" spans="1:12" s="360" customFormat="1" ht="18" customHeight="1">
      <c r="A52" s="374"/>
      <c r="B52" s="281"/>
      <c r="C52" s="294"/>
      <c r="D52" s="374" t="s">
        <v>16</v>
      </c>
      <c r="E52" s="377">
        <v>278</v>
      </c>
      <c r="F52" s="403"/>
      <c r="G52" s="375">
        <v>12994</v>
      </c>
      <c r="H52" s="377"/>
      <c r="I52" s="377">
        <v>459</v>
      </c>
      <c r="J52" s="377"/>
      <c r="K52" s="375">
        <v>84335</v>
      </c>
      <c r="L52" s="374"/>
    </row>
    <row r="53" spans="1:12" s="360" customFormat="1" ht="18" customHeight="1">
      <c r="A53" s="374"/>
      <c r="B53" s="281"/>
      <c r="C53" s="294"/>
      <c r="D53" s="334" t="s">
        <v>17</v>
      </c>
      <c r="E53" s="377">
        <v>251</v>
      </c>
      <c r="F53" s="403"/>
      <c r="G53" s="375">
        <v>12616</v>
      </c>
      <c r="H53" s="377"/>
      <c r="I53" s="377">
        <v>360</v>
      </c>
      <c r="J53" s="377"/>
      <c r="K53" s="375">
        <v>62993</v>
      </c>
      <c r="L53" s="374"/>
    </row>
    <row r="54" spans="1:12" s="360" customFormat="1" ht="18" customHeight="1">
      <c r="A54" s="374"/>
      <c r="B54" s="281"/>
      <c r="C54" s="294"/>
      <c r="D54" s="334" t="s">
        <v>194</v>
      </c>
      <c r="E54" s="377">
        <v>4</v>
      </c>
      <c r="F54" s="403"/>
      <c r="G54" s="375">
        <v>131</v>
      </c>
      <c r="H54" s="377"/>
      <c r="I54" s="377">
        <v>153</v>
      </c>
      <c r="J54" s="377"/>
      <c r="K54" s="375">
        <v>21403</v>
      </c>
      <c r="L54" s="374"/>
    </row>
    <row r="55" spans="1:12" s="360" customFormat="1" ht="18" customHeight="1">
      <c r="A55" s="374"/>
      <c r="B55" s="281"/>
      <c r="C55" s="294"/>
      <c r="D55" s="334" t="s">
        <v>19</v>
      </c>
      <c r="E55" s="377">
        <v>10</v>
      </c>
      <c r="F55" s="403"/>
      <c r="G55" s="375">
        <v>664</v>
      </c>
      <c r="H55" s="377"/>
      <c r="I55" s="377">
        <v>337</v>
      </c>
      <c r="J55" s="377"/>
      <c r="K55" s="375">
        <v>58188</v>
      </c>
      <c r="L55" s="374"/>
    </row>
    <row r="56" spans="1:12" s="360" customFormat="1" ht="18" customHeight="1">
      <c r="A56" s="374"/>
      <c r="B56" s="281"/>
      <c r="C56" s="294"/>
      <c r="D56" s="334" t="s">
        <v>20</v>
      </c>
      <c r="E56" s="377">
        <v>32</v>
      </c>
      <c r="F56" s="403"/>
      <c r="G56" s="375">
        <v>4861</v>
      </c>
      <c r="H56" s="377"/>
      <c r="I56" s="377">
        <v>376</v>
      </c>
      <c r="J56" s="377"/>
      <c r="K56" s="375">
        <v>66163</v>
      </c>
      <c r="L56" s="374"/>
    </row>
    <row r="57" spans="1:12" s="360" customFormat="1" ht="18" customHeight="1">
      <c r="A57" s="374"/>
      <c r="B57" s="281"/>
      <c r="C57" s="294"/>
      <c r="D57" s="334" t="s">
        <v>195</v>
      </c>
      <c r="E57" s="377">
        <v>53</v>
      </c>
      <c r="F57" s="403"/>
      <c r="G57" s="375">
        <v>8856</v>
      </c>
      <c r="H57" s="377"/>
      <c r="I57" s="377">
        <v>398</v>
      </c>
      <c r="J57" s="377"/>
      <c r="K57" s="375">
        <v>68418</v>
      </c>
      <c r="L57" s="374"/>
    </row>
    <row r="58" spans="1:12" s="360" customFormat="1" ht="18" customHeight="1">
      <c r="A58" s="374"/>
      <c r="B58" s="281"/>
      <c r="C58" s="294"/>
      <c r="D58" s="334" t="s">
        <v>22</v>
      </c>
      <c r="E58" s="377">
        <v>64</v>
      </c>
      <c r="F58" s="403"/>
      <c r="G58" s="375">
        <v>10851</v>
      </c>
      <c r="H58" s="377"/>
      <c r="I58" s="377">
        <v>399</v>
      </c>
      <c r="J58" s="377"/>
      <c r="K58" s="375">
        <v>49635</v>
      </c>
      <c r="L58" s="374"/>
    </row>
    <row r="59" spans="1:12" s="360" customFormat="1" ht="18" hidden="1" customHeight="1">
      <c r="A59" s="374"/>
      <c r="B59" s="281"/>
      <c r="C59" s="294"/>
      <c r="D59" s="334" t="s">
        <v>196</v>
      </c>
      <c r="E59" s="377"/>
      <c r="F59" s="403"/>
      <c r="G59" s="375"/>
      <c r="H59" s="377"/>
      <c r="I59" s="377"/>
      <c r="J59" s="377"/>
      <c r="K59" s="375"/>
      <c r="L59" s="374"/>
    </row>
    <row r="60" spans="1:12" s="360" customFormat="1" ht="18" hidden="1" customHeight="1">
      <c r="A60" s="374"/>
      <c r="B60" s="281"/>
      <c r="C60" s="294"/>
      <c r="D60" s="334" t="s">
        <v>24</v>
      </c>
      <c r="E60" s="377"/>
      <c r="F60" s="403"/>
      <c r="G60" s="375"/>
      <c r="H60" s="377"/>
      <c r="I60" s="377"/>
      <c r="J60" s="377"/>
      <c r="K60" s="375"/>
      <c r="L60" s="374"/>
    </row>
    <row r="61" spans="1:12" s="360" customFormat="1" ht="18" hidden="1" customHeight="1">
      <c r="A61" s="374"/>
      <c r="B61" s="281"/>
      <c r="C61" s="294"/>
      <c r="D61" s="334" t="s">
        <v>25</v>
      </c>
      <c r="E61" s="377"/>
      <c r="F61" s="403"/>
      <c r="G61" s="375"/>
      <c r="H61" s="377"/>
      <c r="I61" s="377"/>
      <c r="J61" s="377"/>
      <c r="K61" s="375"/>
      <c r="L61" s="374"/>
    </row>
    <row r="62" spans="1:12" s="360" customFormat="1" ht="18" hidden="1" customHeight="1">
      <c r="A62" s="374"/>
      <c r="B62" s="281"/>
      <c r="C62" s="294"/>
      <c r="D62" s="334" t="s">
        <v>26</v>
      </c>
      <c r="E62" s="377"/>
      <c r="F62" s="403"/>
      <c r="G62" s="375"/>
      <c r="H62" s="377"/>
      <c r="I62" s="377"/>
      <c r="J62" s="377"/>
      <c r="K62" s="375"/>
      <c r="L62" s="374"/>
    </row>
    <row r="63" spans="1:12" s="360" customFormat="1" ht="18" hidden="1" customHeight="1">
      <c r="A63" s="374"/>
      <c r="B63" s="281"/>
      <c r="C63" s="294"/>
      <c r="D63" s="334"/>
      <c r="E63" s="377"/>
      <c r="F63" s="403"/>
      <c r="G63" s="375"/>
      <c r="H63" s="377"/>
      <c r="I63" s="377"/>
      <c r="J63" s="377"/>
      <c r="K63" s="375"/>
      <c r="L63" s="374"/>
    </row>
    <row r="64" spans="1:12" s="360" customFormat="1" ht="18" hidden="1" customHeight="1">
      <c r="A64" s="374"/>
      <c r="B64" s="281" t="s">
        <v>223</v>
      </c>
      <c r="C64" s="294"/>
      <c r="D64" s="374" t="s">
        <v>37</v>
      </c>
      <c r="E64" s="377"/>
      <c r="F64" s="403"/>
      <c r="G64" s="375"/>
      <c r="H64" s="377"/>
      <c r="I64" s="377"/>
      <c r="J64" s="377"/>
      <c r="K64" s="375"/>
      <c r="L64" s="374"/>
    </row>
    <row r="65" spans="1:12" s="360" customFormat="1" ht="18" hidden="1" customHeight="1">
      <c r="A65" s="374"/>
      <c r="B65" s="281"/>
      <c r="C65" s="294"/>
      <c r="D65" s="374" t="s">
        <v>16</v>
      </c>
      <c r="E65" s="377"/>
      <c r="F65" s="403"/>
      <c r="G65" s="375"/>
      <c r="H65" s="377"/>
      <c r="I65" s="377"/>
      <c r="J65" s="377"/>
      <c r="K65" s="375"/>
      <c r="L65" s="374"/>
    </row>
    <row r="66" spans="1:12" s="360" customFormat="1" ht="18" hidden="1" customHeight="1">
      <c r="A66" s="374"/>
      <c r="B66" s="281"/>
      <c r="C66" s="294"/>
      <c r="D66" s="334" t="s">
        <v>17</v>
      </c>
      <c r="E66" s="377"/>
      <c r="F66" s="403"/>
      <c r="G66" s="375"/>
      <c r="H66" s="377"/>
      <c r="I66" s="377"/>
      <c r="J66" s="377"/>
      <c r="K66" s="375"/>
      <c r="L66" s="374"/>
    </row>
    <row r="67" spans="1:12" s="360" customFormat="1" ht="18" hidden="1" customHeight="1">
      <c r="A67" s="374"/>
      <c r="B67" s="281"/>
      <c r="C67" s="294"/>
      <c r="D67" s="334" t="s">
        <v>194</v>
      </c>
      <c r="E67" s="377"/>
      <c r="F67" s="403"/>
      <c r="G67" s="375"/>
      <c r="H67" s="377"/>
      <c r="I67" s="377"/>
      <c r="J67" s="377"/>
      <c r="K67" s="375"/>
      <c r="L67" s="374"/>
    </row>
    <row r="68" spans="1:12" s="360" customFormat="1" ht="18" hidden="1" customHeight="1">
      <c r="A68" s="374"/>
      <c r="B68" s="281"/>
      <c r="C68" s="294"/>
      <c r="D68" s="334" t="s">
        <v>19</v>
      </c>
      <c r="E68" s="377"/>
      <c r="F68" s="403"/>
      <c r="G68" s="375"/>
      <c r="H68" s="377"/>
      <c r="I68" s="377"/>
      <c r="J68" s="377"/>
      <c r="K68" s="375"/>
      <c r="L68" s="374"/>
    </row>
    <row r="69" spans="1:12" s="35" customFormat="1" ht="18" customHeight="1" thickBot="1">
      <c r="A69" s="323"/>
      <c r="B69" s="324"/>
      <c r="C69" s="323"/>
      <c r="D69" s="323"/>
      <c r="E69" s="404"/>
      <c r="F69" s="404"/>
      <c r="G69" s="404"/>
      <c r="H69" s="404"/>
      <c r="I69" s="404"/>
      <c r="J69" s="404"/>
      <c r="K69" s="404"/>
      <c r="L69" s="323"/>
    </row>
    <row r="70" spans="1:12" s="47" customFormat="1" ht="18" customHeight="1">
      <c r="A70" s="325"/>
      <c r="B70" s="326"/>
      <c r="C70" s="325"/>
      <c r="D70" s="325"/>
      <c r="E70" s="327"/>
      <c r="F70" s="325"/>
      <c r="G70" s="325"/>
      <c r="H70" s="325"/>
      <c r="I70" s="449" t="s">
        <v>224</v>
      </c>
      <c r="J70" s="449"/>
      <c r="K70" s="449"/>
      <c r="L70" s="325"/>
    </row>
    <row r="71" spans="1:12" s="47" customFormat="1" ht="18" customHeight="1">
      <c r="A71" s="328"/>
      <c r="B71" s="329"/>
      <c r="C71" s="330"/>
      <c r="D71" s="330"/>
      <c r="E71" s="331"/>
      <c r="F71" s="332"/>
      <c r="G71" s="332"/>
      <c r="H71" s="325"/>
      <c r="I71" s="433" t="s">
        <v>225</v>
      </c>
      <c r="J71" s="431"/>
      <c r="K71" s="431"/>
      <c r="L71" s="332"/>
    </row>
    <row r="72" spans="1:12" s="47" customFormat="1" ht="18" customHeight="1">
      <c r="A72" s="328"/>
      <c r="B72" s="329"/>
      <c r="C72" s="330"/>
      <c r="D72" s="330"/>
      <c r="E72" s="331"/>
      <c r="F72" s="332"/>
      <c r="G72" s="332"/>
      <c r="H72" s="325"/>
      <c r="I72" s="434" t="s">
        <v>226</v>
      </c>
      <c r="J72" s="432"/>
      <c r="K72" s="432"/>
      <c r="L72" s="332"/>
    </row>
    <row r="73" spans="1:12" s="47" customFormat="1" ht="15.75">
      <c r="A73" s="448"/>
      <c r="B73" s="448"/>
      <c r="C73" s="448"/>
      <c r="D73" s="448"/>
      <c r="E73" s="448"/>
      <c r="F73" s="448"/>
      <c r="G73" s="448"/>
      <c r="H73" s="448"/>
      <c r="I73" s="448"/>
      <c r="J73" s="448"/>
      <c r="K73" s="448"/>
      <c r="L73" s="448"/>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6" t="s">
        <v>194</v>
      </c>
      <c r="E112" s="416"/>
      <c r="F112" s="416"/>
      <c r="G112" s="416"/>
      <c r="H112" s="416"/>
      <c r="I112" s="416"/>
      <c r="J112" s="416"/>
      <c r="K112" s="416"/>
      <c r="L112" s="416"/>
      <c r="M112" s="416"/>
      <c r="N112" s="416"/>
      <c r="O112" s="416"/>
      <c r="P112" s="416"/>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76"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51">
        <v>7.2</v>
      </c>
      <c r="C1" s="451"/>
      <c r="D1" s="452" t="s">
        <v>120</v>
      </c>
      <c r="E1" s="452"/>
      <c r="F1" s="452"/>
      <c r="G1" s="452"/>
      <c r="H1" s="452"/>
      <c r="I1" s="452"/>
      <c r="J1" s="452"/>
      <c r="K1" s="452"/>
      <c r="L1" s="452"/>
      <c r="M1" s="452"/>
      <c r="N1" s="452"/>
      <c r="O1" s="452"/>
      <c r="P1" s="452"/>
      <c r="Q1" s="452"/>
      <c r="R1" s="452"/>
      <c r="S1" s="452"/>
      <c r="T1" s="452"/>
      <c r="U1" s="452"/>
    </row>
    <row r="2" spans="1:22" s="16" customFormat="1" ht="18" customHeight="1">
      <c r="A2" s="19" t="s">
        <v>2</v>
      </c>
      <c r="B2" s="53"/>
      <c r="C2" s="53"/>
      <c r="D2" s="453" t="s">
        <v>197</v>
      </c>
      <c r="E2" s="453"/>
      <c r="F2" s="453"/>
      <c r="G2" s="453"/>
      <c r="H2" s="453"/>
      <c r="I2" s="453"/>
      <c r="J2" s="453"/>
      <c r="K2" s="453"/>
      <c r="L2" s="453"/>
      <c r="M2" s="453"/>
      <c r="N2" s="453"/>
      <c r="O2" s="453"/>
      <c r="P2" s="453"/>
      <c r="Q2" s="453"/>
      <c r="R2" s="453"/>
      <c r="S2" s="453"/>
      <c r="T2" s="453"/>
      <c r="U2" s="453"/>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4" t="s">
        <v>38</v>
      </c>
      <c r="G5" s="454"/>
      <c r="H5" s="454"/>
      <c r="I5" s="454"/>
      <c r="J5" s="454"/>
      <c r="K5" s="454"/>
      <c r="L5" s="454"/>
      <c r="M5" s="454"/>
      <c r="N5" s="454"/>
      <c r="O5" s="454"/>
      <c r="P5" s="454"/>
      <c r="Q5" s="454"/>
      <c r="R5" s="454"/>
      <c r="S5" s="454"/>
      <c r="T5" s="454"/>
      <c r="U5" s="454"/>
    </row>
    <row r="6" spans="1:22" s="24" customFormat="1" ht="15" customHeight="1">
      <c r="B6" s="27"/>
      <c r="E6" s="31"/>
      <c r="F6" s="450" t="s">
        <v>39</v>
      </c>
      <c r="G6" s="450"/>
      <c r="H6" s="450"/>
      <c r="I6" s="450"/>
      <c r="J6" s="450"/>
      <c r="K6" s="450"/>
      <c r="L6" s="450"/>
      <c r="M6" s="450"/>
      <c r="N6" s="450"/>
      <c r="O6" s="450"/>
      <c r="P6" s="450"/>
      <c r="Q6" s="450"/>
      <c r="R6" s="450"/>
      <c r="S6" s="450"/>
      <c r="T6" s="450"/>
      <c r="U6" s="450"/>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4" t="s">
        <v>99</v>
      </c>
      <c r="I9" s="454"/>
      <c r="J9" s="454"/>
      <c r="K9" s="454"/>
      <c r="L9" s="454"/>
      <c r="M9" s="454"/>
      <c r="N9" s="454"/>
      <c r="O9" s="454"/>
      <c r="P9" s="454"/>
      <c r="Q9" s="454"/>
      <c r="R9" s="30"/>
      <c r="S9" s="57" t="s">
        <v>100</v>
      </c>
      <c r="T9" s="30"/>
      <c r="U9" s="55"/>
    </row>
    <row r="10" spans="1:22" s="24" customFormat="1" ht="15" customHeight="1">
      <c r="B10" s="27" t="s">
        <v>41</v>
      </c>
      <c r="F10" s="57" t="s">
        <v>98</v>
      </c>
      <c r="G10" s="30"/>
      <c r="H10" s="450" t="s">
        <v>198</v>
      </c>
      <c r="I10" s="450"/>
      <c r="J10" s="450"/>
      <c r="K10" s="450"/>
      <c r="L10" s="450"/>
      <c r="M10" s="450"/>
      <c r="N10" s="450"/>
      <c r="O10" s="450"/>
      <c r="P10" s="450"/>
      <c r="Q10" s="450"/>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3">
        <v>49690046</v>
      </c>
      <c r="G23" s="384"/>
      <c r="H23" s="384">
        <v>82144674</v>
      </c>
      <c r="I23" s="384"/>
      <c r="J23" s="384">
        <v>62809412</v>
      </c>
      <c r="K23" s="384"/>
      <c r="L23" s="384"/>
      <c r="M23" s="383">
        <v>25067867</v>
      </c>
      <c r="N23" s="383"/>
      <c r="O23" s="383">
        <v>3470710</v>
      </c>
      <c r="P23" s="383"/>
      <c r="Q23" s="383">
        <v>6496617</v>
      </c>
      <c r="R23" s="383"/>
      <c r="S23" s="383">
        <v>2014686</v>
      </c>
      <c r="T23" s="383"/>
      <c r="U23" s="383">
        <v>2059828</v>
      </c>
    </row>
    <row r="24" spans="1:37" s="35" customFormat="1" ht="20.100000000000001" customHeight="1">
      <c r="B24" s="155" t="s">
        <v>130</v>
      </c>
      <c r="C24" s="42"/>
      <c r="D24" s="36"/>
      <c r="E24" s="37"/>
      <c r="F24" s="383">
        <v>41468877</v>
      </c>
      <c r="G24" s="386"/>
      <c r="H24" s="383">
        <v>79002829</v>
      </c>
      <c r="I24" s="383"/>
      <c r="J24" s="383">
        <v>59192907</v>
      </c>
      <c r="K24" s="386"/>
      <c r="L24" s="386"/>
      <c r="M24" s="383">
        <v>21990242</v>
      </c>
      <c r="N24" s="383"/>
      <c r="O24" s="383">
        <v>2419883</v>
      </c>
      <c r="P24" s="383"/>
      <c r="Q24" s="383">
        <v>6485272</v>
      </c>
      <c r="R24" s="386"/>
      <c r="S24" s="383">
        <v>2791621</v>
      </c>
      <c r="T24" s="383"/>
      <c r="U24" s="383">
        <v>3564879</v>
      </c>
    </row>
    <row r="25" spans="1:37" s="35" customFormat="1" ht="20.100000000000001" customHeight="1">
      <c r="B25" s="155" t="s">
        <v>177</v>
      </c>
      <c r="C25" s="42"/>
      <c r="D25" s="36"/>
      <c r="E25" s="37"/>
      <c r="F25" s="383">
        <v>37273916</v>
      </c>
      <c r="G25" s="386"/>
      <c r="H25" s="383">
        <v>83585412</v>
      </c>
      <c r="I25" s="383"/>
      <c r="J25" s="383">
        <v>59462032</v>
      </c>
      <c r="K25" s="386"/>
      <c r="L25" s="386"/>
      <c r="M25" s="383">
        <v>16841630</v>
      </c>
      <c r="N25" s="383"/>
      <c r="O25" s="383">
        <v>2275650</v>
      </c>
      <c r="P25" s="383"/>
      <c r="Q25" s="383">
        <v>6443667</v>
      </c>
      <c r="R25" s="386"/>
      <c r="S25" s="383">
        <v>3092299</v>
      </c>
      <c r="T25" s="383"/>
      <c r="U25" s="383">
        <v>4147634</v>
      </c>
    </row>
    <row r="26" spans="1:37" s="35" customFormat="1" ht="20.100000000000001" customHeight="1">
      <c r="B26" s="155" t="s">
        <v>182</v>
      </c>
      <c r="C26" s="42"/>
      <c r="D26" s="36"/>
      <c r="E26" s="37"/>
      <c r="F26" s="383">
        <v>32077853</v>
      </c>
      <c r="G26" s="386"/>
      <c r="H26" s="383" t="s">
        <v>67</v>
      </c>
      <c r="I26" s="383"/>
      <c r="J26" s="383" t="s">
        <v>67</v>
      </c>
      <c r="K26" s="386"/>
      <c r="L26" s="386"/>
      <c r="M26" s="383">
        <v>12594377</v>
      </c>
      <c r="N26" s="383"/>
      <c r="O26" s="383">
        <v>2195353</v>
      </c>
      <c r="P26" s="383"/>
      <c r="Q26" s="383">
        <v>6540177</v>
      </c>
      <c r="R26" s="386"/>
      <c r="S26" s="383">
        <v>3527236</v>
      </c>
      <c r="T26" s="383"/>
      <c r="U26" s="383">
        <v>3933093</v>
      </c>
      <c r="V26" s="43"/>
    </row>
    <row r="27" spans="1:37" s="373" customFormat="1" ht="20.100000000000001" customHeight="1">
      <c r="B27" s="155" t="s">
        <v>192</v>
      </c>
      <c r="C27" s="42"/>
      <c r="D27" s="36"/>
      <c r="E27" s="385"/>
      <c r="F27" s="43">
        <v>30404409</v>
      </c>
      <c r="G27" s="43">
        <f t="shared" ref="G27:R27" si="0">SUM(G70:G81)</f>
        <v>0</v>
      </c>
      <c r="H27" s="383" t="s">
        <v>67</v>
      </c>
      <c r="I27" s="43">
        <f t="shared" si="0"/>
        <v>0</v>
      </c>
      <c r="J27" s="383" t="s">
        <v>67</v>
      </c>
      <c r="K27" s="43">
        <f t="shared" si="0"/>
        <v>0</v>
      </c>
      <c r="L27" s="43"/>
      <c r="M27" s="383" t="s">
        <v>67</v>
      </c>
      <c r="N27" s="43">
        <f t="shared" si="0"/>
        <v>0</v>
      </c>
      <c r="O27" s="383" t="s">
        <v>67</v>
      </c>
      <c r="P27" s="43">
        <f t="shared" si="0"/>
        <v>0</v>
      </c>
      <c r="Q27" s="383"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4"/>
      <c r="G28" s="71"/>
      <c r="H28" s="70"/>
      <c r="I28" s="70"/>
      <c r="J28" s="70"/>
      <c r="K28" s="70"/>
      <c r="L28" s="70"/>
      <c r="M28" s="71"/>
      <c r="N28" s="71"/>
      <c r="O28" s="71"/>
      <c r="P28" s="71"/>
      <c r="Q28" s="71"/>
      <c r="R28" s="71"/>
      <c r="S28" s="154"/>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165</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5" t="s">
        <v>178</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3" t="s">
        <v>205</v>
      </c>
      <c r="F47" s="66">
        <v>3297493</v>
      </c>
      <c r="G47" s="383" t="s">
        <v>205</v>
      </c>
      <c r="H47" s="66">
        <v>6406913</v>
      </c>
      <c r="I47" s="383" t="s">
        <v>205</v>
      </c>
      <c r="J47" s="66">
        <v>5078801</v>
      </c>
      <c r="K47" s="383" t="s">
        <v>206</v>
      </c>
      <c r="L47" s="66" t="s">
        <v>59</v>
      </c>
      <c r="M47" s="66">
        <v>5426504</v>
      </c>
      <c r="N47" s="66"/>
      <c r="O47" s="66">
        <v>582887</v>
      </c>
      <c r="P47" s="66"/>
      <c r="Q47" s="66">
        <v>1608653</v>
      </c>
      <c r="R47" s="43"/>
      <c r="S47" s="66">
        <v>222097</v>
      </c>
      <c r="U47" s="66">
        <v>283362</v>
      </c>
    </row>
    <row r="48" spans="2:21" s="360" customFormat="1" ht="20.100000000000001" hidden="1" customHeight="1">
      <c r="B48" s="387"/>
      <c r="E48" s="301"/>
      <c r="F48" s="301"/>
      <c r="G48" s="301"/>
      <c r="H48" s="301"/>
      <c r="I48" s="301"/>
      <c r="J48" s="301"/>
      <c r="K48" s="301"/>
      <c r="L48" s="301"/>
      <c r="M48" s="301"/>
      <c r="N48" s="301"/>
      <c r="O48" s="301"/>
      <c r="P48" s="301"/>
      <c r="Q48" s="301"/>
      <c r="R48" s="302"/>
      <c r="S48" s="301"/>
      <c r="U48" s="301"/>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5" t="s">
        <v>182</v>
      </c>
      <c r="C57" s="42"/>
      <c r="D57" s="260" t="s">
        <v>37</v>
      </c>
      <c r="E57" s="73"/>
      <c r="F57" s="383">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5"/>
      <c r="C58" s="42"/>
      <c r="D58" s="260" t="s">
        <v>16</v>
      </c>
      <c r="E58" s="73"/>
      <c r="F58" s="383">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5"/>
      <c r="C59" s="42"/>
      <c r="D59" s="334" t="s">
        <v>17</v>
      </c>
      <c r="E59" s="343"/>
      <c r="F59" s="301">
        <v>2880683</v>
      </c>
      <c r="G59" s="301"/>
      <c r="H59" s="301">
        <v>7734764</v>
      </c>
      <c r="I59" s="301"/>
      <c r="J59" s="301">
        <v>5408714</v>
      </c>
      <c r="K59" s="301"/>
      <c r="L59" s="63"/>
      <c r="M59" s="66"/>
      <c r="N59" s="66"/>
      <c r="O59" s="66"/>
      <c r="P59" s="66"/>
      <c r="Q59" s="66"/>
      <c r="R59" s="66"/>
      <c r="S59" s="66">
        <v>293788</v>
      </c>
      <c r="U59" s="76">
        <v>341416</v>
      </c>
    </row>
    <row r="60" spans="2:21" s="35" customFormat="1" ht="20.100000000000001" hidden="1" customHeight="1">
      <c r="B60" s="155"/>
      <c r="C60" s="42"/>
      <c r="D60" s="260" t="s">
        <v>194</v>
      </c>
      <c r="E60" s="73"/>
      <c r="F60" s="383">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5"/>
      <c r="C61" s="42"/>
      <c r="D61" s="260" t="s">
        <v>19</v>
      </c>
      <c r="E61" s="73"/>
      <c r="F61" s="383">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5"/>
      <c r="C62" s="42"/>
      <c r="D62" s="260" t="s">
        <v>20</v>
      </c>
      <c r="E62" s="73"/>
      <c r="F62" s="383">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5"/>
      <c r="C63" s="42"/>
      <c r="D63" s="260" t="s">
        <v>195</v>
      </c>
      <c r="E63" s="73"/>
      <c r="F63" s="383">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5"/>
      <c r="C64" s="42"/>
      <c r="D64" s="260" t="s">
        <v>22</v>
      </c>
      <c r="E64" s="73"/>
      <c r="F64" s="383">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5"/>
      <c r="C65" s="42"/>
      <c r="D65" s="260" t="s">
        <v>196</v>
      </c>
      <c r="E65" s="73"/>
      <c r="F65" s="383">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5"/>
      <c r="C66" s="42"/>
      <c r="D66" s="260" t="s">
        <v>24</v>
      </c>
      <c r="E66" s="73"/>
      <c r="F66" s="383">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5"/>
      <c r="C67" s="42"/>
      <c r="D67" s="260" t="s">
        <v>25</v>
      </c>
      <c r="E67" s="73"/>
      <c r="F67" s="383">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5"/>
      <c r="C68" s="42"/>
      <c r="D68" s="268" t="s">
        <v>26</v>
      </c>
      <c r="E68" s="73"/>
      <c r="F68" s="383">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5"/>
      <c r="C69" s="42"/>
      <c r="D69" s="257"/>
      <c r="E69" s="73"/>
      <c r="F69" s="383"/>
      <c r="G69" s="66"/>
      <c r="H69" s="66"/>
      <c r="I69" s="66"/>
      <c r="J69" s="66"/>
      <c r="K69" s="66"/>
      <c r="L69" s="63"/>
      <c r="M69" s="66"/>
      <c r="N69" s="66"/>
      <c r="O69" s="66"/>
      <c r="P69" s="66"/>
      <c r="Q69" s="66"/>
      <c r="R69" s="66"/>
      <c r="S69" s="66"/>
      <c r="U69" s="76"/>
    </row>
    <row r="70" spans="2:22" s="35" customFormat="1" ht="20.100000000000001" customHeight="1">
      <c r="B70" s="155" t="s">
        <v>192</v>
      </c>
      <c r="C70" s="42"/>
      <c r="D70" s="35" t="s">
        <v>37</v>
      </c>
      <c r="E70" s="73"/>
      <c r="F70" s="382">
        <v>2443267</v>
      </c>
      <c r="G70" s="296"/>
      <c r="H70" s="296" t="s">
        <v>67</v>
      </c>
      <c r="I70" s="296"/>
      <c r="J70" s="296" t="s">
        <v>67</v>
      </c>
      <c r="K70" s="296"/>
      <c r="L70" s="297"/>
      <c r="M70" s="296" t="s">
        <v>67</v>
      </c>
      <c r="N70" s="296"/>
      <c r="O70" s="296" t="s">
        <v>67</v>
      </c>
      <c r="P70" s="296"/>
      <c r="Q70" s="296" t="s">
        <v>67</v>
      </c>
      <c r="R70" s="296"/>
      <c r="S70" s="296">
        <v>305833</v>
      </c>
      <c r="T70" s="289"/>
      <c r="U70" s="298">
        <v>296492</v>
      </c>
    </row>
    <row r="71" spans="2:22" s="35" customFormat="1" ht="20.100000000000001" customHeight="1">
      <c r="B71" s="155"/>
      <c r="C71" s="42"/>
      <c r="D71" s="35" t="s">
        <v>16</v>
      </c>
      <c r="E71" s="73"/>
      <c r="F71" s="382">
        <v>2379920</v>
      </c>
      <c r="G71" s="296"/>
      <c r="H71" s="296" t="s">
        <v>67</v>
      </c>
      <c r="I71" s="296"/>
      <c r="J71" s="296" t="s">
        <v>67</v>
      </c>
      <c r="K71" s="296"/>
      <c r="L71" s="297"/>
      <c r="M71" s="296" t="s">
        <v>67</v>
      </c>
      <c r="N71" s="296"/>
      <c r="O71" s="296" t="s">
        <v>67</v>
      </c>
      <c r="P71" s="296"/>
      <c r="Q71" s="296" t="s">
        <v>67</v>
      </c>
      <c r="R71" s="296"/>
      <c r="S71" s="296">
        <v>273448</v>
      </c>
      <c r="T71" s="289"/>
      <c r="U71" s="293">
        <v>301424</v>
      </c>
    </row>
    <row r="72" spans="2:22" s="337" customFormat="1" ht="20.100000000000001" customHeight="1">
      <c r="B72" s="341"/>
      <c r="C72" s="342"/>
      <c r="D72" s="334" t="s">
        <v>17</v>
      </c>
      <c r="E72" s="343"/>
      <c r="F72" s="382">
        <v>2537398</v>
      </c>
      <c r="G72" s="336"/>
      <c r="H72" s="336" t="s">
        <v>67</v>
      </c>
      <c r="I72" s="336"/>
      <c r="J72" s="336" t="s">
        <v>67</v>
      </c>
      <c r="K72" s="336"/>
      <c r="L72" s="297"/>
      <c r="M72" s="336" t="s">
        <v>67</v>
      </c>
      <c r="N72" s="336"/>
      <c r="O72" s="336" t="s">
        <v>67</v>
      </c>
      <c r="P72" s="336"/>
      <c r="Q72" s="336" t="s">
        <v>67</v>
      </c>
      <c r="R72" s="336"/>
      <c r="S72" s="382">
        <v>312910</v>
      </c>
      <c r="T72" s="374"/>
      <c r="U72" s="382">
        <v>330161</v>
      </c>
    </row>
    <row r="73" spans="2:22" s="337" customFormat="1" ht="20.100000000000001" customHeight="1">
      <c r="B73" s="341"/>
      <c r="C73" s="342"/>
      <c r="D73" s="260" t="s">
        <v>194</v>
      </c>
      <c r="E73" s="343"/>
      <c r="F73" s="382">
        <v>2507114</v>
      </c>
      <c r="G73" s="336"/>
      <c r="H73" s="336" t="s">
        <v>67</v>
      </c>
      <c r="I73" s="336"/>
      <c r="J73" s="336" t="s">
        <v>67</v>
      </c>
      <c r="K73" s="336"/>
      <c r="L73" s="297"/>
      <c r="M73" s="336" t="s">
        <v>67</v>
      </c>
      <c r="N73" s="336"/>
      <c r="O73" s="336" t="s">
        <v>67</v>
      </c>
      <c r="P73" s="336"/>
      <c r="Q73" s="336" t="s">
        <v>67</v>
      </c>
      <c r="R73" s="336"/>
      <c r="S73" s="382">
        <v>290083</v>
      </c>
      <c r="T73" s="374"/>
      <c r="U73" s="382">
        <v>314478</v>
      </c>
    </row>
    <row r="74" spans="2:22" s="360" customFormat="1" ht="20.100000000000001" customHeight="1">
      <c r="B74" s="341"/>
      <c r="C74" s="342"/>
      <c r="D74" s="260" t="s">
        <v>19</v>
      </c>
      <c r="E74" s="343"/>
      <c r="F74" s="382">
        <v>2381891</v>
      </c>
      <c r="H74" s="382" t="s">
        <v>67</v>
      </c>
      <c r="I74" s="382"/>
      <c r="J74" s="382" t="s">
        <v>67</v>
      </c>
      <c r="K74" s="382"/>
      <c r="L74" s="297"/>
      <c r="M74" s="382" t="s">
        <v>67</v>
      </c>
      <c r="N74" s="382"/>
      <c r="O74" s="382" t="s">
        <v>67</v>
      </c>
      <c r="P74" s="382"/>
      <c r="Q74" s="382" t="s">
        <v>67</v>
      </c>
      <c r="R74" s="382"/>
      <c r="S74" s="382">
        <v>306789</v>
      </c>
      <c r="T74" s="382"/>
      <c r="U74" s="382">
        <v>309471</v>
      </c>
    </row>
    <row r="75" spans="2:22" s="360" customFormat="1" ht="20.100000000000001" customHeight="1">
      <c r="B75" s="341"/>
      <c r="C75" s="342"/>
      <c r="D75" s="260" t="s">
        <v>20</v>
      </c>
      <c r="E75" s="343"/>
      <c r="F75" s="301">
        <v>2472656</v>
      </c>
      <c r="G75" s="301"/>
      <c r="H75" s="382" t="s">
        <v>67</v>
      </c>
      <c r="I75" s="382"/>
      <c r="J75" s="382" t="s">
        <v>67</v>
      </c>
      <c r="K75" s="382"/>
      <c r="L75" s="297"/>
      <c r="M75" s="382" t="s">
        <v>67</v>
      </c>
      <c r="N75" s="382"/>
      <c r="O75" s="382" t="s">
        <v>67</v>
      </c>
      <c r="P75" s="382"/>
      <c r="Q75" s="382" t="s">
        <v>67</v>
      </c>
      <c r="R75" s="301"/>
      <c r="S75" s="301">
        <v>330678</v>
      </c>
      <c r="U75" s="301">
        <v>337145</v>
      </c>
    </row>
    <row r="76" spans="2:22" s="360" customFormat="1" ht="20.100000000000001" customHeight="1">
      <c r="B76" s="341"/>
      <c r="C76" s="342"/>
      <c r="D76" s="260" t="s">
        <v>195</v>
      </c>
      <c r="E76" s="343"/>
      <c r="F76" s="301">
        <v>2624148</v>
      </c>
      <c r="G76" s="301"/>
      <c r="H76" s="382" t="s">
        <v>67</v>
      </c>
      <c r="I76" s="382"/>
      <c r="J76" s="382" t="s">
        <v>67</v>
      </c>
      <c r="K76" s="382"/>
      <c r="L76" s="297"/>
      <c r="M76" s="382" t="s">
        <v>67</v>
      </c>
      <c r="N76" s="382"/>
      <c r="O76" s="382" t="s">
        <v>67</v>
      </c>
      <c r="P76" s="382"/>
      <c r="Q76" s="382" t="s">
        <v>67</v>
      </c>
      <c r="R76" s="301"/>
      <c r="S76" s="301">
        <v>311158</v>
      </c>
      <c r="U76" s="301">
        <v>290997</v>
      </c>
    </row>
    <row r="77" spans="2:22" s="360" customFormat="1" ht="20.100000000000001" customHeight="1">
      <c r="B77" s="341"/>
      <c r="C77" s="342"/>
      <c r="D77" s="260" t="s">
        <v>22</v>
      </c>
      <c r="E77" s="343"/>
      <c r="F77" s="301">
        <v>2548322</v>
      </c>
      <c r="G77" s="301"/>
      <c r="H77" s="382" t="s">
        <v>67</v>
      </c>
      <c r="I77" s="382"/>
      <c r="J77" s="382" t="s">
        <v>67</v>
      </c>
      <c r="K77" s="382"/>
      <c r="L77" s="297"/>
      <c r="M77" s="382" t="s">
        <v>67</v>
      </c>
      <c r="N77" s="382"/>
      <c r="O77" s="382" t="s">
        <v>67</v>
      </c>
      <c r="P77" s="382"/>
      <c r="Q77" s="382" t="s">
        <v>67</v>
      </c>
      <c r="R77" s="301"/>
      <c r="S77" s="301">
        <v>329257</v>
      </c>
      <c r="U77" s="301">
        <v>330671</v>
      </c>
    </row>
    <row r="78" spans="2:22" s="360" customFormat="1" ht="20.100000000000001" customHeight="1">
      <c r="B78" s="341"/>
      <c r="C78" s="342"/>
      <c r="D78" s="260" t="s">
        <v>196</v>
      </c>
      <c r="E78" s="343"/>
      <c r="F78" s="301">
        <v>2525771</v>
      </c>
      <c r="G78" s="301"/>
      <c r="H78" s="382" t="s">
        <v>67</v>
      </c>
      <c r="I78" s="382"/>
      <c r="J78" s="382" t="s">
        <v>67</v>
      </c>
      <c r="K78" s="382"/>
      <c r="L78" s="297"/>
      <c r="M78" s="382" t="s">
        <v>67</v>
      </c>
      <c r="N78" s="382"/>
      <c r="O78" s="382" t="s">
        <v>67</v>
      </c>
      <c r="P78" s="382"/>
      <c r="Q78" s="382" t="s">
        <v>67</v>
      </c>
      <c r="R78" s="301"/>
      <c r="S78" s="301">
        <v>315149</v>
      </c>
      <c r="U78" s="301">
        <v>324695</v>
      </c>
    </row>
    <row r="79" spans="2:22" s="360" customFormat="1" ht="20.100000000000001" customHeight="1">
      <c r="B79" s="341"/>
      <c r="C79" s="342"/>
      <c r="D79" s="260" t="s">
        <v>24</v>
      </c>
      <c r="E79" s="343"/>
      <c r="F79" s="301">
        <v>2722886</v>
      </c>
      <c r="G79" s="301"/>
      <c r="H79" s="382" t="s">
        <v>67</v>
      </c>
      <c r="I79" s="382"/>
      <c r="J79" s="382" t="s">
        <v>67</v>
      </c>
      <c r="K79" s="382"/>
      <c r="L79" s="297"/>
      <c r="M79" s="382" t="s">
        <v>67</v>
      </c>
      <c r="N79" s="382"/>
      <c r="O79" s="382" t="s">
        <v>67</v>
      </c>
      <c r="P79" s="382"/>
      <c r="Q79" s="382" t="s">
        <v>67</v>
      </c>
      <c r="R79" s="301"/>
      <c r="S79" s="301">
        <v>303253</v>
      </c>
      <c r="U79" s="301">
        <v>327977</v>
      </c>
    </row>
    <row r="80" spans="2:22" s="360" customFormat="1" ht="20.100000000000001" customHeight="1">
      <c r="B80" s="341"/>
      <c r="C80" s="342"/>
      <c r="D80" s="334" t="s">
        <v>25</v>
      </c>
      <c r="E80" s="343"/>
      <c r="F80" s="382">
        <v>2583187</v>
      </c>
      <c r="G80" s="382"/>
      <c r="H80" s="382" t="s">
        <v>67</v>
      </c>
      <c r="I80" s="382"/>
      <c r="J80" s="297"/>
      <c r="K80" s="382" t="s">
        <v>67</v>
      </c>
      <c r="L80" s="382"/>
      <c r="M80" s="382" t="s">
        <v>67</v>
      </c>
      <c r="N80" s="382"/>
      <c r="O80" s="382" t="s">
        <v>67</v>
      </c>
      <c r="P80" s="382"/>
      <c r="Q80" s="382" t="s">
        <v>67</v>
      </c>
      <c r="R80" s="301"/>
      <c r="S80" s="382">
        <v>309046</v>
      </c>
      <c r="U80" s="382">
        <v>331513</v>
      </c>
    </row>
    <row r="81" spans="2:21" s="360" customFormat="1" ht="20.100000000000001" customHeight="1">
      <c r="B81" s="341"/>
      <c r="C81" s="342"/>
      <c r="D81" s="393" t="s">
        <v>26</v>
      </c>
      <c r="E81" s="343"/>
      <c r="F81" s="382">
        <v>2677849</v>
      </c>
      <c r="G81" s="382"/>
      <c r="H81" s="382" t="s">
        <v>67</v>
      </c>
      <c r="I81" s="382"/>
      <c r="J81" s="297"/>
      <c r="K81" s="382" t="s">
        <v>67</v>
      </c>
      <c r="L81" s="382"/>
      <c r="M81" s="382" t="s">
        <v>67</v>
      </c>
      <c r="N81" s="382"/>
      <c r="O81" s="382" t="s">
        <v>67</v>
      </c>
      <c r="P81" s="382"/>
      <c r="Q81" s="382" t="s">
        <v>67</v>
      </c>
      <c r="R81" s="301"/>
      <c r="S81" s="382">
        <v>358763</v>
      </c>
      <c r="U81" s="382">
        <v>406834</v>
      </c>
    </row>
    <row r="82" spans="2:21" s="360" customFormat="1" ht="20.100000000000001" customHeight="1">
      <c r="B82" s="341"/>
      <c r="C82" s="342"/>
      <c r="D82" s="334"/>
      <c r="E82" s="343"/>
      <c r="F82" s="301"/>
      <c r="G82" s="301"/>
      <c r="H82" s="382"/>
      <c r="I82" s="382"/>
      <c r="J82" s="382"/>
      <c r="K82" s="382"/>
      <c r="L82" s="297"/>
      <c r="M82" s="382"/>
      <c r="N82" s="382"/>
      <c r="O82" s="382"/>
      <c r="P82" s="382"/>
      <c r="Q82" s="382"/>
      <c r="R82" s="301"/>
      <c r="S82" s="301"/>
      <c r="U82" s="301"/>
    </row>
    <row r="83" spans="2:21" s="360" customFormat="1" ht="20.100000000000001" customHeight="1">
      <c r="B83" s="341" t="s">
        <v>207</v>
      </c>
      <c r="C83" s="342"/>
      <c r="D83" s="360" t="s">
        <v>37</v>
      </c>
      <c r="E83" s="343"/>
      <c r="F83" s="382">
        <v>2413800</v>
      </c>
      <c r="G83" s="382"/>
      <c r="H83" s="382" t="s">
        <v>67</v>
      </c>
      <c r="I83" s="382"/>
      <c r="J83" s="297" t="s">
        <v>67</v>
      </c>
      <c r="K83" s="382"/>
      <c r="L83" s="382"/>
      <c r="M83" s="382" t="s">
        <v>67</v>
      </c>
      <c r="N83" s="382"/>
      <c r="O83" s="382" t="s">
        <v>67</v>
      </c>
      <c r="P83" s="382"/>
      <c r="Q83" s="382" t="s">
        <v>67</v>
      </c>
      <c r="R83" s="301"/>
      <c r="S83" s="382">
        <v>319784</v>
      </c>
      <c r="U83" s="382">
        <v>353071</v>
      </c>
    </row>
    <row r="84" spans="2:21" s="360" customFormat="1" ht="20.100000000000001" customHeight="1">
      <c r="B84" s="341"/>
      <c r="C84" s="342"/>
      <c r="D84" s="360" t="s">
        <v>16</v>
      </c>
      <c r="E84" s="343"/>
      <c r="F84" s="382">
        <v>2258819</v>
      </c>
      <c r="G84" s="382"/>
      <c r="H84" s="382" t="s">
        <v>67</v>
      </c>
      <c r="I84" s="382"/>
      <c r="J84" s="297" t="s">
        <v>67</v>
      </c>
      <c r="K84" s="382"/>
      <c r="L84" s="382"/>
      <c r="M84" s="382"/>
      <c r="N84" s="382"/>
      <c r="O84" s="382"/>
      <c r="P84" s="382"/>
      <c r="Q84" s="382"/>
      <c r="R84" s="301"/>
      <c r="S84" s="382">
        <v>241138</v>
      </c>
      <c r="U84" s="382">
        <v>283754</v>
      </c>
    </row>
    <row r="85" spans="2:21" s="360" customFormat="1" ht="20.100000000000001" customHeight="1">
      <c r="B85" s="341"/>
      <c r="C85" s="342"/>
      <c r="D85" s="334" t="s">
        <v>17</v>
      </c>
      <c r="E85" s="343"/>
      <c r="F85" s="382">
        <v>1321502</v>
      </c>
      <c r="G85" s="382"/>
      <c r="H85" s="382"/>
      <c r="I85" s="382"/>
      <c r="J85" s="297"/>
      <c r="K85" s="382"/>
      <c r="L85" s="382"/>
      <c r="M85" s="382"/>
      <c r="N85" s="382"/>
      <c r="O85" s="382"/>
      <c r="P85" s="382"/>
      <c r="Q85" s="382"/>
      <c r="R85" s="301"/>
      <c r="S85" s="382">
        <v>225705</v>
      </c>
      <c r="U85" s="382">
        <v>202761</v>
      </c>
    </row>
    <row r="86" spans="2:21" s="360" customFormat="1" ht="20.100000000000001" customHeight="1">
      <c r="B86" s="341"/>
      <c r="C86" s="342"/>
      <c r="D86" s="334" t="s">
        <v>194</v>
      </c>
      <c r="E86" s="343"/>
      <c r="F86" s="382">
        <v>78076</v>
      </c>
      <c r="G86" s="382"/>
      <c r="H86" s="382"/>
      <c r="I86" s="382"/>
      <c r="J86" s="297"/>
      <c r="K86" s="382"/>
      <c r="L86" s="382"/>
      <c r="M86" s="382"/>
      <c r="N86" s="382"/>
      <c r="O86" s="382"/>
      <c r="P86" s="382"/>
      <c r="Q86" s="382"/>
      <c r="R86" s="301"/>
      <c r="S86" s="382">
        <v>991</v>
      </c>
      <c r="U86" s="382">
        <v>7554</v>
      </c>
    </row>
    <row r="87" spans="2:21" s="360" customFormat="1" ht="20.100000000000001" customHeight="1">
      <c r="B87" s="341"/>
      <c r="C87" s="342"/>
      <c r="D87" s="334" t="s">
        <v>19</v>
      </c>
      <c r="E87" s="343"/>
      <c r="F87" s="382">
        <v>264909</v>
      </c>
      <c r="G87" s="382"/>
      <c r="H87" s="382"/>
      <c r="I87" s="382"/>
      <c r="J87" s="297"/>
      <c r="K87" s="382"/>
      <c r="L87" s="382"/>
      <c r="M87" s="382"/>
      <c r="N87" s="382"/>
      <c r="O87" s="382"/>
      <c r="P87" s="382"/>
      <c r="Q87" s="382"/>
      <c r="R87" s="301"/>
      <c r="S87" s="382">
        <v>4884</v>
      </c>
      <c r="U87" s="382">
        <v>25392</v>
      </c>
    </row>
    <row r="88" spans="2:21" s="360" customFormat="1" ht="20.100000000000001" customHeight="1">
      <c r="B88" s="341"/>
      <c r="C88" s="342"/>
      <c r="D88" s="334" t="s">
        <v>20</v>
      </c>
      <c r="E88" s="343"/>
      <c r="F88" s="382">
        <v>628504</v>
      </c>
      <c r="G88" s="382"/>
      <c r="H88" s="382"/>
      <c r="I88" s="382"/>
      <c r="J88" s="297"/>
      <c r="K88" s="382"/>
      <c r="L88" s="382"/>
      <c r="M88" s="382"/>
      <c r="N88" s="382"/>
      <c r="O88" s="382"/>
      <c r="P88" s="382"/>
      <c r="Q88" s="382"/>
      <c r="R88" s="301"/>
      <c r="S88" s="382">
        <v>20005</v>
      </c>
      <c r="U88" s="382">
        <v>78536</v>
      </c>
    </row>
    <row r="89" spans="2:21" s="360" customFormat="1" ht="20.100000000000001" customHeight="1">
      <c r="B89" s="341"/>
      <c r="C89" s="342"/>
      <c r="D89" s="334" t="s">
        <v>195</v>
      </c>
      <c r="E89" s="343"/>
      <c r="F89" s="382">
        <v>989243</v>
      </c>
      <c r="G89" s="382"/>
      <c r="H89" s="382"/>
      <c r="I89" s="382"/>
      <c r="J89" s="297"/>
      <c r="K89" s="382"/>
      <c r="L89" s="382"/>
      <c r="M89" s="382"/>
      <c r="N89" s="382"/>
      <c r="O89" s="382"/>
      <c r="P89" s="382"/>
      <c r="Q89" s="382"/>
      <c r="R89" s="301"/>
      <c r="S89" s="382">
        <v>36400</v>
      </c>
      <c r="U89" s="382">
        <v>160999</v>
      </c>
    </row>
    <row r="90" spans="2:21" s="360" customFormat="1" ht="20.100000000000001" customHeight="1">
      <c r="B90" s="341"/>
      <c r="C90" s="342"/>
      <c r="D90" s="334" t="s">
        <v>22</v>
      </c>
      <c r="E90" s="343"/>
      <c r="F90" s="382">
        <v>896143</v>
      </c>
      <c r="G90" s="382"/>
      <c r="H90" s="382"/>
      <c r="I90" s="382"/>
      <c r="J90" s="297"/>
      <c r="K90" s="382"/>
      <c r="L90" s="382"/>
      <c r="M90" s="382"/>
      <c r="N90" s="382"/>
      <c r="O90" s="382"/>
      <c r="P90" s="382"/>
      <c r="Q90" s="382"/>
      <c r="R90" s="301"/>
      <c r="S90" s="382">
        <v>43737</v>
      </c>
      <c r="U90" s="382">
        <v>176105</v>
      </c>
    </row>
    <row r="91" spans="2:21" s="360" customFormat="1" ht="20.100000000000001" hidden="1" customHeight="1">
      <c r="B91" s="341"/>
      <c r="C91" s="342"/>
      <c r="D91" s="334" t="s">
        <v>196</v>
      </c>
      <c r="E91" s="343"/>
      <c r="F91" s="382"/>
      <c r="G91" s="382"/>
      <c r="H91" s="382"/>
      <c r="I91" s="382"/>
      <c r="J91" s="297"/>
      <c r="K91" s="382"/>
      <c r="L91" s="382"/>
      <c r="M91" s="382"/>
      <c r="N91" s="382"/>
      <c r="O91" s="382"/>
      <c r="P91" s="382"/>
      <c r="Q91" s="382"/>
      <c r="R91" s="301"/>
      <c r="S91" s="382"/>
      <c r="U91" s="382"/>
    </row>
    <row r="92" spans="2:21" s="360" customFormat="1" ht="20.100000000000001" hidden="1" customHeight="1">
      <c r="B92" s="341"/>
      <c r="C92" s="342"/>
      <c r="D92" s="334" t="s">
        <v>24</v>
      </c>
      <c r="E92" s="343"/>
      <c r="F92" s="382"/>
      <c r="G92" s="382"/>
      <c r="H92" s="382"/>
      <c r="I92" s="382"/>
      <c r="J92" s="297"/>
      <c r="K92" s="382"/>
      <c r="L92" s="382"/>
      <c r="M92" s="382"/>
      <c r="N92" s="382"/>
      <c r="O92" s="382"/>
      <c r="P92" s="382"/>
      <c r="Q92" s="382"/>
      <c r="R92" s="301"/>
      <c r="S92" s="382"/>
      <c r="U92" s="382"/>
    </row>
    <row r="93" spans="2:21" s="360" customFormat="1" ht="20.100000000000001" hidden="1" customHeight="1">
      <c r="B93" s="341"/>
      <c r="C93" s="342"/>
      <c r="D93" s="334" t="s">
        <v>25</v>
      </c>
      <c r="E93" s="343"/>
      <c r="F93" s="382"/>
      <c r="G93" s="382"/>
      <c r="H93" s="382"/>
      <c r="I93" s="382"/>
      <c r="J93" s="297"/>
      <c r="K93" s="382"/>
      <c r="L93" s="382"/>
      <c r="M93" s="382"/>
      <c r="N93" s="382"/>
      <c r="O93" s="382"/>
      <c r="P93" s="382"/>
      <c r="Q93" s="382"/>
      <c r="R93" s="301"/>
      <c r="S93" s="382"/>
      <c r="U93" s="382"/>
    </row>
    <row r="94" spans="2:21" s="360" customFormat="1" ht="20.100000000000001" hidden="1" customHeight="1">
      <c r="B94" s="341"/>
      <c r="C94" s="342"/>
      <c r="D94" s="334" t="s">
        <v>26</v>
      </c>
      <c r="E94" s="343"/>
      <c r="F94" s="382"/>
      <c r="G94" s="382"/>
      <c r="H94" s="382"/>
      <c r="I94" s="382"/>
      <c r="J94" s="297"/>
      <c r="K94" s="382"/>
      <c r="L94" s="382"/>
      <c r="M94" s="382"/>
      <c r="N94" s="382"/>
      <c r="O94" s="382"/>
      <c r="P94" s="382"/>
      <c r="Q94" s="382"/>
      <c r="R94" s="301"/>
      <c r="S94" s="382"/>
      <c r="U94" s="382"/>
    </row>
    <row r="95" spans="2:21" s="360" customFormat="1" ht="20.100000000000001" hidden="1" customHeight="1">
      <c r="B95" s="341"/>
      <c r="C95" s="342"/>
      <c r="D95" s="334"/>
      <c r="E95" s="343"/>
      <c r="F95" s="382"/>
      <c r="G95" s="382"/>
      <c r="H95" s="382"/>
      <c r="I95" s="382"/>
      <c r="J95" s="297"/>
      <c r="K95" s="382"/>
      <c r="L95" s="382"/>
      <c r="M95" s="382"/>
      <c r="N95" s="382"/>
      <c r="O95" s="382"/>
      <c r="P95" s="382"/>
      <c r="Q95" s="382"/>
      <c r="R95" s="301"/>
      <c r="S95" s="382"/>
      <c r="U95" s="382"/>
    </row>
    <row r="96" spans="2:21" s="360" customFormat="1" ht="20.100000000000001" hidden="1" customHeight="1">
      <c r="B96" s="341" t="s">
        <v>223</v>
      </c>
      <c r="C96" s="342"/>
      <c r="D96" s="360" t="s">
        <v>37</v>
      </c>
      <c r="E96" s="343"/>
      <c r="F96" s="382"/>
      <c r="G96" s="382"/>
      <c r="H96" s="382"/>
      <c r="I96" s="382"/>
      <c r="J96" s="297"/>
      <c r="K96" s="382"/>
      <c r="L96" s="382"/>
      <c r="M96" s="382"/>
      <c r="N96" s="382"/>
      <c r="O96" s="382"/>
      <c r="P96" s="382"/>
      <c r="Q96" s="382"/>
      <c r="R96" s="301"/>
      <c r="S96" s="382"/>
      <c r="U96" s="382"/>
    </row>
    <row r="97" spans="1:21" s="360" customFormat="1" ht="20.100000000000001" hidden="1" customHeight="1">
      <c r="B97" s="341"/>
      <c r="C97" s="342"/>
      <c r="D97" s="360" t="s">
        <v>16</v>
      </c>
      <c r="E97" s="343"/>
      <c r="F97" s="382"/>
      <c r="G97" s="382"/>
      <c r="H97" s="382"/>
      <c r="I97" s="382"/>
      <c r="J97" s="297"/>
      <c r="K97" s="382"/>
      <c r="L97" s="382"/>
      <c r="M97" s="382"/>
      <c r="N97" s="382"/>
      <c r="O97" s="382"/>
      <c r="P97" s="382"/>
      <c r="Q97" s="382"/>
      <c r="R97" s="301"/>
      <c r="S97" s="382"/>
      <c r="U97" s="382"/>
    </row>
    <row r="98" spans="1:21" s="360" customFormat="1" ht="20.100000000000001" hidden="1" customHeight="1">
      <c r="B98" s="341"/>
      <c r="C98" s="342"/>
      <c r="D98" s="334" t="s">
        <v>17</v>
      </c>
      <c r="E98" s="343"/>
      <c r="F98" s="382"/>
      <c r="G98" s="382"/>
      <c r="H98" s="382"/>
      <c r="I98" s="382"/>
      <c r="J98" s="297"/>
      <c r="K98" s="382"/>
      <c r="L98" s="382"/>
      <c r="M98" s="382"/>
      <c r="N98" s="382"/>
      <c r="O98" s="382"/>
      <c r="P98" s="382"/>
      <c r="Q98" s="382"/>
      <c r="R98" s="301"/>
      <c r="S98" s="382"/>
      <c r="U98" s="382"/>
    </row>
    <row r="99" spans="1:21" s="360" customFormat="1" ht="19.5" hidden="1" customHeight="1">
      <c r="B99" s="341"/>
      <c r="C99" s="342"/>
      <c r="D99" s="334" t="s">
        <v>194</v>
      </c>
      <c r="E99" s="343"/>
      <c r="F99" s="382"/>
      <c r="G99" s="382"/>
      <c r="H99" s="382"/>
      <c r="I99" s="382"/>
      <c r="J99" s="297"/>
      <c r="K99" s="382"/>
      <c r="L99" s="382"/>
      <c r="M99" s="382"/>
      <c r="N99" s="382"/>
      <c r="O99" s="382"/>
      <c r="P99" s="382"/>
      <c r="Q99" s="382"/>
      <c r="R99" s="301"/>
      <c r="S99" s="382"/>
      <c r="U99" s="382"/>
    </row>
    <row r="100" spans="1:21" s="360" customFormat="1" ht="19.5" hidden="1" customHeight="1">
      <c r="B100" s="341"/>
      <c r="C100" s="342"/>
      <c r="D100" s="334" t="s">
        <v>19</v>
      </c>
      <c r="E100" s="343"/>
      <c r="F100" s="382"/>
      <c r="G100" s="382"/>
      <c r="H100" s="382"/>
      <c r="I100" s="382"/>
      <c r="J100" s="297"/>
      <c r="K100" s="382"/>
      <c r="L100" s="382"/>
      <c r="M100" s="382"/>
      <c r="N100" s="382"/>
      <c r="O100" s="382"/>
      <c r="P100" s="382"/>
      <c r="Q100" s="382"/>
      <c r="R100" s="301"/>
      <c r="S100" s="382"/>
      <c r="U100" s="382"/>
    </row>
    <row r="101" spans="1:21" s="35" customFormat="1" ht="12.75" customHeight="1" thickBot="1">
      <c r="A101" s="45"/>
      <c r="B101" s="79"/>
      <c r="C101" s="45"/>
      <c r="D101" s="45"/>
      <c r="E101" s="45"/>
      <c r="F101" s="381"/>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6"/>
      <c r="E113" s="416"/>
      <c r="F113" s="416"/>
      <c r="G113" s="416"/>
      <c r="H113" s="416"/>
      <c r="I113" s="416"/>
      <c r="J113" s="416"/>
      <c r="K113" s="416"/>
      <c r="L113" s="416"/>
      <c r="M113" s="416"/>
      <c r="N113" s="416"/>
      <c r="O113" s="416"/>
      <c r="P113" s="416"/>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8"/>
  <sheetViews>
    <sheetView view="pageBreakPreview" topLeftCell="B1" zoomScale="80" zoomScaleSheetLayoutView="80" workbookViewId="0">
      <pane xSplit="3" ySplit="20" topLeftCell="E97" activePane="bottomRight" state="frozen"/>
      <selection activeCell="V20" sqref="V20"/>
      <selection pane="topRight" activeCell="V20" sqref="V20"/>
      <selection pane="bottomLeft" activeCell="V20" sqref="V20"/>
      <selection pane="bottomRight" activeCell="B124" sqref="A124:XFD124"/>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51">
        <v>7.3</v>
      </c>
      <c r="C1" s="451"/>
      <c r="D1" s="456" t="s">
        <v>202</v>
      </c>
      <c r="E1" s="456"/>
      <c r="F1" s="456"/>
      <c r="G1" s="456"/>
      <c r="H1" s="456"/>
      <c r="I1" s="456"/>
      <c r="J1" s="456"/>
      <c r="K1" s="456"/>
      <c r="L1" s="456"/>
      <c r="M1" s="456"/>
      <c r="N1" s="456"/>
      <c r="O1" s="456"/>
      <c r="P1" s="456"/>
      <c r="Q1" s="456"/>
    </row>
    <row r="2" spans="1:18" s="16" customFormat="1" ht="18" customHeight="1">
      <c r="A2" s="19" t="s">
        <v>108</v>
      </c>
      <c r="B2" s="451"/>
      <c r="C2" s="451"/>
      <c r="D2" s="453" t="s">
        <v>203</v>
      </c>
      <c r="E2" s="453"/>
      <c r="F2" s="453"/>
      <c r="G2" s="453"/>
      <c r="H2" s="453"/>
      <c r="I2" s="453"/>
      <c r="J2" s="453"/>
      <c r="K2" s="453"/>
      <c r="L2" s="453"/>
      <c r="M2" s="453"/>
      <c r="N2" s="453"/>
      <c r="O2" s="453"/>
      <c r="P2" s="453"/>
      <c r="Q2" s="453"/>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4" t="s">
        <v>3</v>
      </c>
      <c r="F15" s="454"/>
      <c r="G15" s="454"/>
      <c r="H15" s="454"/>
      <c r="I15" s="454"/>
      <c r="J15" s="454"/>
      <c r="K15" s="454"/>
      <c r="L15" s="454"/>
      <c r="M15" s="454"/>
      <c r="N15" s="454"/>
      <c r="O15" s="454"/>
      <c r="P15" s="454"/>
      <c r="Q15" s="454"/>
    </row>
    <row r="16" spans="1:18" s="24" customFormat="1" ht="15" customHeight="1">
      <c r="B16" s="25"/>
      <c r="E16" s="450" t="s">
        <v>49</v>
      </c>
      <c r="F16" s="450"/>
      <c r="G16" s="450"/>
      <c r="H16" s="450"/>
      <c r="I16" s="450"/>
      <c r="J16" s="450"/>
      <c r="K16" s="450"/>
      <c r="L16" s="450"/>
      <c r="M16" s="450"/>
      <c r="N16" s="450"/>
      <c r="O16" s="450"/>
      <c r="P16" s="450"/>
      <c r="Q16" s="450"/>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166</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184</v>
      </c>
      <c r="C24" s="41"/>
      <c r="D24" s="36"/>
      <c r="E24" s="85">
        <v>1218662</v>
      </c>
      <c r="F24" s="85"/>
      <c r="G24" s="85">
        <v>552741</v>
      </c>
      <c r="H24" s="85"/>
      <c r="I24" s="85">
        <v>600313</v>
      </c>
      <c r="J24" s="85"/>
      <c r="K24" s="85">
        <v>8191</v>
      </c>
      <c r="L24" s="85"/>
      <c r="M24" s="85"/>
      <c r="N24" s="85">
        <v>40715</v>
      </c>
      <c r="O24" s="85"/>
      <c r="P24" s="85">
        <v>16702</v>
      </c>
      <c r="Q24" s="85"/>
      <c r="R24" s="43"/>
    </row>
    <row r="25" spans="1:18" s="373" customFormat="1" ht="20.100000000000001" customHeight="1">
      <c r="B25" s="62" t="s">
        <v>191</v>
      </c>
      <c r="C25" s="41"/>
      <c r="D25" s="36"/>
      <c r="E25" s="85">
        <v>1258598</v>
      </c>
      <c r="F25" s="85"/>
      <c r="G25" s="85">
        <v>595970</v>
      </c>
      <c r="H25" s="85"/>
      <c r="I25" s="85">
        <v>604581</v>
      </c>
      <c r="J25" s="85"/>
      <c r="K25" s="85">
        <v>7441</v>
      </c>
      <c r="L25" s="85"/>
      <c r="M25" s="85"/>
      <c r="N25" s="85">
        <v>35874</v>
      </c>
      <c r="O25" s="85"/>
      <c r="P25" s="85">
        <v>14732</v>
      </c>
      <c r="Q25" s="85"/>
    </row>
    <row r="26" spans="1:18" s="373" customFormat="1" ht="20.100000000000001" customHeight="1">
      <c r="B26" s="427" t="s">
        <v>207</v>
      </c>
      <c r="C26" s="428"/>
      <c r="D26" s="429"/>
      <c r="E26" s="303">
        <v>1165880</v>
      </c>
      <c r="F26" s="303"/>
      <c r="G26" s="303">
        <v>569406</v>
      </c>
      <c r="H26" s="303"/>
      <c r="I26" s="303">
        <v>534947</v>
      </c>
      <c r="J26" s="303"/>
      <c r="K26" s="303">
        <v>5552</v>
      </c>
      <c r="L26" s="303"/>
      <c r="M26" s="303"/>
      <c r="N26" s="303">
        <v>30578</v>
      </c>
      <c r="O26" s="303"/>
      <c r="P26" s="303">
        <v>15397</v>
      </c>
      <c r="Q26" s="85"/>
    </row>
    <row r="27" spans="1:18" s="360" customFormat="1" ht="20.100000000000001" customHeight="1">
      <c r="B27" s="427" t="s">
        <v>223</v>
      </c>
      <c r="C27" s="428"/>
      <c r="D27" s="429"/>
      <c r="E27" s="303">
        <v>1191932</v>
      </c>
      <c r="F27" s="303"/>
      <c r="G27" s="303">
        <v>614935</v>
      </c>
      <c r="H27" s="303"/>
      <c r="I27" s="303">
        <v>526205</v>
      </c>
      <c r="J27" s="303"/>
      <c r="K27" s="303">
        <v>2676</v>
      </c>
      <c r="L27" s="303"/>
      <c r="M27" s="303"/>
      <c r="N27" s="303">
        <v>33636</v>
      </c>
      <c r="O27" s="303"/>
      <c r="P27" s="303">
        <v>14480</v>
      </c>
      <c r="Q27" s="303"/>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205</v>
      </c>
      <c r="F50" s="85"/>
      <c r="G50" s="85" t="s">
        <v>205</v>
      </c>
      <c r="H50" s="66"/>
      <c r="I50" s="85" t="s">
        <v>205</v>
      </c>
      <c r="J50" s="85"/>
      <c r="K50" s="85" t="s">
        <v>206</v>
      </c>
      <c r="L50" s="85"/>
      <c r="M50" s="85"/>
      <c r="N50" s="85">
        <v>3037</v>
      </c>
      <c r="O50" s="85"/>
      <c r="P50" s="85">
        <v>1254</v>
      </c>
      <c r="Q50" s="85"/>
    </row>
    <row r="51" spans="1:17" s="360" customFormat="1" ht="20.100000000000001" hidden="1" customHeight="1">
      <c r="B51" s="387"/>
      <c r="C51" s="342"/>
      <c r="E51" s="303"/>
      <c r="F51" s="303"/>
      <c r="G51" s="303"/>
      <c r="H51" s="301"/>
      <c r="I51" s="303"/>
      <c r="J51" s="303"/>
      <c r="K51" s="303"/>
      <c r="L51" s="303"/>
      <c r="M51" s="303"/>
      <c r="N51" s="303"/>
      <c r="O51" s="303"/>
      <c r="P51" s="303"/>
      <c r="Q51" s="303"/>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60" customFormat="1" ht="20.100000000000001" hidden="1" customHeight="1">
      <c r="B56" s="387"/>
      <c r="C56" s="302"/>
      <c r="D56" s="302"/>
      <c r="E56" s="303"/>
      <c r="F56" s="303"/>
      <c r="G56" s="303"/>
      <c r="H56" s="301"/>
      <c r="I56" s="303"/>
      <c r="J56" s="303"/>
      <c r="K56" s="303"/>
      <c r="L56" s="303"/>
      <c r="M56" s="303"/>
      <c r="N56" s="303"/>
      <c r="O56" s="303"/>
      <c r="P56" s="303"/>
      <c r="Q56" s="303"/>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60" t="s">
        <v>18</v>
      </c>
      <c r="E61" s="302">
        <v>84976</v>
      </c>
      <c r="F61" s="302"/>
      <c r="G61" s="302">
        <v>37864</v>
      </c>
      <c r="H61" s="302"/>
      <c r="I61" s="302">
        <v>42017</v>
      </c>
      <c r="J61" s="302"/>
      <c r="K61" s="302">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180</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184</v>
      </c>
      <c r="C71" s="42"/>
      <c r="D71" s="260" t="s">
        <v>37</v>
      </c>
      <c r="E71" s="299">
        <v>101489</v>
      </c>
      <c r="F71" s="299"/>
      <c r="G71" s="299">
        <v>49721</v>
      </c>
      <c r="H71" s="301"/>
      <c r="I71" s="299">
        <v>46862</v>
      </c>
      <c r="J71" s="299"/>
      <c r="K71" s="299">
        <v>323</v>
      </c>
      <c r="L71" s="299"/>
      <c r="M71" s="299"/>
      <c r="N71" s="299">
        <v>3090</v>
      </c>
      <c r="O71" s="85"/>
      <c r="P71" s="299">
        <v>1493</v>
      </c>
      <c r="Q71" s="85"/>
    </row>
    <row r="72" spans="1:19" s="35" customFormat="1" ht="17.100000000000001" hidden="1" customHeight="1">
      <c r="B72" s="75"/>
      <c r="C72" s="42"/>
      <c r="D72" s="260" t="s">
        <v>16</v>
      </c>
      <c r="E72" s="299">
        <v>85167</v>
      </c>
      <c r="F72" s="299"/>
      <c r="G72" s="299">
        <v>39707</v>
      </c>
      <c r="H72" s="301"/>
      <c r="I72" s="299">
        <v>41335</v>
      </c>
      <c r="J72" s="299"/>
      <c r="K72" s="299">
        <v>381</v>
      </c>
      <c r="L72" s="299"/>
      <c r="M72" s="299"/>
      <c r="N72" s="299">
        <v>2581</v>
      </c>
      <c r="O72" s="85"/>
      <c r="P72" s="299">
        <v>1163</v>
      </c>
      <c r="Q72" s="85"/>
    </row>
    <row r="73" spans="1:19" s="35" customFormat="1" ht="17.100000000000001" hidden="1" customHeight="1">
      <c r="B73" s="75"/>
      <c r="C73" s="42"/>
      <c r="D73" s="260" t="s">
        <v>17</v>
      </c>
      <c r="E73" s="302">
        <v>102788</v>
      </c>
      <c r="F73" s="302"/>
      <c r="G73" s="302">
        <v>47956</v>
      </c>
      <c r="H73" s="302"/>
      <c r="I73" s="302">
        <v>49157</v>
      </c>
      <c r="J73" s="302"/>
      <c r="K73" s="302">
        <v>584</v>
      </c>
      <c r="L73" s="302"/>
      <c r="M73" s="302"/>
      <c r="N73" s="302">
        <v>3560</v>
      </c>
      <c r="O73" s="43"/>
      <c r="P73" s="302">
        <v>1531</v>
      </c>
      <c r="Q73" s="85"/>
    </row>
    <row r="74" spans="1:19" s="35" customFormat="1" ht="17.100000000000001" hidden="1" customHeight="1">
      <c r="B74" s="75"/>
      <c r="C74" s="42"/>
      <c r="D74" s="260" t="s">
        <v>194</v>
      </c>
      <c r="E74" s="299">
        <v>100150</v>
      </c>
      <c r="F74" s="299"/>
      <c r="G74" s="299">
        <v>47400</v>
      </c>
      <c r="H74" s="301"/>
      <c r="I74" s="299">
        <v>47145</v>
      </c>
      <c r="J74" s="299"/>
      <c r="K74" s="299">
        <v>605</v>
      </c>
      <c r="L74" s="299"/>
      <c r="M74" s="299"/>
      <c r="N74" s="299">
        <v>3401</v>
      </c>
      <c r="O74" s="85"/>
      <c r="P74" s="299">
        <v>1599</v>
      </c>
      <c r="Q74" s="85"/>
    </row>
    <row r="75" spans="1:19" s="35" customFormat="1" ht="17.100000000000001" hidden="1" customHeight="1">
      <c r="B75" s="75"/>
      <c r="C75" s="42"/>
      <c r="D75" s="260" t="s">
        <v>19</v>
      </c>
      <c r="E75" s="296">
        <f t="shared" ref="E75:E82" si="0">SUM(G75:P75)</f>
        <v>84844</v>
      </c>
      <c r="F75" s="299"/>
      <c r="G75" s="296">
        <v>36237</v>
      </c>
      <c r="H75" s="301"/>
      <c r="I75" s="296">
        <v>43985</v>
      </c>
      <c r="J75" s="299"/>
      <c r="K75" s="296">
        <v>603</v>
      </c>
      <c r="L75" s="299"/>
      <c r="M75" s="299"/>
      <c r="N75" s="296">
        <v>2798</v>
      </c>
      <c r="O75" s="85"/>
      <c r="P75" s="296">
        <v>1221</v>
      </c>
      <c r="Q75" s="85"/>
    </row>
    <row r="76" spans="1:19" s="35" customFormat="1" ht="17.100000000000001" hidden="1" customHeight="1">
      <c r="B76" s="75"/>
      <c r="C76" s="42"/>
      <c r="D76" s="260" t="s">
        <v>20</v>
      </c>
      <c r="E76" s="296">
        <f t="shared" si="0"/>
        <v>114068</v>
      </c>
      <c r="F76" s="299"/>
      <c r="G76" s="296">
        <v>44415</v>
      </c>
      <c r="H76" s="301"/>
      <c r="I76" s="296">
        <v>64938</v>
      </c>
      <c r="J76" s="299"/>
      <c r="K76" s="296">
        <v>507</v>
      </c>
      <c r="L76" s="299"/>
      <c r="M76" s="299"/>
      <c r="N76" s="296">
        <v>2848</v>
      </c>
      <c r="O76" s="85"/>
      <c r="P76" s="296">
        <v>1360</v>
      </c>
      <c r="Q76" s="85"/>
    </row>
    <row r="77" spans="1:19" s="35" customFormat="1" ht="17.100000000000001" hidden="1" customHeight="1">
      <c r="B77" s="75"/>
      <c r="C77" s="42"/>
      <c r="D77" s="260" t="s">
        <v>195</v>
      </c>
      <c r="E77" s="296">
        <f t="shared" si="0"/>
        <v>129954</v>
      </c>
      <c r="F77" s="299"/>
      <c r="G77" s="296">
        <v>53696</v>
      </c>
      <c r="H77" s="301"/>
      <c r="I77" s="296">
        <v>69938</v>
      </c>
      <c r="J77" s="299"/>
      <c r="K77" s="296">
        <v>898</v>
      </c>
      <c r="L77" s="299"/>
      <c r="M77" s="299"/>
      <c r="N77" s="296">
        <v>3821</v>
      </c>
      <c r="O77" s="85"/>
      <c r="P77" s="296">
        <v>1601</v>
      </c>
      <c r="Q77" s="85"/>
      <c r="S77" s="300"/>
    </row>
    <row r="78" spans="1:19" s="35" customFormat="1" ht="17.100000000000001" hidden="1" customHeight="1">
      <c r="B78" s="75"/>
      <c r="C78" s="42"/>
      <c r="D78" s="260" t="s">
        <v>22</v>
      </c>
      <c r="E78" s="296">
        <f t="shared" si="0"/>
        <v>130689</v>
      </c>
      <c r="F78" s="299"/>
      <c r="G78" s="296">
        <v>53096</v>
      </c>
      <c r="H78" s="301"/>
      <c r="I78" s="296">
        <v>69673</v>
      </c>
      <c r="J78" s="299"/>
      <c r="K78" s="296">
        <v>739</v>
      </c>
      <c r="L78" s="299"/>
      <c r="M78" s="299"/>
      <c r="N78" s="296">
        <v>5666</v>
      </c>
      <c r="O78" s="85"/>
      <c r="P78" s="296">
        <v>1515</v>
      </c>
      <c r="Q78" s="85"/>
    </row>
    <row r="79" spans="1:19" s="35" customFormat="1" ht="17.100000000000001" hidden="1" customHeight="1">
      <c r="B79" s="75"/>
      <c r="C79" s="42"/>
      <c r="D79" s="260" t="s">
        <v>196</v>
      </c>
      <c r="E79" s="296">
        <f t="shared" si="0"/>
        <v>79099</v>
      </c>
      <c r="F79" s="299"/>
      <c r="G79" s="296">
        <v>43705</v>
      </c>
      <c r="H79" s="301"/>
      <c r="I79" s="296">
        <v>30506</v>
      </c>
      <c r="J79" s="299"/>
      <c r="K79" s="296">
        <v>491</v>
      </c>
      <c r="L79" s="299"/>
      <c r="M79" s="299"/>
      <c r="N79" s="296">
        <v>3031</v>
      </c>
      <c r="O79" s="85"/>
      <c r="P79" s="296">
        <v>1366</v>
      </c>
      <c r="Q79" s="85"/>
    </row>
    <row r="80" spans="1:19" s="35" customFormat="1" ht="17.100000000000001" hidden="1" customHeight="1">
      <c r="B80" s="75"/>
      <c r="C80" s="42"/>
      <c r="D80" s="260" t="s">
        <v>24</v>
      </c>
      <c r="E80" s="296">
        <f t="shared" si="0"/>
        <v>102366</v>
      </c>
      <c r="F80" s="299"/>
      <c r="G80" s="296">
        <v>50793</v>
      </c>
      <c r="H80" s="301"/>
      <c r="I80" s="296">
        <v>45596</v>
      </c>
      <c r="J80" s="299"/>
      <c r="K80" s="296">
        <v>931</v>
      </c>
      <c r="L80" s="299"/>
      <c r="M80" s="299"/>
      <c r="N80" s="296">
        <v>3644</v>
      </c>
      <c r="O80" s="85"/>
      <c r="P80" s="296">
        <v>1402</v>
      </c>
      <c r="Q80" s="85"/>
    </row>
    <row r="81" spans="2:17" s="35" customFormat="1" ht="17.100000000000001" hidden="1" customHeight="1">
      <c r="B81" s="75"/>
      <c r="C81" s="42"/>
      <c r="D81" s="260" t="s">
        <v>25</v>
      </c>
      <c r="E81" s="299">
        <f t="shared" si="0"/>
        <v>91847</v>
      </c>
      <c r="F81" s="299"/>
      <c r="G81" s="299">
        <v>41290</v>
      </c>
      <c r="H81" s="301"/>
      <c r="I81" s="299">
        <v>45419</v>
      </c>
      <c r="J81" s="299"/>
      <c r="K81" s="299">
        <v>1017</v>
      </c>
      <c r="L81" s="299"/>
      <c r="M81" s="299"/>
      <c r="N81" s="299">
        <v>2906</v>
      </c>
      <c r="O81" s="85"/>
      <c r="P81" s="299">
        <v>1215</v>
      </c>
      <c r="Q81" s="85"/>
    </row>
    <row r="82" spans="2:17" s="35" customFormat="1" ht="17.100000000000001" hidden="1" customHeight="1">
      <c r="B82" s="75"/>
      <c r="C82" s="42"/>
      <c r="D82" s="268" t="s">
        <v>26</v>
      </c>
      <c r="E82" s="299">
        <f t="shared" si="0"/>
        <v>96201</v>
      </c>
      <c r="F82" s="299"/>
      <c r="G82" s="299">
        <v>44725</v>
      </c>
      <c r="H82" s="301"/>
      <c r="I82" s="299">
        <v>45759</v>
      </c>
      <c r="J82" s="299"/>
      <c r="K82" s="299">
        <v>1112</v>
      </c>
      <c r="L82" s="299"/>
      <c r="M82" s="299"/>
      <c r="N82" s="299">
        <v>3369</v>
      </c>
      <c r="O82" s="85"/>
      <c r="P82" s="299">
        <v>1236</v>
      </c>
      <c r="Q82" s="85"/>
    </row>
    <row r="83" spans="2:17" s="35" customFormat="1" ht="17.100000000000001" hidden="1" customHeight="1">
      <c r="B83" s="75"/>
      <c r="C83" s="42"/>
      <c r="D83" s="257"/>
      <c r="E83" s="85"/>
      <c r="F83" s="85"/>
      <c r="G83" s="85"/>
      <c r="H83" s="66"/>
      <c r="I83" s="85"/>
      <c r="J83" s="85"/>
      <c r="K83" s="85"/>
      <c r="L83" s="85"/>
      <c r="M83" s="85"/>
      <c r="N83" s="85"/>
      <c r="O83" s="85"/>
      <c r="P83" s="299"/>
      <c r="Q83" s="85"/>
    </row>
    <row r="84" spans="2:17" s="35" customFormat="1" ht="17.100000000000001" hidden="1" customHeight="1">
      <c r="B84" s="75" t="s">
        <v>191</v>
      </c>
      <c r="C84" s="42"/>
      <c r="D84" s="35" t="s">
        <v>37</v>
      </c>
      <c r="E84" s="85">
        <f>SUM(G84:P84)</f>
        <v>114600</v>
      </c>
      <c r="F84" s="85"/>
      <c r="G84" s="85">
        <v>59578</v>
      </c>
      <c r="H84" s="66"/>
      <c r="I84" s="85">
        <v>50212</v>
      </c>
      <c r="J84" s="85"/>
      <c r="K84" s="85">
        <v>530</v>
      </c>
      <c r="L84" s="85"/>
      <c r="M84" s="85"/>
      <c r="N84" s="85">
        <v>2966</v>
      </c>
      <c r="O84" s="85"/>
      <c r="P84" s="299">
        <v>1314</v>
      </c>
      <c r="Q84" s="85"/>
    </row>
    <row r="85" spans="2:17" s="35" customFormat="1" ht="17.100000000000001" hidden="1" customHeight="1">
      <c r="B85" s="75"/>
      <c r="C85" s="42"/>
      <c r="D85" s="289" t="s">
        <v>16</v>
      </c>
      <c r="E85" s="299">
        <f>SUM(G85:P85)</f>
        <v>82545</v>
      </c>
      <c r="F85" s="300"/>
      <c r="G85" s="299">
        <v>41196</v>
      </c>
      <c r="H85" s="299"/>
      <c r="I85" s="299">
        <v>38432</v>
      </c>
      <c r="J85" s="299"/>
      <c r="K85" s="299">
        <v>251</v>
      </c>
      <c r="L85" s="299"/>
      <c r="M85" s="299"/>
      <c r="N85" s="299">
        <v>1849</v>
      </c>
      <c r="O85" s="303"/>
      <c r="P85" s="299">
        <v>817</v>
      </c>
      <c r="Q85" s="85"/>
    </row>
    <row r="86" spans="2:17" s="35" customFormat="1" ht="17.100000000000001" hidden="1" customHeight="1">
      <c r="B86" s="75"/>
      <c r="C86" s="42"/>
      <c r="D86" s="260" t="s">
        <v>17</v>
      </c>
      <c r="E86" s="338">
        <v>111946</v>
      </c>
      <c r="F86" s="337"/>
      <c r="G86" s="338">
        <v>52595</v>
      </c>
      <c r="H86" s="338"/>
      <c r="I86" s="338">
        <v>54319</v>
      </c>
      <c r="J86" s="338"/>
      <c r="K86" s="338">
        <v>646</v>
      </c>
      <c r="L86" s="338"/>
      <c r="M86" s="338"/>
      <c r="N86" s="338">
        <v>3155</v>
      </c>
      <c r="O86" s="338"/>
      <c r="P86" s="338">
        <v>1231</v>
      </c>
      <c r="Q86" s="85"/>
    </row>
    <row r="87" spans="2:17" s="35" customFormat="1" ht="17.100000000000001" hidden="1" customHeight="1">
      <c r="B87" s="75"/>
      <c r="C87" s="42"/>
      <c r="D87" s="260" t="s">
        <v>194</v>
      </c>
      <c r="E87" s="361">
        <v>109012</v>
      </c>
      <c r="F87" s="360"/>
      <c r="G87" s="361">
        <v>53357</v>
      </c>
      <c r="H87" s="361"/>
      <c r="I87" s="361">
        <v>50698</v>
      </c>
      <c r="J87" s="361"/>
      <c r="K87" s="361">
        <v>477</v>
      </c>
      <c r="L87" s="361"/>
      <c r="M87" s="361"/>
      <c r="N87" s="361">
        <v>3242</v>
      </c>
      <c r="O87" s="361"/>
      <c r="P87" s="361">
        <v>1238</v>
      </c>
      <c r="Q87" s="85"/>
    </row>
    <row r="88" spans="2:17" s="373" customFormat="1" ht="17.100000000000001" hidden="1" customHeight="1">
      <c r="B88" s="75"/>
      <c r="C88" s="42"/>
      <c r="D88" s="260" t="s">
        <v>19</v>
      </c>
      <c r="E88" s="361">
        <v>119397</v>
      </c>
      <c r="F88" s="360"/>
      <c r="G88" s="361">
        <v>51886</v>
      </c>
      <c r="H88" s="361"/>
      <c r="I88" s="361">
        <v>61864</v>
      </c>
      <c r="J88" s="361"/>
      <c r="K88" s="361">
        <v>1131</v>
      </c>
      <c r="L88" s="361"/>
      <c r="M88" s="361"/>
      <c r="N88" s="361">
        <v>3209</v>
      </c>
      <c r="O88" s="361"/>
      <c r="P88" s="361">
        <v>1307</v>
      </c>
      <c r="Q88" s="85"/>
    </row>
    <row r="89" spans="2:17" s="373" customFormat="1" ht="17.100000000000001" hidden="1" customHeight="1">
      <c r="B89" s="75"/>
      <c r="C89" s="42"/>
      <c r="D89" s="260" t="s">
        <v>20</v>
      </c>
      <c r="E89" s="361">
        <f>SUM(G89:P89)</f>
        <v>80700</v>
      </c>
      <c r="F89" s="360"/>
      <c r="G89" s="361">
        <v>36144</v>
      </c>
      <c r="H89" s="361"/>
      <c r="I89" s="361">
        <v>40719</v>
      </c>
      <c r="J89" s="361"/>
      <c r="K89" s="361">
        <v>716</v>
      </c>
      <c r="L89" s="361"/>
      <c r="M89" s="361"/>
      <c r="N89" s="361">
        <v>2220</v>
      </c>
      <c r="O89" s="361"/>
      <c r="P89" s="361">
        <v>901</v>
      </c>
      <c r="Q89" s="85"/>
    </row>
    <row r="90" spans="2:17" s="373" customFormat="1" ht="17.100000000000001" hidden="1" customHeight="1">
      <c r="B90" s="75"/>
      <c r="C90" s="42"/>
      <c r="D90" s="260" t="s">
        <v>195</v>
      </c>
      <c r="E90" s="361">
        <f>SUM(G90:P90)</f>
        <v>112978</v>
      </c>
      <c r="F90" s="360"/>
      <c r="G90" s="361">
        <v>55037</v>
      </c>
      <c r="H90" s="361"/>
      <c r="I90" s="361">
        <v>52025</v>
      </c>
      <c r="J90" s="361"/>
      <c r="K90" s="361">
        <v>919</v>
      </c>
      <c r="L90" s="361"/>
      <c r="M90" s="361"/>
      <c r="N90" s="361">
        <v>3631</v>
      </c>
      <c r="O90" s="361"/>
      <c r="P90" s="361">
        <v>1366</v>
      </c>
      <c r="Q90" s="85"/>
    </row>
    <row r="91" spans="2:17" s="373" customFormat="1" ht="17.100000000000001" hidden="1" customHeight="1">
      <c r="B91" s="75"/>
      <c r="C91" s="42"/>
      <c r="D91" s="260" t="s">
        <v>22</v>
      </c>
      <c r="E91" s="361">
        <f>SUM(G91:P91)</f>
        <v>107895</v>
      </c>
      <c r="F91" s="360"/>
      <c r="G91" s="361">
        <v>51144</v>
      </c>
      <c r="H91" s="361"/>
      <c r="I91" s="361">
        <v>51702</v>
      </c>
      <c r="J91" s="361"/>
      <c r="K91" s="361">
        <v>581</v>
      </c>
      <c r="L91" s="361"/>
      <c r="M91" s="361"/>
      <c r="N91" s="361">
        <v>3138</v>
      </c>
      <c r="O91" s="361"/>
      <c r="P91" s="361">
        <v>1330</v>
      </c>
      <c r="Q91" s="85"/>
    </row>
    <row r="92" spans="2:17" s="373" customFormat="1" ht="17.100000000000001" hidden="1" customHeight="1">
      <c r="B92" s="75"/>
      <c r="C92" s="42"/>
      <c r="D92" s="260" t="s">
        <v>196</v>
      </c>
      <c r="E92" s="361">
        <f>SUM(G92:P92)</f>
        <v>95984</v>
      </c>
      <c r="F92" s="360"/>
      <c r="G92" s="361">
        <v>46743</v>
      </c>
      <c r="H92" s="361"/>
      <c r="I92" s="361">
        <v>44890</v>
      </c>
      <c r="J92" s="361"/>
      <c r="K92" s="361">
        <v>550</v>
      </c>
      <c r="L92" s="361"/>
      <c r="M92" s="361"/>
      <c r="N92" s="361">
        <v>2645</v>
      </c>
      <c r="O92" s="361"/>
      <c r="P92" s="361">
        <v>1156</v>
      </c>
      <c r="Q92" s="85"/>
    </row>
    <row r="93" spans="2:17" s="373" customFormat="1" ht="17.100000000000001" hidden="1" customHeight="1">
      <c r="B93" s="75"/>
      <c r="C93" s="42"/>
      <c r="D93" s="334" t="s">
        <v>24</v>
      </c>
      <c r="E93" s="361">
        <f>SUM(G93:P93)</f>
        <v>108730</v>
      </c>
      <c r="F93" s="360"/>
      <c r="G93" s="361">
        <v>50207</v>
      </c>
      <c r="H93" s="361"/>
      <c r="I93" s="361">
        <v>53527</v>
      </c>
      <c r="J93" s="361"/>
      <c r="K93" s="361">
        <v>499</v>
      </c>
      <c r="L93" s="361"/>
      <c r="M93" s="361"/>
      <c r="N93" s="361">
        <v>3132</v>
      </c>
      <c r="O93" s="361"/>
      <c r="P93" s="361">
        <v>1365</v>
      </c>
      <c r="Q93" s="85"/>
    </row>
    <row r="94" spans="2:17" s="373" customFormat="1" ht="17.100000000000001" hidden="1" customHeight="1">
      <c r="B94" s="75"/>
      <c r="C94" s="42"/>
      <c r="D94" s="334" t="s">
        <v>25</v>
      </c>
      <c r="E94" s="361">
        <f t="shared" ref="E94" si="1">SUM(G94:P94)</f>
        <v>102494</v>
      </c>
      <c r="F94" s="360"/>
      <c r="G94" s="361">
        <v>45596</v>
      </c>
      <c r="H94" s="361"/>
      <c r="I94" s="361">
        <v>51747</v>
      </c>
      <c r="J94" s="361"/>
      <c r="K94" s="361">
        <v>649</v>
      </c>
      <c r="L94" s="361"/>
      <c r="M94" s="361"/>
      <c r="N94" s="361">
        <v>3158</v>
      </c>
      <c r="O94" s="361"/>
      <c r="P94" s="361">
        <v>1344</v>
      </c>
      <c r="Q94" s="85"/>
    </row>
    <row r="95" spans="2:17" s="360" customFormat="1" ht="17.100000000000001" hidden="1" customHeight="1">
      <c r="B95" s="387"/>
      <c r="C95" s="342"/>
      <c r="D95" s="393" t="s">
        <v>26</v>
      </c>
      <c r="E95" s="361">
        <f t="shared" ref="E95" si="2">SUM(G95:P95)</f>
        <v>112317</v>
      </c>
      <c r="G95" s="361">
        <v>52487</v>
      </c>
      <c r="H95" s="361"/>
      <c r="I95" s="361">
        <v>54446</v>
      </c>
      <c r="J95" s="361"/>
      <c r="K95" s="361">
        <v>492</v>
      </c>
      <c r="L95" s="361"/>
      <c r="M95" s="361"/>
      <c r="N95" s="361">
        <v>3529</v>
      </c>
      <c r="O95" s="361"/>
      <c r="P95" s="361">
        <v>1363</v>
      </c>
      <c r="Q95" s="303"/>
    </row>
    <row r="96" spans="2:17" s="373" customFormat="1" ht="17.100000000000001" hidden="1" customHeight="1">
      <c r="B96" s="75"/>
      <c r="C96" s="42"/>
      <c r="D96" s="334"/>
      <c r="E96" s="361"/>
      <c r="F96" s="360"/>
      <c r="G96" s="361"/>
      <c r="H96" s="361"/>
      <c r="I96" s="361"/>
      <c r="J96" s="361"/>
      <c r="K96" s="361"/>
      <c r="L96" s="361"/>
      <c r="M96" s="361"/>
      <c r="N96" s="361"/>
      <c r="O96" s="361"/>
      <c r="P96" s="361"/>
      <c r="Q96" s="85"/>
    </row>
    <row r="97" spans="2:17" s="360" customFormat="1" ht="17.100000000000001" customHeight="1">
      <c r="B97" s="387" t="s">
        <v>207</v>
      </c>
      <c r="C97" s="342"/>
      <c r="D97" s="360" t="s">
        <v>37</v>
      </c>
      <c r="E97" s="361">
        <v>106067</v>
      </c>
      <c r="G97" s="361">
        <v>55327</v>
      </c>
      <c r="H97" s="361"/>
      <c r="I97" s="361">
        <v>46917</v>
      </c>
      <c r="J97" s="361"/>
      <c r="K97" s="361">
        <v>508</v>
      </c>
      <c r="L97" s="361"/>
      <c r="M97" s="361"/>
      <c r="N97" s="361">
        <v>2173</v>
      </c>
      <c r="O97" s="361"/>
      <c r="P97" s="361">
        <v>1142</v>
      </c>
      <c r="Q97" s="303"/>
    </row>
    <row r="98" spans="2:17" s="360" customFormat="1" ht="17.100000000000001" customHeight="1">
      <c r="B98" s="387"/>
      <c r="C98" s="342"/>
      <c r="D98" s="374" t="s">
        <v>16</v>
      </c>
      <c r="E98" s="361">
        <v>104735</v>
      </c>
      <c r="G98" s="361">
        <v>57809</v>
      </c>
      <c r="H98" s="361"/>
      <c r="I98" s="361">
        <v>42569</v>
      </c>
      <c r="J98" s="361"/>
      <c r="K98" s="361">
        <v>441</v>
      </c>
      <c r="L98" s="361"/>
      <c r="M98" s="361"/>
      <c r="N98" s="361">
        <v>2572</v>
      </c>
      <c r="O98" s="361"/>
      <c r="P98" s="361">
        <v>1344</v>
      </c>
      <c r="Q98" s="303"/>
    </row>
    <row r="99" spans="2:17" s="360" customFormat="1" ht="17.100000000000001" customHeight="1">
      <c r="B99" s="387"/>
      <c r="C99" s="342"/>
      <c r="D99" s="393" t="s">
        <v>17</v>
      </c>
      <c r="E99" s="361">
        <f t="shared" ref="E99" si="3">SUM(G99:P99)</f>
        <v>59315</v>
      </c>
      <c r="G99" s="361">
        <v>33986</v>
      </c>
      <c r="H99" s="361"/>
      <c r="I99" s="361">
        <v>22370</v>
      </c>
      <c r="J99" s="361"/>
      <c r="K99" s="361">
        <v>399</v>
      </c>
      <c r="L99" s="361"/>
      <c r="M99" s="361"/>
      <c r="N99" s="361">
        <v>1684</v>
      </c>
      <c r="O99" s="361"/>
      <c r="P99" s="361">
        <v>876</v>
      </c>
      <c r="Q99" s="303"/>
    </row>
    <row r="100" spans="2:17" s="360" customFormat="1" ht="17.100000000000001" customHeight="1">
      <c r="B100" s="387"/>
      <c r="C100" s="342"/>
      <c r="D100" s="393" t="s">
        <v>194</v>
      </c>
      <c r="E100" s="361">
        <v>1570</v>
      </c>
      <c r="G100" s="361">
        <v>1441</v>
      </c>
      <c r="H100" s="361"/>
      <c r="I100" s="361">
        <v>129</v>
      </c>
      <c r="J100" s="361"/>
      <c r="K100" s="361">
        <v>0</v>
      </c>
      <c r="L100" s="361"/>
      <c r="M100" s="361"/>
      <c r="N100" s="361">
        <v>0</v>
      </c>
      <c r="O100" s="361"/>
      <c r="P100" s="361">
        <v>0</v>
      </c>
      <c r="Q100" s="303"/>
    </row>
    <row r="101" spans="2:17" s="360" customFormat="1" ht="17.100000000000001" customHeight="1">
      <c r="B101" s="387"/>
      <c r="C101" s="342"/>
      <c r="D101" s="334" t="s">
        <v>19</v>
      </c>
      <c r="E101" s="361">
        <v>59820</v>
      </c>
      <c r="G101" s="361">
        <v>33425</v>
      </c>
      <c r="H101" s="361"/>
      <c r="I101" s="361">
        <v>24128</v>
      </c>
      <c r="J101" s="361"/>
      <c r="K101" s="361">
        <v>223</v>
      </c>
      <c r="L101" s="361"/>
      <c r="M101" s="361"/>
      <c r="N101" s="361">
        <v>1418</v>
      </c>
      <c r="O101" s="361"/>
      <c r="P101" s="361">
        <v>626</v>
      </c>
      <c r="Q101" s="303"/>
    </row>
    <row r="102" spans="2:17" s="360" customFormat="1" ht="17.100000000000001" customHeight="1">
      <c r="B102" s="387"/>
      <c r="C102" s="342"/>
      <c r="D102" s="334" t="s">
        <v>20</v>
      </c>
      <c r="E102" s="361">
        <v>102147</v>
      </c>
      <c r="G102" s="361">
        <v>51879</v>
      </c>
      <c r="H102" s="361"/>
      <c r="I102" s="361">
        <v>45912</v>
      </c>
      <c r="J102" s="361"/>
      <c r="K102" s="361">
        <v>596</v>
      </c>
      <c r="L102" s="361"/>
      <c r="M102" s="361"/>
      <c r="N102" s="361">
        <v>2592</v>
      </c>
      <c r="O102" s="361"/>
      <c r="P102" s="361">
        <v>1168</v>
      </c>
      <c r="Q102" s="303"/>
    </row>
    <row r="103" spans="2:17" s="360" customFormat="1" ht="16.5" customHeight="1">
      <c r="B103" s="387"/>
      <c r="C103" s="342"/>
      <c r="D103" s="334" t="s">
        <v>195</v>
      </c>
      <c r="E103" s="361">
        <v>125666</v>
      </c>
      <c r="G103" s="361">
        <v>58846</v>
      </c>
      <c r="H103" s="361"/>
      <c r="I103" s="361">
        <v>51743</v>
      </c>
      <c r="J103" s="361"/>
      <c r="K103" s="361">
        <v>544</v>
      </c>
      <c r="L103" s="361"/>
      <c r="M103" s="361"/>
      <c r="N103" s="361">
        <v>3227</v>
      </c>
      <c r="O103" s="361"/>
      <c r="P103" s="361">
        <v>1306</v>
      </c>
      <c r="Q103" s="303"/>
    </row>
    <row r="104" spans="2:17" s="360" customFormat="1" ht="16.5" customHeight="1">
      <c r="B104" s="387"/>
      <c r="C104" s="342"/>
      <c r="D104" s="334" t="s">
        <v>22</v>
      </c>
      <c r="E104" s="361">
        <v>111514</v>
      </c>
      <c r="G104" s="361">
        <v>51712</v>
      </c>
      <c r="H104" s="361"/>
      <c r="I104" s="361">
        <v>55161</v>
      </c>
      <c r="J104" s="361"/>
      <c r="K104" s="361">
        <v>361</v>
      </c>
      <c r="L104" s="361"/>
      <c r="M104" s="361"/>
      <c r="N104" s="361">
        <v>3095</v>
      </c>
      <c r="O104" s="361"/>
      <c r="P104" s="361">
        <v>1185</v>
      </c>
      <c r="Q104" s="303"/>
    </row>
    <row r="105" spans="2:17" s="360" customFormat="1" ht="16.5" customHeight="1">
      <c r="B105" s="387"/>
      <c r="C105" s="342"/>
      <c r="D105" s="334" t="s">
        <v>196</v>
      </c>
      <c r="E105" s="361">
        <v>122867</v>
      </c>
      <c r="G105" s="361">
        <v>58025</v>
      </c>
      <c r="H105" s="361"/>
      <c r="I105" s="361">
        <v>59282</v>
      </c>
      <c r="J105" s="361"/>
      <c r="K105" s="361">
        <v>703</v>
      </c>
      <c r="L105" s="361"/>
      <c r="M105" s="361"/>
      <c r="N105" s="361">
        <v>3382</v>
      </c>
      <c r="O105" s="361"/>
      <c r="P105" s="361">
        <v>1475</v>
      </c>
      <c r="Q105" s="303"/>
    </row>
    <row r="106" spans="2:17" s="360" customFormat="1" ht="16.5" customHeight="1">
      <c r="B106" s="387"/>
      <c r="C106" s="342"/>
      <c r="D106" s="334" t="s">
        <v>24</v>
      </c>
      <c r="E106" s="361">
        <v>121889</v>
      </c>
      <c r="G106" s="361">
        <v>57844</v>
      </c>
      <c r="H106" s="361"/>
      <c r="I106" s="361">
        <v>58785</v>
      </c>
      <c r="J106" s="361"/>
      <c r="K106" s="361">
        <v>519</v>
      </c>
      <c r="L106" s="361"/>
      <c r="M106" s="361"/>
      <c r="N106" s="361">
        <v>3434</v>
      </c>
      <c r="O106" s="361"/>
      <c r="P106" s="361">
        <v>1307</v>
      </c>
      <c r="Q106" s="303"/>
    </row>
    <row r="107" spans="2:17" s="360" customFormat="1" ht="16.5" customHeight="1">
      <c r="B107" s="387"/>
      <c r="C107" s="342"/>
      <c r="D107" s="334" t="s">
        <v>25</v>
      </c>
      <c r="E107" s="361">
        <v>117630</v>
      </c>
      <c r="G107" s="361">
        <v>54134</v>
      </c>
      <c r="H107" s="361"/>
      <c r="I107" s="361">
        <v>58041</v>
      </c>
      <c r="J107" s="361"/>
      <c r="K107" s="361">
        <v>878</v>
      </c>
      <c r="L107" s="361"/>
      <c r="M107" s="361"/>
      <c r="N107" s="361">
        <v>3305</v>
      </c>
      <c r="O107" s="361"/>
      <c r="P107" s="361">
        <v>1272</v>
      </c>
      <c r="Q107" s="303"/>
    </row>
    <row r="108" spans="2:17" s="360" customFormat="1" ht="16.5" customHeight="1">
      <c r="B108" s="387"/>
      <c r="C108" s="342"/>
      <c r="D108" s="334" t="s">
        <v>26</v>
      </c>
      <c r="E108" s="361">
        <f>SUM(G108,I108,K108,N108,P108)</f>
        <v>132660</v>
      </c>
      <c r="G108" s="361">
        <v>54978</v>
      </c>
      <c r="H108" s="361"/>
      <c r="I108" s="361">
        <v>69910</v>
      </c>
      <c r="J108" s="361"/>
      <c r="K108" s="361">
        <v>380</v>
      </c>
      <c r="L108" s="361"/>
      <c r="M108" s="361"/>
      <c r="N108" s="361">
        <v>3696</v>
      </c>
      <c r="O108" s="361"/>
      <c r="P108" s="361">
        <v>3696</v>
      </c>
      <c r="Q108" s="303"/>
    </row>
    <row r="109" spans="2:17" s="360" customFormat="1" ht="16.5" customHeight="1">
      <c r="B109" s="387"/>
      <c r="C109" s="342"/>
      <c r="D109" s="334"/>
      <c r="E109" s="361"/>
      <c r="G109" s="361"/>
      <c r="H109" s="361"/>
      <c r="I109" s="361"/>
      <c r="J109" s="361"/>
      <c r="K109" s="361"/>
      <c r="L109" s="361"/>
      <c r="M109" s="361"/>
      <c r="N109" s="361"/>
      <c r="O109" s="361"/>
      <c r="P109" s="361"/>
      <c r="Q109" s="303"/>
    </row>
    <row r="110" spans="2:17" s="360" customFormat="1" ht="16.5" customHeight="1">
      <c r="B110" s="387" t="s">
        <v>223</v>
      </c>
      <c r="C110" s="342"/>
      <c r="D110" s="360" t="s">
        <v>37</v>
      </c>
      <c r="E110" s="361">
        <v>98085</v>
      </c>
      <c r="G110" s="361">
        <v>59449</v>
      </c>
      <c r="H110" s="361"/>
      <c r="I110" s="361">
        <v>34962</v>
      </c>
      <c r="J110" s="361"/>
      <c r="K110" s="361">
        <v>55</v>
      </c>
      <c r="L110" s="361"/>
      <c r="M110" s="361"/>
      <c r="N110" s="361">
        <v>2523</v>
      </c>
      <c r="O110" s="361"/>
      <c r="P110" s="361">
        <v>1096</v>
      </c>
      <c r="Q110" s="303"/>
    </row>
    <row r="111" spans="2:17" s="360" customFormat="1" ht="16.5" customHeight="1">
      <c r="B111" s="387"/>
      <c r="C111" s="342"/>
      <c r="D111" s="374" t="s">
        <v>16</v>
      </c>
      <c r="E111" s="361">
        <v>102689</v>
      </c>
      <c r="G111" s="361">
        <v>54751</v>
      </c>
      <c r="H111" s="361"/>
      <c r="I111" s="361">
        <v>44286</v>
      </c>
      <c r="J111" s="361"/>
      <c r="K111" s="361">
        <v>69</v>
      </c>
      <c r="L111" s="361"/>
      <c r="M111" s="361"/>
      <c r="N111" s="361">
        <v>2542</v>
      </c>
      <c r="O111" s="361"/>
      <c r="P111" s="361">
        <v>1041</v>
      </c>
      <c r="Q111" s="303"/>
    </row>
    <row r="112" spans="2:17" s="360" customFormat="1" ht="16.5" customHeight="1">
      <c r="B112" s="387"/>
      <c r="C112" s="342"/>
      <c r="D112" s="393" t="s">
        <v>17</v>
      </c>
      <c r="E112" s="361">
        <v>157542</v>
      </c>
      <c r="G112" s="361">
        <v>86570</v>
      </c>
      <c r="H112" s="361"/>
      <c r="I112" s="361">
        <v>65873</v>
      </c>
      <c r="J112" s="361"/>
      <c r="K112" s="361">
        <v>167</v>
      </c>
      <c r="L112" s="361"/>
      <c r="M112" s="361"/>
      <c r="N112" s="361">
        <v>3359</v>
      </c>
      <c r="O112" s="361"/>
      <c r="P112" s="361">
        <v>1573</v>
      </c>
      <c r="Q112" s="303"/>
    </row>
    <row r="113" spans="1:17" s="360" customFormat="1" ht="16.5" customHeight="1">
      <c r="B113" s="387"/>
      <c r="C113" s="342"/>
      <c r="D113" s="393" t="s">
        <v>194</v>
      </c>
      <c r="E113" s="361">
        <v>133878</v>
      </c>
      <c r="G113" s="361">
        <v>68238</v>
      </c>
      <c r="H113" s="361"/>
      <c r="I113" s="361">
        <v>60437</v>
      </c>
      <c r="J113" s="361"/>
      <c r="K113" s="361">
        <v>411</v>
      </c>
      <c r="L113" s="361"/>
      <c r="M113" s="361"/>
      <c r="N113" s="361">
        <v>3353</v>
      </c>
      <c r="O113" s="361"/>
      <c r="P113" s="361">
        <v>1439</v>
      </c>
      <c r="Q113" s="303"/>
    </row>
    <row r="114" spans="1:17" s="360" customFormat="1" ht="16.5" customHeight="1">
      <c r="B114" s="387"/>
      <c r="C114" s="342"/>
      <c r="D114" s="393" t="s">
        <v>19</v>
      </c>
      <c r="E114" s="361">
        <v>103172</v>
      </c>
      <c r="G114" s="361">
        <v>49687</v>
      </c>
      <c r="H114" s="361"/>
      <c r="I114" s="361">
        <v>49341</v>
      </c>
      <c r="J114" s="361"/>
      <c r="K114" s="361">
        <v>102</v>
      </c>
      <c r="L114" s="361"/>
      <c r="M114" s="361"/>
      <c r="N114" s="361">
        <v>2788</v>
      </c>
      <c r="O114" s="361"/>
      <c r="P114" s="361">
        <v>1254</v>
      </c>
      <c r="Q114" s="303"/>
    </row>
    <row r="115" spans="1:17" s="360" customFormat="1" ht="16.5" customHeight="1">
      <c r="B115" s="387"/>
      <c r="C115" s="342"/>
      <c r="D115" s="393" t="s">
        <v>20</v>
      </c>
      <c r="E115" s="361">
        <v>11209</v>
      </c>
      <c r="G115" s="361">
        <v>9120</v>
      </c>
      <c r="H115" s="361"/>
      <c r="I115" s="361">
        <v>2040</v>
      </c>
      <c r="J115" s="361"/>
      <c r="K115" s="361">
        <v>23</v>
      </c>
      <c r="L115" s="361"/>
      <c r="M115" s="361"/>
      <c r="N115" s="361">
        <v>20</v>
      </c>
      <c r="O115" s="361"/>
      <c r="P115" s="361">
        <v>6</v>
      </c>
      <c r="Q115" s="303"/>
    </row>
    <row r="116" spans="1:17" s="360" customFormat="1" ht="16.5" customHeight="1">
      <c r="B116" s="387"/>
      <c r="C116" s="342"/>
      <c r="D116" s="393" t="s">
        <v>195</v>
      </c>
      <c r="E116" s="361">
        <v>28594</v>
      </c>
      <c r="G116" s="361">
        <v>17163</v>
      </c>
      <c r="H116" s="361"/>
      <c r="I116" s="361">
        <v>8178</v>
      </c>
      <c r="J116" s="361"/>
      <c r="K116" s="361">
        <v>205</v>
      </c>
      <c r="L116" s="361"/>
      <c r="M116" s="361"/>
      <c r="N116" s="361">
        <v>1874</v>
      </c>
      <c r="O116" s="361"/>
      <c r="P116" s="361">
        <v>1174</v>
      </c>
      <c r="Q116" s="303"/>
    </row>
    <row r="117" spans="1:17" s="360" customFormat="1" ht="16.5" customHeight="1">
      <c r="B117" s="387"/>
      <c r="C117" s="342"/>
      <c r="D117" s="393" t="s">
        <v>22</v>
      </c>
      <c r="E117" s="361">
        <v>46519</v>
      </c>
      <c r="G117" s="361">
        <v>23687</v>
      </c>
      <c r="H117" s="361"/>
      <c r="I117" s="361">
        <v>18980</v>
      </c>
      <c r="J117" s="361"/>
      <c r="K117" s="361">
        <v>142</v>
      </c>
      <c r="L117" s="361"/>
      <c r="M117" s="361"/>
      <c r="N117" s="361">
        <v>2407</v>
      </c>
      <c r="O117" s="361"/>
      <c r="P117" s="361">
        <v>1303</v>
      </c>
      <c r="Q117" s="303"/>
    </row>
    <row r="118" spans="1:17" s="360" customFormat="1" ht="16.5" customHeight="1">
      <c r="B118" s="387"/>
      <c r="C118" s="342"/>
      <c r="D118" s="393" t="s">
        <v>196</v>
      </c>
      <c r="E118" s="361">
        <v>100693</v>
      </c>
      <c r="G118" s="361">
        <v>49795</v>
      </c>
      <c r="H118" s="361"/>
      <c r="I118" s="361">
        <v>45481</v>
      </c>
      <c r="J118" s="361"/>
      <c r="K118" s="361">
        <v>488</v>
      </c>
      <c r="L118" s="361"/>
      <c r="M118" s="361"/>
      <c r="N118" s="361">
        <v>3381</v>
      </c>
      <c r="O118" s="361"/>
      <c r="P118" s="361">
        <v>1548</v>
      </c>
      <c r="Q118" s="303"/>
    </row>
    <row r="119" spans="1:17" s="360" customFormat="1" ht="16.5" customHeight="1">
      <c r="B119" s="387"/>
      <c r="C119" s="342"/>
      <c r="D119" s="393" t="s">
        <v>24</v>
      </c>
      <c r="E119" s="361">
        <v>130531</v>
      </c>
      <c r="G119" s="361">
        <v>58685</v>
      </c>
      <c r="H119" s="361"/>
      <c r="I119" s="361">
        <v>66863</v>
      </c>
      <c r="J119" s="361"/>
      <c r="K119" s="361">
        <v>209</v>
      </c>
      <c r="L119" s="361"/>
      <c r="M119" s="361"/>
      <c r="N119" s="361">
        <v>3348</v>
      </c>
      <c r="O119" s="361"/>
      <c r="P119" s="361">
        <v>1426</v>
      </c>
      <c r="Q119" s="303"/>
    </row>
    <row r="120" spans="1:17" s="360" customFormat="1" ht="16.5" customHeight="1">
      <c r="B120" s="387"/>
      <c r="C120" s="342"/>
      <c r="D120" s="393" t="s">
        <v>25</v>
      </c>
      <c r="E120" s="361">
        <v>127457</v>
      </c>
      <c r="G120" s="361">
        <v>59419</v>
      </c>
      <c r="H120" s="361"/>
      <c r="I120" s="361">
        <v>62477</v>
      </c>
      <c r="J120" s="361"/>
      <c r="K120" s="361">
        <v>257</v>
      </c>
      <c r="L120" s="361"/>
      <c r="M120" s="361"/>
      <c r="N120" s="361">
        <v>3774</v>
      </c>
      <c r="O120" s="361"/>
      <c r="P120" s="361">
        <v>1530</v>
      </c>
      <c r="Q120" s="303"/>
    </row>
    <row r="121" spans="1:17" s="360" customFormat="1" ht="16.5" customHeight="1">
      <c r="B121" s="387"/>
      <c r="C121" s="342"/>
      <c r="D121" s="393" t="s">
        <v>26</v>
      </c>
      <c r="E121" s="361">
        <v>151563</v>
      </c>
      <c r="G121" s="361">
        <v>78371</v>
      </c>
      <c r="H121" s="361"/>
      <c r="I121" s="361">
        <v>67287</v>
      </c>
      <c r="J121" s="361"/>
      <c r="K121" s="361">
        <v>548</v>
      </c>
      <c r="L121" s="361"/>
      <c r="M121" s="361"/>
      <c r="N121" s="361">
        <v>4267</v>
      </c>
      <c r="O121" s="361"/>
      <c r="P121" s="361">
        <v>1090</v>
      </c>
      <c r="Q121" s="303"/>
    </row>
    <row r="122" spans="1:17" s="360" customFormat="1" ht="16.5" customHeight="1">
      <c r="B122" s="387"/>
      <c r="C122" s="342"/>
      <c r="D122" s="393"/>
      <c r="E122" s="361"/>
      <c r="G122" s="361"/>
      <c r="H122" s="361"/>
      <c r="I122" s="361"/>
      <c r="J122" s="361"/>
      <c r="K122" s="361"/>
      <c r="L122" s="361"/>
      <c r="M122" s="361"/>
      <c r="N122" s="361"/>
      <c r="O122" s="361"/>
      <c r="P122" s="361"/>
      <c r="Q122" s="303"/>
    </row>
    <row r="123" spans="1:17" s="360" customFormat="1" ht="16.5" customHeight="1">
      <c r="B123" s="387" t="s">
        <v>230</v>
      </c>
      <c r="C123" s="342"/>
      <c r="D123" s="360" t="s">
        <v>37</v>
      </c>
      <c r="E123" s="361">
        <v>93650</v>
      </c>
      <c r="G123" s="361">
        <v>44337</v>
      </c>
      <c r="H123" s="361"/>
      <c r="I123" s="361">
        <v>44395</v>
      </c>
      <c r="J123" s="361"/>
      <c r="K123" s="361">
        <v>108</v>
      </c>
      <c r="L123" s="361"/>
      <c r="M123" s="361"/>
      <c r="N123" s="361">
        <v>3315</v>
      </c>
      <c r="O123" s="361"/>
      <c r="P123" s="361">
        <v>1495</v>
      </c>
      <c r="Q123" s="303"/>
    </row>
    <row r="124" spans="1:17" s="360" customFormat="1" ht="16.5" customHeight="1">
      <c r="B124" s="387"/>
      <c r="C124" s="342"/>
      <c r="D124" s="374" t="s">
        <v>16</v>
      </c>
      <c r="E124" s="361">
        <v>91625</v>
      </c>
      <c r="G124" s="361">
        <v>42041</v>
      </c>
      <c r="H124" s="361"/>
      <c r="I124" s="361">
        <v>45954</v>
      </c>
      <c r="J124" s="361"/>
      <c r="K124" s="361">
        <v>92</v>
      </c>
      <c r="L124" s="361"/>
      <c r="M124" s="361"/>
      <c r="N124" s="361">
        <v>2430</v>
      </c>
      <c r="O124" s="361"/>
      <c r="P124" s="361">
        <v>1108</v>
      </c>
      <c r="Q124" s="303"/>
    </row>
    <row r="125" spans="1:17" s="35" customFormat="1" ht="15.75" customHeight="1" thickBot="1">
      <c r="A125" s="45"/>
      <c r="B125" s="79"/>
      <c r="C125" s="45"/>
      <c r="D125" s="45"/>
      <c r="E125" s="88"/>
      <c r="F125" s="88"/>
      <c r="G125" s="88"/>
      <c r="H125" s="88"/>
      <c r="I125" s="88"/>
      <c r="J125" s="88"/>
      <c r="K125" s="88"/>
      <c r="L125" s="88"/>
      <c r="M125" s="88"/>
      <c r="N125" s="88"/>
      <c r="O125" s="88"/>
      <c r="P125" s="88"/>
      <c r="Q125" s="88"/>
    </row>
    <row r="126" spans="1:17" s="47" customFormat="1" ht="20.100000000000001" customHeight="1">
      <c r="B126" s="82"/>
      <c r="C126" s="49"/>
    </row>
    <row r="127" spans="1:17" s="47" customFormat="1" ht="20.100000000000001" customHeight="1">
      <c r="B127" s="152"/>
      <c r="C127" s="153"/>
    </row>
    <row r="128" spans="1:17" s="47" customFormat="1" ht="20.100000000000001" customHeight="1">
      <c r="A128" s="455"/>
      <c r="B128" s="455"/>
      <c r="C128" s="455"/>
      <c r="D128" s="455"/>
      <c r="E128" s="455"/>
      <c r="F128" s="455"/>
      <c r="G128" s="455"/>
      <c r="H128" s="455"/>
      <c r="I128" s="455"/>
      <c r="J128" s="455"/>
      <c r="K128" s="455"/>
      <c r="L128" s="455"/>
      <c r="M128" s="455"/>
      <c r="N128" s="455"/>
      <c r="O128" s="455"/>
      <c r="P128" s="455"/>
      <c r="Q128" s="455"/>
    </row>
  </sheetData>
  <mergeCells count="6">
    <mergeCell ref="A128:Q128"/>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4"/>
  <sheetViews>
    <sheetView showGridLines="0" view="pageBreakPreview" topLeftCell="A16" zoomScale="80" zoomScaleSheetLayoutView="80" workbookViewId="0">
      <selection activeCell="V20" sqref="V20"/>
    </sheetView>
  </sheetViews>
  <sheetFormatPr defaultRowHeight="14.25"/>
  <cols>
    <col min="1" max="1" width="9.28515625" style="188" bestFit="1" customWidth="1"/>
    <col min="2" max="2" width="1.5703125" style="188" customWidth="1"/>
    <col min="3" max="3" width="5.7109375" style="188" customWidth="1"/>
    <col min="4" max="4" width="8" style="188" customWidth="1"/>
    <col min="5" max="5" width="0.7109375" style="188" customWidth="1"/>
    <col min="6" max="6" width="9.5703125" style="188" customWidth="1"/>
    <col min="7" max="7" width="0.7109375" style="188" customWidth="1"/>
    <col min="8" max="8" width="8" style="188" customWidth="1"/>
    <col min="9" max="9" width="0.7109375" style="188" customWidth="1"/>
    <col min="10" max="10" width="9.5703125" style="188" customWidth="1"/>
    <col min="11" max="11" width="0.85546875" style="188" customWidth="1"/>
    <col min="12" max="12" width="8" style="188" customWidth="1"/>
    <col min="13" max="13" width="0.7109375" style="188" customWidth="1"/>
    <col min="14" max="14" width="9.5703125" style="188" customWidth="1"/>
    <col min="15" max="15" width="1" style="188" customWidth="1"/>
    <col min="16" max="16" width="8.140625" style="188" customWidth="1"/>
    <col min="17" max="17" width="0.7109375" style="188" customWidth="1"/>
    <col min="18" max="18" width="9.28515625" style="188" customWidth="1"/>
    <col min="19" max="19" width="1.28515625" style="188" customWidth="1"/>
    <col min="20" max="20" width="7" style="188" customWidth="1"/>
    <col min="21" max="21" width="0.7109375" style="188" customWidth="1"/>
    <col min="22" max="22" width="8" style="188" customWidth="1"/>
    <col min="23" max="23" width="1" style="188" customWidth="1"/>
    <col min="24" max="24" width="7" style="188" customWidth="1"/>
    <col min="25" max="25" width="0.7109375" style="188" customWidth="1"/>
    <col min="26" max="26" width="8.140625" style="188" customWidth="1"/>
    <col min="27" max="27" width="1.28515625" style="188" customWidth="1"/>
    <col min="28" max="28" width="1.85546875" style="188" customWidth="1"/>
    <col min="29" max="29" width="6.140625" style="188" customWidth="1"/>
    <col min="30" max="30" width="3.5703125" style="188" customWidth="1"/>
    <col min="31" max="31" width="8" style="188" customWidth="1"/>
    <col min="32" max="32" width="1.85546875" style="188" customWidth="1"/>
    <col min="33" max="33" width="6.85546875" style="188" customWidth="1"/>
    <col min="34" max="34" width="2.140625" style="188" customWidth="1"/>
    <col min="35" max="35" width="8" style="188" customWidth="1"/>
    <col min="36" max="36" width="6" style="188" customWidth="1"/>
    <col min="37" max="37" width="7.140625" style="188" bestFit="1" customWidth="1"/>
    <col min="38" max="38" width="2.140625" style="188" customWidth="1"/>
    <col min="39" max="39" width="8" style="188" customWidth="1"/>
    <col min="40" max="40" width="1.5703125" style="188" customWidth="1"/>
    <col min="41" max="41" width="8.28515625" style="188" customWidth="1"/>
    <col min="42" max="42" width="3.7109375" style="188" customWidth="1"/>
    <col min="43" max="43" width="9.7109375" style="188" bestFit="1" customWidth="1"/>
    <col min="44" max="44" width="4.140625" style="188" customWidth="1"/>
    <col min="45" max="45" width="8.42578125" style="188" bestFit="1" customWidth="1"/>
    <col min="46" max="46" width="3.7109375" style="188" customWidth="1"/>
    <col min="47" max="47" width="9.7109375" style="188" bestFit="1" customWidth="1"/>
    <col min="48" max="48" width="3.28515625" style="188" customWidth="1"/>
    <col min="49" max="49" width="3.5703125" style="188" customWidth="1"/>
    <col min="50" max="50" width="5" style="188" customWidth="1"/>
    <col min="51" max="16384" width="9.140625" style="188"/>
  </cols>
  <sheetData>
    <row r="1" spans="1:56" s="16" customFormat="1" ht="36" customHeight="1">
      <c r="A1" s="451">
        <v>7.4</v>
      </c>
      <c r="B1" s="451"/>
      <c r="C1" s="452" t="s">
        <v>121</v>
      </c>
      <c r="D1" s="452"/>
      <c r="E1" s="452"/>
      <c r="F1" s="452"/>
      <c r="G1" s="452"/>
      <c r="H1" s="452"/>
      <c r="I1" s="452"/>
      <c r="J1" s="452"/>
      <c r="K1" s="452"/>
      <c r="L1" s="452"/>
      <c r="M1" s="452"/>
      <c r="N1" s="452"/>
      <c r="O1" s="452"/>
      <c r="P1" s="452"/>
      <c r="Q1" s="452"/>
      <c r="R1" s="452"/>
      <c r="S1" s="452"/>
      <c r="T1" s="452"/>
      <c r="U1" s="452"/>
      <c r="V1" s="452"/>
      <c r="W1" s="452"/>
      <c r="X1" s="452"/>
      <c r="Y1" s="452"/>
      <c r="Z1" s="452"/>
      <c r="AA1" s="452"/>
      <c r="AB1" s="451">
        <v>7.4</v>
      </c>
      <c r="AC1" s="451"/>
      <c r="AD1" s="452" t="s">
        <v>123</v>
      </c>
      <c r="AE1" s="452"/>
      <c r="AF1" s="452"/>
      <c r="AG1" s="452"/>
      <c r="AH1" s="452"/>
      <c r="AI1" s="452"/>
      <c r="AJ1" s="452"/>
      <c r="AK1" s="452"/>
      <c r="AL1" s="452"/>
      <c r="AM1" s="452"/>
      <c r="AN1" s="452"/>
      <c r="AO1" s="452"/>
      <c r="AP1" s="452"/>
      <c r="AQ1" s="452"/>
      <c r="AR1" s="452"/>
      <c r="AS1" s="452"/>
      <c r="AT1" s="452"/>
      <c r="AU1" s="452"/>
      <c r="AV1" s="452"/>
      <c r="AW1" s="452"/>
      <c r="AX1" s="204"/>
      <c r="AY1" s="204"/>
      <c r="AZ1" s="204"/>
      <c r="BA1" s="204"/>
      <c r="BB1" s="204"/>
      <c r="BC1" s="205"/>
      <c r="BD1" s="205"/>
    </row>
    <row r="2" spans="1:56" s="16" customFormat="1" ht="36.75" customHeight="1">
      <c r="A2" s="53"/>
      <c r="B2" s="53"/>
      <c r="C2" s="458" t="s">
        <v>122</v>
      </c>
      <c r="D2" s="458"/>
      <c r="E2" s="458"/>
      <c r="F2" s="458"/>
      <c r="G2" s="458"/>
      <c r="H2" s="458"/>
      <c r="I2" s="458"/>
      <c r="J2" s="458"/>
      <c r="K2" s="458"/>
      <c r="L2" s="458"/>
      <c r="M2" s="458"/>
      <c r="N2" s="458"/>
      <c r="O2" s="458"/>
      <c r="P2" s="458"/>
      <c r="Q2" s="458"/>
      <c r="R2" s="458"/>
      <c r="S2" s="458"/>
      <c r="T2" s="458"/>
      <c r="U2" s="458"/>
      <c r="V2" s="458"/>
      <c r="W2" s="458"/>
      <c r="X2" s="458"/>
      <c r="Y2" s="458"/>
      <c r="Z2" s="458"/>
      <c r="AA2" s="458"/>
      <c r="AB2" s="53"/>
      <c r="AC2" s="53"/>
      <c r="AD2" s="453" t="s">
        <v>124</v>
      </c>
      <c r="AE2" s="453"/>
      <c r="AF2" s="453"/>
      <c r="AG2" s="453"/>
      <c r="AH2" s="453"/>
      <c r="AI2" s="453"/>
      <c r="AJ2" s="453"/>
      <c r="AK2" s="453"/>
      <c r="AL2" s="453"/>
      <c r="AM2" s="453"/>
      <c r="AN2" s="453"/>
      <c r="AO2" s="453"/>
      <c r="AP2" s="453"/>
      <c r="AQ2" s="453"/>
      <c r="AR2" s="453"/>
      <c r="AS2" s="453"/>
      <c r="AT2" s="453"/>
      <c r="AU2" s="453"/>
      <c r="AV2" s="453"/>
      <c r="AW2" s="453"/>
      <c r="AX2" s="206"/>
      <c r="AY2" s="206"/>
      <c r="AZ2" s="206"/>
      <c r="BA2" s="206"/>
      <c r="BB2" s="206"/>
      <c r="BC2" s="207"/>
      <c r="BD2" s="207"/>
    </row>
    <row r="3" spans="1:56" s="16" customFormat="1" ht="15" customHeight="1" thickBot="1">
      <c r="A3" s="162"/>
      <c r="B3" s="162"/>
      <c r="C3" s="162"/>
      <c r="D3" s="162"/>
      <c r="E3" s="162"/>
      <c r="F3" s="162"/>
      <c r="G3" s="162"/>
      <c r="H3" s="162"/>
      <c r="I3" s="162"/>
      <c r="J3" s="162"/>
      <c r="K3" s="162"/>
      <c r="L3" s="162"/>
      <c r="M3" s="162"/>
      <c r="N3" s="162"/>
      <c r="O3" s="162"/>
      <c r="P3" s="162"/>
      <c r="Q3" s="162"/>
      <c r="R3" s="162"/>
      <c r="S3" s="162"/>
      <c r="T3" s="162"/>
      <c r="U3" s="162"/>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row>
    <row r="4" spans="1:56" s="16" customFormat="1" ht="6" customHeight="1">
      <c r="A4" s="89"/>
      <c r="B4" s="89"/>
      <c r="C4" s="89"/>
      <c r="D4" s="89"/>
      <c r="E4" s="89"/>
      <c r="F4" s="89"/>
      <c r="G4" s="89"/>
      <c r="H4" s="89"/>
      <c r="I4" s="89"/>
      <c r="J4" s="89"/>
      <c r="K4" s="89"/>
      <c r="L4" s="89"/>
      <c r="M4" s="89"/>
      <c r="N4" s="89"/>
      <c r="O4" s="89"/>
      <c r="P4" s="89"/>
      <c r="Q4" s="89"/>
      <c r="R4" s="89"/>
      <c r="S4" s="89"/>
      <c r="T4" s="89"/>
      <c r="U4" s="89"/>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row>
    <row r="5" spans="1:56" s="16" customFormat="1" ht="18" customHeight="1">
      <c r="A5" s="89"/>
      <c r="B5" s="89"/>
      <c r="C5" s="89"/>
      <c r="D5" s="459" t="s">
        <v>68</v>
      </c>
      <c r="E5" s="459"/>
      <c r="F5" s="459"/>
      <c r="G5" s="459"/>
      <c r="H5" s="459"/>
      <c r="I5" s="459"/>
      <c r="J5" s="459"/>
      <c r="K5" s="89"/>
      <c r="L5" s="459" t="s">
        <v>69</v>
      </c>
      <c r="M5" s="459"/>
      <c r="N5" s="459"/>
      <c r="O5" s="459"/>
      <c r="P5" s="459"/>
      <c r="Q5" s="459"/>
      <c r="R5" s="459"/>
      <c r="S5" s="89"/>
      <c r="T5" s="460" t="s">
        <v>70</v>
      </c>
      <c r="U5" s="460"/>
      <c r="V5" s="460"/>
      <c r="W5" s="460"/>
      <c r="X5" s="460"/>
      <c r="Y5" s="460"/>
      <c r="Z5" s="460"/>
      <c r="AA5" s="164"/>
      <c r="AB5" s="164"/>
      <c r="AC5" s="164"/>
      <c r="AD5" s="164"/>
      <c r="AE5" s="164"/>
      <c r="AF5" s="164"/>
      <c r="AG5" s="460" t="s">
        <v>71</v>
      </c>
      <c r="AH5" s="460"/>
      <c r="AI5" s="460"/>
      <c r="AJ5" s="460"/>
      <c r="AK5" s="460"/>
      <c r="AL5" s="460"/>
      <c r="AM5" s="460"/>
      <c r="AN5" s="164"/>
      <c r="AO5" s="460" t="s">
        <v>199</v>
      </c>
      <c r="AP5" s="460"/>
      <c r="AQ5" s="460"/>
      <c r="AR5" s="460"/>
      <c r="AS5" s="460"/>
      <c r="AT5" s="460"/>
      <c r="AU5" s="460"/>
      <c r="AV5" s="460"/>
      <c r="AW5" s="164"/>
    </row>
    <row r="6" spans="1:56" s="16" customFormat="1" ht="12.75" customHeight="1">
      <c r="A6" s="89"/>
      <c r="B6" s="89"/>
      <c r="C6" s="89"/>
      <c r="D6" s="461" t="s">
        <v>72</v>
      </c>
      <c r="E6" s="461"/>
      <c r="F6" s="461"/>
      <c r="G6" s="461"/>
      <c r="H6" s="461"/>
      <c r="I6" s="461"/>
      <c r="J6" s="461"/>
      <c r="K6" s="89"/>
      <c r="L6" s="461"/>
      <c r="M6" s="461"/>
      <c r="N6" s="461"/>
      <c r="O6" s="461"/>
      <c r="P6" s="461"/>
      <c r="Q6" s="461"/>
      <c r="R6" s="461"/>
      <c r="S6" s="89"/>
      <c r="T6" s="89"/>
      <c r="U6" s="89"/>
      <c r="V6" s="164"/>
      <c r="W6" s="164"/>
      <c r="X6" s="164"/>
      <c r="Y6" s="164"/>
      <c r="Z6" s="164"/>
      <c r="AA6" s="164"/>
      <c r="AB6" s="164"/>
      <c r="AC6" s="164"/>
      <c r="AD6" s="164"/>
      <c r="AE6" s="164"/>
      <c r="AF6" s="164"/>
      <c r="AG6" s="168"/>
      <c r="AH6" s="168"/>
      <c r="AI6" s="168"/>
      <c r="AJ6" s="164"/>
      <c r="AK6" s="164"/>
      <c r="AL6" s="164"/>
      <c r="AM6" s="164"/>
      <c r="AN6" s="164"/>
      <c r="AO6" s="457" t="s">
        <v>200</v>
      </c>
      <c r="AP6" s="457"/>
      <c r="AQ6" s="457"/>
      <c r="AR6" s="457"/>
      <c r="AS6" s="457"/>
      <c r="AT6" s="457"/>
      <c r="AU6" s="457"/>
      <c r="AV6" s="457"/>
      <c r="AW6" s="164"/>
    </row>
    <row r="7" spans="1:56" s="16" customFormat="1" ht="6.75" customHeight="1">
      <c r="A7" s="89"/>
      <c r="B7" s="89"/>
      <c r="C7" s="89"/>
      <c r="D7" s="90"/>
      <c r="E7" s="90"/>
      <c r="F7" s="91"/>
      <c r="G7" s="91"/>
      <c r="H7" s="91"/>
      <c r="I7" s="91"/>
      <c r="J7" s="91"/>
      <c r="K7" s="89"/>
      <c r="L7" s="90"/>
      <c r="M7" s="90"/>
      <c r="N7" s="91"/>
      <c r="O7" s="91"/>
      <c r="P7" s="91"/>
      <c r="Q7" s="91"/>
      <c r="R7" s="91"/>
      <c r="S7" s="89"/>
      <c r="T7" s="91"/>
      <c r="U7" s="91"/>
      <c r="V7" s="169"/>
      <c r="W7" s="169"/>
      <c r="X7" s="169"/>
      <c r="Y7" s="169"/>
      <c r="Z7" s="169"/>
      <c r="AA7" s="164"/>
      <c r="AB7" s="164"/>
      <c r="AC7" s="164"/>
      <c r="AD7" s="164"/>
      <c r="AE7" s="164"/>
      <c r="AF7" s="164"/>
      <c r="AG7" s="170"/>
      <c r="AH7" s="170"/>
      <c r="AI7" s="170"/>
      <c r="AJ7" s="169"/>
      <c r="AK7" s="169"/>
      <c r="AL7" s="169"/>
      <c r="AM7" s="169"/>
      <c r="AN7" s="164"/>
      <c r="AO7" s="170"/>
      <c r="AP7" s="170"/>
      <c r="AQ7" s="170"/>
      <c r="AR7" s="170"/>
      <c r="AS7" s="170"/>
      <c r="AT7" s="170"/>
      <c r="AU7" s="170"/>
      <c r="AV7" s="170"/>
      <c r="AW7" s="164"/>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4"/>
      <c r="W8" s="164"/>
      <c r="X8" s="164"/>
      <c r="Y8" s="164"/>
      <c r="Z8" s="164"/>
      <c r="AA8" s="164"/>
      <c r="AB8" s="164"/>
      <c r="AC8" s="164"/>
      <c r="AD8" s="164"/>
      <c r="AE8" s="164"/>
      <c r="AF8" s="164"/>
      <c r="AG8" s="168"/>
      <c r="AH8" s="168"/>
      <c r="AI8" s="168"/>
      <c r="AJ8" s="164"/>
      <c r="AK8" s="164"/>
      <c r="AL8" s="164"/>
      <c r="AM8" s="164"/>
      <c r="AN8" s="164"/>
      <c r="AO8" s="168"/>
      <c r="AP8" s="168"/>
      <c r="AQ8" s="168"/>
      <c r="AR8" s="168"/>
      <c r="AS8" s="168"/>
      <c r="AT8" s="168"/>
      <c r="AU8" s="168"/>
      <c r="AV8" s="168"/>
      <c r="AW8" s="164"/>
    </row>
    <row r="9" spans="1:56" s="16" customFormat="1" ht="14.25" customHeight="1">
      <c r="A9" s="92" t="s">
        <v>9</v>
      </c>
      <c r="B9" s="92"/>
      <c r="C9" s="89"/>
      <c r="D9" s="459" t="s">
        <v>73</v>
      </c>
      <c r="E9" s="459"/>
      <c r="F9" s="459"/>
      <c r="G9" s="92"/>
      <c r="H9" s="459" t="s">
        <v>74</v>
      </c>
      <c r="I9" s="459"/>
      <c r="J9" s="459"/>
      <c r="K9" s="92"/>
      <c r="L9" s="459" t="s">
        <v>73</v>
      </c>
      <c r="M9" s="459"/>
      <c r="N9" s="459"/>
      <c r="O9" s="92"/>
      <c r="P9" s="459" t="s">
        <v>74</v>
      </c>
      <c r="Q9" s="459"/>
      <c r="R9" s="459"/>
      <c r="S9" s="92"/>
      <c r="T9" s="460" t="s">
        <v>73</v>
      </c>
      <c r="U9" s="460"/>
      <c r="V9" s="460"/>
      <c r="W9" s="171"/>
      <c r="X9" s="460" t="s">
        <v>74</v>
      </c>
      <c r="Y9" s="460"/>
      <c r="Z9" s="460"/>
      <c r="AA9" s="171"/>
      <c r="AB9" s="171"/>
      <c r="AC9" s="92" t="s">
        <v>9</v>
      </c>
      <c r="AD9" s="92"/>
      <c r="AE9" s="92"/>
      <c r="AF9" s="92"/>
      <c r="AG9" s="460" t="s">
        <v>73</v>
      </c>
      <c r="AH9" s="460"/>
      <c r="AI9" s="460"/>
      <c r="AJ9" s="171"/>
      <c r="AK9" s="460" t="s">
        <v>74</v>
      </c>
      <c r="AL9" s="460"/>
      <c r="AM9" s="460"/>
      <c r="AN9" s="171"/>
      <c r="AO9" s="460" t="s">
        <v>73</v>
      </c>
      <c r="AP9" s="460"/>
      <c r="AQ9" s="460"/>
      <c r="AR9" s="171"/>
      <c r="AS9" s="460" t="s">
        <v>74</v>
      </c>
      <c r="AT9" s="460"/>
      <c r="AU9" s="460"/>
      <c r="AV9" s="460"/>
      <c r="AW9" s="171"/>
      <c r="AX9" s="18"/>
      <c r="AY9" s="18"/>
    </row>
    <row r="10" spans="1:56" s="16" customFormat="1" ht="12.75" customHeight="1">
      <c r="A10" s="93" t="s">
        <v>41</v>
      </c>
      <c r="B10" s="93"/>
      <c r="C10" s="93"/>
      <c r="D10" s="461" t="s">
        <v>75</v>
      </c>
      <c r="E10" s="461"/>
      <c r="F10" s="461"/>
      <c r="G10" s="93"/>
      <c r="H10" s="461" t="s">
        <v>76</v>
      </c>
      <c r="I10" s="461"/>
      <c r="J10" s="461"/>
      <c r="K10" s="93"/>
      <c r="L10" s="461" t="s">
        <v>75</v>
      </c>
      <c r="M10" s="461"/>
      <c r="N10" s="461"/>
      <c r="O10" s="93"/>
      <c r="P10" s="461" t="s">
        <v>76</v>
      </c>
      <c r="Q10" s="461"/>
      <c r="R10" s="461"/>
      <c r="S10" s="93"/>
      <c r="T10" s="457" t="s">
        <v>75</v>
      </c>
      <c r="U10" s="457"/>
      <c r="V10" s="457"/>
      <c r="W10" s="171"/>
      <c r="X10" s="457" t="s">
        <v>76</v>
      </c>
      <c r="Y10" s="457"/>
      <c r="Z10" s="457"/>
      <c r="AA10" s="171"/>
      <c r="AB10" s="171"/>
      <c r="AC10" s="93" t="s">
        <v>41</v>
      </c>
      <c r="AD10" s="93"/>
      <c r="AE10" s="93"/>
      <c r="AF10" s="93"/>
      <c r="AG10" s="457" t="s">
        <v>75</v>
      </c>
      <c r="AH10" s="457"/>
      <c r="AI10" s="457"/>
      <c r="AJ10" s="168"/>
      <c r="AK10" s="457" t="s">
        <v>76</v>
      </c>
      <c r="AL10" s="457"/>
      <c r="AM10" s="457"/>
      <c r="AN10" s="168"/>
      <c r="AO10" s="457" t="s">
        <v>75</v>
      </c>
      <c r="AP10" s="457"/>
      <c r="AQ10" s="457"/>
      <c r="AR10" s="168"/>
      <c r="AS10" s="457" t="s">
        <v>76</v>
      </c>
      <c r="AT10" s="457"/>
      <c r="AU10" s="457"/>
      <c r="AV10" s="457"/>
      <c r="AW10" s="171"/>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70"/>
      <c r="U11" s="170"/>
      <c r="V11" s="170"/>
      <c r="W11" s="171"/>
      <c r="X11" s="170"/>
      <c r="Y11" s="170"/>
      <c r="Z11" s="208"/>
      <c r="AA11" s="171"/>
      <c r="AB11" s="171"/>
      <c r="AC11" s="93"/>
      <c r="AD11" s="93"/>
      <c r="AE11" s="93"/>
      <c r="AF11" s="93"/>
      <c r="AG11" s="170"/>
      <c r="AH11" s="170"/>
      <c r="AI11" s="170"/>
      <c r="AJ11" s="168"/>
      <c r="AK11" s="209"/>
      <c r="AL11" s="209"/>
      <c r="AM11" s="209"/>
      <c r="AN11" s="168"/>
      <c r="AO11" s="170"/>
      <c r="AP11" s="170"/>
      <c r="AQ11" s="170"/>
      <c r="AR11" s="168"/>
      <c r="AS11" s="170"/>
      <c r="AT11" s="170"/>
      <c r="AU11" s="170"/>
      <c r="AV11" s="170"/>
      <c r="AW11" s="171"/>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8"/>
      <c r="U12" s="168"/>
      <c r="V12" s="168"/>
      <c r="W12" s="168"/>
      <c r="X12" s="168"/>
      <c r="Y12" s="168"/>
      <c r="Z12" s="168"/>
      <c r="AA12" s="168"/>
      <c r="AB12" s="168"/>
      <c r="AC12" s="164"/>
      <c r="AD12" s="164"/>
      <c r="AE12" s="164"/>
      <c r="AF12" s="164"/>
      <c r="AG12" s="168"/>
      <c r="AH12" s="168"/>
      <c r="AI12" s="168"/>
      <c r="AJ12" s="168"/>
      <c r="AK12" s="168"/>
      <c r="AL12" s="168"/>
      <c r="AM12" s="168"/>
      <c r="AN12" s="168"/>
      <c r="AO12" s="168"/>
      <c r="AP12" s="168"/>
      <c r="AQ12" s="168"/>
      <c r="AR12" s="168"/>
      <c r="AS12" s="168"/>
      <c r="AT12" s="168"/>
      <c r="AU12" s="168"/>
      <c r="AV12" s="168"/>
      <c r="AW12" s="164"/>
    </row>
    <row r="13" spans="1:56" s="16" customFormat="1" ht="13.5" customHeight="1">
      <c r="A13" s="89"/>
      <c r="B13" s="89"/>
      <c r="C13" s="89"/>
      <c r="D13" s="94" t="s">
        <v>0</v>
      </c>
      <c r="E13" s="94"/>
      <c r="F13" s="266" t="s">
        <v>42</v>
      </c>
      <c r="G13" s="94"/>
      <c r="H13" s="94" t="s">
        <v>0</v>
      </c>
      <c r="I13" s="94"/>
      <c r="J13" s="266" t="s">
        <v>77</v>
      </c>
      <c r="K13" s="94"/>
      <c r="L13" s="94" t="s">
        <v>0</v>
      </c>
      <c r="M13" s="94"/>
      <c r="N13" s="266" t="s">
        <v>42</v>
      </c>
      <c r="O13" s="94"/>
      <c r="P13" s="94" t="s">
        <v>0</v>
      </c>
      <c r="Q13" s="94"/>
      <c r="R13" s="266" t="s">
        <v>42</v>
      </c>
      <c r="S13" s="266"/>
      <c r="T13" s="261"/>
      <c r="U13" s="261"/>
      <c r="V13" s="262" t="s">
        <v>42</v>
      </c>
      <c r="W13" s="262"/>
      <c r="X13" s="261"/>
      <c r="Y13" s="261"/>
      <c r="Z13" s="262" t="s">
        <v>42</v>
      </c>
      <c r="AA13" s="164"/>
      <c r="AB13" s="164"/>
      <c r="AC13" s="164"/>
      <c r="AD13" s="164"/>
      <c r="AE13" s="164"/>
      <c r="AF13" s="164"/>
      <c r="AG13" s="261"/>
      <c r="AH13" s="261"/>
      <c r="AI13" s="262" t="s">
        <v>42</v>
      </c>
      <c r="AJ13" s="261"/>
      <c r="AK13" s="261"/>
      <c r="AL13" s="261"/>
      <c r="AM13" s="262" t="s">
        <v>42</v>
      </c>
      <c r="AN13" s="261"/>
      <c r="AO13" s="261"/>
      <c r="AP13" s="261"/>
      <c r="AQ13" s="262" t="s">
        <v>42</v>
      </c>
      <c r="AR13" s="261"/>
      <c r="AS13" s="261"/>
      <c r="AT13" s="261"/>
      <c r="AU13" s="262" t="s">
        <v>42</v>
      </c>
      <c r="AV13" s="262"/>
      <c r="AW13" s="164"/>
    </row>
    <row r="14" spans="1:56" s="16" customFormat="1" ht="14.25" customHeight="1">
      <c r="A14" s="89"/>
      <c r="B14" s="89"/>
      <c r="C14" s="89"/>
      <c r="D14" s="266" t="s">
        <v>78</v>
      </c>
      <c r="E14" s="266"/>
      <c r="F14" s="266" t="s">
        <v>79</v>
      </c>
      <c r="G14" s="266"/>
      <c r="H14" s="266" t="s">
        <v>78</v>
      </c>
      <c r="I14" s="266"/>
      <c r="J14" s="266" t="s">
        <v>79</v>
      </c>
      <c r="K14" s="266"/>
      <c r="L14" s="266" t="s">
        <v>78</v>
      </c>
      <c r="M14" s="266"/>
      <c r="N14" s="266" t="s">
        <v>79</v>
      </c>
      <c r="O14" s="266"/>
      <c r="P14" s="266" t="s">
        <v>78</v>
      </c>
      <c r="Q14" s="266"/>
      <c r="R14" s="266" t="s">
        <v>79</v>
      </c>
      <c r="S14" s="266"/>
      <c r="T14" s="262" t="s">
        <v>78</v>
      </c>
      <c r="U14" s="262"/>
      <c r="V14" s="262" t="s">
        <v>79</v>
      </c>
      <c r="W14" s="262"/>
      <c r="X14" s="262" t="s">
        <v>78</v>
      </c>
      <c r="Y14" s="262"/>
      <c r="Z14" s="262" t="s">
        <v>79</v>
      </c>
      <c r="AA14" s="164"/>
      <c r="AB14" s="164"/>
      <c r="AC14" s="164"/>
      <c r="AD14" s="164"/>
      <c r="AE14" s="164"/>
      <c r="AF14" s="164"/>
      <c r="AG14" s="262" t="s">
        <v>78</v>
      </c>
      <c r="AH14" s="262"/>
      <c r="AI14" s="262" t="s">
        <v>79</v>
      </c>
      <c r="AJ14" s="262"/>
      <c r="AK14" s="262" t="s">
        <v>78</v>
      </c>
      <c r="AL14" s="262"/>
      <c r="AM14" s="262" t="s">
        <v>79</v>
      </c>
      <c r="AN14" s="262"/>
      <c r="AO14" s="262" t="s">
        <v>78</v>
      </c>
      <c r="AP14" s="262"/>
      <c r="AQ14" s="262" t="s">
        <v>79</v>
      </c>
      <c r="AR14" s="262"/>
      <c r="AS14" s="262" t="s">
        <v>78</v>
      </c>
      <c r="AT14" s="262"/>
      <c r="AU14" s="262" t="s">
        <v>79</v>
      </c>
      <c r="AV14" s="262"/>
      <c r="AW14" s="171"/>
      <c r="AX14" s="18"/>
      <c r="AY14" s="18"/>
    </row>
    <row r="15" spans="1:56" s="16" customFormat="1" ht="13.5" customHeight="1">
      <c r="A15" s="89"/>
      <c r="B15" s="89"/>
      <c r="C15" s="89"/>
      <c r="D15" s="265" t="s">
        <v>80</v>
      </c>
      <c r="E15" s="265"/>
      <c r="F15" s="265" t="s">
        <v>81</v>
      </c>
      <c r="G15" s="265"/>
      <c r="H15" s="265" t="s">
        <v>80</v>
      </c>
      <c r="I15" s="265"/>
      <c r="J15" s="265" t="s">
        <v>81</v>
      </c>
      <c r="K15" s="265"/>
      <c r="L15" s="265" t="s">
        <v>80</v>
      </c>
      <c r="M15" s="265"/>
      <c r="N15" s="265" t="s">
        <v>81</v>
      </c>
      <c r="O15" s="265"/>
      <c r="P15" s="265" t="s">
        <v>80</v>
      </c>
      <c r="Q15" s="265"/>
      <c r="R15" s="265" t="s">
        <v>81</v>
      </c>
      <c r="S15" s="265"/>
      <c r="T15" s="265" t="s">
        <v>80</v>
      </c>
      <c r="U15" s="261"/>
      <c r="V15" s="261" t="s">
        <v>81</v>
      </c>
      <c r="W15" s="261"/>
      <c r="X15" s="265" t="s">
        <v>80</v>
      </c>
      <c r="Y15" s="261"/>
      <c r="Z15" s="261" t="s">
        <v>81</v>
      </c>
      <c r="AA15" s="164"/>
      <c r="AB15" s="164"/>
      <c r="AC15" s="164"/>
      <c r="AD15" s="164"/>
      <c r="AE15" s="164"/>
      <c r="AF15" s="164"/>
      <c r="AG15" s="265" t="s">
        <v>80</v>
      </c>
      <c r="AH15" s="261"/>
      <c r="AI15" s="261" t="s">
        <v>81</v>
      </c>
      <c r="AJ15" s="261"/>
      <c r="AK15" s="265" t="s">
        <v>80</v>
      </c>
      <c r="AL15" s="261"/>
      <c r="AM15" s="261" t="s">
        <v>81</v>
      </c>
      <c r="AN15" s="261"/>
      <c r="AO15" s="265" t="s">
        <v>80</v>
      </c>
      <c r="AP15" s="265"/>
      <c r="AQ15" s="261" t="s">
        <v>81</v>
      </c>
      <c r="AR15" s="261"/>
      <c r="AS15" s="265" t="s">
        <v>80</v>
      </c>
      <c r="AT15" s="261"/>
      <c r="AU15" s="261" t="s">
        <v>81</v>
      </c>
      <c r="AV15" s="261"/>
      <c r="AW15" s="168"/>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s="16" customFormat="1" ht="5.25" customHeight="1">
      <c r="A17" s="96"/>
      <c r="B17" s="97"/>
      <c r="C17" s="96"/>
      <c r="D17" s="98"/>
      <c r="E17" s="98"/>
      <c r="F17" s="98"/>
      <c r="G17" s="99"/>
      <c r="H17" s="98"/>
      <c r="I17" s="98"/>
      <c r="J17" s="98"/>
      <c r="K17" s="99"/>
      <c r="L17" s="99"/>
      <c r="M17" s="99"/>
      <c r="N17" s="99"/>
      <c r="O17" s="99"/>
      <c r="P17" s="99"/>
      <c r="Q17" s="99"/>
      <c r="R17" s="99"/>
      <c r="S17" s="99"/>
      <c r="T17" s="182"/>
      <c r="U17" s="182"/>
      <c r="V17" s="182"/>
      <c r="W17" s="182"/>
      <c r="X17" s="182"/>
      <c r="Y17" s="182"/>
      <c r="Z17" s="182"/>
      <c r="AA17" s="175"/>
      <c r="AB17" s="175"/>
      <c r="AC17" s="96"/>
      <c r="AD17" s="96"/>
      <c r="AE17" s="177"/>
      <c r="AF17" s="177"/>
      <c r="AG17" s="98"/>
      <c r="AH17" s="98"/>
      <c r="AI17" s="98"/>
      <c r="AJ17" s="98"/>
      <c r="AK17" s="98"/>
      <c r="AL17" s="98"/>
      <c r="AM17" s="98"/>
      <c r="AN17" s="98"/>
      <c r="AO17" s="98"/>
      <c r="AP17" s="98"/>
      <c r="AQ17" s="98"/>
      <c r="AR17" s="98"/>
      <c r="AS17" s="98"/>
      <c r="AT17" s="98"/>
      <c r="AU17" s="98"/>
      <c r="AV17" s="98"/>
      <c r="AW17" s="182"/>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8">
        <v>15151</v>
      </c>
      <c r="M18" s="210"/>
      <c r="N18" s="178">
        <v>169761</v>
      </c>
      <c r="O18" s="178"/>
      <c r="P18" s="178">
        <v>15151</v>
      </c>
      <c r="Q18" s="210"/>
      <c r="R18" s="178">
        <v>169761</v>
      </c>
      <c r="S18" s="178"/>
      <c r="T18" s="178">
        <v>3019</v>
      </c>
      <c r="U18" s="178"/>
      <c r="V18" s="178">
        <v>88862</v>
      </c>
      <c r="W18" s="178"/>
      <c r="X18" s="178">
        <v>2985</v>
      </c>
      <c r="Y18" s="178"/>
      <c r="Z18" s="178">
        <v>87934</v>
      </c>
      <c r="AA18" s="211"/>
      <c r="AB18" s="211"/>
      <c r="AC18" s="177" t="s">
        <v>66</v>
      </c>
      <c r="AD18" s="100"/>
      <c r="AE18" s="212"/>
      <c r="AF18" s="212"/>
      <c r="AG18" s="178">
        <v>3333</v>
      </c>
      <c r="AH18" s="178"/>
      <c r="AI18" s="178">
        <v>40976</v>
      </c>
      <c r="AJ18" s="178"/>
      <c r="AK18" s="178">
        <v>3317</v>
      </c>
      <c r="AL18" s="178"/>
      <c r="AM18" s="178">
        <v>40787</v>
      </c>
      <c r="AN18" s="178"/>
      <c r="AO18" s="178">
        <v>31513</v>
      </c>
      <c r="AP18" s="178"/>
      <c r="AQ18" s="178">
        <v>81837</v>
      </c>
      <c r="AR18" s="178"/>
      <c r="AS18" s="178">
        <v>30685</v>
      </c>
      <c r="AT18" s="178"/>
      <c r="AU18" s="178">
        <v>80823</v>
      </c>
      <c r="AV18" s="213"/>
      <c r="AW18" s="213"/>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1"/>
      <c r="AB19" s="211"/>
      <c r="AC19" s="96" t="s">
        <v>114</v>
      </c>
      <c r="AD19" s="100"/>
      <c r="AE19" s="212"/>
      <c r="AF19" s="212"/>
      <c r="AG19" s="178">
        <v>3031</v>
      </c>
      <c r="AH19" s="178"/>
      <c r="AI19" s="178">
        <v>38462</v>
      </c>
      <c r="AJ19" s="178"/>
      <c r="AK19" s="178">
        <v>3059</v>
      </c>
      <c r="AL19" s="178"/>
      <c r="AM19" s="178">
        <v>37922</v>
      </c>
      <c r="AN19" s="178"/>
      <c r="AO19" s="178">
        <v>33021</v>
      </c>
      <c r="AP19" s="178"/>
      <c r="AQ19" s="178">
        <v>82735</v>
      </c>
      <c r="AR19" s="178"/>
      <c r="AS19" s="178">
        <v>30435</v>
      </c>
      <c r="AT19" s="178"/>
      <c r="AU19" s="178">
        <v>82382</v>
      </c>
      <c r="AV19" s="213"/>
      <c r="AW19" s="213"/>
    </row>
    <row r="20" spans="1:49" s="16" customFormat="1" ht="18" customHeight="1">
      <c r="A20" s="155" t="s">
        <v>175</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1"/>
      <c r="AB20" s="211"/>
      <c r="AC20" s="155" t="s">
        <v>175</v>
      </c>
      <c r="AD20" s="100"/>
      <c r="AE20" s="212"/>
      <c r="AF20" s="212"/>
      <c r="AG20" s="178">
        <v>3844</v>
      </c>
      <c r="AH20" s="178"/>
      <c r="AI20" s="178">
        <v>39709</v>
      </c>
      <c r="AJ20" s="178"/>
      <c r="AK20" s="178">
        <v>3948</v>
      </c>
      <c r="AL20" s="178"/>
      <c r="AM20" s="178">
        <v>40212</v>
      </c>
      <c r="AN20" s="178"/>
      <c r="AO20" s="178">
        <v>36122</v>
      </c>
      <c r="AP20" s="178"/>
      <c r="AQ20" s="178">
        <v>64936</v>
      </c>
      <c r="AR20" s="178"/>
      <c r="AS20" s="178">
        <v>33527</v>
      </c>
      <c r="AT20" s="178"/>
      <c r="AU20" s="178">
        <v>63644</v>
      </c>
      <c r="AV20" s="213"/>
      <c r="AW20" s="213"/>
    </row>
    <row r="21" spans="1:49" s="16" customFormat="1" ht="18" customHeight="1">
      <c r="A21" s="155" t="s">
        <v>177</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1"/>
      <c r="AB21" s="211"/>
      <c r="AC21" s="155" t="s">
        <v>177</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3"/>
      <c r="AW21" s="213"/>
    </row>
    <row r="22" spans="1:49" s="16" customFormat="1" ht="18" customHeight="1">
      <c r="A22" s="155"/>
      <c r="B22" s="100"/>
      <c r="C22" s="96"/>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1"/>
      <c r="AB22" s="211"/>
      <c r="AC22" s="155" t="s">
        <v>182</v>
      </c>
      <c r="AD22" s="339"/>
      <c r="AE22" s="339"/>
      <c r="AF22" s="339"/>
      <c r="AG22" s="339">
        <v>3721</v>
      </c>
      <c r="AH22" s="339"/>
      <c r="AI22" s="339">
        <v>44315.073000000004</v>
      </c>
      <c r="AJ22" s="339"/>
      <c r="AK22" s="339">
        <v>3776</v>
      </c>
      <c r="AL22" s="339"/>
      <c r="AM22" s="339">
        <v>44525.504999999997</v>
      </c>
      <c r="AN22" s="339"/>
      <c r="AO22" s="339">
        <v>13204</v>
      </c>
      <c r="AP22" s="339"/>
      <c r="AQ22" s="339">
        <v>18593</v>
      </c>
      <c r="AR22" s="339"/>
      <c r="AS22" s="339">
        <v>11578</v>
      </c>
      <c r="AT22" s="339"/>
      <c r="AU22" s="339">
        <v>17875</v>
      </c>
      <c r="AV22" s="213"/>
      <c r="AW22" s="213"/>
    </row>
    <row r="23" spans="1:49" s="16" customFormat="1" ht="10.5" customHeight="1">
      <c r="A23" s="101"/>
      <c r="B23" s="102"/>
      <c r="C23" s="101"/>
      <c r="D23" s="103"/>
      <c r="E23" s="103"/>
      <c r="F23" s="103"/>
      <c r="G23" s="104"/>
      <c r="H23" s="103"/>
      <c r="I23" s="103"/>
      <c r="J23" s="103"/>
      <c r="K23" s="104"/>
      <c r="L23" s="214"/>
      <c r="M23" s="215"/>
      <c r="N23" s="214"/>
      <c r="O23" s="214"/>
      <c r="P23" s="214"/>
      <c r="Q23" s="215"/>
      <c r="R23" s="214"/>
      <c r="S23" s="214"/>
      <c r="T23" s="214"/>
      <c r="U23" s="214"/>
      <c r="V23" s="214"/>
      <c r="W23" s="214"/>
      <c r="X23" s="214"/>
      <c r="Y23" s="214"/>
      <c r="Z23" s="214"/>
      <c r="AA23" s="216"/>
      <c r="AB23" s="216"/>
      <c r="AC23" s="180"/>
      <c r="AD23" s="102"/>
      <c r="AE23" s="217"/>
      <c r="AF23" s="217"/>
      <c r="AG23" s="214"/>
      <c r="AH23" s="214"/>
      <c r="AI23" s="214"/>
      <c r="AJ23" s="214"/>
      <c r="AK23" s="214"/>
      <c r="AL23" s="214"/>
      <c r="AM23" s="214"/>
      <c r="AN23" s="214"/>
      <c r="AO23" s="214"/>
      <c r="AP23" s="214"/>
      <c r="AQ23" s="214"/>
      <c r="AR23" s="214"/>
      <c r="AS23" s="214"/>
      <c r="AT23" s="214"/>
      <c r="AU23" s="214"/>
      <c r="AV23" s="218"/>
      <c r="AW23" s="218"/>
    </row>
    <row r="24" spans="1:49" s="16" customFormat="1" ht="10.5" customHeight="1">
      <c r="A24" s="96"/>
      <c r="B24" s="97"/>
      <c r="C24" s="96"/>
      <c r="D24" s="98"/>
      <c r="E24" s="98"/>
      <c r="F24" s="98"/>
      <c r="G24" s="99"/>
      <c r="H24" s="98"/>
      <c r="I24" s="98"/>
      <c r="J24" s="98"/>
      <c r="K24" s="99"/>
      <c r="L24" s="98"/>
      <c r="M24" s="98"/>
      <c r="N24" s="98"/>
      <c r="O24" s="99"/>
      <c r="P24" s="98"/>
      <c r="Q24" s="98"/>
      <c r="R24" s="98"/>
      <c r="S24" s="99"/>
      <c r="T24" s="178"/>
      <c r="U24" s="178"/>
      <c r="V24" s="178"/>
      <c r="W24" s="178"/>
      <c r="X24" s="178"/>
      <c r="Y24" s="178"/>
      <c r="Z24" s="178"/>
      <c r="AA24" s="175"/>
      <c r="AB24" s="175"/>
      <c r="AC24" s="177"/>
      <c r="AD24" s="97"/>
      <c r="AE24" s="176"/>
      <c r="AF24" s="176"/>
      <c r="AG24" s="98"/>
      <c r="AH24" s="98"/>
      <c r="AI24" s="98"/>
      <c r="AJ24" s="98"/>
      <c r="AK24" s="98"/>
      <c r="AL24" s="98"/>
      <c r="AM24" s="98"/>
      <c r="AN24" s="98"/>
      <c r="AO24" s="98"/>
      <c r="AP24" s="98"/>
      <c r="AQ24" s="98"/>
      <c r="AR24" s="98"/>
      <c r="AS24" s="98"/>
      <c r="AT24" s="98"/>
      <c r="AU24" s="98"/>
      <c r="AV24" s="98"/>
      <c r="AW24" s="182"/>
    </row>
    <row r="25" spans="1:49" s="16" customFormat="1" ht="18" hidden="1" customHeight="1">
      <c r="A25" s="96" t="s">
        <v>114</v>
      </c>
      <c r="B25" s="100"/>
      <c r="C25" s="177" t="s">
        <v>37</v>
      </c>
      <c r="D25" s="105">
        <v>3979</v>
      </c>
      <c r="E25" s="105"/>
      <c r="F25" s="105">
        <v>36813</v>
      </c>
      <c r="G25" s="106"/>
      <c r="H25" s="105">
        <v>3344</v>
      </c>
      <c r="I25" s="105"/>
      <c r="J25" s="105">
        <v>36477</v>
      </c>
      <c r="K25" s="106"/>
      <c r="L25" s="105">
        <v>1170</v>
      </c>
      <c r="M25" s="105"/>
      <c r="N25" s="105">
        <v>17762</v>
      </c>
      <c r="O25" s="106"/>
      <c r="P25" s="105">
        <v>1170</v>
      </c>
      <c r="Q25" s="105"/>
      <c r="R25" s="105">
        <v>17762</v>
      </c>
      <c r="S25" s="107"/>
      <c r="T25" s="105">
        <v>291</v>
      </c>
      <c r="U25" s="105"/>
      <c r="V25" s="105">
        <v>8551</v>
      </c>
      <c r="W25" s="105"/>
      <c r="X25" s="105">
        <v>288</v>
      </c>
      <c r="Y25" s="105"/>
      <c r="Z25" s="105">
        <v>8462</v>
      </c>
      <c r="AA25" s="175"/>
      <c r="AB25" s="175"/>
      <c r="AC25" s="177" t="s">
        <v>114</v>
      </c>
      <c r="AD25" s="100"/>
      <c r="AE25" s="177" t="s">
        <v>37</v>
      </c>
      <c r="AF25" s="176"/>
      <c r="AG25" s="98">
        <v>249</v>
      </c>
      <c r="AH25" s="98"/>
      <c r="AI25" s="98">
        <v>4841</v>
      </c>
      <c r="AJ25" s="98"/>
      <c r="AK25" s="98">
        <v>262</v>
      </c>
      <c r="AL25" s="98"/>
      <c r="AM25" s="98">
        <v>4674</v>
      </c>
      <c r="AN25" s="98"/>
      <c r="AO25" s="98">
        <v>2269</v>
      </c>
      <c r="AP25" s="98"/>
      <c r="AQ25" s="98">
        <v>5659</v>
      </c>
      <c r="AR25" s="108"/>
      <c r="AS25" s="98">
        <v>1624</v>
      </c>
      <c r="AT25" s="98"/>
      <c r="AU25" s="98">
        <v>5579</v>
      </c>
      <c r="AV25" s="98"/>
      <c r="AW25" s="108"/>
    </row>
    <row r="26" spans="1:49" s="16" customFormat="1" ht="18" hidden="1" customHeight="1">
      <c r="A26" s="96"/>
      <c r="B26" s="100"/>
      <c r="C26" s="177" t="s">
        <v>16</v>
      </c>
      <c r="D26" s="105">
        <v>3993</v>
      </c>
      <c r="E26" s="105"/>
      <c r="F26" s="105">
        <v>34004</v>
      </c>
      <c r="G26" s="106"/>
      <c r="H26" s="105">
        <v>3612</v>
      </c>
      <c r="I26" s="105"/>
      <c r="J26" s="105">
        <v>33481</v>
      </c>
      <c r="K26" s="106"/>
      <c r="L26" s="105">
        <v>1093</v>
      </c>
      <c r="M26" s="105"/>
      <c r="N26" s="105">
        <v>16438</v>
      </c>
      <c r="O26" s="106"/>
      <c r="P26" s="105">
        <v>1093</v>
      </c>
      <c r="Q26" s="105"/>
      <c r="R26" s="105">
        <v>16438</v>
      </c>
      <c r="S26" s="107"/>
      <c r="T26" s="105">
        <v>193</v>
      </c>
      <c r="U26" s="105"/>
      <c r="V26" s="105">
        <v>7129</v>
      </c>
      <c r="W26" s="105"/>
      <c r="X26" s="105">
        <v>193</v>
      </c>
      <c r="Y26" s="105"/>
      <c r="Z26" s="105">
        <v>7129</v>
      </c>
      <c r="AA26" s="175"/>
      <c r="AB26" s="175"/>
      <c r="AC26" s="177"/>
      <c r="AD26" s="100"/>
      <c r="AE26" s="177" t="s">
        <v>16</v>
      </c>
      <c r="AF26" s="176"/>
      <c r="AG26" s="98">
        <v>219</v>
      </c>
      <c r="AH26" s="98"/>
      <c r="AI26" s="98">
        <v>3786</v>
      </c>
      <c r="AJ26" s="98"/>
      <c r="AK26" s="98">
        <v>199</v>
      </c>
      <c r="AL26" s="98"/>
      <c r="AM26" s="98">
        <v>3564</v>
      </c>
      <c r="AN26" s="98"/>
      <c r="AO26" s="98">
        <v>2488</v>
      </c>
      <c r="AP26" s="98"/>
      <c r="AQ26" s="98">
        <v>6651</v>
      </c>
      <c r="AR26" s="108"/>
      <c r="AS26" s="98">
        <v>2127</v>
      </c>
      <c r="AT26" s="98"/>
      <c r="AU26" s="98">
        <v>6350</v>
      </c>
      <c r="AV26" s="98"/>
      <c r="AW26" s="108"/>
    </row>
    <row r="27" spans="1:49" s="16" customFormat="1" ht="18" hidden="1" customHeight="1">
      <c r="A27" s="96"/>
      <c r="B27" s="100"/>
      <c r="C27" s="177" t="s">
        <v>17</v>
      </c>
      <c r="D27" s="105">
        <v>4651</v>
      </c>
      <c r="E27" s="105"/>
      <c r="F27" s="105">
        <v>34696</v>
      </c>
      <c r="G27" s="106"/>
      <c r="H27" s="105">
        <v>4512</v>
      </c>
      <c r="I27" s="105"/>
      <c r="J27" s="105">
        <v>35138</v>
      </c>
      <c r="K27" s="106"/>
      <c r="L27" s="105">
        <v>1212</v>
      </c>
      <c r="M27" s="105"/>
      <c r="N27" s="105">
        <v>16556</v>
      </c>
      <c r="O27" s="106"/>
      <c r="P27" s="105">
        <v>1212</v>
      </c>
      <c r="Q27" s="105"/>
      <c r="R27" s="105">
        <v>16556</v>
      </c>
      <c r="S27" s="107"/>
      <c r="T27" s="105">
        <v>257</v>
      </c>
      <c r="U27" s="105"/>
      <c r="V27" s="105">
        <v>7679</v>
      </c>
      <c r="W27" s="105"/>
      <c r="X27" s="105">
        <v>256</v>
      </c>
      <c r="Y27" s="105"/>
      <c r="Z27" s="105">
        <v>7657</v>
      </c>
      <c r="AA27" s="175"/>
      <c r="AB27" s="175"/>
      <c r="AC27" s="177"/>
      <c r="AD27" s="100"/>
      <c r="AE27" s="177" t="s">
        <v>17</v>
      </c>
      <c r="AF27" s="176"/>
      <c r="AG27" s="98">
        <v>245</v>
      </c>
      <c r="AH27" s="98"/>
      <c r="AI27" s="98">
        <v>3520</v>
      </c>
      <c r="AJ27" s="98"/>
      <c r="AK27" s="98">
        <v>287</v>
      </c>
      <c r="AL27" s="98"/>
      <c r="AM27" s="98">
        <v>4163</v>
      </c>
      <c r="AN27" s="98"/>
      <c r="AO27" s="98">
        <v>2937</v>
      </c>
      <c r="AP27" s="98"/>
      <c r="AQ27" s="98">
        <v>6941</v>
      </c>
      <c r="AR27" s="108"/>
      <c r="AS27" s="98">
        <v>2757</v>
      </c>
      <c r="AT27" s="98"/>
      <c r="AU27" s="98">
        <v>6762</v>
      </c>
      <c r="AV27" s="98"/>
      <c r="AW27" s="108"/>
    </row>
    <row r="28" spans="1:49" s="16" customFormat="1" ht="18" hidden="1" customHeight="1">
      <c r="A28" s="96"/>
      <c r="B28" s="100"/>
      <c r="C28" s="177" t="s">
        <v>18</v>
      </c>
      <c r="D28" s="105">
        <v>4079</v>
      </c>
      <c r="E28" s="105"/>
      <c r="F28" s="105">
        <v>32785</v>
      </c>
      <c r="G28" s="106"/>
      <c r="H28" s="105">
        <v>3960</v>
      </c>
      <c r="I28" s="105"/>
      <c r="J28" s="105">
        <v>32748</v>
      </c>
      <c r="K28" s="106"/>
      <c r="L28" s="105">
        <v>1167</v>
      </c>
      <c r="M28" s="105"/>
      <c r="N28" s="105">
        <v>16602</v>
      </c>
      <c r="O28" s="106"/>
      <c r="P28" s="105">
        <v>1167</v>
      </c>
      <c r="Q28" s="105"/>
      <c r="R28" s="105">
        <v>16602</v>
      </c>
      <c r="S28" s="107"/>
      <c r="T28" s="105">
        <v>220</v>
      </c>
      <c r="U28" s="105"/>
      <c r="V28" s="105">
        <v>7382</v>
      </c>
      <c r="W28" s="105"/>
      <c r="X28" s="105">
        <v>220</v>
      </c>
      <c r="Y28" s="105"/>
      <c r="Z28" s="105">
        <v>7382</v>
      </c>
      <c r="AA28" s="175"/>
      <c r="AB28" s="175"/>
      <c r="AC28" s="177"/>
      <c r="AD28" s="100"/>
      <c r="AE28" s="177" t="s">
        <v>18</v>
      </c>
      <c r="AF28" s="176"/>
      <c r="AG28" s="98">
        <v>249</v>
      </c>
      <c r="AH28" s="98"/>
      <c r="AI28" s="98">
        <v>2729</v>
      </c>
      <c r="AJ28" s="98"/>
      <c r="AK28" s="98">
        <v>249</v>
      </c>
      <c r="AL28" s="98"/>
      <c r="AM28" s="98">
        <v>2647</v>
      </c>
      <c r="AN28" s="98"/>
      <c r="AO28" s="98">
        <v>2443</v>
      </c>
      <c r="AP28" s="98"/>
      <c r="AQ28" s="98">
        <v>6072</v>
      </c>
      <c r="AR28" s="108"/>
      <c r="AS28" s="98">
        <v>2324</v>
      </c>
      <c r="AT28" s="98"/>
      <c r="AU28" s="98">
        <v>6117</v>
      </c>
      <c r="AV28" s="98"/>
      <c r="AW28" s="108"/>
    </row>
    <row r="29" spans="1:49" s="16" customFormat="1" ht="18" hidden="1" customHeight="1">
      <c r="A29" s="96"/>
      <c r="B29" s="100"/>
      <c r="C29" s="177" t="s">
        <v>19</v>
      </c>
      <c r="D29" s="105">
        <v>4778</v>
      </c>
      <c r="E29" s="105"/>
      <c r="F29" s="105">
        <v>35666</v>
      </c>
      <c r="G29" s="106"/>
      <c r="H29" s="105">
        <v>4583</v>
      </c>
      <c r="I29" s="105"/>
      <c r="J29" s="105">
        <v>35494</v>
      </c>
      <c r="K29" s="106"/>
      <c r="L29" s="105">
        <v>1251</v>
      </c>
      <c r="M29" s="105"/>
      <c r="N29" s="105">
        <v>17104</v>
      </c>
      <c r="O29" s="106"/>
      <c r="P29" s="105">
        <v>1251</v>
      </c>
      <c r="Q29" s="105"/>
      <c r="R29" s="105">
        <v>17104</v>
      </c>
      <c r="S29" s="107"/>
      <c r="T29" s="105">
        <v>238</v>
      </c>
      <c r="U29" s="105"/>
      <c r="V29" s="105">
        <v>8436</v>
      </c>
      <c r="W29" s="105"/>
      <c r="X29" s="105">
        <v>238</v>
      </c>
      <c r="Y29" s="105"/>
      <c r="Z29" s="105">
        <v>8436</v>
      </c>
      <c r="AA29" s="175"/>
      <c r="AB29" s="175"/>
      <c r="AC29" s="177"/>
      <c r="AD29" s="100"/>
      <c r="AE29" s="177" t="s">
        <v>19</v>
      </c>
      <c r="AF29" s="176"/>
      <c r="AG29" s="98">
        <v>267</v>
      </c>
      <c r="AH29" s="98"/>
      <c r="AI29" s="98">
        <v>3403</v>
      </c>
      <c r="AJ29" s="98"/>
      <c r="AK29" s="98">
        <v>241</v>
      </c>
      <c r="AL29" s="98"/>
      <c r="AM29" s="98">
        <v>3162</v>
      </c>
      <c r="AN29" s="98"/>
      <c r="AO29" s="98">
        <v>3022</v>
      </c>
      <c r="AP29" s="98"/>
      <c r="AQ29" s="98">
        <v>6723</v>
      </c>
      <c r="AR29" s="108"/>
      <c r="AS29" s="98">
        <v>2853</v>
      </c>
      <c r="AT29" s="98"/>
      <c r="AU29" s="98">
        <v>6792</v>
      </c>
      <c r="AV29" s="98"/>
      <c r="AW29" s="108"/>
    </row>
    <row r="30" spans="1:49" s="16" customFormat="1" ht="18" hidden="1" customHeight="1">
      <c r="A30" s="96"/>
      <c r="B30" s="100"/>
      <c r="C30" s="177" t="s">
        <v>20</v>
      </c>
      <c r="D30" s="105">
        <v>4668</v>
      </c>
      <c r="E30" s="105"/>
      <c r="F30" s="105">
        <v>39965</v>
      </c>
      <c r="G30" s="106"/>
      <c r="H30" s="105">
        <v>4508</v>
      </c>
      <c r="I30" s="105"/>
      <c r="J30" s="105">
        <v>39909</v>
      </c>
      <c r="K30" s="106"/>
      <c r="L30" s="105">
        <v>1249</v>
      </c>
      <c r="M30" s="105"/>
      <c r="N30" s="105">
        <v>20989</v>
      </c>
      <c r="O30" s="106"/>
      <c r="P30" s="105">
        <v>1249</v>
      </c>
      <c r="Q30" s="105"/>
      <c r="R30" s="105">
        <v>20989</v>
      </c>
      <c r="S30" s="107"/>
      <c r="T30" s="105">
        <v>222</v>
      </c>
      <c r="U30" s="105"/>
      <c r="V30" s="105">
        <v>8200</v>
      </c>
      <c r="W30" s="105"/>
      <c r="X30" s="105">
        <v>221</v>
      </c>
      <c r="Y30" s="105"/>
      <c r="Z30" s="105">
        <v>8092</v>
      </c>
      <c r="AA30" s="175"/>
      <c r="AB30" s="175"/>
      <c r="AC30" s="177"/>
      <c r="AD30" s="100"/>
      <c r="AE30" s="177" t="s">
        <v>20</v>
      </c>
      <c r="AF30" s="176"/>
      <c r="AG30" s="98">
        <v>243</v>
      </c>
      <c r="AH30" s="98"/>
      <c r="AI30" s="98">
        <v>3245</v>
      </c>
      <c r="AJ30" s="98"/>
      <c r="AK30" s="98">
        <v>249</v>
      </c>
      <c r="AL30" s="98"/>
      <c r="AM30" s="98">
        <v>3161</v>
      </c>
      <c r="AN30" s="98"/>
      <c r="AO30" s="98">
        <v>2954</v>
      </c>
      <c r="AP30" s="98"/>
      <c r="AQ30" s="98">
        <v>7531</v>
      </c>
      <c r="AR30" s="108"/>
      <c r="AS30" s="98">
        <v>2789</v>
      </c>
      <c r="AT30" s="98"/>
      <c r="AU30" s="98">
        <v>7667</v>
      </c>
      <c r="AV30" s="98"/>
      <c r="AW30" s="108"/>
    </row>
    <row r="31" spans="1:49" s="16" customFormat="1" ht="18" hidden="1" customHeight="1">
      <c r="A31" s="109"/>
      <c r="B31" s="100"/>
      <c r="C31" s="177" t="s">
        <v>21</v>
      </c>
      <c r="D31" s="105">
        <v>4661</v>
      </c>
      <c r="E31" s="105"/>
      <c r="F31" s="105">
        <v>33886</v>
      </c>
      <c r="G31" s="106"/>
      <c r="H31" s="105">
        <v>4436</v>
      </c>
      <c r="I31" s="105"/>
      <c r="J31" s="105">
        <v>33979</v>
      </c>
      <c r="K31" s="106"/>
      <c r="L31" s="105">
        <v>1259</v>
      </c>
      <c r="M31" s="105"/>
      <c r="N31" s="105">
        <v>17582</v>
      </c>
      <c r="O31" s="106"/>
      <c r="P31" s="105">
        <v>1259</v>
      </c>
      <c r="Q31" s="105"/>
      <c r="R31" s="105">
        <v>17582</v>
      </c>
      <c r="S31" s="107"/>
      <c r="T31" s="105">
        <v>186</v>
      </c>
      <c r="U31" s="105"/>
      <c r="V31" s="105">
        <v>6138</v>
      </c>
      <c r="W31" s="105"/>
      <c r="X31" s="105">
        <v>181</v>
      </c>
      <c r="Y31" s="105"/>
      <c r="Z31" s="105">
        <v>5934</v>
      </c>
      <c r="AA31" s="175"/>
      <c r="AB31" s="175"/>
      <c r="AC31" s="177"/>
      <c r="AD31" s="100"/>
      <c r="AE31" s="177" t="s">
        <v>21</v>
      </c>
      <c r="AF31" s="176"/>
      <c r="AG31" s="98">
        <v>241</v>
      </c>
      <c r="AH31" s="98"/>
      <c r="AI31" s="98">
        <v>2624</v>
      </c>
      <c r="AJ31" s="98"/>
      <c r="AK31" s="98">
        <v>245</v>
      </c>
      <c r="AL31" s="98"/>
      <c r="AM31" s="98">
        <v>2823</v>
      </c>
      <c r="AN31" s="98"/>
      <c r="AO31" s="98">
        <v>2975</v>
      </c>
      <c r="AP31" s="98"/>
      <c r="AQ31" s="98">
        <v>7542</v>
      </c>
      <c r="AR31" s="108"/>
      <c r="AS31" s="98">
        <v>2751</v>
      </c>
      <c r="AT31" s="98"/>
      <c r="AU31" s="98">
        <v>7640</v>
      </c>
      <c r="AV31" s="98"/>
      <c r="AW31" s="108"/>
    </row>
    <row r="32" spans="1:49" s="16" customFormat="1" ht="18" hidden="1" customHeight="1">
      <c r="A32" s="109"/>
      <c r="B32" s="100"/>
      <c r="C32" s="177" t="s">
        <v>22</v>
      </c>
      <c r="D32" s="105">
        <v>4952</v>
      </c>
      <c r="E32" s="105"/>
      <c r="F32" s="105">
        <v>36460</v>
      </c>
      <c r="G32" s="106"/>
      <c r="H32" s="105">
        <v>4778</v>
      </c>
      <c r="I32" s="105"/>
      <c r="J32" s="105">
        <v>36086</v>
      </c>
      <c r="K32" s="106"/>
      <c r="L32" s="105">
        <v>1268</v>
      </c>
      <c r="M32" s="105"/>
      <c r="N32" s="105">
        <v>18038</v>
      </c>
      <c r="O32" s="106"/>
      <c r="P32" s="105">
        <v>1268</v>
      </c>
      <c r="Q32" s="105"/>
      <c r="R32" s="105">
        <v>18038</v>
      </c>
      <c r="S32" s="107"/>
      <c r="T32" s="105">
        <v>242</v>
      </c>
      <c r="U32" s="105"/>
      <c r="V32" s="105">
        <v>8172</v>
      </c>
      <c r="W32" s="105"/>
      <c r="X32" s="105">
        <v>242</v>
      </c>
      <c r="Y32" s="105"/>
      <c r="Z32" s="105">
        <v>8128</v>
      </c>
      <c r="AA32" s="175"/>
      <c r="AB32" s="175"/>
      <c r="AC32" s="212"/>
      <c r="AD32" s="100"/>
      <c r="AE32" s="177" t="s">
        <v>22</v>
      </c>
      <c r="AF32" s="176"/>
      <c r="AG32" s="98">
        <v>229</v>
      </c>
      <c r="AH32" s="98"/>
      <c r="AI32" s="98">
        <v>2120</v>
      </c>
      <c r="AJ32" s="98"/>
      <c r="AK32" s="98">
        <v>207</v>
      </c>
      <c r="AL32" s="98"/>
      <c r="AM32" s="98">
        <v>2115</v>
      </c>
      <c r="AN32" s="98"/>
      <c r="AO32" s="98">
        <v>3213</v>
      </c>
      <c r="AP32" s="98"/>
      <c r="AQ32" s="98">
        <v>8130</v>
      </c>
      <c r="AR32" s="108"/>
      <c r="AS32" s="98">
        <v>3061</v>
      </c>
      <c r="AT32" s="98"/>
      <c r="AU32" s="98">
        <v>7805</v>
      </c>
      <c r="AV32" s="98"/>
      <c r="AW32" s="108"/>
    </row>
    <row r="33" spans="1:52" s="16" customFormat="1" ht="18" hidden="1" customHeight="1">
      <c r="A33" s="109"/>
      <c r="B33" s="100"/>
      <c r="C33" s="177" t="s">
        <v>23</v>
      </c>
      <c r="D33" s="105">
        <v>4319</v>
      </c>
      <c r="E33" s="98"/>
      <c r="F33" s="98">
        <v>35247</v>
      </c>
      <c r="G33" s="110"/>
      <c r="H33" s="98">
        <v>4187</v>
      </c>
      <c r="I33" s="98"/>
      <c r="J33" s="98">
        <v>35092</v>
      </c>
      <c r="K33" s="110"/>
      <c r="L33" s="98">
        <v>1228</v>
      </c>
      <c r="M33" s="98"/>
      <c r="N33" s="98">
        <v>17818</v>
      </c>
      <c r="O33" s="110"/>
      <c r="P33" s="98">
        <v>1228</v>
      </c>
      <c r="Q33" s="98"/>
      <c r="R33" s="98">
        <v>17818</v>
      </c>
      <c r="S33" s="99"/>
      <c r="T33" s="98">
        <v>235</v>
      </c>
      <c r="U33" s="98"/>
      <c r="V33" s="98">
        <v>8212</v>
      </c>
      <c r="W33" s="98"/>
      <c r="X33" s="98">
        <v>235</v>
      </c>
      <c r="Y33" s="98"/>
      <c r="Z33" s="98">
        <v>8212</v>
      </c>
      <c r="AA33" s="175"/>
      <c r="AB33" s="175"/>
      <c r="AC33" s="212"/>
      <c r="AD33" s="100"/>
      <c r="AE33" s="177" t="s">
        <v>23</v>
      </c>
      <c r="AF33" s="176"/>
      <c r="AG33" s="98">
        <v>259</v>
      </c>
      <c r="AH33" s="98"/>
      <c r="AI33" s="98">
        <v>2427</v>
      </c>
      <c r="AJ33" s="98"/>
      <c r="AK33" s="98">
        <v>287</v>
      </c>
      <c r="AL33" s="98"/>
      <c r="AM33" s="98">
        <v>2464</v>
      </c>
      <c r="AN33" s="98"/>
      <c r="AO33" s="98">
        <v>2597</v>
      </c>
      <c r="AP33" s="98"/>
      <c r="AQ33" s="98">
        <v>6790</v>
      </c>
      <c r="AR33" s="108"/>
      <c r="AS33" s="98">
        <v>2437</v>
      </c>
      <c r="AT33" s="98"/>
      <c r="AU33" s="98">
        <v>6598</v>
      </c>
      <c r="AV33" s="98"/>
      <c r="AW33" s="108"/>
    </row>
    <row r="34" spans="1:52" s="16" customFormat="1" ht="18" hidden="1" customHeight="1">
      <c r="A34" s="109"/>
      <c r="B34" s="100"/>
      <c r="C34" s="177" t="s">
        <v>24</v>
      </c>
      <c r="D34" s="98">
        <v>4878</v>
      </c>
      <c r="E34" s="98"/>
      <c r="F34" s="98">
        <v>36329</v>
      </c>
      <c r="G34" s="110"/>
      <c r="H34" s="98">
        <v>4708</v>
      </c>
      <c r="I34" s="98"/>
      <c r="J34" s="98">
        <v>36303</v>
      </c>
      <c r="K34" s="110"/>
      <c r="L34" s="98">
        <v>1281</v>
      </c>
      <c r="M34" s="98"/>
      <c r="N34" s="98">
        <v>18327</v>
      </c>
      <c r="O34" s="110"/>
      <c r="P34" s="98">
        <v>1281</v>
      </c>
      <c r="Q34" s="98"/>
      <c r="R34" s="98">
        <v>18327</v>
      </c>
      <c r="S34" s="99"/>
      <c r="T34" s="98">
        <v>225</v>
      </c>
      <c r="U34" s="98"/>
      <c r="V34" s="98">
        <v>7981</v>
      </c>
      <c r="W34" s="98"/>
      <c r="X34" s="98">
        <v>223</v>
      </c>
      <c r="Y34" s="98"/>
      <c r="Z34" s="98">
        <v>7873</v>
      </c>
      <c r="AA34" s="175"/>
      <c r="AB34" s="175"/>
      <c r="AC34" s="212"/>
      <c r="AD34" s="100"/>
      <c r="AE34" s="177" t="s">
        <v>24</v>
      </c>
      <c r="AF34" s="176"/>
      <c r="AG34" s="98">
        <v>273</v>
      </c>
      <c r="AH34" s="98"/>
      <c r="AI34" s="98">
        <v>2621</v>
      </c>
      <c r="AJ34" s="98"/>
      <c r="AK34" s="98">
        <v>264</v>
      </c>
      <c r="AL34" s="98"/>
      <c r="AM34" s="98">
        <v>2501</v>
      </c>
      <c r="AN34" s="98"/>
      <c r="AO34" s="98">
        <v>3099</v>
      </c>
      <c r="AP34" s="98"/>
      <c r="AQ34" s="98">
        <v>7400</v>
      </c>
      <c r="AR34" s="108"/>
      <c r="AS34" s="98">
        <v>2940</v>
      </c>
      <c r="AT34" s="98"/>
      <c r="AU34" s="98">
        <v>7602</v>
      </c>
      <c r="AV34" s="98"/>
      <c r="AW34" s="108"/>
    </row>
    <row r="35" spans="1:52" s="16" customFormat="1" ht="18" hidden="1" customHeight="1">
      <c r="A35" s="109"/>
      <c r="B35" s="100"/>
      <c r="C35" s="177" t="s">
        <v>25</v>
      </c>
      <c r="D35" s="98">
        <v>4207</v>
      </c>
      <c r="E35" s="98"/>
      <c r="F35" s="98">
        <v>36275</v>
      </c>
      <c r="G35" s="110"/>
      <c r="H35" s="98">
        <v>4044</v>
      </c>
      <c r="I35" s="98"/>
      <c r="J35" s="98">
        <v>35901</v>
      </c>
      <c r="K35" s="110"/>
      <c r="L35" s="98">
        <v>1223</v>
      </c>
      <c r="M35" s="98"/>
      <c r="N35" s="98">
        <v>17750</v>
      </c>
      <c r="O35" s="110"/>
      <c r="P35" s="98">
        <v>1223</v>
      </c>
      <c r="Q35" s="98"/>
      <c r="R35" s="98">
        <v>17750</v>
      </c>
      <c r="S35" s="99"/>
      <c r="T35" s="98">
        <v>255</v>
      </c>
      <c r="U35" s="98"/>
      <c r="V35" s="98">
        <v>8704</v>
      </c>
      <c r="W35" s="98"/>
      <c r="X35" s="98">
        <v>253</v>
      </c>
      <c r="Y35" s="98"/>
      <c r="Z35" s="98">
        <v>8637</v>
      </c>
      <c r="AA35" s="175"/>
      <c r="AB35" s="175"/>
      <c r="AC35" s="212"/>
      <c r="AD35" s="100"/>
      <c r="AE35" s="177" t="s">
        <v>25</v>
      </c>
      <c r="AF35" s="176"/>
      <c r="AG35" s="98">
        <v>256</v>
      </c>
      <c r="AH35" s="98"/>
      <c r="AI35" s="98">
        <v>3136</v>
      </c>
      <c r="AJ35" s="98"/>
      <c r="AK35" s="98">
        <v>241</v>
      </c>
      <c r="AL35" s="98"/>
      <c r="AM35" s="98">
        <v>2794</v>
      </c>
      <c r="AN35" s="98"/>
      <c r="AO35" s="98">
        <v>2473</v>
      </c>
      <c r="AP35" s="98"/>
      <c r="AQ35" s="98">
        <v>6685</v>
      </c>
      <c r="AR35" s="108"/>
      <c r="AS35" s="98">
        <v>2327</v>
      </c>
      <c r="AT35" s="98"/>
      <c r="AU35" s="98">
        <v>6720</v>
      </c>
      <c r="AV35" s="98"/>
      <c r="AW35" s="108"/>
    </row>
    <row r="36" spans="1:52" s="16" customFormat="1" ht="18" hidden="1" customHeight="1">
      <c r="A36" s="109"/>
      <c r="B36" s="100"/>
      <c r="C36" s="175" t="s">
        <v>26</v>
      </c>
      <c r="D36" s="98">
        <v>4345</v>
      </c>
      <c r="E36" s="98"/>
      <c r="F36" s="98">
        <v>38063</v>
      </c>
      <c r="G36" s="110"/>
      <c r="H36" s="98">
        <v>4265</v>
      </c>
      <c r="I36" s="98"/>
      <c r="J36" s="98">
        <v>37994</v>
      </c>
      <c r="K36" s="110"/>
      <c r="L36" s="98">
        <v>1260</v>
      </c>
      <c r="M36" s="98"/>
      <c r="N36" s="98">
        <v>19166</v>
      </c>
      <c r="O36" s="110"/>
      <c r="P36" s="98">
        <v>1260</v>
      </c>
      <c r="Q36" s="98"/>
      <c r="R36" s="98">
        <v>19166</v>
      </c>
      <c r="S36" s="99"/>
      <c r="T36" s="98">
        <v>233</v>
      </c>
      <c r="U36" s="98"/>
      <c r="V36" s="98">
        <v>8276</v>
      </c>
      <c r="W36" s="98"/>
      <c r="X36" s="98">
        <v>232</v>
      </c>
      <c r="Y36" s="98"/>
      <c r="Z36" s="98">
        <v>8224</v>
      </c>
      <c r="AA36" s="175"/>
      <c r="AB36" s="175"/>
      <c r="AC36" s="212"/>
      <c r="AD36" s="100"/>
      <c r="AE36" s="177" t="s">
        <v>26</v>
      </c>
      <c r="AF36" s="176"/>
      <c r="AG36" s="98">
        <v>301</v>
      </c>
      <c r="AH36" s="98"/>
      <c r="AI36" s="98">
        <v>4010</v>
      </c>
      <c r="AJ36" s="98"/>
      <c r="AK36" s="98">
        <v>328</v>
      </c>
      <c r="AL36" s="98"/>
      <c r="AM36" s="98">
        <v>3854</v>
      </c>
      <c r="AN36" s="98"/>
      <c r="AO36" s="98">
        <v>2551</v>
      </c>
      <c r="AP36" s="98"/>
      <c r="AQ36" s="98">
        <v>6611</v>
      </c>
      <c r="AR36" s="108"/>
      <c r="AS36" s="98">
        <v>2445</v>
      </c>
      <c r="AT36" s="98"/>
      <c r="AU36" s="98">
        <v>6750</v>
      </c>
      <c r="AV36" s="98"/>
      <c r="AW36" s="108"/>
    </row>
    <row r="37" spans="1:52" s="16" customFormat="1" ht="18" hidden="1" customHeight="1">
      <c r="A37" s="109"/>
      <c r="B37" s="100"/>
      <c r="C37" s="175"/>
      <c r="D37" s="98"/>
      <c r="E37" s="98"/>
      <c r="F37" s="98"/>
      <c r="G37" s="110"/>
      <c r="H37" s="98"/>
      <c r="I37" s="98"/>
      <c r="J37" s="98"/>
      <c r="K37" s="110"/>
      <c r="L37" s="98"/>
      <c r="M37" s="98"/>
      <c r="N37" s="98"/>
      <c r="O37" s="110"/>
      <c r="P37" s="98"/>
      <c r="Q37" s="98"/>
      <c r="R37" s="98"/>
      <c r="S37" s="99"/>
      <c r="T37" s="98"/>
      <c r="U37" s="98"/>
      <c r="V37" s="98"/>
      <c r="W37" s="98"/>
      <c r="X37" s="98"/>
      <c r="Y37" s="98"/>
      <c r="Z37" s="98"/>
      <c r="AA37" s="175"/>
      <c r="AB37" s="175"/>
      <c r="AC37" s="212"/>
      <c r="AD37" s="100"/>
      <c r="AE37" s="175"/>
      <c r="AF37" s="176"/>
      <c r="AG37" s="98"/>
      <c r="AH37" s="98"/>
      <c r="AI37" s="98"/>
      <c r="AJ37" s="98"/>
      <c r="AK37" s="98"/>
      <c r="AL37" s="98"/>
      <c r="AM37" s="98"/>
      <c r="AN37" s="98"/>
      <c r="AO37" s="98"/>
      <c r="AP37" s="98"/>
      <c r="AQ37" s="98"/>
      <c r="AR37" s="108"/>
      <c r="AS37" s="98"/>
      <c r="AT37" s="98"/>
      <c r="AU37" s="98"/>
      <c r="AV37" s="98"/>
      <c r="AW37" s="111"/>
      <c r="AX37" s="219"/>
      <c r="AY37" s="219"/>
      <c r="AZ37" s="220"/>
    </row>
    <row r="38" spans="1:52" s="16" customFormat="1" ht="18" hidden="1" customHeight="1">
      <c r="A38" s="155" t="s">
        <v>175</v>
      </c>
      <c r="B38" s="100"/>
      <c r="C38" s="175" t="s">
        <v>37</v>
      </c>
      <c r="D38" s="98">
        <v>4497</v>
      </c>
      <c r="E38" s="105"/>
      <c r="F38" s="98">
        <v>36129</v>
      </c>
      <c r="G38" s="106"/>
      <c r="H38" s="98">
        <v>3874</v>
      </c>
      <c r="I38" s="105"/>
      <c r="J38" s="98">
        <v>36780</v>
      </c>
      <c r="K38" s="106"/>
      <c r="L38" s="105">
        <v>1250</v>
      </c>
      <c r="M38" s="105"/>
      <c r="N38" s="105">
        <v>18819</v>
      </c>
      <c r="O38" s="106"/>
      <c r="P38" s="105">
        <v>1250</v>
      </c>
      <c r="Q38" s="105"/>
      <c r="R38" s="105">
        <v>18819</v>
      </c>
      <c r="S38" s="107"/>
      <c r="T38" s="105">
        <v>226</v>
      </c>
      <c r="U38" s="105"/>
      <c r="V38" s="105">
        <v>8016</v>
      </c>
      <c r="W38" s="105"/>
      <c r="X38" s="105">
        <v>224</v>
      </c>
      <c r="Y38" s="105"/>
      <c r="Z38" s="105">
        <v>7989</v>
      </c>
      <c r="AA38" s="175"/>
      <c r="AB38" s="175"/>
      <c r="AC38" s="155" t="s">
        <v>130</v>
      </c>
      <c r="AD38" s="100"/>
      <c r="AE38" s="175" t="s">
        <v>37</v>
      </c>
      <c r="AF38" s="176"/>
      <c r="AG38" s="98">
        <v>260</v>
      </c>
      <c r="AH38" s="98"/>
      <c r="AI38" s="98">
        <v>3623</v>
      </c>
      <c r="AJ38" s="98"/>
      <c r="AK38" s="98">
        <v>263</v>
      </c>
      <c r="AL38" s="98"/>
      <c r="AM38" s="98">
        <v>4250</v>
      </c>
      <c r="AN38" s="98"/>
      <c r="AO38" s="98">
        <v>2761</v>
      </c>
      <c r="AP38" s="98"/>
      <c r="AQ38" s="98">
        <v>5671</v>
      </c>
      <c r="AR38" s="108"/>
      <c r="AS38" s="98">
        <v>2137</v>
      </c>
      <c r="AT38" s="98"/>
      <c r="AU38" s="98">
        <v>5722</v>
      </c>
      <c r="AV38" s="98"/>
      <c r="AW38" s="112"/>
      <c r="AX38" s="220"/>
      <c r="AY38" s="220"/>
      <c r="AZ38" s="220"/>
    </row>
    <row r="39" spans="1:52" s="16" customFormat="1" ht="18" hidden="1" customHeight="1">
      <c r="A39" s="96"/>
      <c r="B39" s="100"/>
      <c r="C39" s="175" t="s">
        <v>16</v>
      </c>
      <c r="D39" s="98">
        <v>4636</v>
      </c>
      <c r="E39" s="105"/>
      <c r="F39" s="98">
        <v>34780</v>
      </c>
      <c r="G39" s="106"/>
      <c r="H39" s="98">
        <v>4185</v>
      </c>
      <c r="I39" s="105"/>
      <c r="J39" s="98">
        <v>33946</v>
      </c>
      <c r="K39" s="106"/>
      <c r="L39" s="105">
        <v>1126</v>
      </c>
      <c r="M39" s="105"/>
      <c r="N39" s="105">
        <v>17622</v>
      </c>
      <c r="O39" s="106"/>
      <c r="P39" s="105">
        <v>1126</v>
      </c>
      <c r="Q39" s="105"/>
      <c r="R39" s="105">
        <v>17622</v>
      </c>
      <c r="S39" s="107"/>
      <c r="T39" s="105">
        <v>259</v>
      </c>
      <c r="U39" s="105"/>
      <c r="V39" s="105">
        <v>8165</v>
      </c>
      <c r="W39" s="105"/>
      <c r="X39" s="105">
        <v>259</v>
      </c>
      <c r="Y39" s="105"/>
      <c r="Z39" s="105">
        <v>8165</v>
      </c>
      <c r="AA39" s="175"/>
      <c r="AB39" s="175"/>
      <c r="AC39" s="96"/>
      <c r="AD39" s="100"/>
      <c r="AE39" s="175" t="s">
        <v>16</v>
      </c>
      <c r="AF39" s="176"/>
      <c r="AG39" s="98">
        <v>262</v>
      </c>
      <c r="AH39" s="98"/>
      <c r="AI39" s="98">
        <v>3363</v>
      </c>
      <c r="AJ39" s="98"/>
      <c r="AK39" s="98">
        <v>227</v>
      </c>
      <c r="AL39" s="98"/>
      <c r="AM39" s="98">
        <v>2691</v>
      </c>
      <c r="AN39" s="113"/>
      <c r="AO39" s="98">
        <v>2989</v>
      </c>
      <c r="AP39" s="98"/>
      <c r="AQ39" s="98">
        <v>5630</v>
      </c>
      <c r="AR39" s="98"/>
      <c r="AS39" s="98">
        <v>2573</v>
      </c>
      <c r="AT39" s="98"/>
      <c r="AU39" s="98">
        <v>5468</v>
      </c>
      <c r="AV39" s="98"/>
      <c r="AW39" s="108"/>
    </row>
    <row r="40" spans="1:52" s="16" customFormat="1" ht="18" hidden="1" customHeight="1">
      <c r="A40" s="175"/>
      <c r="B40" s="175"/>
      <c r="C40" s="175" t="s">
        <v>17</v>
      </c>
      <c r="D40" s="98">
        <v>4676</v>
      </c>
      <c r="E40" s="105"/>
      <c r="F40" s="98">
        <v>34808</v>
      </c>
      <c r="G40" s="106"/>
      <c r="H40" s="98">
        <v>4536</v>
      </c>
      <c r="I40" s="105"/>
      <c r="J40" s="98">
        <v>34892</v>
      </c>
      <c r="K40" s="106"/>
      <c r="L40" s="105">
        <v>1112</v>
      </c>
      <c r="M40" s="105"/>
      <c r="N40" s="105">
        <v>17831</v>
      </c>
      <c r="O40" s="106"/>
      <c r="P40" s="105">
        <v>1112</v>
      </c>
      <c r="Q40" s="105"/>
      <c r="R40" s="105">
        <v>17831</v>
      </c>
      <c r="S40" s="107"/>
      <c r="T40" s="105">
        <v>260</v>
      </c>
      <c r="U40" s="105"/>
      <c r="V40" s="105">
        <v>8658</v>
      </c>
      <c r="W40" s="105"/>
      <c r="X40" s="105">
        <v>260</v>
      </c>
      <c r="Y40" s="105"/>
      <c r="Z40" s="105">
        <v>8658</v>
      </c>
      <c r="AA40" s="175"/>
      <c r="AB40" s="175"/>
      <c r="AC40" s="175"/>
      <c r="AD40" s="175"/>
      <c r="AE40" s="175" t="s">
        <v>17</v>
      </c>
      <c r="AF40" s="175"/>
      <c r="AG40" s="98">
        <v>277</v>
      </c>
      <c r="AH40" s="98"/>
      <c r="AI40" s="98">
        <v>2877</v>
      </c>
      <c r="AJ40" s="98"/>
      <c r="AK40" s="98">
        <v>283</v>
      </c>
      <c r="AL40" s="98"/>
      <c r="AM40" s="98">
        <v>2928</v>
      </c>
      <c r="AN40" s="98"/>
      <c r="AO40" s="98">
        <v>3027</v>
      </c>
      <c r="AP40" s="98"/>
      <c r="AQ40" s="98">
        <v>5442</v>
      </c>
      <c r="AR40" s="108"/>
      <c r="AS40" s="98">
        <v>2881</v>
      </c>
      <c r="AT40" s="98"/>
      <c r="AU40" s="98">
        <v>5475</v>
      </c>
      <c r="AV40" s="175"/>
      <c r="AW40" s="108"/>
    </row>
    <row r="41" spans="1:52" s="16" customFormat="1" ht="18" hidden="1" customHeight="1">
      <c r="A41" s="175"/>
      <c r="B41" s="175"/>
      <c r="C41" s="175" t="s">
        <v>18</v>
      </c>
      <c r="D41" s="178">
        <v>4215</v>
      </c>
      <c r="E41" s="178"/>
      <c r="F41" s="178">
        <v>35344</v>
      </c>
      <c r="G41" s="178"/>
      <c r="H41" s="178">
        <v>4100</v>
      </c>
      <c r="I41" s="178"/>
      <c r="J41" s="178">
        <v>35537</v>
      </c>
      <c r="K41" s="178"/>
      <c r="L41" s="178">
        <v>1218</v>
      </c>
      <c r="M41" s="178"/>
      <c r="N41" s="178">
        <v>19827</v>
      </c>
      <c r="O41" s="178"/>
      <c r="P41" s="178">
        <v>1218</v>
      </c>
      <c r="Q41" s="178"/>
      <c r="R41" s="178">
        <v>19827</v>
      </c>
      <c r="S41" s="178"/>
      <c r="T41" s="178">
        <v>247</v>
      </c>
      <c r="U41" s="178"/>
      <c r="V41" s="178">
        <v>8372</v>
      </c>
      <c r="W41" s="178"/>
      <c r="X41" s="178">
        <v>243</v>
      </c>
      <c r="Y41" s="178"/>
      <c r="Z41" s="178">
        <v>8312</v>
      </c>
      <c r="AA41" s="175"/>
      <c r="AB41" s="175"/>
      <c r="AC41" s="175"/>
      <c r="AD41" s="175"/>
      <c r="AE41" s="175" t="s">
        <v>18</v>
      </c>
      <c r="AF41" s="175"/>
      <c r="AG41" s="98">
        <v>272</v>
      </c>
      <c r="AH41" s="98"/>
      <c r="AI41" s="98">
        <v>2724</v>
      </c>
      <c r="AJ41" s="98"/>
      <c r="AK41" s="98">
        <v>269</v>
      </c>
      <c r="AL41" s="98"/>
      <c r="AM41" s="98">
        <v>2709</v>
      </c>
      <c r="AN41" s="98"/>
      <c r="AO41" s="98">
        <v>2478</v>
      </c>
      <c r="AP41" s="98"/>
      <c r="AQ41" s="98">
        <v>4421</v>
      </c>
      <c r="AR41" s="108"/>
      <c r="AS41" s="98">
        <v>2370</v>
      </c>
      <c r="AT41" s="98"/>
      <c r="AU41" s="98">
        <v>4689</v>
      </c>
      <c r="AV41" s="175"/>
      <c r="AW41" s="108"/>
    </row>
    <row r="42" spans="1:52" s="16" customFormat="1" ht="18" hidden="1" customHeight="1">
      <c r="A42" s="175"/>
      <c r="B42" s="175"/>
      <c r="C42" s="175" t="s">
        <v>19</v>
      </c>
      <c r="D42" s="105">
        <v>4782</v>
      </c>
      <c r="E42" s="105"/>
      <c r="F42" s="105">
        <v>35636</v>
      </c>
      <c r="G42" s="106"/>
      <c r="H42" s="105">
        <v>4639</v>
      </c>
      <c r="I42" s="105"/>
      <c r="J42" s="105">
        <v>35655</v>
      </c>
      <c r="K42" s="106"/>
      <c r="L42" s="105">
        <v>1125</v>
      </c>
      <c r="M42" s="105"/>
      <c r="N42" s="105">
        <v>19547</v>
      </c>
      <c r="O42" s="106"/>
      <c r="P42" s="105">
        <v>1125</v>
      </c>
      <c r="Q42" s="105"/>
      <c r="R42" s="105">
        <v>19547</v>
      </c>
      <c r="S42" s="107"/>
      <c r="T42" s="105">
        <v>265</v>
      </c>
      <c r="U42" s="105"/>
      <c r="V42" s="105">
        <v>8267</v>
      </c>
      <c r="W42" s="105"/>
      <c r="X42" s="105">
        <v>265</v>
      </c>
      <c r="Y42" s="105"/>
      <c r="Z42" s="105">
        <v>8267</v>
      </c>
      <c r="AA42" s="175"/>
      <c r="AB42" s="175"/>
      <c r="AC42" s="175"/>
      <c r="AD42" s="175"/>
      <c r="AE42" s="175" t="s">
        <v>19</v>
      </c>
      <c r="AF42" s="175"/>
      <c r="AG42" s="98">
        <v>314</v>
      </c>
      <c r="AH42" s="98"/>
      <c r="AI42" s="98">
        <v>2605</v>
      </c>
      <c r="AJ42" s="98"/>
      <c r="AK42" s="98">
        <v>315</v>
      </c>
      <c r="AL42" s="98"/>
      <c r="AM42" s="98">
        <v>2675</v>
      </c>
      <c r="AN42" s="98"/>
      <c r="AO42" s="98">
        <v>3078</v>
      </c>
      <c r="AP42" s="98"/>
      <c r="AQ42" s="98">
        <v>5217</v>
      </c>
      <c r="AR42" s="108"/>
      <c r="AS42" s="98">
        <v>2934</v>
      </c>
      <c r="AT42" s="98"/>
      <c r="AU42" s="98">
        <v>5166</v>
      </c>
      <c r="AV42" s="175"/>
      <c r="AW42" s="108"/>
    </row>
    <row r="43" spans="1:52" s="16" customFormat="1" ht="18" hidden="1" customHeight="1">
      <c r="A43" s="175"/>
      <c r="B43" s="175"/>
      <c r="C43" s="175" t="s">
        <v>20</v>
      </c>
      <c r="D43" s="105">
        <v>4917</v>
      </c>
      <c r="E43" s="105"/>
      <c r="F43" s="105">
        <v>35511</v>
      </c>
      <c r="G43" s="106"/>
      <c r="H43" s="105">
        <v>4728</v>
      </c>
      <c r="I43" s="105"/>
      <c r="J43" s="105">
        <v>35325</v>
      </c>
      <c r="K43" s="106"/>
      <c r="L43" s="105">
        <v>1269</v>
      </c>
      <c r="M43" s="105"/>
      <c r="N43" s="105">
        <v>19098</v>
      </c>
      <c r="O43" s="106"/>
      <c r="P43" s="105">
        <v>1269</v>
      </c>
      <c r="Q43" s="105"/>
      <c r="R43" s="105">
        <v>19098</v>
      </c>
      <c r="S43" s="107"/>
      <c r="T43" s="105">
        <v>236</v>
      </c>
      <c r="U43" s="105"/>
      <c r="V43" s="105">
        <v>7814</v>
      </c>
      <c r="W43" s="105"/>
      <c r="X43" s="105">
        <v>234</v>
      </c>
      <c r="Y43" s="105"/>
      <c r="Z43" s="105">
        <v>7779</v>
      </c>
      <c r="AA43" s="175"/>
      <c r="AB43" s="175"/>
      <c r="AC43" s="175"/>
      <c r="AD43" s="175"/>
      <c r="AE43" s="175" t="s">
        <v>20</v>
      </c>
      <c r="AF43" s="175"/>
      <c r="AG43" s="98">
        <v>311</v>
      </c>
      <c r="AH43" s="98"/>
      <c r="AI43" s="98">
        <v>2657</v>
      </c>
      <c r="AJ43" s="98"/>
      <c r="AK43" s="98">
        <v>299</v>
      </c>
      <c r="AL43" s="98"/>
      <c r="AM43" s="98">
        <v>2535</v>
      </c>
      <c r="AN43" s="98"/>
      <c r="AO43" s="98">
        <v>3101</v>
      </c>
      <c r="AP43" s="98"/>
      <c r="AQ43" s="98">
        <v>5942</v>
      </c>
      <c r="AR43" s="108"/>
      <c r="AS43" s="98">
        <v>2926</v>
      </c>
      <c r="AT43" s="98"/>
      <c r="AU43" s="98">
        <v>5913</v>
      </c>
      <c r="AV43" s="175"/>
      <c r="AW43" s="108"/>
    </row>
    <row r="44" spans="1:52" s="16" customFormat="1" ht="18" hidden="1" customHeight="1">
      <c r="A44" s="175"/>
      <c r="B44" s="175"/>
      <c r="C44" s="175" t="s">
        <v>21</v>
      </c>
      <c r="D44" s="105">
        <v>4938</v>
      </c>
      <c r="E44" s="105"/>
      <c r="F44" s="105">
        <v>35750</v>
      </c>
      <c r="G44" s="106"/>
      <c r="H44" s="105">
        <v>4714</v>
      </c>
      <c r="I44" s="105"/>
      <c r="J44" s="105">
        <v>35359</v>
      </c>
      <c r="K44" s="106"/>
      <c r="L44" s="105">
        <v>1241</v>
      </c>
      <c r="M44" s="105"/>
      <c r="N44" s="105">
        <v>19377</v>
      </c>
      <c r="O44" s="106"/>
      <c r="P44" s="105">
        <v>1241</v>
      </c>
      <c r="Q44" s="105"/>
      <c r="R44" s="105">
        <v>19377</v>
      </c>
      <c r="S44" s="107"/>
      <c r="T44" s="105">
        <v>241</v>
      </c>
      <c r="U44" s="105"/>
      <c r="V44" s="105">
        <v>8052</v>
      </c>
      <c r="W44" s="105"/>
      <c r="X44" s="105">
        <v>236</v>
      </c>
      <c r="Y44" s="105"/>
      <c r="Z44" s="105">
        <v>8022</v>
      </c>
      <c r="AA44" s="175"/>
      <c r="AB44" s="175"/>
      <c r="AC44" s="175"/>
      <c r="AD44" s="175"/>
      <c r="AE44" s="175" t="s">
        <v>21</v>
      </c>
      <c r="AF44" s="175"/>
      <c r="AG44" s="98">
        <v>347</v>
      </c>
      <c r="AH44" s="98"/>
      <c r="AI44" s="98">
        <v>2699</v>
      </c>
      <c r="AJ44" s="98"/>
      <c r="AK44" s="98">
        <v>343</v>
      </c>
      <c r="AL44" s="98"/>
      <c r="AM44" s="98">
        <v>2594</v>
      </c>
      <c r="AN44" s="98"/>
      <c r="AO44" s="98">
        <v>3109</v>
      </c>
      <c r="AP44" s="98"/>
      <c r="AQ44" s="98">
        <v>5622</v>
      </c>
      <c r="AR44" s="108"/>
      <c r="AS44" s="98">
        <v>2894</v>
      </c>
      <c r="AT44" s="98"/>
      <c r="AU44" s="98">
        <v>5366</v>
      </c>
      <c r="AV44" s="175"/>
      <c r="AW44" s="108"/>
    </row>
    <row r="45" spans="1:52" s="16" customFormat="1" ht="18" hidden="1" customHeight="1">
      <c r="A45" s="175"/>
      <c r="B45" s="175"/>
      <c r="C45" s="175" t="s">
        <v>22</v>
      </c>
      <c r="D45" s="105">
        <v>4973</v>
      </c>
      <c r="E45" s="105"/>
      <c r="F45" s="105">
        <v>35899</v>
      </c>
      <c r="G45" s="106"/>
      <c r="H45" s="105">
        <v>4986</v>
      </c>
      <c r="I45" s="105"/>
      <c r="J45" s="105">
        <v>36533</v>
      </c>
      <c r="K45" s="106"/>
      <c r="L45" s="105">
        <v>1251</v>
      </c>
      <c r="M45" s="105"/>
      <c r="N45" s="105">
        <v>20563</v>
      </c>
      <c r="O45" s="106"/>
      <c r="P45" s="105">
        <v>1251</v>
      </c>
      <c r="Q45" s="105"/>
      <c r="R45" s="105">
        <v>20563</v>
      </c>
      <c r="S45" s="107"/>
      <c r="T45" s="105">
        <v>223</v>
      </c>
      <c r="U45" s="105"/>
      <c r="V45" s="105">
        <v>7435</v>
      </c>
      <c r="W45" s="105"/>
      <c r="X45" s="105">
        <v>222</v>
      </c>
      <c r="Y45" s="105"/>
      <c r="Z45" s="105">
        <v>7408</v>
      </c>
      <c r="AA45" s="175"/>
      <c r="AB45" s="175"/>
      <c r="AC45" s="175"/>
      <c r="AD45" s="175"/>
      <c r="AE45" s="175" t="s">
        <v>22</v>
      </c>
      <c r="AF45" s="175"/>
      <c r="AG45" s="98">
        <v>232</v>
      </c>
      <c r="AH45" s="98"/>
      <c r="AI45" s="98">
        <v>2263</v>
      </c>
      <c r="AJ45" s="98"/>
      <c r="AK45" s="98">
        <v>373</v>
      </c>
      <c r="AL45" s="98"/>
      <c r="AM45" s="98">
        <v>3031</v>
      </c>
      <c r="AN45" s="98"/>
      <c r="AO45" s="98">
        <v>3267</v>
      </c>
      <c r="AP45" s="98"/>
      <c r="AQ45" s="98">
        <v>5638</v>
      </c>
      <c r="AR45" s="108"/>
      <c r="AS45" s="98">
        <v>3140</v>
      </c>
      <c r="AT45" s="98"/>
      <c r="AU45" s="98">
        <v>5531</v>
      </c>
      <c r="AV45" s="175"/>
      <c r="AW45" s="108"/>
    </row>
    <row r="46" spans="1:52" s="16" customFormat="1" ht="18" hidden="1" customHeight="1">
      <c r="A46" s="175"/>
      <c r="B46" s="175"/>
      <c r="C46" s="175" t="s">
        <v>23</v>
      </c>
      <c r="D46" s="105">
        <v>4537</v>
      </c>
      <c r="E46" s="105"/>
      <c r="F46" s="105">
        <v>35008</v>
      </c>
      <c r="G46" s="106"/>
      <c r="H46" s="105">
        <v>4373</v>
      </c>
      <c r="I46" s="105"/>
      <c r="J46" s="105">
        <v>34334</v>
      </c>
      <c r="K46" s="106"/>
      <c r="L46" s="105">
        <v>1178</v>
      </c>
      <c r="M46" s="105"/>
      <c r="N46" s="105">
        <v>18943</v>
      </c>
      <c r="O46" s="106"/>
      <c r="P46" s="105">
        <v>1178</v>
      </c>
      <c r="Q46" s="105"/>
      <c r="R46" s="105">
        <v>18943</v>
      </c>
      <c r="S46" s="107"/>
      <c r="T46" s="105">
        <v>244</v>
      </c>
      <c r="U46" s="105"/>
      <c r="V46" s="105">
        <v>7855</v>
      </c>
      <c r="W46" s="105"/>
      <c r="X46" s="105">
        <v>240</v>
      </c>
      <c r="Y46" s="105"/>
      <c r="Z46" s="105">
        <v>7682</v>
      </c>
      <c r="AA46" s="175"/>
      <c r="AB46" s="175"/>
      <c r="AC46" s="175"/>
      <c r="AD46" s="175"/>
      <c r="AE46" s="175" t="s">
        <v>23</v>
      </c>
      <c r="AF46" s="175"/>
      <c r="AG46" s="98">
        <v>365</v>
      </c>
      <c r="AH46" s="98"/>
      <c r="AI46" s="98">
        <v>3141</v>
      </c>
      <c r="AJ46" s="98"/>
      <c r="AK46" s="98">
        <v>351</v>
      </c>
      <c r="AL46" s="98"/>
      <c r="AM46" s="98">
        <v>2980</v>
      </c>
      <c r="AN46" s="98"/>
      <c r="AO46" s="98">
        <v>2750</v>
      </c>
      <c r="AP46" s="98"/>
      <c r="AQ46" s="98">
        <v>5069</v>
      </c>
      <c r="AR46" s="108"/>
      <c r="AS46" s="98">
        <v>2604</v>
      </c>
      <c r="AT46" s="98"/>
      <c r="AU46" s="98">
        <v>4729</v>
      </c>
      <c r="AV46" s="175"/>
      <c r="AW46" s="108"/>
    </row>
    <row r="47" spans="1:52" s="16" customFormat="1" ht="18" hidden="1" customHeight="1">
      <c r="A47" s="175"/>
      <c r="B47" s="175"/>
      <c r="C47" s="175" t="s">
        <v>24</v>
      </c>
      <c r="D47" s="105">
        <v>5096</v>
      </c>
      <c r="E47" s="105" t="s">
        <v>205</v>
      </c>
      <c r="F47" s="105">
        <v>35042</v>
      </c>
      <c r="G47" s="105" t="s">
        <v>205</v>
      </c>
      <c r="H47" s="105">
        <v>4967</v>
      </c>
      <c r="I47" s="105" t="s">
        <v>205</v>
      </c>
      <c r="J47" s="105">
        <v>35015</v>
      </c>
      <c r="K47" s="106" t="s">
        <v>206</v>
      </c>
      <c r="L47" s="105">
        <v>1139</v>
      </c>
      <c r="M47" s="105"/>
      <c r="N47" s="105">
        <v>17251</v>
      </c>
      <c r="O47" s="106"/>
      <c r="P47" s="105">
        <v>1139</v>
      </c>
      <c r="Q47" s="105"/>
      <c r="R47" s="105">
        <v>17251</v>
      </c>
      <c r="S47" s="107"/>
      <c r="T47" s="105">
        <v>220</v>
      </c>
      <c r="U47" s="105"/>
      <c r="V47" s="105">
        <v>7948</v>
      </c>
      <c r="W47" s="105"/>
      <c r="X47" s="105">
        <v>219</v>
      </c>
      <c r="Y47" s="105"/>
      <c r="Z47" s="105">
        <v>7920</v>
      </c>
      <c r="AA47" s="175"/>
      <c r="AB47" s="175"/>
      <c r="AC47" s="175"/>
      <c r="AD47" s="175"/>
      <c r="AE47" s="175" t="s">
        <v>24</v>
      </c>
      <c r="AF47" s="175"/>
      <c r="AG47" s="98">
        <v>363</v>
      </c>
      <c r="AH47" s="98"/>
      <c r="AI47" s="98">
        <v>3953</v>
      </c>
      <c r="AJ47" s="98"/>
      <c r="AK47" s="98">
        <v>393</v>
      </c>
      <c r="AL47" s="98"/>
      <c r="AM47" s="98">
        <v>4121</v>
      </c>
      <c r="AN47" s="98"/>
      <c r="AO47" s="98">
        <v>3374</v>
      </c>
      <c r="AP47" s="98"/>
      <c r="AQ47" s="98">
        <v>5890</v>
      </c>
      <c r="AR47" s="108"/>
      <c r="AS47" s="98">
        <v>3216</v>
      </c>
      <c r="AT47" s="98"/>
      <c r="AU47" s="98">
        <v>5723</v>
      </c>
      <c r="AV47" s="175"/>
      <c r="AW47" s="108"/>
    </row>
    <row r="48" spans="1:52" s="16" customFormat="1" ht="18" hidden="1" customHeight="1">
      <c r="A48" s="175"/>
      <c r="B48" s="175"/>
      <c r="C48" s="175"/>
      <c r="D48" s="105"/>
      <c r="E48" s="105"/>
      <c r="F48" s="105"/>
      <c r="G48" s="105"/>
      <c r="H48" s="105"/>
      <c r="I48" s="105"/>
      <c r="J48" s="105"/>
      <c r="K48" s="106"/>
      <c r="L48" s="105"/>
      <c r="M48" s="105"/>
      <c r="N48" s="105"/>
      <c r="O48" s="106"/>
      <c r="P48" s="105"/>
      <c r="Q48" s="105"/>
      <c r="R48" s="105"/>
      <c r="S48" s="107"/>
      <c r="T48" s="105"/>
      <c r="U48" s="105"/>
      <c r="V48" s="105"/>
      <c r="W48" s="105"/>
      <c r="X48" s="105"/>
      <c r="Y48" s="105"/>
      <c r="Z48" s="105"/>
      <c r="AA48" s="175"/>
      <c r="AB48" s="175"/>
      <c r="AC48" s="175"/>
      <c r="AD48" s="175"/>
      <c r="AE48" s="175"/>
      <c r="AF48" s="175"/>
      <c r="AG48" s="339"/>
      <c r="AH48" s="339"/>
      <c r="AI48" s="339"/>
      <c r="AJ48" s="339"/>
      <c r="AK48" s="339"/>
      <c r="AL48" s="339"/>
      <c r="AM48" s="339"/>
      <c r="AN48" s="339"/>
      <c r="AO48" s="339"/>
      <c r="AP48" s="339"/>
      <c r="AQ48" s="339"/>
      <c r="AR48" s="108"/>
      <c r="AS48" s="339"/>
      <c r="AT48" s="339"/>
      <c r="AU48" s="339"/>
      <c r="AV48" s="175"/>
      <c r="AW48" s="108"/>
    </row>
    <row r="49" spans="1:51" s="363" customFormat="1" ht="18" hidden="1" customHeight="1">
      <c r="A49" s="371"/>
      <c r="B49" s="371"/>
      <c r="C49" s="371" t="s">
        <v>25</v>
      </c>
      <c r="D49" s="368">
        <v>4789</v>
      </c>
      <c r="E49" s="368"/>
      <c r="F49" s="368">
        <v>37399</v>
      </c>
      <c r="G49" s="369"/>
      <c r="H49" s="368">
        <v>4616</v>
      </c>
      <c r="I49" s="368"/>
      <c r="J49" s="368">
        <v>36830</v>
      </c>
      <c r="K49" s="369"/>
      <c r="L49" s="368">
        <v>1081</v>
      </c>
      <c r="M49" s="368"/>
      <c r="N49" s="368">
        <v>19063</v>
      </c>
      <c r="O49" s="369"/>
      <c r="P49" s="368">
        <v>1081</v>
      </c>
      <c r="Q49" s="368"/>
      <c r="R49" s="368">
        <v>19063</v>
      </c>
      <c r="S49" s="333"/>
      <c r="T49" s="368">
        <v>240</v>
      </c>
      <c r="U49" s="368"/>
      <c r="V49" s="368">
        <v>8507</v>
      </c>
      <c r="W49" s="368"/>
      <c r="X49" s="368">
        <v>238</v>
      </c>
      <c r="Y49" s="368"/>
      <c r="Z49" s="368">
        <v>8378</v>
      </c>
      <c r="AA49" s="371"/>
      <c r="AB49" s="371"/>
      <c r="AC49" s="371"/>
      <c r="AD49" s="371"/>
      <c r="AE49" s="371" t="s">
        <v>25</v>
      </c>
      <c r="AF49" s="371"/>
      <c r="AG49" s="366">
        <v>409</v>
      </c>
      <c r="AH49" s="366"/>
      <c r="AI49" s="366">
        <v>4593</v>
      </c>
      <c r="AJ49" s="366"/>
      <c r="AK49" s="366">
        <v>408</v>
      </c>
      <c r="AL49" s="366"/>
      <c r="AM49" s="366">
        <v>4662</v>
      </c>
      <c r="AN49" s="366"/>
      <c r="AO49" s="366">
        <v>3059</v>
      </c>
      <c r="AP49" s="366"/>
      <c r="AQ49" s="366">
        <v>5236</v>
      </c>
      <c r="AR49" s="367"/>
      <c r="AS49" s="366">
        <v>2889</v>
      </c>
      <c r="AT49" s="366"/>
      <c r="AU49" s="366">
        <v>4727</v>
      </c>
      <c r="AV49" s="371"/>
      <c r="AW49" s="367"/>
    </row>
    <row r="50" spans="1:51" s="16" customFormat="1" ht="18" hidden="1" customHeight="1">
      <c r="A50" s="175"/>
      <c r="B50" s="175"/>
      <c r="C50" s="175" t="s">
        <v>26</v>
      </c>
      <c r="D50" s="105">
        <v>4993</v>
      </c>
      <c r="E50" s="105"/>
      <c r="F50" s="105">
        <v>36859</v>
      </c>
      <c r="G50" s="106"/>
      <c r="H50" s="105">
        <v>4817</v>
      </c>
      <c r="I50" s="105"/>
      <c r="J50" s="105">
        <v>36660</v>
      </c>
      <c r="K50" s="106"/>
      <c r="L50" s="105">
        <v>1205</v>
      </c>
      <c r="M50" s="105"/>
      <c r="N50" s="105">
        <v>18763</v>
      </c>
      <c r="O50" s="106"/>
      <c r="P50" s="105">
        <v>1205</v>
      </c>
      <c r="Q50" s="105"/>
      <c r="R50" s="105">
        <v>18763</v>
      </c>
      <c r="S50" s="107"/>
      <c r="T50" s="105">
        <v>227</v>
      </c>
      <c r="U50" s="105"/>
      <c r="V50" s="105">
        <v>7727</v>
      </c>
      <c r="W50" s="105"/>
      <c r="X50" s="105">
        <v>225</v>
      </c>
      <c r="Y50" s="105"/>
      <c r="Z50" s="105">
        <v>7726</v>
      </c>
      <c r="AA50" s="175"/>
      <c r="AB50" s="175"/>
      <c r="AC50" s="175"/>
      <c r="AD50" s="175"/>
      <c r="AE50" s="175" t="s">
        <v>26</v>
      </c>
      <c r="AF50" s="175"/>
      <c r="AG50" s="98">
        <v>432</v>
      </c>
      <c r="AH50" s="98"/>
      <c r="AI50" s="98">
        <v>5211</v>
      </c>
      <c r="AJ50" s="98"/>
      <c r="AK50" s="98">
        <v>424</v>
      </c>
      <c r="AL50" s="98"/>
      <c r="AM50" s="98">
        <v>5036</v>
      </c>
      <c r="AN50" s="98"/>
      <c r="AO50" s="98">
        <v>3129</v>
      </c>
      <c r="AP50" s="98"/>
      <c r="AQ50" s="98">
        <v>5158</v>
      </c>
      <c r="AR50" s="108"/>
      <c r="AS50" s="98">
        <v>2963</v>
      </c>
      <c r="AT50" s="98"/>
      <c r="AU50" s="98">
        <v>5135</v>
      </c>
      <c r="AV50" s="175"/>
      <c r="AW50" s="108"/>
    </row>
    <row r="51" spans="1:51" s="16" customFormat="1" ht="18" hidden="1" customHeight="1">
      <c r="A51" s="175"/>
      <c r="B51" s="175"/>
      <c r="C51" s="175"/>
      <c r="D51" s="178"/>
      <c r="E51" s="175"/>
      <c r="F51" s="178"/>
      <c r="G51" s="178"/>
      <c r="H51" s="178"/>
      <c r="I51" s="178"/>
      <c r="J51" s="178"/>
      <c r="K51" s="178"/>
      <c r="L51" s="178"/>
      <c r="M51" s="178"/>
      <c r="N51" s="178"/>
      <c r="O51" s="178"/>
      <c r="P51" s="178"/>
      <c r="Q51" s="178"/>
      <c r="R51" s="178"/>
      <c r="S51" s="178"/>
      <c r="T51" s="178"/>
      <c r="U51" s="178"/>
      <c r="V51" s="178"/>
      <c r="W51" s="178"/>
      <c r="X51" s="178"/>
      <c r="Y51" s="178"/>
      <c r="Z51" s="178"/>
      <c r="AA51" s="178">
        <f>(AA38+AA39+AA40+AA41+AA42+AA43+AA44+AA45+AA46+AA47+AA49+AA50)</f>
        <v>0</v>
      </c>
      <c r="AB51" s="178"/>
      <c r="AC51" s="178"/>
      <c r="AD51" s="178"/>
      <c r="AE51" s="178"/>
      <c r="AF51" s="178"/>
      <c r="AG51" s="178"/>
      <c r="AH51" s="178"/>
      <c r="AI51" s="178"/>
      <c r="AJ51" s="178"/>
      <c r="AK51" s="178"/>
      <c r="AL51" s="178"/>
      <c r="AM51" s="178"/>
      <c r="AN51" s="178"/>
      <c r="AO51" s="178"/>
      <c r="AP51" s="178"/>
      <c r="AQ51" s="178"/>
      <c r="AR51" s="178"/>
      <c r="AS51" s="178"/>
      <c r="AT51" s="178"/>
      <c r="AU51" s="178"/>
      <c r="AV51" s="175"/>
      <c r="AW51" s="108"/>
    </row>
    <row r="52" spans="1:51" s="16" customFormat="1" ht="18" hidden="1" customHeight="1">
      <c r="A52" s="155" t="s">
        <v>182</v>
      </c>
      <c r="B52" s="100"/>
      <c r="C52" s="260" t="s">
        <v>37</v>
      </c>
      <c r="D52" s="98">
        <f t="shared" ref="D52:D61" si="2">(L52+T52+AG52+AO52)</f>
        <v>2789</v>
      </c>
      <c r="E52" s="105"/>
      <c r="F52" s="98">
        <f t="shared" ref="F52:G62" si="3">(N52+V52+AI52+AQ52)</f>
        <v>34113</v>
      </c>
      <c r="G52" s="98">
        <f t="shared" si="3"/>
        <v>0</v>
      </c>
      <c r="H52" s="98">
        <f t="shared" ref="H52:H62" si="4">(P52+X52+AK52+AS52)</f>
        <v>2613</v>
      </c>
      <c r="I52" s="105"/>
      <c r="J52" s="98">
        <f t="shared" ref="J52:J62" si="5">(R52+Z52+AM52+AU52)</f>
        <v>34051</v>
      </c>
      <c r="K52" s="106"/>
      <c r="L52" s="105">
        <v>1152</v>
      </c>
      <c r="M52" s="105"/>
      <c r="N52" s="105">
        <v>17950</v>
      </c>
      <c r="O52" s="106"/>
      <c r="P52" s="105">
        <v>1152</v>
      </c>
      <c r="Q52" s="105"/>
      <c r="R52" s="105">
        <v>17950</v>
      </c>
      <c r="S52" s="107"/>
      <c r="T52" s="105">
        <v>230</v>
      </c>
      <c r="U52" s="105"/>
      <c r="V52" s="105">
        <v>8680</v>
      </c>
      <c r="W52" s="105"/>
      <c r="X52" s="105">
        <v>230</v>
      </c>
      <c r="Y52" s="105"/>
      <c r="Z52" s="105">
        <v>8680</v>
      </c>
      <c r="AA52" s="175"/>
      <c r="AB52" s="175"/>
      <c r="AC52" s="155" t="s">
        <v>182</v>
      </c>
      <c r="AD52" s="100"/>
      <c r="AE52" s="260" t="s">
        <v>37</v>
      </c>
      <c r="AF52" s="176"/>
      <c r="AG52" s="98">
        <v>353</v>
      </c>
      <c r="AH52" s="98"/>
      <c r="AI52" s="98">
        <v>5315</v>
      </c>
      <c r="AJ52" s="98"/>
      <c r="AK52" s="98">
        <v>347</v>
      </c>
      <c r="AL52" s="98"/>
      <c r="AM52" s="98">
        <v>5432</v>
      </c>
      <c r="AN52" s="98"/>
      <c r="AO52" s="98">
        <v>1054</v>
      </c>
      <c r="AP52" s="98"/>
      <c r="AQ52" s="98">
        <v>2168</v>
      </c>
      <c r="AR52" s="108"/>
      <c r="AS52" s="98">
        <v>884</v>
      </c>
      <c r="AT52" s="98"/>
      <c r="AU52" s="98">
        <v>1989</v>
      </c>
      <c r="AV52" s="98"/>
      <c r="AW52" s="108"/>
    </row>
    <row r="53" spans="1:51" s="16" customFormat="1" ht="18" hidden="1" customHeight="1">
      <c r="A53" s="155"/>
      <c r="B53" s="100"/>
      <c r="C53" s="260" t="s">
        <v>16</v>
      </c>
      <c r="D53" s="98">
        <f t="shared" si="2"/>
        <v>2582</v>
      </c>
      <c r="E53" s="105"/>
      <c r="F53" s="98">
        <f t="shared" si="3"/>
        <v>31574</v>
      </c>
      <c r="G53" s="98">
        <f t="shared" si="3"/>
        <v>0</v>
      </c>
      <c r="H53" s="98">
        <f t="shared" si="4"/>
        <v>2233</v>
      </c>
      <c r="I53" s="105"/>
      <c r="J53" s="98">
        <f t="shared" si="5"/>
        <v>31283</v>
      </c>
      <c r="K53" s="106"/>
      <c r="L53" s="105">
        <v>1009</v>
      </c>
      <c r="M53" s="105"/>
      <c r="N53" s="105">
        <v>15974</v>
      </c>
      <c r="O53" s="106"/>
      <c r="P53" s="105">
        <v>1009</v>
      </c>
      <c r="Q53" s="105"/>
      <c r="R53" s="105">
        <v>15974</v>
      </c>
      <c r="S53" s="107"/>
      <c r="T53" s="105">
        <v>221</v>
      </c>
      <c r="U53" s="105"/>
      <c r="V53" s="105">
        <v>9132</v>
      </c>
      <c r="W53" s="105"/>
      <c r="X53" s="105">
        <v>221</v>
      </c>
      <c r="Y53" s="105"/>
      <c r="Z53" s="105">
        <v>9132</v>
      </c>
      <c r="AA53" s="175"/>
      <c r="AB53" s="175"/>
      <c r="AC53" s="155"/>
      <c r="AD53" s="100"/>
      <c r="AE53" s="260" t="s">
        <v>16</v>
      </c>
      <c r="AF53" s="176"/>
      <c r="AG53" s="98">
        <v>298</v>
      </c>
      <c r="AH53" s="98"/>
      <c r="AI53" s="98">
        <v>4201</v>
      </c>
      <c r="AJ53" s="98"/>
      <c r="AK53" s="98">
        <v>302</v>
      </c>
      <c r="AL53" s="98"/>
      <c r="AM53" s="98">
        <v>4199</v>
      </c>
      <c r="AN53" s="98"/>
      <c r="AO53" s="98">
        <v>1054</v>
      </c>
      <c r="AP53" s="98"/>
      <c r="AQ53" s="98">
        <v>2267</v>
      </c>
      <c r="AR53" s="108"/>
      <c r="AS53" s="98">
        <v>701</v>
      </c>
      <c r="AT53" s="98"/>
      <c r="AU53" s="98">
        <v>1978</v>
      </c>
      <c r="AV53" s="98"/>
      <c r="AW53" s="108"/>
    </row>
    <row r="54" spans="1:51" s="16" customFormat="1" ht="18" hidden="1" customHeight="1">
      <c r="A54" s="155"/>
      <c r="B54" s="100"/>
      <c r="C54" s="260" t="s">
        <v>17</v>
      </c>
      <c r="D54" s="98">
        <f t="shared" si="2"/>
        <v>3289</v>
      </c>
      <c r="E54" s="105"/>
      <c r="F54" s="98">
        <f t="shared" si="3"/>
        <v>32011</v>
      </c>
      <c r="G54" s="98">
        <f t="shared" si="3"/>
        <v>0</v>
      </c>
      <c r="H54" s="98">
        <f t="shared" si="4"/>
        <v>3114</v>
      </c>
      <c r="I54" s="105"/>
      <c r="J54" s="98">
        <f t="shared" si="5"/>
        <v>31849</v>
      </c>
      <c r="K54" s="106"/>
      <c r="L54" s="105">
        <v>1158</v>
      </c>
      <c r="M54" s="105"/>
      <c r="N54" s="105">
        <v>17236</v>
      </c>
      <c r="O54" s="106"/>
      <c r="P54" s="105">
        <v>1158</v>
      </c>
      <c r="Q54" s="105"/>
      <c r="R54" s="105">
        <v>17236</v>
      </c>
      <c r="S54" s="107"/>
      <c r="T54" s="105">
        <v>253</v>
      </c>
      <c r="U54" s="105"/>
      <c r="V54" s="105">
        <v>8803</v>
      </c>
      <c r="W54" s="105"/>
      <c r="X54" s="105">
        <v>253</v>
      </c>
      <c r="Y54" s="105"/>
      <c r="Z54" s="105">
        <v>8803</v>
      </c>
      <c r="AA54" s="175"/>
      <c r="AB54" s="175"/>
      <c r="AC54" s="155"/>
      <c r="AD54" s="100"/>
      <c r="AE54" s="260" t="s">
        <v>17</v>
      </c>
      <c r="AF54" s="176"/>
      <c r="AG54" s="98">
        <v>313</v>
      </c>
      <c r="AH54" s="98"/>
      <c r="AI54" s="98">
        <v>3895</v>
      </c>
      <c r="AJ54" s="98"/>
      <c r="AK54" s="98">
        <v>296</v>
      </c>
      <c r="AL54" s="98"/>
      <c r="AM54" s="98">
        <v>3765</v>
      </c>
      <c r="AN54" s="98"/>
      <c r="AO54" s="98">
        <v>1565</v>
      </c>
      <c r="AP54" s="98"/>
      <c r="AQ54" s="98">
        <v>2077</v>
      </c>
      <c r="AR54" s="108"/>
      <c r="AS54" s="98">
        <v>1407</v>
      </c>
      <c r="AT54" s="98"/>
      <c r="AU54" s="98">
        <v>2045</v>
      </c>
      <c r="AV54" s="98"/>
      <c r="AW54" s="108"/>
    </row>
    <row r="55" spans="1:51" s="16" customFormat="1" ht="18" hidden="1" customHeight="1">
      <c r="A55" s="155"/>
      <c r="B55" s="100"/>
      <c r="C55" s="260" t="s">
        <v>194</v>
      </c>
      <c r="D55" s="98">
        <f t="shared" si="2"/>
        <v>3044</v>
      </c>
      <c r="E55" s="105"/>
      <c r="F55" s="98">
        <f t="shared" si="3"/>
        <v>31457</v>
      </c>
      <c r="G55" s="98">
        <f t="shared" si="3"/>
        <v>0</v>
      </c>
      <c r="H55" s="98">
        <f t="shared" si="4"/>
        <v>2924</v>
      </c>
      <c r="I55" s="105"/>
      <c r="J55" s="98">
        <f t="shared" si="5"/>
        <v>31568</v>
      </c>
      <c r="K55" s="106"/>
      <c r="L55" s="105">
        <v>1098</v>
      </c>
      <c r="M55" s="105"/>
      <c r="N55" s="105">
        <v>17123</v>
      </c>
      <c r="O55" s="106"/>
      <c r="P55" s="105">
        <v>1098</v>
      </c>
      <c r="Q55" s="105"/>
      <c r="R55" s="105">
        <v>17123</v>
      </c>
      <c r="S55" s="107"/>
      <c r="T55" s="105">
        <v>257</v>
      </c>
      <c r="U55" s="105"/>
      <c r="V55" s="105">
        <v>8904</v>
      </c>
      <c r="W55" s="105"/>
      <c r="X55" s="105">
        <v>257</v>
      </c>
      <c r="Y55" s="105"/>
      <c r="Z55" s="105">
        <v>8904</v>
      </c>
      <c r="AA55" s="175"/>
      <c r="AB55" s="175"/>
      <c r="AC55" s="155"/>
      <c r="AD55" s="100"/>
      <c r="AE55" s="260" t="s">
        <v>194</v>
      </c>
      <c r="AF55" s="176"/>
      <c r="AG55" s="98">
        <v>295</v>
      </c>
      <c r="AH55" s="98"/>
      <c r="AI55" s="98">
        <v>3795</v>
      </c>
      <c r="AJ55" s="98"/>
      <c r="AK55" s="98">
        <v>297</v>
      </c>
      <c r="AL55" s="98"/>
      <c r="AM55" s="98">
        <v>3811</v>
      </c>
      <c r="AN55" s="98"/>
      <c r="AO55" s="98">
        <v>1394</v>
      </c>
      <c r="AP55" s="98"/>
      <c r="AQ55" s="98">
        <v>1635</v>
      </c>
      <c r="AR55" s="108"/>
      <c r="AS55" s="98">
        <v>1272</v>
      </c>
      <c r="AT55" s="98"/>
      <c r="AU55" s="98">
        <v>1730</v>
      </c>
      <c r="AV55" s="98"/>
      <c r="AW55" s="108"/>
    </row>
    <row r="56" spans="1:51" s="16" customFormat="1" ht="18" hidden="1" customHeight="1">
      <c r="A56" s="155"/>
      <c r="B56" s="100"/>
      <c r="C56" s="260" t="s">
        <v>19</v>
      </c>
      <c r="D56" s="98">
        <f t="shared" si="2"/>
        <v>3056</v>
      </c>
      <c r="E56" s="105"/>
      <c r="F56" s="98">
        <f t="shared" si="3"/>
        <v>33303</v>
      </c>
      <c r="G56" s="98">
        <f t="shared" si="3"/>
        <v>0</v>
      </c>
      <c r="H56" s="98">
        <f t="shared" si="4"/>
        <v>3038</v>
      </c>
      <c r="I56" s="105"/>
      <c r="J56" s="98">
        <f t="shared" si="5"/>
        <v>33424</v>
      </c>
      <c r="K56" s="106"/>
      <c r="L56" s="105">
        <v>1145</v>
      </c>
      <c r="M56" s="105"/>
      <c r="N56" s="105">
        <v>18945</v>
      </c>
      <c r="O56" s="106"/>
      <c r="P56" s="105">
        <v>1145</v>
      </c>
      <c r="Q56" s="105"/>
      <c r="R56" s="105">
        <v>18945</v>
      </c>
      <c r="S56" s="107"/>
      <c r="T56" s="105">
        <v>240</v>
      </c>
      <c r="U56" s="105"/>
      <c r="V56" s="105">
        <v>8706</v>
      </c>
      <c r="W56" s="105"/>
      <c r="X56" s="105">
        <v>240</v>
      </c>
      <c r="Y56" s="105"/>
      <c r="Z56" s="105">
        <v>8706</v>
      </c>
      <c r="AA56" s="175"/>
      <c r="AB56" s="175"/>
      <c r="AC56" s="155"/>
      <c r="AD56" s="100"/>
      <c r="AE56" s="260" t="s">
        <v>19</v>
      </c>
      <c r="AF56" s="176"/>
      <c r="AG56" s="98">
        <v>327</v>
      </c>
      <c r="AH56" s="98"/>
      <c r="AI56" s="98">
        <v>4221</v>
      </c>
      <c r="AJ56" s="98"/>
      <c r="AK56" s="98">
        <v>381</v>
      </c>
      <c r="AL56" s="98"/>
      <c r="AM56" s="98">
        <v>4235</v>
      </c>
      <c r="AN56" s="98"/>
      <c r="AO56" s="98">
        <v>1344</v>
      </c>
      <c r="AP56" s="98"/>
      <c r="AQ56" s="98">
        <v>1431</v>
      </c>
      <c r="AR56" s="108"/>
      <c r="AS56" s="98">
        <v>1272</v>
      </c>
      <c r="AT56" s="98"/>
      <c r="AU56" s="98">
        <v>1538</v>
      </c>
      <c r="AV56" s="98"/>
      <c r="AW56" s="108"/>
    </row>
    <row r="57" spans="1:51" s="16" customFormat="1" ht="18" hidden="1" customHeight="1">
      <c r="A57" s="155"/>
      <c r="B57" s="100"/>
      <c r="C57" s="260" t="s">
        <v>20</v>
      </c>
      <c r="D57" s="98">
        <f t="shared" si="2"/>
        <v>3061</v>
      </c>
      <c r="E57" s="105"/>
      <c r="F57" s="98">
        <f t="shared" si="3"/>
        <v>32527</v>
      </c>
      <c r="G57" s="98">
        <f t="shared" si="3"/>
        <v>0</v>
      </c>
      <c r="H57" s="98">
        <f t="shared" si="4"/>
        <v>2993</v>
      </c>
      <c r="I57" s="105"/>
      <c r="J57" s="98">
        <f t="shared" si="5"/>
        <v>32845</v>
      </c>
      <c r="K57" s="106"/>
      <c r="L57" s="105">
        <v>1076</v>
      </c>
      <c r="M57" s="105"/>
      <c r="N57" s="105">
        <v>18152</v>
      </c>
      <c r="O57" s="106"/>
      <c r="P57" s="105">
        <v>1076</v>
      </c>
      <c r="Q57" s="105"/>
      <c r="R57" s="105">
        <v>18152</v>
      </c>
      <c r="S57" s="107"/>
      <c r="T57" s="105">
        <v>259</v>
      </c>
      <c r="U57" s="105"/>
      <c r="V57" s="105">
        <v>9061</v>
      </c>
      <c r="W57" s="105"/>
      <c r="X57" s="105">
        <v>259</v>
      </c>
      <c r="Y57" s="105"/>
      <c r="Z57" s="105">
        <v>9061</v>
      </c>
      <c r="AA57" s="175"/>
      <c r="AB57" s="175"/>
      <c r="AC57" s="155"/>
      <c r="AD57" s="100"/>
      <c r="AE57" s="260" t="s">
        <v>20</v>
      </c>
      <c r="AF57" s="176"/>
      <c r="AG57" s="98">
        <v>294</v>
      </c>
      <c r="AH57" s="98"/>
      <c r="AI57" s="98">
        <v>3561</v>
      </c>
      <c r="AJ57" s="98"/>
      <c r="AK57" s="98">
        <v>313</v>
      </c>
      <c r="AL57" s="98"/>
      <c r="AM57" s="98">
        <v>3795</v>
      </c>
      <c r="AN57" s="98"/>
      <c r="AO57" s="98">
        <v>1432</v>
      </c>
      <c r="AP57" s="98"/>
      <c r="AQ57" s="98">
        <v>1753</v>
      </c>
      <c r="AR57" s="108"/>
      <c r="AS57" s="98">
        <v>1345</v>
      </c>
      <c r="AT57" s="98"/>
      <c r="AU57" s="98">
        <v>1837</v>
      </c>
      <c r="AV57" s="98"/>
      <c r="AW57" s="108"/>
    </row>
    <row r="58" spans="1:51" s="16" customFormat="1" ht="18" hidden="1" customHeight="1">
      <c r="A58" s="155"/>
      <c r="B58" s="100"/>
      <c r="C58" s="260" t="s">
        <v>195</v>
      </c>
      <c r="D58" s="98">
        <f t="shared" si="2"/>
        <v>3164</v>
      </c>
      <c r="E58" s="105"/>
      <c r="F58" s="98">
        <f t="shared" si="3"/>
        <v>32595</v>
      </c>
      <c r="G58" s="98">
        <f t="shared" si="3"/>
        <v>0</v>
      </c>
      <c r="H58" s="98">
        <f t="shared" si="4"/>
        <v>3030</v>
      </c>
      <c r="I58" s="105"/>
      <c r="J58" s="98">
        <f t="shared" si="5"/>
        <v>32611</v>
      </c>
      <c r="K58" s="106"/>
      <c r="L58" s="105">
        <v>1128</v>
      </c>
      <c r="M58" s="105"/>
      <c r="N58" s="105">
        <v>19380</v>
      </c>
      <c r="O58" s="106"/>
      <c r="P58" s="105">
        <v>1128</v>
      </c>
      <c r="Q58" s="105"/>
      <c r="R58" s="105">
        <v>19380</v>
      </c>
      <c r="S58" s="107"/>
      <c r="T58" s="105">
        <v>268</v>
      </c>
      <c r="U58" s="105"/>
      <c r="V58" s="105">
        <v>9126</v>
      </c>
      <c r="W58" s="105"/>
      <c r="X58" s="105">
        <v>267</v>
      </c>
      <c r="Y58" s="105"/>
      <c r="Z58" s="105">
        <v>9110</v>
      </c>
      <c r="AA58" s="175"/>
      <c r="AB58" s="175"/>
      <c r="AC58" s="155"/>
      <c r="AD58" s="100"/>
      <c r="AE58" s="260" t="s">
        <v>195</v>
      </c>
      <c r="AF58" s="176"/>
      <c r="AG58" s="98">
        <v>294</v>
      </c>
      <c r="AH58" s="98"/>
      <c r="AI58" s="98">
        <v>2203</v>
      </c>
      <c r="AJ58" s="98"/>
      <c r="AK58" s="98">
        <v>296</v>
      </c>
      <c r="AL58" s="98"/>
      <c r="AM58" s="98">
        <v>2236</v>
      </c>
      <c r="AN58" s="98"/>
      <c r="AO58" s="98">
        <v>1474</v>
      </c>
      <c r="AP58" s="98"/>
      <c r="AQ58" s="98">
        <v>1886</v>
      </c>
      <c r="AR58" s="108"/>
      <c r="AS58" s="98">
        <v>1339</v>
      </c>
      <c r="AT58" s="98"/>
      <c r="AU58" s="98">
        <v>1885</v>
      </c>
      <c r="AV58" s="98"/>
      <c r="AW58" s="108"/>
    </row>
    <row r="59" spans="1:51" s="16" customFormat="1" ht="18" hidden="1" customHeight="1">
      <c r="A59" s="155"/>
      <c r="B59" s="100"/>
      <c r="C59" s="260" t="s">
        <v>22</v>
      </c>
      <c r="D59" s="366">
        <f t="shared" si="2"/>
        <v>3101</v>
      </c>
      <c r="E59" s="368"/>
      <c r="F59" s="366">
        <f t="shared" si="3"/>
        <v>32110</v>
      </c>
      <c r="G59" s="366">
        <f t="shared" si="3"/>
        <v>0</v>
      </c>
      <c r="H59" s="366">
        <f t="shared" si="4"/>
        <v>2963</v>
      </c>
      <c r="I59" s="368"/>
      <c r="J59" s="366">
        <f t="shared" si="5"/>
        <v>31948</v>
      </c>
      <c r="K59" s="369"/>
      <c r="L59" s="105">
        <v>1071</v>
      </c>
      <c r="M59" s="105"/>
      <c r="N59" s="105">
        <v>18912</v>
      </c>
      <c r="O59" s="106"/>
      <c r="P59" s="105">
        <v>1071</v>
      </c>
      <c r="Q59" s="105"/>
      <c r="R59" s="105">
        <v>18912</v>
      </c>
      <c r="S59" s="107"/>
      <c r="T59" s="105">
        <v>250</v>
      </c>
      <c r="U59" s="105"/>
      <c r="V59" s="105">
        <v>8599</v>
      </c>
      <c r="W59" s="105"/>
      <c r="X59" s="105">
        <v>250</v>
      </c>
      <c r="Y59" s="105"/>
      <c r="Z59" s="105">
        <v>8599</v>
      </c>
      <c r="AA59" s="175"/>
      <c r="AB59" s="175"/>
      <c r="AC59" s="155"/>
      <c r="AD59" s="100"/>
      <c r="AE59" s="260" t="s">
        <v>22</v>
      </c>
      <c r="AF59" s="176"/>
      <c r="AG59" s="98">
        <v>310</v>
      </c>
      <c r="AH59" s="98"/>
      <c r="AI59" s="98">
        <v>2538</v>
      </c>
      <c r="AJ59" s="98"/>
      <c r="AK59" s="98">
        <v>307</v>
      </c>
      <c r="AL59" s="98"/>
      <c r="AM59" s="98">
        <v>2444</v>
      </c>
      <c r="AN59" s="98"/>
      <c r="AO59" s="98">
        <v>1470</v>
      </c>
      <c r="AP59" s="98"/>
      <c r="AQ59" s="98">
        <v>2061</v>
      </c>
      <c r="AR59" s="108"/>
      <c r="AS59" s="98">
        <v>1335</v>
      </c>
      <c r="AT59" s="98"/>
      <c r="AU59" s="98">
        <v>1993</v>
      </c>
      <c r="AV59" s="98"/>
      <c r="AW59" s="108"/>
    </row>
    <row r="60" spans="1:51" s="16" customFormat="1" ht="18" hidden="1" customHeight="1">
      <c r="A60" s="155"/>
      <c r="B60" s="100"/>
      <c r="C60" s="260" t="s">
        <v>196</v>
      </c>
      <c r="D60" s="98">
        <f t="shared" si="2"/>
        <v>2764</v>
      </c>
      <c r="E60" s="105"/>
      <c r="F60" s="98">
        <f t="shared" si="3"/>
        <v>30626</v>
      </c>
      <c r="G60" s="98">
        <f t="shared" si="3"/>
        <v>0</v>
      </c>
      <c r="H60" s="98">
        <f t="shared" si="4"/>
        <v>2677</v>
      </c>
      <c r="I60" s="105"/>
      <c r="J60" s="98">
        <f t="shared" si="5"/>
        <v>30807</v>
      </c>
      <c r="K60" s="106"/>
      <c r="L60" s="105">
        <v>1039</v>
      </c>
      <c r="M60" s="105"/>
      <c r="N60" s="105">
        <v>17372</v>
      </c>
      <c r="O60" s="106"/>
      <c r="P60" s="105">
        <v>1039</v>
      </c>
      <c r="Q60" s="105"/>
      <c r="R60" s="105">
        <v>17372</v>
      </c>
      <c r="S60" s="107"/>
      <c r="T60" s="105">
        <v>237</v>
      </c>
      <c r="U60" s="105"/>
      <c r="V60" s="105">
        <v>7983</v>
      </c>
      <c r="W60" s="105"/>
      <c r="X60" s="105">
        <v>237</v>
      </c>
      <c r="Y60" s="105"/>
      <c r="Z60" s="105">
        <v>7983</v>
      </c>
      <c r="AA60" s="175"/>
      <c r="AB60" s="175"/>
      <c r="AC60" s="155"/>
      <c r="AD60" s="100"/>
      <c r="AE60" s="260" t="s">
        <v>196</v>
      </c>
      <c r="AF60" s="176"/>
      <c r="AG60" s="98">
        <v>332</v>
      </c>
      <c r="AH60" s="98"/>
      <c r="AI60" s="98">
        <v>3123</v>
      </c>
      <c r="AJ60" s="98"/>
      <c r="AK60" s="98">
        <v>353</v>
      </c>
      <c r="AL60" s="98"/>
      <c r="AM60" s="98">
        <v>3286</v>
      </c>
      <c r="AN60" s="98"/>
      <c r="AO60" s="98">
        <v>1156</v>
      </c>
      <c r="AP60" s="98"/>
      <c r="AQ60" s="98">
        <v>2148</v>
      </c>
      <c r="AR60" s="108"/>
      <c r="AS60" s="98">
        <v>1048</v>
      </c>
      <c r="AT60" s="98"/>
      <c r="AU60" s="98">
        <v>2166</v>
      </c>
      <c r="AV60" s="98"/>
      <c r="AW60" s="108"/>
    </row>
    <row r="61" spans="1:51" s="16" customFormat="1" ht="18" hidden="1" customHeight="1">
      <c r="A61" s="155"/>
      <c r="B61" s="100"/>
      <c r="C61" s="260" t="s">
        <v>24</v>
      </c>
      <c r="D61" s="98">
        <f t="shared" si="2"/>
        <v>2702</v>
      </c>
      <c r="E61" s="105"/>
      <c r="F61" s="98">
        <f t="shared" si="3"/>
        <v>30578</v>
      </c>
      <c r="G61" s="98">
        <f t="shared" si="3"/>
        <v>0</v>
      </c>
      <c r="H61" s="98">
        <f t="shared" si="4"/>
        <v>2535</v>
      </c>
      <c r="I61" s="105"/>
      <c r="J61" s="98">
        <f t="shared" si="5"/>
        <v>30461</v>
      </c>
      <c r="K61" s="106"/>
      <c r="L61" s="105">
        <v>1027</v>
      </c>
      <c r="M61" s="105"/>
      <c r="N61" s="105">
        <v>17747</v>
      </c>
      <c r="O61" s="106"/>
      <c r="P61" s="105">
        <v>1027</v>
      </c>
      <c r="Q61" s="105"/>
      <c r="R61" s="105">
        <v>17747</v>
      </c>
      <c r="S61" s="107"/>
      <c r="T61" s="105">
        <v>278</v>
      </c>
      <c r="U61" s="105"/>
      <c r="V61" s="105">
        <v>9124</v>
      </c>
      <c r="W61" s="105"/>
      <c r="X61" s="105">
        <v>278</v>
      </c>
      <c r="Y61" s="105"/>
      <c r="Z61" s="105">
        <v>9124</v>
      </c>
      <c r="AA61" s="175"/>
      <c r="AB61" s="175"/>
      <c r="AC61" s="155"/>
      <c r="AD61" s="100"/>
      <c r="AE61" s="260" t="s">
        <v>24</v>
      </c>
      <c r="AF61" s="176"/>
      <c r="AG61" s="98">
        <v>336</v>
      </c>
      <c r="AH61" s="98"/>
      <c r="AI61" s="98">
        <v>3394</v>
      </c>
      <c r="AJ61" s="98"/>
      <c r="AK61" s="98">
        <v>329</v>
      </c>
      <c r="AL61" s="98"/>
      <c r="AM61" s="98">
        <v>3182</v>
      </c>
      <c r="AN61" s="98"/>
      <c r="AO61" s="98">
        <v>1061</v>
      </c>
      <c r="AP61" s="98"/>
      <c r="AQ61" s="98">
        <v>313</v>
      </c>
      <c r="AR61" s="108"/>
      <c r="AS61" s="98">
        <v>901</v>
      </c>
      <c r="AT61" s="98"/>
      <c r="AU61" s="98">
        <v>408</v>
      </c>
      <c r="AV61" s="98"/>
      <c r="AW61" s="108"/>
    </row>
    <row r="62" spans="1:51" s="16" customFormat="1" ht="18" hidden="1" customHeight="1">
      <c r="A62" s="155"/>
      <c r="B62" s="100"/>
      <c r="C62" s="260" t="s">
        <v>25</v>
      </c>
      <c r="D62" s="98">
        <f>(L62+T62+AG62+AO62)</f>
        <v>1800</v>
      </c>
      <c r="E62" s="105"/>
      <c r="F62" s="98">
        <f t="shared" si="3"/>
        <v>30661</v>
      </c>
      <c r="G62" s="106"/>
      <c r="H62" s="98">
        <f t="shared" si="4"/>
        <v>1668</v>
      </c>
      <c r="I62" s="105"/>
      <c r="J62" s="98">
        <f t="shared" si="5"/>
        <v>30144</v>
      </c>
      <c r="K62" s="106"/>
      <c r="L62" s="105">
        <v>1051</v>
      </c>
      <c r="M62" s="105"/>
      <c r="N62" s="105">
        <v>17566</v>
      </c>
      <c r="O62" s="106"/>
      <c r="P62" s="105">
        <v>1051</v>
      </c>
      <c r="Q62" s="105"/>
      <c r="R62" s="105">
        <v>17566</v>
      </c>
      <c r="S62" s="107"/>
      <c r="T62" s="105">
        <v>264</v>
      </c>
      <c r="U62" s="105"/>
      <c r="V62" s="105">
        <v>8812</v>
      </c>
      <c r="W62" s="105"/>
      <c r="X62" s="105">
        <v>263</v>
      </c>
      <c r="Y62" s="105"/>
      <c r="Z62" s="105">
        <v>8810</v>
      </c>
      <c r="AA62" s="175"/>
      <c r="AB62" s="175"/>
      <c r="AC62" s="155"/>
      <c r="AD62" s="100"/>
      <c r="AE62" s="260" t="s">
        <v>25</v>
      </c>
      <c r="AF62" s="176"/>
      <c r="AG62" s="98">
        <v>285</v>
      </c>
      <c r="AH62" s="98"/>
      <c r="AI62" s="98">
        <v>3429</v>
      </c>
      <c r="AJ62" s="98"/>
      <c r="AK62" s="98">
        <v>280</v>
      </c>
      <c r="AL62" s="98"/>
      <c r="AM62" s="98">
        <v>3462</v>
      </c>
      <c r="AN62" s="98"/>
      <c r="AO62" s="98">
        <v>200</v>
      </c>
      <c r="AP62" s="98"/>
      <c r="AQ62" s="98">
        <v>854</v>
      </c>
      <c r="AR62" s="108"/>
      <c r="AS62" s="98">
        <v>74</v>
      </c>
      <c r="AT62" s="98"/>
      <c r="AU62" s="98">
        <v>306</v>
      </c>
      <c r="AV62" s="98"/>
      <c r="AW62" s="108"/>
      <c r="AY62" s="259"/>
    </row>
    <row r="63" spans="1:51" s="16" customFormat="1" ht="18" hidden="1" customHeight="1">
      <c r="A63" s="155"/>
      <c r="B63" s="100"/>
      <c r="C63" s="268" t="s">
        <v>26</v>
      </c>
      <c r="D63" s="98" t="s">
        <v>67</v>
      </c>
      <c r="E63" s="105"/>
      <c r="F63" s="98" t="s">
        <v>67</v>
      </c>
      <c r="G63" s="106"/>
      <c r="H63" s="98" t="s">
        <v>67</v>
      </c>
      <c r="I63" s="105"/>
      <c r="J63" s="98" t="s">
        <v>67</v>
      </c>
      <c r="K63" s="106"/>
      <c r="L63" s="105">
        <v>1044</v>
      </c>
      <c r="M63" s="105"/>
      <c r="N63" s="105">
        <v>18949</v>
      </c>
      <c r="O63" s="106"/>
      <c r="P63" s="105">
        <v>1044</v>
      </c>
      <c r="Q63" s="105"/>
      <c r="R63" s="105">
        <v>18949</v>
      </c>
      <c r="S63" s="107"/>
      <c r="T63" s="105">
        <v>257</v>
      </c>
      <c r="U63" s="105"/>
      <c r="V63" s="105">
        <f>8830837/1000</f>
        <v>8830.8369999999995</v>
      </c>
      <c r="W63" s="105"/>
      <c r="X63" s="105">
        <v>257</v>
      </c>
      <c r="Y63" s="105"/>
      <c r="Z63" s="105">
        <f>8830837/1000</f>
        <v>8830.8369999999995</v>
      </c>
      <c r="AA63" s="175"/>
      <c r="AB63" s="175"/>
      <c r="AC63" s="155"/>
      <c r="AD63" s="100"/>
      <c r="AE63" s="268" t="s">
        <v>26</v>
      </c>
      <c r="AF63" s="176"/>
      <c r="AG63" s="98">
        <v>284</v>
      </c>
      <c r="AH63" s="98"/>
      <c r="AI63" s="98">
        <f>4640073/1000</f>
        <v>4640.0730000000003</v>
      </c>
      <c r="AJ63" s="98"/>
      <c r="AK63" s="98">
        <v>275</v>
      </c>
      <c r="AL63" s="98"/>
      <c r="AM63" s="98">
        <f>4678505/1000</f>
        <v>4678.5050000000001</v>
      </c>
      <c r="AN63" s="98"/>
      <c r="AO63" s="98" t="s">
        <v>67</v>
      </c>
      <c r="AP63" s="98"/>
      <c r="AQ63" s="98" t="s">
        <v>67</v>
      </c>
      <c r="AR63" s="108"/>
      <c r="AS63" s="98" t="s">
        <v>67</v>
      </c>
      <c r="AT63" s="98"/>
      <c r="AU63" s="98" t="s">
        <v>67</v>
      </c>
      <c r="AV63" s="98"/>
      <c r="AW63" s="108"/>
    </row>
    <row r="64" spans="1:51" s="16" customFormat="1" ht="18" hidden="1" customHeight="1">
      <c r="A64" s="155"/>
      <c r="B64" s="100"/>
      <c r="C64" s="175"/>
      <c r="D64" s="98"/>
      <c r="E64" s="105"/>
      <c r="F64" s="98"/>
      <c r="G64" s="106"/>
      <c r="H64" s="98"/>
      <c r="I64" s="105"/>
      <c r="J64" s="98"/>
      <c r="K64" s="106"/>
      <c r="L64" s="105"/>
      <c r="M64" s="105"/>
      <c r="N64" s="105"/>
      <c r="O64" s="106"/>
      <c r="P64" s="105"/>
      <c r="Q64" s="105"/>
      <c r="R64" s="105"/>
      <c r="S64" s="107"/>
      <c r="T64" s="105"/>
      <c r="U64" s="105"/>
      <c r="V64" s="105"/>
      <c r="W64" s="105"/>
      <c r="X64" s="105"/>
      <c r="Y64" s="105"/>
      <c r="Z64" s="105"/>
      <c r="AA64" s="175"/>
      <c r="AB64" s="175"/>
      <c r="AC64" s="155"/>
      <c r="AD64" s="100"/>
      <c r="AE64" s="175"/>
      <c r="AF64" s="176"/>
      <c r="AG64" s="98"/>
      <c r="AH64" s="98"/>
      <c r="AI64" s="98"/>
      <c r="AJ64" s="98"/>
      <c r="AK64" s="98"/>
      <c r="AL64" s="98"/>
      <c r="AM64" s="98"/>
      <c r="AN64" s="98"/>
      <c r="AO64" s="98"/>
      <c r="AP64" s="98"/>
      <c r="AQ64" s="98"/>
      <c r="AR64" s="108"/>
      <c r="AS64" s="98"/>
      <c r="AT64" s="98"/>
      <c r="AU64" s="98"/>
      <c r="AV64" s="98"/>
      <c r="AW64" s="108"/>
    </row>
    <row r="65" spans="1:55" s="16" customFormat="1" ht="18" customHeight="1">
      <c r="A65" s="155" t="s">
        <v>192</v>
      </c>
      <c r="B65" s="100"/>
      <c r="C65" s="175" t="s">
        <v>37</v>
      </c>
      <c r="D65" s="98" t="s">
        <v>67</v>
      </c>
      <c r="E65" s="105"/>
      <c r="F65" s="98" t="s">
        <v>67</v>
      </c>
      <c r="G65" s="106"/>
      <c r="H65" s="98" t="s">
        <v>67</v>
      </c>
      <c r="I65" s="105"/>
      <c r="J65" s="98" t="s">
        <v>67</v>
      </c>
      <c r="K65" s="106"/>
      <c r="L65" s="271">
        <v>1021</v>
      </c>
      <c r="M65" s="272">
        <v>18619920</v>
      </c>
      <c r="N65" s="271">
        <v>18619.919999999998</v>
      </c>
      <c r="O65" s="273"/>
      <c r="P65" s="271">
        <v>1021</v>
      </c>
      <c r="Q65" s="272">
        <v>18619920</v>
      </c>
      <c r="R65" s="271">
        <v>18619.919999999998</v>
      </c>
      <c r="S65" s="107"/>
      <c r="T65" s="105" t="s">
        <v>67</v>
      </c>
      <c r="U65" s="105"/>
      <c r="V65" s="105" t="s">
        <v>67</v>
      </c>
      <c r="W65" s="105"/>
      <c r="X65" s="105" t="s">
        <v>67</v>
      </c>
      <c r="Y65" s="105"/>
      <c r="Z65" s="105" t="s">
        <v>67</v>
      </c>
      <c r="AA65" s="175"/>
      <c r="AB65" s="175"/>
      <c r="AC65" s="155" t="s">
        <v>192</v>
      </c>
      <c r="AD65" s="100"/>
      <c r="AE65" s="175" t="s">
        <v>37</v>
      </c>
      <c r="AF65" s="176"/>
      <c r="AG65" s="98">
        <v>300</v>
      </c>
      <c r="AH65" s="98"/>
      <c r="AI65" s="267">
        <f>4756971/1000</f>
        <v>4756.9709999999995</v>
      </c>
      <c r="AJ65" s="98"/>
      <c r="AK65" s="98">
        <v>307</v>
      </c>
      <c r="AL65" s="98"/>
      <c r="AM65" s="98">
        <f>4775169/1000</f>
        <v>4775.1689999999999</v>
      </c>
      <c r="AN65" s="98"/>
      <c r="AO65" s="98" t="s">
        <v>67</v>
      </c>
      <c r="AP65" s="98"/>
      <c r="AQ65" s="98" t="s">
        <v>67</v>
      </c>
      <c r="AR65" s="108"/>
      <c r="AS65" s="98" t="s">
        <v>67</v>
      </c>
      <c r="AT65" s="98"/>
      <c r="AU65" s="98" t="s">
        <v>67</v>
      </c>
      <c r="AV65" s="98"/>
      <c r="AW65" s="108"/>
    </row>
    <row r="66" spans="1:55" s="16" customFormat="1" ht="18" customHeight="1">
      <c r="A66" s="155"/>
      <c r="B66" s="100"/>
      <c r="C66" s="175" t="s">
        <v>16</v>
      </c>
      <c r="D66" s="269" t="s">
        <v>67</v>
      </c>
      <c r="E66" s="271"/>
      <c r="F66" s="269" t="s">
        <v>67</v>
      </c>
      <c r="G66" s="273"/>
      <c r="H66" s="269" t="s">
        <v>67</v>
      </c>
      <c r="I66" s="271"/>
      <c r="J66" s="269" t="s">
        <v>67</v>
      </c>
      <c r="K66" s="273"/>
      <c r="L66" s="271">
        <v>883</v>
      </c>
      <c r="M66" s="272"/>
      <c r="N66" s="271">
        <v>16065.64</v>
      </c>
      <c r="O66" s="273"/>
      <c r="P66" s="271">
        <v>883</v>
      </c>
      <c r="Q66" s="272"/>
      <c r="R66" s="271">
        <v>16065.64</v>
      </c>
      <c r="S66" s="333"/>
      <c r="T66" s="271" t="s">
        <v>67</v>
      </c>
      <c r="U66" s="271"/>
      <c r="V66" s="271" t="s">
        <v>67</v>
      </c>
      <c r="W66" s="271"/>
      <c r="X66" s="271" t="s">
        <v>67</v>
      </c>
      <c r="Y66" s="271"/>
      <c r="Z66" s="271" t="s">
        <v>67</v>
      </c>
      <c r="AA66" s="175"/>
      <c r="AB66" s="175"/>
      <c r="AC66" s="155"/>
      <c r="AD66" s="100"/>
      <c r="AE66" s="175" t="s">
        <v>16</v>
      </c>
      <c r="AF66" s="176"/>
      <c r="AG66" s="269">
        <v>223</v>
      </c>
      <c r="AH66" s="269"/>
      <c r="AI66" s="270">
        <f>3902924/1000</f>
        <v>3902.924</v>
      </c>
      <c r="AJ66" s="269"/>
      <c r="AK66" s="269">
        <v>210</v>
      </c>
      <c r="AL66" s="269"/>
      <c r="AM66" s="269">
        <f>3789678/1000</f>
        <v>3789.6779999999999</v>
      </c>
      <c r="AN66" s="269"/>
      <c r="AO66" s="269">
        <v>992</v>
      </c>
      <c r="AP66" s="269"/>
      <c r="AQ66" s="269">
        <f>697394/1000</f>
        <v>697.39400000000001</v>
      </c>
      <c r="AR66" s="274"/>
      <c r="AS66" s="269">
        <v>886</v>
      </c>
      <c r="AT66" s="269"/>
      <c r="AU66" s="269">
        <f>377285/1000</f>
        <v>377.28500000000003</v>
      </c>
      <c r="AV66" s="269"/>
      <c r="AW66" s="108"/>
    </row>
    <row r="67" spans="1:55" s="16" customFormat="1" ht="18" customHeight="1">
      <c r="A67" s="155"/>
      <c r="B67" s="100"/>
      <c r="C67" s="260" t="s">
        <v>17</v>
      </c>
      <c r="D67" s="340" t="s">
        <v>67</v>
      </c>
      <c r="E67" s="271"/>
      <c r="F67" s="340" t="s">
        <v>67</v>
      </c>
      <c r="G67" s="273"/>
      <c r="H67" s="340" t="s">
        <v>67</v>
      </c>
      <c r="I67" s="271"/>
      <c r="J67" s="340" t="s">
        <v>67</v>
      </c>
      <c r="K67" s="273"/>
      <c r="L67" s="340" t="s">
        <v>67</v>
      </c>
      <c r="M67" s="271"/>
      <c r="N67" s="340" t="s">
        <v>67</v>
      </c>
      <c r="O67" s="273"/>
      <c r="P67" s="340" t="s">
        <v>67</v>
      </c>
      <c r="Q67" s="271"/>
      <c r="R67" s="340" t="s">
        <v>67</v>
      </c>
      <c r="S67" s="273"/>
      <c r="T67" s="340" t="s">
        <v>67</v>
      </c>
      <c r="U67" s="271"/>
      <c r="V67" s="340" t="s">
        <v>67</v>
      </c>
      <c r="W67" s="273"/>
      <c r="X67" s="340" t="s">
        <v>67</v>
      </c>
      <c r="Y67" s="271"/>
      <c r="Z67" s="340" t="s">
        <v>67</v>
      </c>
      <c r="AA67" s="273"/>
      <c r="AB67" s="175"/>
      <c r="AC67" s="155"/>
      <c r="AD67" s="100"/>
      <c r="AE67" s="260" t="s">
        <v>17</v>
      </c>
      <c r="AF67" s="176"/>
      <c r="AG67" s="340" t="s">
        <v>67</v>
      </c>
      <c r="AH67" s="271"/>
      <c r="AI67" s="340" t="s">
        <v>67</v>
      </c>
      <c r="AJ67" s="273"/>
      <c r="AK67" s="340" t="s">
        <v>67</v>
      </c>
      <c r="AL67" s="271"/>
      <c r="AM67" s="340" t="s">
        <v>67</v>
      </c>
      <c r="AN67" s="273"/>
      <c r="AO67" s="340">
        <v>915</v>
      </c>
      <c r="AP67" s="340"/>
      <c r="AQ67" s="340">
        <v>135</v>
      </c>
      <c r="AR67" s="274"/>
      <c r="AS67" s="340">
        <v>918</v>
      </c>
      <c r="AT67" s="340"/>
      <c r="AU67" s="340">
        <v>126</v>
      </c>
      <c r="AV67" s="340"/>
      <c r="AW67" s="108"/>
    </row>
    <row r="68" spans="1:55" s="363" customFormat="1" ht="18" customHeight="1">
      <c r="A68" s="341"/>
      <c r="B68" s="365"/>
      <c r="C68" s="334" t="s">
        <v>194</v>
      </c>
      <c r="D68" s="366" t="s">
        <v>67</v>
      </c>
      <c r="E68" s="368"/>
      <c r="F68" s="366" t="s">
        <v>67</v>
      </c>
      <c r="G68" s="369"/>
      <c r="H68" s="366" t="s">
        <v>67</v>
      </c>
      <c r="I68" s="368"/>
      <c r="J68" s="366" t="s">
        <v>67</v>
      </c>
      <c r="K68" s="369"/>
      <c r="L68" s="366" t="s">
        <v>67</v>
      </c>
      <c r="M68" s="368"/>
      <c r="N68" s="366" t="s">
        <v>67</v>
      </c>
      <c r="O68" s="369"/>
      <c r="P68" s="366" t="s">
        <v>67</v>
      </c>
      <c r="Q68" s="368"/>
      <c r="R68" s="366" t="s">
        <v>67</v>
      </c>
      <c r="S68" s="369"/>
      <c r="T68" s="366" t="s">
        <v>67</v>
      </c>
      <c r="U68" s="368"/>
      <c r="V68" s="366" t="s">
        <v>67</v>
      </c>
      <c r="W68" s="369"/>
      <c r="X68" s="366" t="s">
        <v>67</v>
      </c>
      <c r="Y68" s="368"/>
      <c r="Z68" s="366" t="s">
        <v>67</v>
      </c>
      <c r="AA68" s="369"/>
      <c r="AB68" s="371"/>
      <c r="AC68" s="341"/>
      <c r="AD68" s="365"/>
      <c r="AE68" s="334" t="s">
        <v>194</v>
      </c>
      <c r="AF68" s="364"/>
      <c r="AG68" s="366" t="s">
        <v>67</v>
      </c>
      <c r="AH68" s="368"/>
      <c r="AI68" s="366" t="s">
        <v>67</v>
      </c>
      <c r="AJ68" s="369"/>
      <c r="AK68" s="366" t="s">
        <v>67</v>
      </c>
      <c r="AL68" s="368"/>
      <c r="AM68" s="366" t="s">
        <v>67</v>
      </c>
      <c r="AN68" s="369"/>
      <c r="AO68" s="366">
        <v>890</v>
      </c>
      <c r="AP68" s="366"/>
      <c r="AQ68" s="366">
        <v>37799</v>
      </c>
      <c r="AR68" s="367"/>
      <c r="AS68" s="366">
        <v>800</v>
      </c>
      <c r="AT68" s="366"/>
      <c r="AU68" s="366">
        <v>34729</v>
      </c>
      <c r="AV68" s="366"/>
      <c r="AW68" s="367"/>
    </row>
    <row r="69" spans="1:55" s="363" customFormat="1" ht="18" customHeight="1">
      <c r="A69" s="341"/>
      <c r="B69" s="365"/>
      <c r="C69" s="260" t="s">
        <v>19</v>
      </c>
      <c r="D69" s="366" t="s">
        <v>67</v>
      </c>
      <c r="E69" s="368"/>
      <c r="F69" s="366" t="s">
        <v>67</v>
      </c>
      <c r="G69" s="369"/>
      <c r="H69" s="366" t="s">
        <v>67</v>
      </c>
      <c r="I69" s="368"/>
      <c r="J69" s="366" t="s">
        <v>67</v>
      </c>
      <c r="K69" s="369"/>
      <c r="L69" s="366" t="s">
        <v>67</v>
      </c>
      <c r="M69" s="368"/>
      <c r="N69" s="366" t="s">
        <v>67</v>
      </c>
      <c r="O69" s="369"/>
      <c r="P69" s="366" t="s">
        <v>67</v>
      </c>
      <c r="Q69" s="368"/>
      <c r="R69" s="366" t="s">
        <v>67</v>
      </c>
      <c r="S69" s="369"/>
      <c r="T69" s="366" t="s">
        <v>67</v>
      </c>
      <c r="U69" s="368"/>
      <c r="V69" s="366" t="s">
        <v>67</v>
      </c>
      <c r="W69" s="369"/>
      <c r="X69" s="366" t="s">
        <v>67</v>
      </c>
      <c r="Y69" s="368"/>
      <c r="Z69" s="366" t="s">
        <v>67</v>
      </c>
      <c r="AA69" s="369"/>
      <c r="AB69" s="371"/>
      <c r="AC69" s="341"/>
      <c r="AD69" s="365"/>
      <c r="AE69" s="260" t="s">
        <v>19</v>
      </c>
      <c r="AF69" s="364"/>
      <c r="AG69" s="339" t="s">
        <v>67</v>
      </c>
      <c r="AH69" s="339"/>
      <c r="AI69" s="339" t="s">
        <v>67</v>
      </c>
      <c r="AJ69" s="339"/>
      <c r="AK69" s="339" t="s">
        <v>67</v>
      </c>
      <c r="AL69" s="339"/>
      <c r="AM69" s="339" t="s">
        <v>67</v>
      </c>
      <c r="AN69" s="339"/>
      <c r="AO69" s="339" t="s">
        <v>67</v>
      </c>
      <c r="AP69" s="339"/>
      <c r="AQ69" s="339" t="s">
        <v>67</v>
      </c>
      <c r="AR69" s="339"/>
      <c r="AS69" s="339" t="s">
        <v>67</v>
      </c>
      <c r="AT69" s="339"/>
      <c r="AU69" s="339" t="s">
        <v>67</v>
      </c>
      <c r="AV69" s="366"/>
      <c r="AW69" s="367"/>
    </row>
    <row r="70" spans="1:55" s="363" customFormat="1" ht="18" customHeight="1">
      <c r="A70" s="341"/>
      <c r="B70" s="365"/>
      <c r="C70" s="260" t="s">
        <v>20</v>
      </c>
      <c r="D70" s="366" t="s">
        <v>67</v>
      </c>
      <c r="E70" s="368"/>
      <c r="F70" s="366" t="s">
        <v>67</v>
      </c>
      <c r="G70" s="369"/>
      <c r="H70" s="366" t="s">
        <v>67</v>
      </c>
      <c r="I70" s="368"/>
      <c r="J70" s="366" t="s">
        <v>67</v>
      </c>
      <c r="K70" s="369"/>
      <c r="L70" s="366" t="s">
        <v>67</v>
      </c>
      <c r="M70" s="368"/>
      <c r="N70" s="366" t="s">
        <v>67</v>
      </c>
      <c r="O70" s="369"/>
      <c r="P70" s="366" t="s">
        <v>67</v>
      </c>
      <c r="Q70" s="368"/>
      <c r="R70" s="366" t="s">
        <v>67</v>
      </c>
      <c r="S70" s="369"/>
      <c r="T70" s="366" t="s">
        <v>67</v>
      </c>
      <c r="U70" s="368"/>
      <c r="V70" s="366" t="s">
        <v>67</v>
      </c>
      <c r="W70" s="369"/>
      <c r="X70" s="366" t="s">
        <v>67</v>
      </c>
      <c r="Y70" s="368"/>
      <c r="Z70" s="366" t="s">
        <v>67</v>
      </c>
      <c r="AA70" s="369"/>
      <c r="AB70" s="371"/>
      <c r="AC70" s="341"/>
      <c r="AD70" s="365"/>
      <c r="AE70" s="260" t="s">
        <v>20</v>
      </c>
      <c r="AF70" s="364"/>
      <c r="AG70" s="339" t="s">
        <v>67</v>
      </c>
      <c r="AH70" s="339"/>
      <c r="AI70" s="339" t="s">
        <v>67</v>
      </c>
      <c r="AJ70" s="339"/>
      <c r="AK70" s="339" t="s">
        <v>67</v>
      </c>
      <c r="AL70" s="339"/>
      <c r="AM70" s="339" t="s">
        <v>67</v>
      </c>
      <c r="AN70" s="339"/>
      <c r="AO70" s="339" t="s">
        <v>67</v>
      </c>
      <c r="AP70" s="339"/>
      <c r="AQ70" s="339" t="s">
        <v>67</v>
      </c>
      <c r="AR70" s="339"/>
      <c r="AS70" s="339" t="s">
        <v>67</v>
      </c>
      <c r="AT70" s="339"/>
      <c r="AU70" s="339" t="s">
        <v>67</v>
      </c>
      <c r="AV70" s="366"/>
      <c r="AW70" s="367"/>
    </row>
    <row r="71" spans="1:55" s="363" customFormat="1" ht="18" customHeight="1">
      <c r="A71" s="341"/>
      <c r="B71" s="365"/>
      <c r="C71" s="260" t="s">
        <v>195</v>
      </c>
      <c r="D71" s="366" t="s">
        <v>67</v>
      </c>
      <c r="E71" s="368"/>
      <c r="F71" s="366" t="s">
        <v>67</v>
      </c>
      <c r="G71" s="369"/>
      <c r="H71" s="366" t="s">
        <v>67</v>
      </c>
      <c r="I71" s="368"/>
      <c r="J71" s="366" t="s">
        <v>67</v>
      </c>
      <c r="K71" s="369"/>
      <c r="L71" s="366" t="s">
        <v>67</v>
      </c>
      <c r="M71" s="368"/>
      <c r="N71" s="366" t="s">
        <v>67</v>
      </c>
      <c r="O71" s="369"/>
      <c r="P71" s="366" t="s">
        <v>67</v>
      </c>
      <c r="Q71" s="368"/>
      <c r="R71" s="366" t="s">
        <v>67</v>
      </c>
      <c r="S71" s="369"/>
      <c r="T71" s="366" t="s">
        <v>67</v>
      </c>
      <c r="U71" s="368"/>
      <c r="V71" s="366" t="s">
        <v>67</v>
      </c>
      <c r="W71" s="369"/>
      <c r="X71" s="366" t="s">
        <v>67</v>
      </c>
      <c r="Y71" s="368"/>
      <c r="Z71" s="366" t="s">
        <v>67</v>
      </c>
      <c r="AA71" s="369"/>
      <c r="AB71" s="371"/>
      <c r="AC71" s="341"/>
      <c r="AD71" s="365"/>
      <c r="AE71" s="260" t="s">
        <v>195</v>
      </c>
      <c r="AF71" s="364"/>
      <c r="AG71" s="339" t="s">
        <v>67</v>
      </c>
      <c r="AH71" s="339"/>
      <c r="AI71" s="339" t="s">
        <v>67</v>
      </c>
      <c r="AJ71" s="339"/>
      <c r="AK71" s="339" t="s">
        <v>67</v>
      </c>
      <c r="AL71" s="339"/>
      <c r="AM71" s="339" t="s">
        <v>67</v>
      </c>
      <c r="AN71" s="339"/>
      <c r="AO71" s="339" t="s">
        <v>67</v>
      </c>
      <c r="AP71" s="339"/>
      <c r="AQ71" s="339" t="s">
        <v>67</v>
      </c>
      <c r="AR71" s="339"/>
      <c r="AS71" s="339" t="s">
        <v>67</v>
      </c>
      <c r="AT71" s="339"/>
      <c r="AU71" s="339" t="s">
        <v>67</v>
      </c>
      <c r="AV71" s="366"/>
      <c r="AW71" s="367"/>
    </row>
    <row r="72" spans="1:55" s="363" customFormat="1" ht="18" customHeight="1">
      <c r="A72" s="341"/>
      <c r="B72" s="365"/>
      <c r="C72" s="260" t="s">
        <v>22</v>
      </c>
      <c r="D72" s="366" t="s">
        <v>67</v>
      </c>
      <c r="E72" s="368"/>
      <c r="F72" s="366" t="s">
        <v>67</v>
      </c>
      <c r="G72" s="369"/>
      <c r="H72" s="366" t="s">
        <v>67</v>
      </c>
      <c r="I72" s="368"/>
      <c r="J72" s="366" t="s">
        <v>67</v>
      </c>
      <c r="K72" s="369"/>
      <c r="L72" s="366" t="s">
        <v>67</v>
      </c>
      <c r="M72" s="368"/>
      <c r="N72" s="366" t="s">
        <v>67</v>
      </c>
      <c r="O72" s="369"/>
      <c r="P72" s="366" t="s">
        <v>67</v>
      </c>
      <c r="Q72" s="368"/>
      <c r="R72" s="366" t="s">
        <v>67</v>
      </c>
      <c r="S72" s="369"/>
      <c r="T72" s="366" t="s">
        <v>67</v>
      </c>
      <c r="U72" s="368"/>
      <c r="V72" s="366" t="s">
        <v>67</v>
      </c>
      <c r="W72" s="369"/>
      <c r="X72" s="366" t="s">
        <v>67</v>
      </c>
      <c r="Y72" s="368"/>
      <c r="Z72" s="366" t="s">
        <v>67</v>
      </c>
      <c r="AA72" s="369"/>
      <c r="AB72" s="371"/>
      <c r="AC72" s="341"/>
      <c r="AD72" s="365"/>
      <c r="AE72" s="260" t="s">
        <v>22</v>
      </c>
      <c r="AF72" s="364"/>
      <c r="AG72" s="339" t="s">
        <v>67</v>
      </c>
      <c r="AH72" s="339"/>
      <c r="AI72" s="339" t="s">
        <v>67</v>
      </c>
      <c r="AJ72" s="339"/>
      <c r="AK72" s="339" t="s">
        <v>67</v>
      </c>
      <c r="AL72" s="339"/>
      <c r="AM72" s="339" t="s">
        <v>67</v>
      </c>
      <c r="AN72" s="339"/>
      <c r="AO72" s="339" t="s">
        <v>67</v>
      </c>
      <c r="AP72" s="339"/>
      <c r="AQ72" s="339" t="s">
        <v>67</v>
      </c>
      <c r="AR72" s="339"/>
      <c r="AS72" s="339" t="s">
        <v>67</v>
      </c>
      <c r="AT72" s="339"/>
      <c r="AU72" s="339" t="s">
        <v>67</v>
      </c>
      <c r="AV72" s="366"/>
      <c r="AW72" s="367"/>
    </row>
    <row r="73" spans="1:55" s="363" customFormat="1" ht="18" customHeight="1">
      <c r="A73" s="341"/>
      <c r="B73" s="365"/>
      <c r="C73" s="260" t="s">
        <v>196</v>
      </c>
      <c r="D73" s="366" t="s">
        <v>67</v>
      </c>
      <c r="E73" s="368"/>
      <c r="F73" s="366" t="s">
        <v>67</v>
      </c>
      <c r="G73" s="369"/>
      <c r="H73" s="366" t="s">
        <v>67</v>
      </c>
      <c r="I73" s="368"/>
      <c r="J73" s="366" t="s">
        <v>67</v>
      </c>
      <c r="K73" s="369"/>
      <c r="L73" s="366" t="s">
        <v>67</v>
      </c>
      <c r="M73" s="368"/>
      <c r="N73" s="366" t="s">
        <v>67</v>
      </c>
      <c r="O73" s="369"/>
      <c r="P73" s="366" t="s">
        <v>67</v>
      </c>
      <c r="Q73" s="368"/>
      <c r="R73" s="366" t="s">
        <v>67</v>
      </c>
      <c r="S73" s="369"/>
      <c r="T73" s="366" t="s">
        <v>67</v>
      </c>
      <c r="U73" s="368"/>
      <c r="V73" s="366" t="s">
        <v>67</v>
      </c>
      <c r="W73" s="369"/>
      <c r="X73" s="366" t="s">
        <v>67</v>
      </c>
      <c r="Y73" s="368"/>
      <c r="Z73" s="366" t="s">
        <v>67</v>
      </c>
      <c r="AA73" s="369"/>
      <c r="AB73" s="371"/>
      <c r="AC73" s="341"/>
      <c r="AD73" s="365"/>
      <c r="AE73" s="260" t="s">
        <v>196</v>
      </c>
      <c r="AF73" s="364"/>
      <c r="AG73" s="339" t="s">
        <v>67</v>
      </c>
      <c r="AH73" s="339"/>
      <c r="AI73" s="339" t="s">
        <v>67</v>
      </c>
      <c r="AJ73" s="339"/>
      <c r="AK73" s="339" t="s">
        <v>67</v>
      </c>
      <c r="AL73" s="339"/>
      <c r="AM73" s="339" t="s">
        <v>67</v>
      </c>
      <c r="AN73" s="339"/>
      <c r="AO73" s="339" t="s">
        <v>67</v>
      </c>
      <c r="AP73" s="339"/>
      <c r="AQ73" s="339" t="s">
        <v>67</v>
      </c>
      <c r="AR73" s="339"/>
      <c r="AS73" s="339" t="s">
        <v>67</v>
      </c>
      <c r="AT73" s="339"/>
      <c r="AU73" s="339" t="s">
        <v>67</v>
      </c>
      <c r="AV73" s="366"/>
      <c r="AW73" s="367"/>
    </row>
    <row r="74" spans="1:55" s="363" customFormat="1" ht="18" customHeight="1">
      <c r="A74" s="341"/>
      <c r="B74" s="365"/>
      <c r="C74" s="260" t="s">
        <v>24</v>
      </c>
      <c r="D74" s="366" t="s">
        <v>67</v>
      </c>
      <c r="E74" s="368"/>
      <c r="F74" s="366" t="s">
        <v>67</v>
      </c>
      <c r="G74" s="369"/>
      <c r="H74" s="366" t="s">
        <v>67</v>
      </c>
      <c r="I74" s="368"/>
      <c r="J74" s="366" t="s">
        <v>67</v>
      </c>
      <c r="K74" s="369"/>
      <c r="L74" s="366" t="s">
        <v>67</v>
      </c>
      <c r="M74" s="368"/>
      <c r="N74" s="366" t="s">
        <v>67</v>
      </c>
      <c r="O74" s="369"/>
      <c r="P74" s="366" t="s">
        <v>67</v>
      </c>
      <c r="Q74" s="368"/>
      <c r="R74" s="366" t="s">
        <v>67</v>
      </c>
      <c r="S74" s="369"/>
      <c r="T74" s="366" t="s">
        <v>67</v>
      </c>
      <c r="U74" s="368"/>
      <c r="V74" s="366" t="s">
        <v>67</v>
      </c>
      <c r="W74" s="369"/>
      <c r="X74" s="366" t="s">
        <v>67</v>
      </c>
      <c r="Y74" s="368"/>
      <c r="Z74" s="366" t="s">
        <v>67</v>
      </c>
      <c r="AA74" s="369"/>
      <c r="AB74" s="371"/>
      <c r="AC74" s="341"/>
      <c r="AD74" s="365"/>
      <c r="AE74" s="260" t="s">
        <v>24</v>
      </c>
      <c r="AF74" s="364"/>
      <c r="AG74" s="339" t="s">
        <v>67</v>
      </c>
      <c r="AH74" s="339"/>
      <c r="AI74" s="339" t="s">
        <v>67</v>
      </c>
      <c r="AJ74" s="339"/>
      <c r="AK74" s="339" t="s">
        <v>67</v>
      </c>
      <c r="AL74" s="339"/>
      <c r="AM74" s="339" t="s">
        <v>67</v>
      </c>
      <c r="AN74" s="339"/>
      <c r="AO74" s="339" t="s">
        <v>67</v>
      </c>
      <c r="AP74" s="339"/>
      <c r="AQ74" s="339" t="s">
        <v>67</v>
      </c>
      <c r="AR74" s="339"/>
      <c r="AS74" s="339" t="s">
        <v>67</v>
      </c>
      <c r="AT74" s="339"/>
      <c r="AU74" s="339" t="s">
        <v>67</v>
      </c>
      <c r="AV74" s="366"/>
      <c r="AW74" s="367"/>
    </row>
    <row r="75" spans="1:55" s="363" customFormat="1" ht="18" customHeight="1">
      <c r="A75" s="341"/>
      <c r="B75" s="365"/>
      <c r="C75" s="334" t="s">
        <v>25</v>
      </c>
      <c r="D75" s="366" t="s">
        <v>67</v>
      </c>
      <c r="E75" s="368"/>
      <c r="F75" s="366" t="s">
        <v>67</v>
      </c>
      <c r="G75" s="369"/>
      <c r="H75" s="366" t="s">
        <v>67</v>
      </c>
      <c r="I75" s="368"/>
      <c r="J75" s="366" t="s">
        <v>67</v>
      </c>
      <c r="K75" s="369"/>
      <c r="L75" s="366" t="s">
        <v>67</v>
      </c>
      <c r="M75" s="368"/>
      <c r="N75" s="366" t="s">
        <v>67</v>
      </c>
      <c r="O75" s="369"/>
      <c r="P75" s="366" t="s">
        <v>67</v>
      </c>
      <c r="Q75" s="368"/>
      <c r="R75" s="366" t="s">
        <v>67</v>
      </c>
      <c r="S75" s="369"/>
      <c r="T75" s="366" t="s">
        <v>67</v>
      </c>
      <c r="U75" s="368"/>
      <c r="V75" s="366" t="s">
        <v>67</v>
      </c>
      <c r="W75" s="369"/>
      <c r="X75" s="366" t="s">
        <v>67</v>
      </c>
      <c r="Y75" s="368"/>
      <c r="Z75" s="366" t="s">
        <v>67</v>
      </c>
      <c r="AA75" s="369"/>
      <c r="AB75" s="371"/>
      <c r="AC75" s="341"/>
      <c r="AD75" s="365"/>
      <c r="AE75" s="260" t="s">
        <v>25</v>
      </c>
      <c r="AF75" s="364"/>
      <c r="AG75" s="339" t="s">
        <v>67</v>
      </c>
      <c r="AH75" s="339"/>
      <c r="AI75" s="339" t="s">
        <v>67</v>
      </c>
      <c r="AJ75" s="339"/>
      <c r="AK75" s="339" t="s">
        <v>67</v>
      </c>
      <c r="AL75" s="339"/>
      <c r="AM75" s="339" t="s">
        <v>67</v>
      </c>
      <c r="AN75" s="339"/>
      <c r="AO75" s="339" t="s">
        <v>67</v>
      </c>
      <c r="AP75" s="339"/>
      <c r="AQ75" s="339" t="s">
        <v>67</v>
      </c>
      <c r="AR75" s="339"/>
      <c r="AS75" s="339" t="s">
        <v>67</v>
      </c>
      <c r="AT75" s="339"/>
      <c r="AU75" s="339" t="s">
        <v>67</v>
      </c>
      <c r="AV75" s="366"/>
      <c r="AW75" s="367"/>
    </row>
    <row r="76" spans="1:55" s="363" customFormat="1" ht="18" customHeight="1">
      <c r="A76" s="341"/>
      <c r="B76" s="365"/>
      <c r="C76" s="393" t="s">
        <v>26</v>
      </c>
      <c r="D76" s="366" t="s">
        <v>67</v>
      </c>
      <c r="E76" s="368"/>
      <c r="F76" s="366" t="s">
        <v>67</v>
      </c>
      <c r="G76" s="369"/>
      <c r="H76" s="366" t="s">
        <v>67</v>
      </c>
      <c r="I76" s="368"/>
      <c r="J76" s="366" t="s">
        <v>67</v>
      </c>
      <c r="K76" s="369"/>
      <c r="L76" s="366" t="s">
        <v>67</v>
      </c>
      <c r="M76" s="368"/>
      <c r="N76" s="366" t="s">
        <v>67</v>
      </c>
      <c r="O76" s="369"/>
      <c r="P76" s="366" t="s">
        <v>67</v>
      </c>
      <c r="Q76" s="368"/>
      <c r="R76" s="366" t="s">
        <v>67</v>
      </c>
      <c r="S76" s="369"/>
      <c r="T76" s="366" t="s">
        <v>67</v>
      </c>
      <c r="U76" s="368"/>
      <c r="V76" s="366" t="s">
        <v>67</v>
      </c>
      <c r="W76" s="369"/>
      <c r="X76" s="366" t="s">
        <v>67</v>
      </c>
      <c r="Y76" s="368"/>
      <c r="Z76" s="366" t="s">
        <v>67</v>
      </c>
      <c r="AA76" s="369"/>
      <c r="AB76" s="371"/>
      <c r="AC76" s="341"/>
      <c r="AD76" s="365"/>
      <c r="AE76" s="393" t="s">
        <v>26</v>
      </c>
      <c r="AF76" s="364"/>
      <c r="AG76" s="366" t="s">
        <v>67</v>
      </c>
      <c r="AH76" s="339"/>
      <c r="AI76" s="339" t="s">
        <v>67</v>
      </c>
      <c r="AJ76" s="339"/>
      <c r="AK76" s="339" t="s">
        <v>67</v>
      </c>
      <c r="AL76" s="339"/>
      <c r="AM76" s="339" t="s">
        <v>67</v>
      </c>
      <c r="AN76" s="339"/>
      <c r="AO76" s="339" t="s">
        <v>67</v>
      </c>
      <c r="AP76" s="339"/>
      <c r="AQ76" s="339" t="s">
        <v>67</v>
      </c>
      <c r="AR76" s="339"/>
      <c r="AS76" s="339" t="s">
        <v>67</v>
      </c>
      <c r="AT76" s="339"/>
      <c r="AU76" s="339" t="s">
        <v>67</v>
      </c>
      <c r="AV76" s="366"/>
      <c r="AW76" s="367"/>
    </row>
    <row r="77" spans="1:55" s="363" customFormat="1" ht="18" customHeight="1">
      <c r="A77" s="341"/>
      <c r="B77" s="365"/>
      <c r="C77" s="393"/>
      <c r="D77" s="366"/>
      <c r="E77" s="368"/>
      <c r="F77" s="366"/>
      <c r="G77" s="369"/>
      <c r="H77" s="366"/>
      <c r="I77" s="368"/>
      <c r="J77" s="366"/>
      <c r="K77" s="369"/>
      <c r="L77" s="366"/>
      <c r="M77" s="368"/>
      <c r="N77" s="366"/>
      <c r="O77" s="369"/>
      <c r="P77" s="366"/>
      <c r="Q77" s="368"/>
      <c r="R77" s="366"/>
      <c r="S77" s="369"/>
      <c r="T77" s="366"/>
      <c r="U77" s="368"/>
      <c r="V77" s="366"/>
      <c r="W77" s="369"/>
      <c r="X77" s="366"/>
      <c r="Y77" s="368"/>
      <c r="Z77" s="366"/>
      <c r="AA77" s="369"/>
      <c r="AB77" s="371"/>
      <c r="AC77" s="341"/>
      <c r="AD77" s="365"/>
      <c r="AE77" s="393"/>
      <c r="AF77" s="364"/>
      <c r="AG77" s="366"/>
      <c r="AH77" s="339"/>
      <c r="AI77" s="339"/>
      <c r="AJ77" s="339"/>
      <c r="AK77" s="339"/>
      <c r="AL77" s="339"/>
      <c r="AM77" s="339"/>
      <c r="AN77" s="339"/>
      <c r="AO77" s="339"/>
      <c r="AP77" s="339"/>
      <c r="AQ77" s="339"/>
      <c r="AR77" s="339"/>
      <c r="AS77" s="339"/>
      <c r="AT77" s="339"/>
      <c r="AU77" s="339"/>
      <c r="AV77" s="366"/>
      <c r="AW77" s="367"/>
    </row>
    <row r="78" spans="1:55" s="363" customFormat="1" ht="18" customHeight="1">
      <c r="A78" s="155" t="s">
        <v>209</v>
      </c>
      <c r="B78" s="365"/>
      <c r="C78" s="371" t="s">
        <v>37</v>
      </c>
      <c r="D78" s="366" t="s">
        <v>67</v>
      </c>
      <c r="E78" s="368"/>
      <c r="F78" s="366" t="s">
        <v>67</v>
      </c>
      <c r="G78" s="369"/>
      <c r="H78" s="366" t="s">
        <v>67</v>
      </c>
      <c r="I78" s="368"/>
      <c r="J78" s="366" t="s">
        <v>67</v>
      </c>
      <c r="K78" s="369"/>
      <c r="L78" s="366" t="s">
        <v>67</v>
      </c>
      <c r="M78" s="368"/>
      <c r="N78" s="366" t="s">
        <v>67</v>
      </c>
      <c r="O78" s="369"/>
      <c r="P78" s="366" t="s">
        <v>67</v>
      </c>
      <c r="Q78" s="368"/>
      <c r="R78" s="366" t="s">
        <v>67</v>
      </c>
      <c r="S78" s="369"/>
      <c r="T78" s="366" t="s">
        <v>67</v>
      </c>
      <c r="U78" s="368"/>
      <c r="V78" s="366" t="s">
        <v>67</v>
      </c>
      <c r="W78" s="369"/>
      <c r="X78" s="366" t="s">
        <v>67</v>
      </c>
      <c r="Y78" s="368"/>
      <c r="Z78" s="366" t="s">
        <v>67</v>
      </c>
      <c r="AA78" s="369"/>
      <c r="AB78" s="371"/>
      <c r="AC78" s="155" t="s">
        <v>209</v>
      </c>
      <c r="AD78" s="365"/>
      <c r="AE78" s="371" t="s">
        <v>37</v>
      </c>
      <c r="AF78" s="364"/>
      <c r="AG78" s="366" t="s">
        <v>67</v>
      </c>
      <c r="AH78" s="368"/>
      <c r="AI78" s="366" t="s">
        <v>67</v>
      </c>
      <c r="AJ78" s="369"/>
      <c r="AK78" s="366" t="s">
        <v>67</v>
      </c>
      <c r="AL78" s="368"/>
      <c r="AM78" s="366" t="s">
        <v>67</v>
      </c>
      <c r="AN78" s="369"/>
      <c r="AO78" s="366" t="s">
        <v>67</v>
      </c>
      <c r="AP78" s="368"/>
      <c r="AQ78" s="366" t="s">
        <v>67</v>
      </c>
      <c r="AR78" s="369"/>
      <c r="AS78" s="366" t="s">
        <v>67</v>
      </c>
      <c r="AT78" s="368"/>
      <c r="AU78" s="366" t="s">
        <v>67</v>
      </c>
      <c r="AV78" s="369"/>
      <c r="AW78" s="366"/>
      <c r="AX78" s="368"/>
      <c r="AY78" s="366"/>
      <c r="AZ78" s="369"/>
      <c r="BA78" s="366"/>
      <c r="BB78" s="368"/>
      <c r="BC78" s="366"/>
    </row>
    <row r="79" spans="1:55" s="363" customFormat="1" ht="18" customHeight="1">
      <c r="A79" s="341"/>
      <c r="B79" s="365"/>
      <c r="C79" s="371" t="s">
        <v>16</v>
      </c>
      <c r="D79" s="366" t="s">
        <v>67</v>
      </c>
      <c r="E79" s="368"/>
      <c r="F79" s="366" t="s">
        <v>67</v>
      </c>
      <c r="G79" s="369"/>
      <c r="H79" s="366" t="s">
        <v>67</v>
      </c>
      <c r="I79" s="368"/>
      <c r="J79" s="366" t="s">
        <v>67</v>
      </c>
      <c r="K79" s="369"/>
      <c r="L79" s="366" t="s">
        <v>67</v>
      </c>
      <c r="M79" s="368"/>
      <c r="N79" s="366" t="s">
        <v>67</v>
      </c>
      <c r="O79" s="369"/>
      <c r="P79" s="366" t="s">
        <v>67</v>
      </c>
      <c r="Q79" s="368"/>
      <c r="R79" s="366" t="s">
        <v>67</v>
      </c>
      <c r="S79" s="369"/>
      <c r="T79" s="366" t="s">
        <v>67</v>
      </c>
      <c r="U79" s="368"/>
      <c r="V79" s="366" t="s">
        <v>67</v>
      </c>
      <c r="W79" s="369"/>
      <c r="X79" s="366" t="s">
        <v>67</v>
      </c>
      <c r="Y79" s="368"/>
      <c r="Z79" s="366" t="s">
        <v>67</v>
      </c>
      <c r="AA79" s="369"/>
      <c r="AB79" s="371"/>
      <c r="AC79" s="341"/>
      <c r="AD79" s="365"/>
      <c r="AE79" s="371" t="s">
        <v>16</v>
      </c>
      <c r="AF79" s="366"/>
      <c r="AG79" s="366" t="s">
        <v>67</v>
      </c>
      <c r="AH79" s="368"/>
      <c r="AI79" s="366" t="s">
        <v>67</v>
      </c>
      <c r="AJ79" s="369"/>
      <c r="AK79" s="366" t="s">
        <v>67</v>
      </c>
      <c r="AL79" s="368"/>
      <c r="AM79" s="366" t="s">
        <v>67</v>
      </c>
      <c r="AN79" s="369"/>
      <c r="AO79" s="366" t="s">
        <v>67</v>
      </c>
      <c r="AP79" s="368"/>
      <c r="AQ79" s="366" t="s">
        <v>67</v>
      </c>
      <c r="AR79" s="369"/>
      <c r="AS79" s="366" t="s">
        <v>67</v>
      </c>
      <c r="AT79" s="368"/>
      <c r="AU79" s="366" t="s">
        <v>67</v>
      </c>
      <c r="AV79" s="366"/>
      <c r="AW79" s="368"/>
      <c r="AX79" s="405"/>
      <c r="AY79" s="407"/>
      <c r="AZ79" s="405"/>
      <c r="BA79" s="406"/>
      <c r="BB79" s="405"/>
      <c r="BC79" s="366"/>
    </row>
    <row r="80" spans="1:55" s="363" customFormat="1" ht="18" customHeight="1">
      <c r="A80" s="341"/>
      <c r="B80" s="365"/>
      <c r="C80" s="393" t="s">
        <v>17</v>
      </c>
      <c r="D80" s="366" t="s">
        <v>67</v>
      </c>
      <c r="E80" s="368"/>
      <c r="F80" s="366" t="s">
        <v>67</v>
      </c>
      <c r="G80" s="369"/>
      <c r="H80" s="366" t="s">
        <v>67</v>
      </c>
      <c r="I80" s="368"/>
      <c r="J80" s="366" t="s">
        <v>67</v>
      </c>
      <c r="K80" s="369"/>
      <c r="L80" s="366" t="s">
        <v>67</v>
      </c>
      <c r="M80" s="368"/>
      <c r="N80" s="366" t="s">
        <v>67</v>
      </c>
      <c r="O80" s="369"/>
      <c r="P80" s="366" t="s">
        <v>67</v>
      </c>
      <c r="Q80" s="368"/>
      <c r="R80" s="366" t="s">
        <v>67</v>
      </c>
      <c r="S80" s="369"/>
      <c r="T80" s="366" t="s">
        <v>67</v>
      </c>
      <c r="U80" s="368"/>
      <c r="V80" s="366" t="s">
        <v>67</v>
      </c>
      <c r="W80" s="369"/>
      <c r="X80" s="366" t="s">
        <v>67</v>
      </c>
      <c r="Y80" s="368"/>
      <c r="Z80" s="366" t="s">
        <v>67</v>
      </c>
      <c r="AA80" s="369"/>
      <c r="AB80" s="371"/>
      <c r="AC80" s="341"/>
      <c r="AD80" s="365"/>
      <c r="AE80" s="393" t="s">
        <v>17</v>
      </c>
      <c r="AF80" s="366"/>
      <c r="AG80" s="366" t="s">
        <v>67</v>
      </c>
      <c r="AH80" s="368"/>
      <c r="AI80" s="366" t="s">
        <v>67</v>
      </c>
      <c r="AJ80" s="369"/>
      <c r="AK80" s="366" t="s">
        <v>67</v>
      </c>
      <c r="AL80" s="368"/>
      <c r="AM80" s="366" t="s">
        <v>67</v>
      </c>
      <c r="AN80" s="369"/>
      <c r="AO80" s="366" t="s">
        <v>67</v>
      </c>
      <c r="AP80" s="368"/>
      <c r="AQ80" s="366" t="s">
        <v>67</v>
      </c>
      <c r="AR80" s="369"/>
      <c r="AS80" s="366" t="s">
        <v>67</v>
      </c>
      <c r="AT80" s="368"/>
      <c r="AU80" s="366" t="s">
        <v>67</v>
      </c>
      <c r="AV80" s="366"/>
      <c r="AW80" s="368"/>
      <c r="AX80" s="366"/>
      <c r="AY80" s="369"/>
      <c r="AZ80" s="366"/>
      <c r="BA80" s="368"/>
      <c r="BB80" s="366"/>
      <c r="BC80" s="366"/>
    </row>
    <row r="81" spans="1:55" s="363" customFormat="1" ht="18" customHeight="1">
      <c r="A81" s="341"/>
      <c r="B81" s="365"/>
      <c r="C81" s="393" t="s">
        <v>194</v>
      </c>
      <c r="D81" s="366" t="s">
        <v>67</v>
      </c>
      <c r="E81" s="368"/>
      <c r="F81" s="366" t="s">
        <v>67</v>
      </c>
      <c r="G81" s="369"/>
      <c r="H81" s="366" t="s">
        <v>67</v>
      </c>
      <c r="I81" s="368"/>
      <c r="J81" s="366" t="s">
        <v>67</v>
      </c>
      <c r="K81" s="369"/>
      <c r="L81" s="366" t="s">
        <v>67</v>
      </c>
      <c r="M81" s="368"/>
      <c r="N81" s="366" t="s">
        <v>67</v>
      </c>
      <c r="O81" s="369"/>
      <c r="P81" s="366" t="s">
        <v>67</v>
      </c>
      <c r="Q81" s="368"/>
      <c r="R81" s="366" t="s">
        <v>67</v>
      </c>
      <c r="S81" s="369"/>
      <c r="T81" s="366" t="s">
        <v>67</v>
      </c>
      <c r="U81" s="368"/>
      <c r="V81" s="366" t="s">
        <v>67</v>
      </c>
      <c r="W81" s="369"/>
      <c r="X81" s="366" t="s">
        <v>67</v>
      </c>
      <c r="Y81" s="368"/>
      <c r="Z81" s="366" t="s">
        <v>67</v>
      </c>
      <c r="AA81" s="369"/>
      <c r="AB81" s="371"/>
      <c r="AC81" s="341"/>
      <c r="AD81" s="365"/>
      <c r="AE81" s="393" t="s">
        <v>194</v>
      </c>
      <c r="AF81" s="366"/>
      <c r="AG81" s="366" t="s">
        <v>67</v>
      </c>
      <c r="AH81" s="368"/>
      <c r="AI81" s="366" t="s">
        <v>67</v>
      </c>
      <c r="AJ81" s="369"/>
      <c r="AK81" s="366" t="s">
        <v>67</v>
      </c>
      <c r="AL81" s="368"/>
      <c r="AM81" s="366" t="s">
        <v>67</v>
      </c>
      <c r="AN81" s="369"/>
      <c r="AO81" s="366" t="s">
        <v>67</v>
      </c>
      <c r="AP81" s="368"/>
      <c r="AQ81" s="366" t="s">
        <v>67</v>
      </c>
      <c r="AR81" s="369"/>
      <c r="AS81" s="366" t="s">
        <v>67</v>
      </c>
      <c r="AT81" s="368"/>
      <c r="AU81" s="366" t="s">
        <v>67</v>
      </c>
      <c r="AV81" s="366"/>
      <c r="AW81" s="368"/>
      <c r="AX81" s="366"/>
      <c r="AY81" s="369"/>
      <c r="AZ81" s="366"/>
      <c r="BA81" s="368"/>
      <c r="BB81" s="366"/>
      <c r="BC81" s="366"/>
    </row>
    <row r="82" spans="1:55" s="363" customFormat="1" ht="18" customHeight="1">
      <c r="A82" s="341"/>
      <c r="B82" s="365"/>
      <c r="C82" s="260" t="s">
        <v>19</v>
      </c>
      <c r="D82" s="366" t="s">
        <v>67</v>
      </c>
      <c r="E82" s="368"/>
      <c r="F82" s="366" t="s">
        <v>67</v>
      </c>
      <c r="G82" s="369"/>
      <c r="H82" s="366" t="s">
        <v>67</v>
      </c>
      <c r="I82" s="368"/>
      <c r="J82" s="366" t="s">
        <v>67</v>
      </c>
      <c r="K82" s="369"/>
      <c r="L82" s="366" t="s">
        <v>67</v>
      </c>
      <c r="M82" s="368"/>
      <c r="N82" s="366" t="s">
        <v>67</v>
      </c>
      <c r="O82" s="369"/>
      <c r="P82" s="366" t="s">
        <v>67</v>
      </c>
      <c r="Q82" s="368"/>
      <c r="R82" s="366" t="s">
        <v>67</v>
      </c>
      <c r="S82" s="369"/>
      <c r="T82" s="366" t="s">
        <v>67</v>
      </c>
      <c r="U82" s="368"/>
      <c r="V82" s="366" t="s">
        <v>67</v>
      </c>
      <c r="W82" s="369"/>
      <c r="X82" s="366" t="s">
        <v>67</v>
      </c>
      <c r="Y82" s="368"/>
      <c r="Z82" s="366" t="s">
        <v>67</v>
      </c>
      <c r="AA82" s="369"/>
      <c r="AB82" s="371"/>
      <c r="AC82" s="341"/>
      <c r="AD82" s="365"/>
      <c r="AE82" s="260" t="s">
        <v>19</v>
      </c>
      <c r="AF82" s="366"/>
      <c r="AG82" s="366" t="s">
        <v>67</v>
      </c>
      <c r="AH82" s="368"/>
      <c r="AI82" s="366" t="s">
        <v>67</v>
      </c>
      <c r="AJ82" s="369"/>
      <c r="AK82" s="366" t="s">
        <v>67</v>
      </c>
      <c r="AL82" s="368"/>
      <c r="AM82" s="366" t="s">
        <v>67</v>
      </c>
      <c r="AN82" s="369"/>
      <c r="AO82" s="366" t="s">
        <v>67</v>
      </c>
      <c r="AP82" s="368"/>
      <c r="AQ82" s="366" t="s">
        <v>67</v>
      </c>
      <c r="AR82" s="369"/>
      <c r="AS82" s="366" t="s">
        <v>67</v>
      </c>
      <c r="AT82" s="368"/>
      <c r="AU82" s="366" t="s">
        <v>67</v>
      </c>
      <c r="AV82" s="366"/>
      <c r="AW82" s="368"/>
      <c r="AX82" s="366"/>
      <c r="AY82" s="369"/>
      <c r="AZ82" s="366"/>
      <c r="BA82" s="368"/>
      <c r="BB82" s="366"/>
      <c r="BC82" s="366"/>
    </row>
    <row r="83" spans="1:55" s="363" customFormat="1" ht="18" customHeight="1">
      <c r="A83" s="341"/>
      <c r="B83" s="365"/>
      <c r="C83" s="260" t="s">
        <v>20</v>
      </c>
      <c r="D83" s="366" t="s">
        <v>67</v>
      </c>
      <c r="E83" s="368"/>
      <c r="F83" s="366" t="s">
        <v>67</v>
      </c>
      <c r="G83" s="369"/>
      <c r="H83" s="366" t="s">
        <v>67</v>
      </c>
      <c r="I83" s="368"/>
      <c r="J83" s="366" t="s">
        <v>67</v>
      </c>
      <c r="K83" s="369"/>
      <c r="L83" s="366" t="s">
        <v>67</v>
      </c>
      <c r="M83" s="368"/>
      <c r="N83" s="366" t="s">
        <v>67</v>
      </c>
      <c r="O83" s="369"/>
      <c r="P83" s="366" t="s">
        <v>67</v>
      </c>
      <c r="Q83" s="368"/>
      <c r="R83" s="366" t="s">
        <v>67</v>
      </c>
      <c r="S83" s="369"/>
      <c r="T83" s="366" t="s">
        <v>67</v>
      </c>
      <c r="U83" s="368"/>
      <c r="V83" s="366" t="s">
        <v>67</v>
      </c>
      <c r="W83" s="369"/>
      <c r="X83" s="366" t="s">
        <v>67</v>
      </c>
      <c r="Y83" s="368"/>
      <c r="Z83" s="366" t="s">
        <v>67</v>
      </c>
      <c r="AA83" s="369"/>
      <c r="AB83" s="371"/>
      <c r="AC83" s="341"/>
      <c r="AD83" s="365"/>
      <c r="AE83" s="260" t="s">
        <v>20</v>
      </c>
      <c r="AF83" s="366"/>
      <c r="AG83" s="366" t="s">
        <v>67</v>
      </c>
      <c r="AH83" s="368"/>
      <c r="AI83" s="366" t="s">
        <v>67</v>
      </c>
      <c r="AJ83" s="369"/>
      <c r="AK83" s="366" t="s">
        <v>67</v>
      </c>
      <c r="AL83" s="368"/>
      <c r="AM83" s="366" t="s">
        <v>67</v>
      </c>
      <c r="AN83" s="369"/>
      <c r="AO83" s="366" t="s">
        <v>67</v>
      </c>
      <c r="AP83" s="368"/>
      <c r="AQ83" s="366" t="s">
        <v>67</v>
      </c>
      <c r="AR83" s="369"/>
      <c r="AS83" s="366" t="s">
        <v>67</v>
      </c>
      <c r="AT83" s="368"/>
      <c r="AU83" s="366" t="s">
        <v>67</v>
      </c>
      <c r="AV83" s="366"/>
      <c r="AW83" s="368"/>
      <c r="AX83" s="366"/>
      <c r="AY83" s="369"/>
      <c r="AZ83" s="366"/>
      <c r="BA83" s="368"/>
      <c r="BB83" s="366"/>
      <c r="BC83" s="366"/>
    </row>
    <row r="84" spans="1:55" s="363" customFormat="1" ht="18" customHeight="1">
      <c r="A84" s="341"/>
      <c r="B84" s="365"/>
      <c r="C84" s="334" t="s">
        <v>195</v>
      </c>
      <c r="D84" s="366" t="s">
        <v>67</v>
      </c>
      <c r="E84" s="368"/>
      <c r="F84" s="366" t="s">
        <v>67</v>
      </c>
      <c r="G84" s="369"/>
      <c r="H84" s="366" t="s">
        <v>67</v>
      </c>
      <c r="I84" s="368"/>
      <c r="J84" s="366" t="s">
        <v>67</v>
      </c>
      <c r="K84" s="369"/>
      <c r="L84" s="366" t="s">
        <v>67</v>
      </c>
      <c r="M84" s="368"/>
      <c r="N84" s="366" t="s">
        <v>67</v>
      </c>
      <c r="O84" s="369"/>
      <c r="P84" s="366" t="s">
        <v>67</v>
      </c>
      <c r="Q84" s="368"/>
      <c r="R84" s="366" t="s">
        <v>67</v>
      </c>
      <c r="S84" s="369"/>
      <c r="T84" s="366" t="s">
        <v>67</v>
      </c>
      <c r="U84" s="368"/>
      <c r="V84" s="366" t="s">
        <v>67</v>
      </c>
      <c r="W84" s="369"/>
      <c r="X84" s="366" t="s">
        <v>67</v>
      </c>
      <c r="Y84" s="368"/>
      <c r="Z84" s="366" t="s">
        <v>67</v>
      </c>
      <c r="AA84" s="369"/>
      <c r="AB84" s="371"/>
      <c r="AC84" s="341"/>
      <c r="AD84" s="365"/>
      <c r="AE84" s="334" t="s">
        <v>195</v>
      </c>
      <c r="AF84" s="366"/>
      <c r="AG84" s="366" t="s">
        <v>67</v>
      </c>
      <c r="AH84" s="368"/>
      <c r="AI84" s="366" t="s">
        <v>67</v>
      </c>
      <c r="AJ84" s="369"/>
      <c r="AK84" s="366" t="s">
        <v>67</v>
      </c>
      <c r="AL84" s="368"/>
      <c r="AM84" s="366" t="s">
        <v>67</v>
      </c>
      <c r="AN84" s="369"/>
      <c r="AO84" s="366" t="s">
        <v>67</v>
      </c>
      <c r="AP84" s="368"/>
      <c r="AQ84" s="366" t="s">
        <v>67</v>
      </c>
      <c r="AR84" s="369"/>
      <c r="AS84" s="366" t="s">
        <v>67</v>
      </c>
      <c r="AT84" s="368"/>
      <c r="AU84" s="366" t="s">
        <v>67</v>
      </c>
      <c r="AV84" s="366"/>
      <c r="AW84" s="368"/>
      <c r="AX84" s="366"/>
      <c r="AY84" s="369"/>
      <c r="AZ84" s="366"/>
      <c r="BA84" s="368"/>
      <c r="BB84" s="366"/>
      <c r="BC84" s="366"/>
    </row>
    <row r="85" spans="1:55" s="363" customFormat="1" ht="18" customHeight="1">
      <c r="A85" s="341"/>
      <c r="B85" s="365"/>
      <c r="C85" s="334" t="s">
        <v>22</v>
      </c>
      <c r="D85" s="366" t="s">
        <v>67</v>
      </c>
      <c r="E85" s="368"/>
      <c r="F85" s="366" t="s">
        <v>67</v>
      </c>
      <c r="G85" s="369"/>
      <c r="H85" s="366" t="s">
        <v>67</v>
      </c>
      <c r="I85" s="368"/>
      <c r="J85" s="366" t="s">
        <v>67</v>
      </c>
      <c r="K85" s="369"/>
      <c r="L85" s="366" t="s">
        <v>67</v>
      </c>
      <c r="M85" s="368"/>
      <c r="N85" s="366" t="s">
        <v>67</v>
      </c>
      <c r="O85" s="369"/>
      <c r="P85" s="366" t="s">
        <v>67</v>
      </c>
      <c r="Q85" s="368"/>
      <c r="R85" s="366" t="s">
        <v>67</v>
      </c>
      <c r="S85" s="369"/>
      <c r="T85" s="366" t="s">
        <v>67</v>
      </c>
      <c r="U85" s="368"/>
      <c r="V85" s="366" t="s">
        <v>67</v>
      </c>
      <c r="W85" s="369"/>
      <c r="X85" s="366" t="s">
        <v>67</v>
      </c>
      <c r="Y85" s="368"/>
      <c r="Z85" s="366" t="s">
        <v>67</v>
      </c>
      <c r="AA85" s="369"/>
      <c r="AB85" s="371"/>
      <c r="AC85" s="341"/>
      <c r="AD85" s="365"/>
      <c r="AE85" s="334" t="s">
        <v>22</v>
      </c>
      <c r="AF85" s="366"/>
      <c r="AG85" s="366" t="s">
        <v>67</v>
      </c>
      <c r="AH85" s="368"/>
      <c r="AI85" s="366" t="s">
        <v>67</v>
      </c>
      <c r="AJ85" s="369"/>
      <c r="AK85" s="366" t="s">
        <v>67</v>
      </c>
      <c r="AL85" s="368"/>
      <c r="AM85" s="366" t="s">
        <v>67</v>
      </c>
      <c r="AN85" s="369"/>
      <c r="AO85" s="366" t="s">
        <v>67</v>
      </c>
      <c r="AP85" s="368"/>
      <c r="AQ85" s="366" t="s">
        <v>67</v>
      </c>
      <c r="AR85" s="369"/>
      <c r="AS85" s="366" t="s">
        <v>67</v>
      </c>
      <c r="AT85" s="368"/>
      <c r="AU85" s="366" t="s">
        <v>67</v>
      </c>
      <c r="AV85" s="366"/>
      <c r="AW85" s="368"/>
      <c r="AX85" s="366"/>
      <c r="AY85" s="369"/>
      <c r="AZ85" s="366"/>
      <c r="BA85" s="368"/>
      <c r="BB85" s="366"/>
      <c r="BC85" s="366"/>
    </row>
    <row r="86" spans="1:55" s="363" customFormat="1" ht="18" customHeight="1">
      <c r="A86" s="341"/>
      <c r="B86" s="365"/>
      <c r="C86" s="334" t="s">
        <v>196</v>
      </c>
      <c r="D86" s="366" t="s">
        <v>67</v>
      </c>
      <c r="E86" s="368"/>
      <c r="F86" s="366" t="s">
        <v>67</v>
      </c>
      <c r="G86" s="369"/>
      <c r="H86" s="366" t="s">
        <v>67</v>
      </c>
      <c r="I86" s="368"/>
      <c r="J86" s="366" t="s">
        <v>67</v>
      </c>
      <c r="K86" s="369"/>
      <c r="L86" s="366" t="s">
        <v>67</v>
      </c>
      <c r="M86" s="368"/>
      <c r="N86" s="366" t="s">
        <v>67</v>
      </c>
      <c r="O86" s="369"/>
      <c r="P86" s="366" t="s">
        <v>67</v>
      </c>
      <c r="Q86" s="368"/>
      <c r="R86" s="366" t="s">
        <v>67</v>
      </c>
      <c r="S86" s="369"/>
      <c r="T86" s="366" t="s">
        <v>67</v>
      </c>
      <c r="U86" s="368"/>
      <c r="V86" s="366" t="s">
        <v>67</v>
      </c>
      <c r="W86" s="369"/>
      <c r="X86" s="366" t="s">
        <v>67</v>
      </c>
      <c r="Y86" s="368"/>
      <c r="Z86" s="366" t="s">
        <v>67</v>
      </c>
      <c r="AA86" s="369"/>
      <c r="AB86" s="371"/>
      <c r="AC86" s="341"/>
      <c r="AD86" s="365"/>
      <c r="AE86" s="334" t="s">
        <v>196</v>
      </c>
      <c r="AF86" s="366"/>
      <c r="AG86" s="366" t="s">
        <v>67</v>
      </c>
      <c r="AH86" s="368"/>
      <c r="AI86" s="366" t="s">
        <v>67</v>
      </c>
      <c r="AJ86" s="369"/>
      <c r="AK86" s="366" t="s">
        <v>67</v>
      </c>
      <c r="AL86" s="368"/>
      <c r="AM86" s="366" t="s">
        <v>67</v>
      </c>
      <c r="AN86" s="369"/>
      <c r="AO86" s="366" t="s">
        <v>67</v>
      </c>
      <c r="AP86" s="368"/>
      <c r="AQ86" s="366" t="s">
        <v>67</v>
      </c>
      <c r="AR86" s="369"/>
      <c r="AS86" s="366" t="s">
        <v>67</v>
      </c>
      <c r="AT86" s="368"/>
      <c r="AU86" s="366" t="s">
        <v>67</v>
      </c>
      <c r="AV86" s="366"/>
      <c r="AW86" s="368"/>
      <c r="AX86" s="366"/>
      <c r="AY86" s="369"/>
      <c r="AZ86" s="366"/>
      <c r="BA86" s="368"/>
      <c r="BB86" s="366"/>
      <c r="BC86" s="366"/>
    </row>
    <row r="87" spans="1:55" s="363" customFormat="1" ht="18" customHeight="1">
      <c r="A87" s="341"/>
      <c r="B87" s="365"/>
      <c r="C87" s="334" t="s">
        <v>24</v>
      </c>
      <c r="D87" s="366" t="s">
        <v>67</v>
      </c>
      <c r="E87" s="368"/>
      <c r="F87" s="366" t="s">
        <v>67</v>
      </c>
      <c r="G87" s="369"/>
      <c r="H87" s="366" t="s">
        <v>67</v>
      </c>
      <c r="I87" s="368"/>
      <c r="J87" s="366" t="s">
        <v>67</v>
      </c>
      <c r="K87" s="369"/>
      <c r="L87" s="366" t="s">
        <v>67</v>
      </c>
      <c r="M87" s="368"/>
      <c r="N87" s="366" t="s">
        <v>67</v>
      </c>
      <c r="O87" s="369"/>
      <c r="P87" s="366" t="s">
        <v>67</v>
      </c>
      <c r="Q87" s="368"/>
      <c r="R87" s="366" t="s">
        <v>67</v>
      </c>
      <c r="S87" s="369"/>
      <c r="T87" s="366" t="s">
        <v>67</v>
      </c>
      <c r="U87" s="368"/>
      <c r="V87" s="366" t="s">
        <v>67</v>
      </c>
      <c r="W87" s="369"/>
      <c r="X87" s="366" t="s">
        <v>67</v>
      </c>
      <c r="Y87" s="368"/>
      <c r="Z87" s="366" t="s">
        <v>67</v>
      </c>
      <c r="AA87" s="369"/>
      <c r="AB87" s="371"/>
      <c r="AC87" s="341"/>
      <c r="AD87" s="365"/>
      <c r="AE87" s="334" t="s">
        <v>24</v>
      </c>
      <c r="AF87" s="366"/>
      <c r="AG87" s="366" t="s">
        <v>67</v>
      </c>
      <c r="AH87" s="368"/>
      <c r="AI87" s="366" t="s">
        <v>67</v>
      </c>
      <c r="AJ87" s="369"/>
      <c r="AK87" s="366" t="s">
        <v>67</v>
      </c>
      <c r="AL87" s="368"/>
      <c r="AM87" s="366" t="s">
        <v>67</v>
      </c>
      <c r="AN87" s="369"/>
      <c r="AO87" s="366" t="s">
        <v>67</v>
      </c>
      <c r="AP87" s="368"/>
      <c r="AQ87" s="366" t="s">
        <v>67</v>
      </c>
      <c r="AR87" s="369"/>
      <c r="AS87" s="366" t="s">
        <v>67</v>
      </c>
      <c r="AT87" s="368"/>
      <c r="AU87" s="366" t="s">
        <v>67</v>
      </c>
      <c r="AV87" s="366"/>
      <c r="AW87" s="368"/>
      <c r="AX87" s="366"/>
      <c r="AY87" s="369"/>
      <c r="AZ87" s="366"/>
      <c r="BA87" s="368"/>
      <c r="BB87" s="366"/>
      <c r="BC87" s="366"/>
    </row>
    <row r="88" spans="1:55" s="363" customFormat="1" ht="18" customHeight="1">
      <c r="A88" s="341"/>
      <c r="B88" s="365"/>
      <c r="C88" s="334" t="s">
        <v>25</v>
      </c>
      <c r="D88" s="366" t="s">
        <v>67</v>
      </c>
      <c r="E88" s="368"/>
      <c r="F88" s="366" t="s">
        <v>67</v>
      </c>
      <c r="G88" s="369"/>
      <c r="H88" s="366" t="s">
        <v>67</v>
      </c>
      <c r="I88" s="368"/>
      <c r="J88" s="366" t="s">
        <v>67</v>
      </c>
      <c r="K88" s="369"/>
      <c r="L88" s="366" t="s">
        <v>67</v>
      </c>
      <c r="M88" s="368"/>
      <c r="N88" s="366" t="s">
        <v>67</v>
      </c>
      <c r="O88" s="369"/>
      <c r="P88" s="366" t="s">
        <v>67</v>
      </c>
      <c r="Q88" s="368"/>
      <c r="R88" s="366" t="s">
        <v>67</v>
      </c>
      <c r="S88" s="369"/>
      <c r="T88" s="366" t="s">
        <v>67</v>
      </c>
      <c r="U88" s="368"/>
      <c r="V88" s="366" t="s">
        <v>67</v>
      </c>
      <c r="W88" s="369"/>
      <c r="X88" s="366" t="s">
        <v>67</v>
      </c>
      <c r="Y88" s="368"/>
      <c r="Z88" s="366" t="s">
        <v>67</v>
      </c>
      <c r="AA88" s="369"/>
      <c r="AB88" s="371"/>
      <c r="AC88" s="341"/>
      <c r="AD88" s="365"/>
      <c r="AE88" s="334" t="s">
        <v>25</v>
      </c>
      <c r="AF88" s="366"/>
      <c r="AG88" s="366" t="s">
        <v>67</v>
      </c>
      <c r="AH88" s="368"/>
      <c r="AI88" s="366" t="s">
        <v>67</v>
      </c>
      <c r="AJ88" s="369"/>
      <c r="AK88" s="366" t="s">
        <v>67</v>
      </c>
      <c r="AL88" s="368"/>
      <c r="AM88" s="366" t="s">
        <v>67</v>
      </c>
      <c r="AN88" s="369"/>
      <c r="AO88" s="366" t="s">
        <v>67</v>
      </c>
      <c r="AP88" s="368"/>
      <c r="AQ88" s="366" t="s">
        <v>67</v>
      </c>
      <c r="AR88" s="369"/>
      <c r="AS88" s="366" t="s">
        <v>67</v>
      </c>
      <c r="AT88" s="368"/>
      <c r="AU88" s="366" t="s">
        <v>67</v>
      </c>
      <c r="AV88" s="366"/>
      <c r="AW88" s="368"/>
      <c r="AX88" s="366"/>
      <c r="AY88" s="369"/>
      <c r="AZ88" s="366"/>
      <c r="BA88" s="368"/>
      <c r="BB88" s="366"/>
      <c r="BC88" s="366"/>
    </row>
    <row r="89" spans="1:55" s="363" customFormat="1" ht="18" customHeight="1">
      <c r="A89" s="341"/>
      <c r="B89" s="365"/>
      <c r="C89" s="334" t="s">
        <v>26</v>
      </c>
      <c r="D89" s="366" t="s">
        <v>67</v>
      </c>
      <c r="E89" s="368"/>
      <c r="F89" s="366" t="s">
        <v>67</v>
      </c>
      <c r="G89" s="369"/>
      <c r="H89" s="366" t="s">
        <v>67</v>
      </c>
      <c r="I89" s="368"/>
      <c r="J89" s="366" t="s">
        <v>67</v>
      </c>
      <c r="K89" s="369"/>
      <c r="L89" s="366" t="s">
        <v>67</v>
      </c>
      <c r="M89" s="368"/>
      <c r="N89" s="366" t="s">
        <v>67</v>
      </c>
      <c r="O89" s="369"/>
      <c r="P89" s="366" t="s">
        <v>67</v>
      </c>
      <c r="Q89" s="368"/>
      <c r="R89" s="366" t="s">
        <v>67</v>
      </c>
      <c r="S89" s="369"/>
      <c r="T89" s="366" t="s">
        <v>67</v>
      </c>
      <c r="U89" s="368"/>
      <c r="V89" s="366" t="s">
        <v>67</v>
      </c>
      <c r="W89" s="369"/>
      <c r="X89" s="366" t="s">
        <v>67</v>
      </c>
      <c r="Y89" s="368"/>
      <c r="Z89" s="366" t="s">
        <v>67</v>
      </c>
      <c r="AA89" s="369"/>
      <c r="AB89" s="371"/>
      <c r="AC89" s="341"/>
      <c r="AD89" s="365"/>
      <c r="AE89" s="334" t="s">
        <v>26</v>
      </c>
      <c r="AF89" s="366"/>
      <c r="AG89" s="366" t="s">
        <v>67</v>
      </c>
      <c r="AH89" s="368"/>
      <c r="AI89" s="366" t="s">
        <v>67</v>
      </c>
      <c r="AJ89" s="369"/>
      <c r="AK89" s="366" t="s">
        <v>67</v>
      </c>
      <c r="AL89" s="368"/>
      <c r="AM89" s="366" t="s">
        <v>67</v>
      </c>
      <c r="AN89" s="369"/>
      <c r="AO89" s="366" t="s">
        <v>67</v>
      </c>
      <c r="AP89" s="368"/>
      <c r="AQ89" s="366" t="s">
        <v>67</v>
      </c>
      <c r="AR89" s="369"/>
      <c r="AS89" s="366" t="s">
        <v>67</v>
      </c>
      <c r="AT89" s="368"/>
      <c r="AU89" s="366" t="s">
        <v>67</v>
      </c>
      <c r="AV89" s="366"/>
      <c r="AW89" s="368"/>
      <c r="AX89" s="366"/>
      <c r="AY89" s="369"/>
      <c r="AZ89" s="366"/>
      <c r="BA89" s="368"/>
      <c r="BB89" s="366"/>
      <c r="BC89" s="366"/>
    </row>
    <row r="90" spans="1:55" s="16" customFormat="1" ht="18" customHeight="1" thickBot="1">
      <c r="A90" s="221"/>
      <c r="B90" s="222"/>
      <c r="C90" s="223"/>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224"/>
      <c r="AW90" s="224"/>
      <c r="AX90" s="18"/>
      <c r="AY90" s="220"/>
      <c r="AZ90" s="220"/>
      <c r="BA90" s="220"/>
    </row>
    <row r="91" spans="1:55" ht="18" customHeight="1">
      <c r="A91" s="189"/>
      <c r="B91" s="189"/>
      <c r="C91" s="225"/>
      <c r="D91" s="226"/>
      <c r="E91" s="226"/>
      <c r="F91" s="226"/>
      <c r="G91" s="226"/>
      <c r="H91" s="226"/>
      <c r="I91" s="226"/>
      <c r="J91" s="226"/>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227"/>
      <c r="AH91" s="189"/>
      <c r="AI91" s="227"/>
      <c r="AJ91" s="227"/>
      <c r="AK91" s="227"/>
      <c r="AL91" s="227"/>
      <c r="AM91" s="227"/>
      <c r="AN91" s="227"/>
      <c r="AO91" s="189"/>
      <c r="AP91" s="227"/>
      <c r="AQ91" s="227"/>
      <c r="AR91" s="227"/>
      <c r="AS91" s="227"/>
      <c r="AT91" s="227"/>
      <c r="AU91" s="227"/>
      <c r="AV91" s="227"/>
      <c r="AW91" s="189"/>
    </row>
    <row r="92" spans="1:55" ht="18" customHeight="1">
      <c r="A92" s="189"/>
      <c r="B92" s="189"/>
      <c r="C92" s="189"/>
      <c r="D92" s="228"/>
      <c r="E92" s="229"/>
      <c r="F92" s="229"/>
      <c r="G92" s="229"/>
      <c r="H92" s="229"/>
      <c r="I92" s="229"/>
      <c r="J92" s="229"/>
      <c r="K92" s="229"/>
      <c r="L92" s="229"/>
      <c r="M92" s="229"/>
      <c r="N92" s="230"/>
      <c r="O92" s="189"/>
      <c r="P92" s="189"/>
      <c r="Q92" s="189"/>
      <c r="R92" s="189"/>
      <c r="S92" s="189"/>
      <c r="T92" s="189"/>
      <c r="U92" s="189"/>
      <c r="V92" s="189"/>
      <c r="W92" s="189"/>
      <c r="X92" s="189"/>
      <c r="Y92" s="189"/>
      <c r="Z92" s="231"/>
      <c r="AA92" s="232"/>
      <c r="AB92" s="232"/>
      <c r="AC92" s="229"/>
      <c r="AD92" s="229"/>
      <c r="AE92" s="189"/>
      <c r="AF92" s="189"/>
      <c r="AG92" s="189"/>
      <c r="AH92" s="189"/>
      <c r="AI92" s="189"/>
      <c r="AJ92" s="189"/>
      <c r="AK92" s="189"/>
      <c r="AL92" s="189"/>
      <c r="AM92" s="189"/>
      <c r="AN92" s="189"/>
      <c r="AO92" s="233"/>
      <c r="AP92" s="233"/>
      <c r="AQ92" s="193"/>
      <c r="AR92" s="193"/>
      <c r="AS92" s="193"/>
      <c r="AT92" s="193"/>
      <c r="AU92" s="193"/>
      <c r="AV92" s="193"/>
      <c r="AW92" s="189"/>
    </row>
    <row r="93" spans="1:55" ht="18" customHeight="1">
      <c r="A93" s="234"/>
      <c r="B93" s="189"/>
      <c r="C93" s="189"/>
      <c r="D93" s="225"/>
      <c r="E93" s="225"/>
      <c r="F93" s="225"/>
      <c r="G93" s="235"/>
      <c r="H93" s="235"/>
      <c r="I93" s="235"/>
      <c r="J93" s="235"/>
      <c r="K93" s="235"/>
      <c r="L93" s="235"/>
      <c r="M93" s="235"/>
      <c r="N93" s="235"/>
      <c r="O93" s="189"/>
      <c r="P93" s="189"/>
      <c r="Q93" s="189"/>
      <c r="R93" s="189"/>
      <c r="S93" s="189"/>
      <c r="T93" s="189"/>
      <c r="U93" s="189"/>
      <c r="V93" s="189"/>
      <c r="W93" s="189"/>
      <c r="X93" s="189"/>
      <c r="Y93" s="189"/>
      <c r="Z93" s="231"/>
      <c r="AA93" s="231"/>
      <c r="AB93" s="231"/>
      <c r="AC93" s="189"/>
      <c r="AD93" s="189"/>
      <c r="AE93" s="189"/>
      <c r="AF93" s="189"/>
      <c r="AG93" s="189"/>
      <c r="AH93" s="189"/>
      <c r="AI93" s="189"/>
      <c r="AJ93" s="189"/>
      <c r="AK93" s="189"/>
      <c r="AL93" s="189"/>
      <c r="AM93" s="189"/>
      <c r="AN93" s="189"/>
      <c r="AO93" s="236"/>
      <c r="AP93" s="236"/>
      <c r="AQ93" s="195"/>
      <c r="AR93" s="193"/>
      <c r="AS93" s="193"/>
      <c r="AT93" s="193"/>
      <c r="AU93" s="193"/>
      <c r="AV93" s="193"/>
      <c r="AW93" s="189"/>
    </row>
    <row r="94" spans="1:55" ht="18" customHeight="1">
      <c r="A94" s="234"/>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231"/>
      <c r="AA94" s="231"/>
      <c r="AB94" s="231"/>
      <c r="AC94" s="189"/>
      <c r="AD94" s="189"/>
      <c r="AE94" s="189"/>
      <c r="AF94" s="189"/>
      <c r="AG94" s="189"/>
      <c r="AH94" s="189"/>
      <c r="AI94" s="189"/>
      <c r="AJ94" s="189"/>
      <c r="AK94" s="189"/>
      <c r="AL94" s="189"/>
      <c r="AM94" s="189"/>
      <c r="AN94" s="189"/>
      <c r="AO94" s="195"/>
      <c r="AP94" s="195"/>
      <c r="AQ94" s="195"/>
      <c r="AR94" s="195"/>
      <c r="AS94" s="195"/>
      <c r="AT94" s="195"/>
      <c r="AU94" s="195"/>
      <c r="AV94" s="195"/>
      <c r="AW94" s="189"/>
    </row>
    <row r="95" spans="1:55" ht="18" customHeight="1">
      <c r="A95" s="234"/>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231"/>
      <c r="AA95" s="231"/>
      <c r="AB95" s="231"/>
      <c r="AC95" s="189"/>
      <c r="AD95" s="189"/>
      <c r="AE95" s="189"/>
      <c r="AF95" s="189"/>
      <c r="AG95" s="189"/>
      <c r="AH95" s="189"/>
      <c r="AI95" s="189"/>
      <c r="AJ95" s="189"/>
      <c r="AK95" s="189"/>
      <c r="AL95" s="189"/>
      <c r="AM95" s="189"/>
      <c r="AN95" s="189"/>
      <c r="AO95" s="193"/>
      <c r="AP95" s="193"/>
      <c r="AQ95" s="195"/>
      <c r="AR95" s="195"/>
      <c r="AS95" s="195"/>
      <c r="AT95" s="195"/>
      <c r="AU95" s="195"/>
      <c r="AV95" s="195"/>
      <c r="AW95" s="189"/>
    </row>
    <row r="96" spans="1:55" ht="18"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231"/>
      <c r="AA96" s="231"/>
      <c r="AB96" s="231"/>
      <c r="AC96" s="189"/>
      <c r="AD96" s="189"/>
      <c r="AE96" s="189"/>
      <c r="AF96" s="189"/>
      <c r="AG96" s="189"/>
      <c r="AH96" s="189"/>
      <c r="AI96" s="189"/>
      <c r="AJ96" s="189"/>
      <c r="AK96" s="189"/>
      <c r="AL96" s="189"/>
      <c r="AM96" s="189"/>
      <c r="AN96" s="189"/>
      <c r="AO96" s="193"/>
      <c r="AP96" s="193"/>
      <c r="AQ96" s="195"/>
      <c r="AR96" s="195"/>
      <c r="AS96" s="195"/>
      <c r="AT96" s="195"/>
      <c r="AU96" s="195"/>
      <c r="AV96" s="195"/>
      <c r="AW96" s="189"/>
    </row>
    <row r="97" spans="1:50" ht="18" customHeight="1">
      <c r="A97" s="264"/>
      <c r="B97" s="189"/>
      <c r="C97" s="264"/>
      <c r="D97" s="189"/>
      <c r="E97" s="189"/>
      <c r="F97" s="189"/>
      <c r="G97" s="189"/>
      <c r="H97" s="189"/>
      <c r="I97" s="189"/>
      <c r="J97" s="189"/>
      <c r="K97" s="189"/>
      <c r="L97" s="189"/>
      <c r="M97" s="189"/>
      <c r="N97" s="189"/>
      <c r="O97" s="189"/>
      <c r="P97" s="189"/>
      <c r="Q97" s="189"/>
      <c r="R97" s="189"/>
      <c r="S97" s="189"/>
      <c r="T97" s="189"/>
      <c r="U97" s="189"/>
      <c r="V97" s="189"/>
      <c r="W97" s="189"/>
      <c r="X97" s="189"/>
      <c r="Y97" s="189"/>
      <c r="Z97" s="231"/>
      <c r="AA97" s="231"/>
      <c r="AB97" s="231"/>
      <c r="AC97" s="189"/>
      <c r="AD97" s="189"/>
      <c r="AE97" s="189"/>
      <c r="AF97" s="189"/>
      <c r="AG97" s="189"/>
      <c r="AH97" s="189"/>
      <c r="AI97" s="189"/>
      <c r="AJ97" s="189"/>
      <c r="AK97" s="189"/>
      <c r="AL97" s="189"/>
      <c r="AM97" s="189"/>
      <c r="AN97" s="189"/>
      <c r="AO97" s="193"/>
      <c r="AP97" s="193"/>
      <c r="AQ97" s="195"/>
      <c r="AR97" s="195"/>
      <c r="AS97" s="195"/>
      <c r="AT97" s="195"/>
      <c r="AU97" s="195"/>
      <c r="AV97" s="195"/>
      <c r="AW97" s="189"/>
    </row>
    <row r="98" spans="1:50" ht="18"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237"/>
      <c r="AA98" s="237"/>
      <c r="AB98" s="237"/>
      <c r="AC98" s="189"/>
      <c r="AD98" s="189"/>
      <c r="AE98" s="189"/>
      <c r="AF98" s="189"/>
      <c r="AG98" s="189"/>
      <c r="AH98" s="189"/>
      <c r="AI98" s="189"/>
      <c r="AJ98" s="189"/>
      <c r="AK98" s="189"/>
      <c r="AL98" s="189"/>
      <c r="AM98" s="189"/>
      <c r="AN98" s="189"/>
      <c r="AO98" s="225"/>
      <c r="AP98" s="225"/>
      <c r="AQ98" s="189"/>
      <c r="AR98" s="193"/>
      <c r="AS98" s="195"/>
      <c r="AT98" s="195"/>
      <c r="AU98" s="195"/>
      <c r="AV98" s="195"/>
      <c r="AW98" s="225"/>
    </row>
    <row r="99" spans="1:50" ht="12" customHeight="1">
      <c r="A99" s="462"/>
      <c r="B99" s="462"/>
      <c r="C99" s="462"/>
      <c r="D99" s="462"/>
      <c r="E99" s="462"/>
      <c r="F99" s="462"/>
      <c r="G99" s="462"/>
      <c r="H99" s="462"/>
      <c r="I99" s="462"/>
      <c r="J99" s="462"/>
      <c r="K99" s="462"/>
      <c r="L99" s="462"/>
      <c r="M99" s="462"/>
      <c r="N99" s="462"/>
      <c r="O99" s="462"/>
      <c r="P99" s="462"/>
      <c r="Q99" s="462"/>
      <c r="R99" s="462"/>
      <c r="S99" s="462"/>
      <c r="T99" s="462"/>
      <c r="U99" s="462"/>
      <c r="V99" s="462"/>
      <c r="W99" s="462"/>
      <c r="X99" s="462"/>
      <c r="Y99" s="462"/>
      <c r="Z99" s="462"/>
      <c r="AA99" s="462"/>
      <c r="AB99" s="462"/>
      <c r="AC99" s="462"/>
      <c r="AD99" s="462"/>
      <c r="AE99" s="462"/>
      <c r="AF99" s="462"/>
      <c r="AG99" s="462"/>
      <c r="AH99" s="462"/>
      <c r="AI99" s="462"/>
      <c r="AJ99" s="462"/>
      <c r="AK99" s="462"/>
      <c r="AL99" s="462"/>
      <c r="AM99" s="462"/>
      <c r="AN99" s="462"/>
      <c r="AO99" s="462"/>
      <c r="AP99" s="462"/>
      <c r="AQ99" s="462"/>
      <c r="AR99" s="462"/>
      <c r="AS99" s="462"/>
      <c r="AT99" s="462"/>
      <c r="AU99" s="462"/>
      <c r="AV99" s="462"/>
      <c r="AW99" s="462"/>
      <c r="AX99" s="238"/>
    </row>
    <row r="100" spans="1:50" ht="18" customHeight="1"/>
    <row r="101" spans="1:50" ht="18" customHeight="1"/>
    <row r="102" spans="1:50" ht="18" customHeight="1"/>
    <row r="103" spans="1:50" ht="18" customHeight="1"/>
    <row r="104" spans="1:50" ht="18" customHeight="1"/>
    <row r="105" spans="1:50" ht="18" customHeight="1"/>
    <row r="106" spans="1:50" ht="18" customHeight="1">
      <c r="D106" s="415"/>
      <c r="E106" s="415"/>
      <c r="F106" s="415"/>
      <c r="G106" s="415"/>
      <c r="H106" s="415"/>
      <c r="I106" s="415"/>
      <c r="J106" s="415"/>
      <c r="K106" s="415"/>
      <c r="L106" s="415"/>
      <c r="M106" s="415"/>
      <c r="N106" s="415"/>
      <c r="O106" s="415"/>
      <c r="P106" s="415"/>
    </row>
    <row r="107" spans="1:50" ht="18" customHeight="1"/>
    <row r="108" spans="1:50" ht="18" customHeight="1"/>
    <row r="109" spans="1:50" ht="18" customHeight="1"/>
    <row r="110" spans="1:50" ht="18" customHeight="1"/>
    <row r="111" spans="1:50" ht="18" customHeight="1"/>
    <row r="112" spans="1:50" ht="18" customHeight="1"/>
    <row r="113" ht="18" customHeight="1"/>
    <row r="114" ht="18" customHeight="1"/>
  </sheetData>
  <mergeCells count="36">
    <mergeCell ref="AG10:AI10"/>
    <mergeCell ref="AK10:AM10"/>
    <mergeCell ref="AO10:AQ10"/>
    <mergeCell ref="AS10:AV10"/>
    <mergeCell ref="A99:AA99"/>
    <mergeCell ref="AB99:AW99"/>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97"/>
  <sheetViews>
    <sheetView showGridLines="0" view="pageBreakPreview" zoomScale="80" zoomScaleSheetLayoutView="80" workbookViewId="0">
      <selection activeCell="V20" sqref="V20"/>
    </sheetView>
  </sheetViews>
  <sheetFormatPr defaultRowHeight="14.25"/>
  <cols>
    <col min="1" max="1" width="6.28515625" style="188" customWidth="1"/>
    <col min="2" max="2" width="2.7109375" style="188" customWidth="1"/>
    <col min="3" max="3" width="6.140625" style="188" customWidth="1"/>
    <col min="4" max="4" width="3" style="188" customWidth="1"/>
    <col min="5" max="5" width="6" style="188" customWidth="1"/>
    <col min="6" max="6" width="8.42578125" style="188" customWidth="1"/>
    <col min="7" max="7" width="8.140625" style="188" customWidth="1"/>
    <col min="8" max="8" width="14" style="188" customWidth="1"/>
    <col min="9" max="9" width="8" style="188" customWidth="1"/>
    <col min="10" max="10" width="8.28515625" style="188" customWidth="1"/>
    <col min="11" max="11" width="8.7109375" style="188" customWidth="1"/>
    <col min="12" max="12" width="14.140625" style="188" customWidth="1"/>
    <col min="13" max="13" width="5.7109375" style="188" customWidth="1"/>
    <col min="14" max="14" width="3.28515625" style="188" customWidth="1"/>
    <col min="15" max="16384" width="9.140625" style="188"/>
  </cols>
  <sheetData>
    <row r="1" spans="1:14" s="239" customFormat="1" ht="37.5" customHeight="1">
      <c r="A1" s="451">
        <v>7.5</v>
      </c>
      <c r="B1" s="451"/>
      <c r="C1" s="456" t="s">
        <v>162</v>
      </c>
      <c r="D1" s="456"/>
      <c r="E1" s="456"/>
      <c r="F1" s="456"/>
      <c r="G1" s="456"/>
      <c r="H1" s="456"/>
      <c r="I1" s="456"/>
      <c r="J1" s="456"/>
      <c r="K1" s="456"/>
      <c r="L1" s="456"/>
      <c r="M1" s="456"/>
      <c r="N1" s="456"/>
    </row>
    <row r="2" spans="1:14" s="16" customFormat="1" ht="33" customHeight="1">
      <c r="A2" s="451"/>
      <c r="B2" s="451"/>
      <c r="C2" s="458" t="s">
        <v>163</v>
      </c>
      <c r="D2" s="458"/>
      <c r="E2" s="458"/>
      <c r="F2" s="458"/>
      <c r="G2" s="458"/>
      <c r="H2" s="458"/>
      <c r="I2" s="458"/>
      <c r="J2" s="458"/>
      <c r="K2" s="458"/>
      <c r="L2" s="458"/>
      <c r="M2" s="458"/>
      <c r="N2" s="458"/>
    </row>
    <row r="3" spans="1:14" s="16" customFormat="1" ht="15" customHeight="1" thickBot="1">
      <c r="A3" s="185"/>
      <c r="B3" s="185"/>
      <c r="C3" s="185"/>
      <c r="D3" s="185"/>
      <c r="E3" s="185"/>
      <c r="F3" s="185"/>
      <c r="G3" s="185"/>
      <c r="H3" s="185"/>
      <c r="I3" s="185"/>
      <c r="J3" s="185"/>
      <c r="K3" s="185"/>
      <c r="L3" s="185"/>
      <c r="M3" s="185"/>
      <c r="N3" s="185"/>
    </row>
    <row r="4" spans="1:14" s="16" customFormat="1" ht="5.25" customHeight="1">
      <c r="A4" s="164"/>
      <c r="B4" s="164"/>
      <c r="C4" s="164"/>
      <c r="D4" s="164"/>
      <c r="E4" s="164"/>
      <c r="F4" s="164"/>
      <c r="G4" s="164"/>
      <c r="H4" s="164"/>
      <c r="I4" s="164"/>
      <c r="J4" s="164"/>
      <c r="K4" s="164"/>
      <c r="L4" s="164"/>
      <c r="M4" s="164"/>
      <c r="N4" s="164"/>
    </row>
    <row r="5" spans="1:14" s="16" customFormat="1" ht="27" customHeight="1">
      <c r="A5" s="171" t="s">
        <v>9</v>
      </c>
      <c r="B5" s="164"/>
      <c r="C5" s="164"/>
      <c r="D5" s="164"/>
      <c r="E5" s="164"/>
      <c r="F5" s="460" t="s">
        <v>73</v>
      </c>
      <c r="G5" s="460"/>
      <c r="H5" s="460"/>
      <c r="I5" s="171"/>
      <c r="J5" s="460" t="s">
        <v>74</v>
      </c>
      <c r="K5" s="460"/>
      <c r="L5" s="460"/>
      <c r="M5" s="171"/>
      <c r="N5" s="171"/>
    </row>
    <row r="6" spans="1:14" s="16" customFormat="1" ht="14.25" customHeight="1">
      <c r="A6" s="168" t="s">
        <v>41</v>
      </c>
      <c r="B6" s="164"/>
      <c r="C6" s="164"/>
      <c r="D6" s="164"/>
      <c r="E6" s="164"/>
      <c r="F6" s="463" t="s">
        <v>75</v>
      </c>
      <c r="G6" s="463"/>
      <c r="H6" s="463"/>
      <c r="I6" s="164"/>
      <c r="J6" s="463" t="s">
        <v>76</v>
      </c>
      <c r="K6" s="463"/>
      <c r="L6" s="463"/>
      <c r="M6" s="168"/>
      <c r="N6" s="164"/>
    </row>
    <row r="7" spans="1:14" s="16" customFormat="1" ht="4.5" customHeight="1">
      <c r="A7" s="164"/>
      <c r="B7" s="164"/>
      <c r="C7" s="164"/>
      <c r="D7" s="164"/>
      <c r="E7" s="164"/>
      <c r="F7" s="164" t="s">
        <v>0</v>
      </c>
      <c r="G7" s="164"/>
      <c r="H7" s="164"/>
      <c r="I7" s="164"/>
      <c r="J7" s="164"/>
      <c r="K7" s="164"/>
      <c r="L7" s="164"/>
      <c r="M7" s="164"/>
      <c r="N7" s="164"/>
    </row>
    <row r="8" spans="1:14" s="16" customFormat="1" ht="18" customHeight="1">
      <c r="A8" s="164"/>
      <c r="B8" s="164"/>
      <c r="C8" s="164"/>
      <c r="D8" s="164"/>
      <c r="E8" s="164"/>
      <c r="F8" s="262" t="s">
        <v>3</v>
      </c>
      <c r="G8" s="262"/>
      <c r="H8" s="262" t="s">
        <v>79</v>
      </c>
      <c r="I8" s="262"/>
      <c r="J8" s="262" t="s">
        <v>3</v>
      </c>
      <c r="K8" s="262"/>
      <c r="L8" s="262" t="s">
        <v>79</v>
      </c>
      <c r="M8" s="262"/>
      <c r="N8" s="171"/>
    </row>
    <row r="9" spans="1:14" s="239" customFormat="1" ht="19.5" customHeight="1">
      <c r="A9" s="240"/>
      <c r="B9" s="240"/>
      <c r="C9" s="240"/>
      <c r="D9" s="240"/>
      <c r="E9" s="240"/>
      <c r="F9" s="241" t="s">
        <v>49</v>
      </c>
      <c r="G9" s="242"/>
      <c r="H9" s="241" t="s">
        <v>81</v>
      </c>
      <c r="I9" s="242"/>
      <c r="J9" s="241" t="s">
        <v>49</v>
      </c>
      <c r="K9" s="242"/>
      <c r="L9" s="241" t="s">
        <v>81</v>
      </c>
      <c r="M9" s="242"/>
      <c r="N9" s="240"/>
    </row>
    <row r="10" spans="1:14" s="16" customFormat="1" ht="6.75" customHeight="1" thickBot="1">
      <c r="A10" s="174"/>
      <c r="B10" s="174"/>
      <c r="C10" s="174" t="s">
        <v>1</v>
      </c>
      <c r="D10" s="174"/>
      <c r="E10" s="174"/>
      <c r="F10" s="174"/>
      <c r="G10" s="174"/>
      <c r="H10" s="174"/>
      <c r="I10" s="174"/>
      <c r="J10" s="174"/>
      <c r="K10" s="174"/>
      <c r="L10" s="174"/>
      <c r="M10" s="174"/>
      <c r="N10" s="174"/>
    </row>
    <row r="11" spans="1:14" s="16" customFormat="1" ht="8.25" customHeight="1">
      <c r="A11" s="175"/>
      <c r="B11" s="175"/>
      <c r="C11" s="175"/>
      <c r="D11" s="175"/>
      <c r="E11" s="175"/>
      <c r="F11" s="175"/>
      <c r="G11" s="175"/>
      <c r="H11" s="175"/>
      <c r="I11" s="175"/>
      <c r="J11" s="175"/>
      <c r="K11" s="175"/>
      <c r="L11" s="175"/>
      <c r="M11" s="175"/>
      <c r="N11" s="175"/>
    </row>
    <row r="12" spans="1:14" s="16" customFormat="1" ht="17.100000000000001" hidden="1" customHeight="1">
      <c r="A12" s="177" t="s">
        <v>66</v>
      </c>
      <c r="B12" s="176"/>
      <c r="C12" s="177"/>
      <c r="D12" s="177"/>
      <c r="E12" s="175"/>
      <c r="F12" s="98">
        <v>22752</v>
      </c>
      <c r="G12" s="98"/>
      <c r="H12" s="98">
        <v>99702839</v>
      </c>
      <c r="I12" s="98"/>
      <c r="J12" s="98">
        <v>22376</v>
      </c>
      <c r="K12" s="98"/>
      <c r="L12" s="98">
        <v>95835787</v>
      </c>
      <c r="M12" s="175"/>
      <c r="N12" s="175"/>
    </row>
    <row r="13" spans="1:14" s="16" customFormat="1" ht="17.100000000000001" customHeight="1">
      <c r="A13" s="177" t="s">
        <v>107</v>
      </c>
      <c r="B13" s="176"/>
      <c r="C13" s="177"/>
      <c r="D13" s="177"/>
      <c r="E13" s="175"/>
      <c r="F13" s="98">
        <v>21442</v>
      </c>
      <c r="G13" s="98"/>
      <c r="H13" s="98">
        <v>93946680</v>
      </c>
      <c r="I13" s="98"/>
      <c r="J13" s="98">
        <v>20931</v>
      </c>
      <c r="K13" s="98"/>
      <c r="L13" s="98">
        <v>93590849</v>
      </c>
      <c r="M13" s="175"/>
      <c r="N13" s="175"/>
    </row>
    <row r="14" spans="1:14" s="16" customFormat="1" ht="17.100000000000001" customHeight="1">
      <c r="A14" s="177" t="s">
        <v>171</v>
      </c>
      <c r="B14" s="176"/>
      <c r="C14" s="177"/>
      <c r="D14" s="177"/>
      <c r="E14" s="175"/>
      <c r="F14" s="98">
        <v>21901</v>
      </c>
      <c r="G14" s="98"/>
      <c r="H14" s="98">
        <v>109208309</v>
      </c>
      <c r="I14" s="98"/>
      <c r="J14" s="98">
        <v>21230</v>
      </c>
      <c r="K14" s="175"/>
      <c r="L14" s="98">
        <v>108633564</v>
      </c>
      <c r="M14" s="175"/>
      <c r="N14" s="175"/>
    </row>
    <row r="15" spans="1:14" s="16" customFormat="1" ht="17.100000000000001" customHeight="1">
      <c r="A15" s="177" t="s">
        <v>175</v>
      </c>
      <c r="B15" s="176"/>
      <c r="C15" s="177"/>
      <c r="D15" s="177"/>
      <c r="E15" s="175"/>
      <c r="F15" s="98">
        <v>26624</v>
      </c>
      <c r="G15" s="98"/>
      <c r="H15" s="98">
        <v>117547882</v>
      </c>
      <c r="I15" s="98"/>
      <c r="J15" s="98">
        <v>26039</v>
      </c>
      <c r="K15" s="98"/>
      <c r="L15" s="98">
        <v>114868024</v>
      </c>
      <c r="M15" s="175"/>
      <c r="N15" s="175"/>
    </row>
    <row r="16" spans="1:14" s="16" customFormat="1" ht="17.100000000000001" customHeight="1">
      <c r="A16" s="155" t="s">
        <v>177</v>
      </c>
      <c r="B16" s="176"/>
      <c r="C16" s="177"/>
      <c r="D16" s="177"/>
      <c r="E16" s="175"/>
      <c r="F16" s="98">
        <v>23841</v>
      </c>
      <c r="G16" s="98"/>
      <c r="H16" s="98">
        <v>104204224</v>
      </c>
      <c r="I16" s="98"/>
      <c r="J16" s="98">
        <v>23568</v>
      </c>
      <c r="K16" s="98"/>
      <c r="L16" s="98">
        <v>104073870</v>
      </c>
      <c r="M16" s="175"/>
      <c r="N16" s="175"/>
    </row>
    <row r="17" spans="1:14" s="16" customFormat="1" ht="17.100000000000001" customHeight="1">
      <c r="A17" s="155" t="s">
        <v>182</v>
      </c>
      <c r="B17" s="176"/>
      <c r="C17" s="177"/>
      <c r="D17" s="177"/>
      <c r="E17" s="175"/>
      <c r="F17" s="98" t="s">
        <v>67</v>
      </c>
      <c r="G17" s="98"/>
      <c r="H17" s="98" t="s">
        <v>67</v>
      </c>
      <c r="I17" s="98"/>
      <c r="J17" s="98" t="s">
        <v>67</v>
      </c>
      <c r="K17" s="98"/>
      <c r="L17" s="98" t="s">
        <v>67</v>
      </c>
      <c r="M17" s="175"/>
      <c r="N17" s="175"/>
    </row>
    <row r="18" spans="1:14" s="16" customFormat="1" ht="10.5" customHeight="1">
      <c r="A18" s="180"/>
      <c r="B18" s="179"/>
      <c r="C18" s="180"/>
      <c r="D18" s="180"/>
      <c r="E18" s="181"/>
      <c r="F18" s="103"/>
      <c r="G18" s="103"/>
      <c r="H18" s="103"/>
      <c r="I18" s="103"/>
      <c r="J18" s="103"/>
      <c r="K18" s="103"/>
      <c r="L18" s="103"/>
      <c r="M18" s="181"/>
      <c r="N18" s="181"/>
    </row>
    <row r="19" spans="1:14" s="16" customFormat="1" ht="10.5" customHeight="1">
      <c r="A19" s="177"/>
      <c r="B19" s="177"/>
      <c r="C19" s="177"/>
      <c r="D19" s="177"/>
      <c r="E19" s="175"/>
      <c r="F19" s="98"/>
      <c r="G19" s="98"/>
      <c r="H19" s="98"/>
      <c r="I19" s="98"/>
      <c r="J19" s="98"/>
      <c r="K19" s="98"/>
      <c r="L19" s="98"/>
      <c r="M19" s="175"/>
      <c r="N19" s="175"/>
    </row>
    <row r="20" spans="1:14" s="16" customFormat="1" ht="17.100000000000001" hidden="1" customHeight="1">
      <c r="A20" s="177" t="s">
        <v>179</v>
      </c>
      <c r="B20" s="176"/>
      <c r="C20" s="177" t="s">
        <v>37</v>
      </c>
      <c r="D20" s="177"/>
      <c r="E20" s="175"/>
      <c r="F20" s="98">
        <v>1988</v>
      </c>
      <c r="G20" s="98"/>
      <c r="H20" s="182">
        <v>13850738</v>
      </c>
      <c r="I20" s="98"/>
      <c r="J20" s="98">
        <v>1919</v>
      </c>
      <c r="K20" s="98"/>
      <c r="L20" s="98">
        <v>13624619</v>
      </c>
      <c r="M20" s="243"/>
      <c r="N20" s="175"/>
    </row>
    <row r="21" spans="1:14" s="16" customFormat="1" ht="17.100000000000001" hidden="1" customHeight="1">
      <c r="A21" s="177"/>
      <c r="B21" s="177"/>
      <c r="C21" s="177" t="s">
        <v>16</v>
      </c>
      <c r="D21" s="177"/>
      <c r="E21" s="175"/>
      <c r="F21" s="98">
        <v>1635</v>
      </c>
      <c r="G21" s="98"/>
      <c r="H21" s="182">
        <v>7471939</v>
      </c>
      <c r="I21" s="98"/>
      <c r="J21" s="98">
        <v>1605</v>
      </c>
      <c r="K21" s="98"/>
      <c r="L21" s="98">
        <v>7479456</v>
      </c>
      <c r="M21" s="243"/>
      <c r="N21" s="175"/>
    </row>
    <row r="22" spans="1:14" s="16" customFormat="1" ht="17.100000000000001" hidden="1" customHeight="1">
      <c r="A22" s="177"/>
      <c r="B22" s="177"/>
      <c r="C22" s="177" t="s">
        <v>17</v>
      </c>
      <c r="D22" s="177"/>
      <c r="E22" s="175"/>
      <c r="F22" s="98">
        <v>2010</v>
      </c>
      <c r="G22" s="98"/>
      <c r="H22" s="182">
        <v>8824807</v>
      </c>
      <c r="I22" s="98"/>
      <c r="J22" s="98">
        <v>1899</v>
      </c>
      <c r="K22" s="98"/>
      <c r="L22" s="98">
        <v>8493096</v>
      </c>
      <c r="M22" s="243"/>
      <c r="N22" s="175"/>
    </row>
    <row r="23" spans="1:14" s="16" customFormat="1" ht="17.100000000000001" hidden="1" customHeight="1">
      <c r="A23" s="177"/>
      <c r="B23" s="177"/>
      <c r="C23" s="177" t="s">
        <v>19</v>
      </c>
      <c r="D23" s="177"/>
      <c r="E23" s="175"/>
      <c r="F23" s="98">
        <v>1877</v>
      </c>
      <c r="G23" s="98"/>
      <c r="H23" s="182">
        <v>8637395</v>
      </c>
      <c r="I23" s="98"/>
      <c r="J23" s="98">
        <v>1818</v>
      </c>
      <c r="K23" s="98"/>
      <c r="L23" s="98">
        <v>8577371</v>
      </c>
      <c r="M23" s="243"/>
      <c r="N23" s="175"/>
    </row>
    <row r="24" spans="1:14" s="16" customFormat="1" ht="17.100000000000001" hidden="1" customHeight="1">
      <c r="A24" s="177"/>
      <c r="B24" s="177"/>
      <c r="C24" s="177" t="s">
        <v>20</v>
      </c>
      <c r="D24" s="177"/>
      <c r="E24" s="175"/>
      <c r="F24" s="98">
        <v>2189</v>
      </c>
      <c r="G24" s="98"/>
      <c r="H24" s="182">
        <v>8971275</v>
      </c>
      <c r="I24" s="98"/>
      <c r="J24" s="98">
        <v>2150</v>
      </c>
      <c r="K24" s="98"/>
      <c r="L24" s="98">
        <v>8715659</v>
      </c>
      <c r="M24" s="243"/>
      <c r="N24" s="175"/>
    </row>
    <row r="25" spans="1:14" s="16" customFormat="1" ht="17.100000000000001" hidden="1" customHeight="1">
      <c r="A25" s="177"/>
      <c r="B25" s="177"/>
      <c r="C25" s="177" t="s">
        <v>21</v>
      </c>
      <c r="D25" s="177"/>
      <c r="E25" s="175"/>
      <c r="F25" s="98">
        <v>1940</v>
      </c>
      <c r="G25" s="98"/>
      <c r="H25" s="182">
        <v>7337639</v>
      </c>
      <c r="I25" s="98"/>
      <c r="J25" s="98">
        <v>1944</v>
      </c>
      <c r="K25" s="98"/>
      <c r="L25" s="98">
        <v>7376391</v>
      </c>
      <c r="M25" s="243"/>
      <c r="N25" s="175"/>
    </row>
    <row r="26" spans="1:14" s="16" customFormat="1" ht="17.100000000000001" hidden="1" customHeight="1">
      <c r="A26" s="177"/>
      <c r="B26" s="177"/>
      <c r="C26" s="177" t="s">
        <v>22</v>
      </c>
      <c r="D26" s="177"/>
      <c r="E26" s="175"/>
      <c r="F26" s="98">
        <v>2176</v>
      </c>
      <c r="G26" s="175"/>
      <c r="H26" s="182">
        <v>9473794</v>
      </c>
      <c r="I26" s="98"/>
      <c r="J26" s="98">
        <v>2030</v>
      </c>
      <c r="K26" s="98"/>
      <c r="L26" s="98">
        <v>8936416</v>
      </c>
      <c r="M26" s="243"/>
      <c r="N26" s="175"/>
    </row>
    <row r="27" spans="1:14" s="16" customFormat="1" ht="17.100000000000001" hidden="1" customHeight="1">
      <c r="A27" s="177"/>
      <c r="B27" s="177"/>
      <c r="C27" s="177" t="s">
        <v>23</v>
      </c>
      <c r="D27" s="177"/>
      <c r="E27" s="175"/>
      <c r="F27" s="98">
        <v>2145</v>
      </c>
      <c r="G27" s="175"/>
      <c r="H27" s="182">
        <v>9876323</v>
      </c>
      <c r="I27" s="98"/>
      <c r="J27" s="98">
        <v>1965</v>
      </c>
      <c r="K27" s="98"/>
      <c r="L27" s="98">
        <v>9558334</v>
      </c>
      <c r="M27" s="243"/>
      <c r="N27" s="175"/>
    </row>
    <row r="28" spans="1:14" s="16" customFormat="1" ht="17.100000000000001" hidden="1" customHeight="1">
      <c r="A28" s="177"/>
      <c r="B28" s="177"/>
      <c r="C28" s="177" t="s">
        <v>24</v>
      </c>
      <c r="D28" s="177"/>
      <c r="E28" s="175"/>
      <c r="F28" s="98">
        <v>1997</v>
      </c>
      <c r="G28" s="98"/>
      <c r="H28" s="182">
        <v>8966857</v>
      </c>
      <c r="I28" s="98"/>
      <c r="J28" s="98">
        <v>1766</v>
      </c>
      <c r="K28" s="98"/>
      <c r="L28" s="98">
        <v>7744344</v>
      </c>
      <c r="M28" s="243"/>
      <c r="N28" s="175"/>
    </row>
    <row r="29" spans="1:14" s="16" customFormat="1" ht="17.100000000000001" hidden="1" customHeight="1">
      <c r="A29" s="177"/>
      <c r="B29" s="177"/>
      <c r="C29" s="177" t="s">
        <v>25</v>
      </c>
      <c r="D29" s="177"/>
      <c r="E29" s="175"/>
      <c r="F29" s="98">
        <v>1801</v>
      </c>
      <c r="G29" s="98"/>
      <c r="H29" s="182">
        <v>7446369</v>
      </c>
      <c r="I29" s="98"/>
      <c r="J29" s="98">
        <v>1648</v>
      </c>
      <c r="K29" s="98"/>
      <c r="L29" s="98">
        <v>7432947</v>
      </c>
      <c r="M29" s="243"/>
      <c r="N29" s="175"/>
    </row>
    <row r="30" spans="1:14" s="16" customFormat="1" ht="17.100000000000001" hidden="1" customHeight="1">
      <c r="A30" s="177"/>
      <c r="B30" s="177"/>
      <c r="C30" s="177" t="s">
        <v>26</v>
      </c>
      <c r="D30" s="177"/>
      <c r="E30" s="175"/>
      <c r="F30" s="98">
        <v>1743</v>
      </c>
      <c r="G30" s="98"/>
      <c r="H30" s="182">
        <v>9455474</v>
      </c>
      <c r="I30" s="98"/>
      <c r="J30" s="98">
        <v>1705</v>
      </c>
      <c r="K30" s="98"/>
      <c r="L30" s="98">
        <v>8373923</v>
      </c>
      <c r="M30" s="243"/>
      <c r="N30" s="175"/>
    </row>
    <row r="31" spans="1:14" s="16" customFormat="1" ht="17.100000000000001" hidden="1" customHeight="1">
      <c r="A31" s="177"/>
      <c r="B31" s="177"/>
      <c r="C31" s="177"/>
      <c r="D31" s="177"/>
      <c r="E31" s="175"/>
      <c r="F31" s="98">
        <f>SUM(F20:F30)</f>
        <v>21501</v>
      </c>
      <c r="G31" s="98"/>
      <c r="H31" s="98">
        <f>SUM(H20:H30)</f>
        <v>100312610</v>
      </c>
      <c r="I31" s="98"/>
      <c r="J31" s="98">
        <f>SUM(J20:J30)</f>
        <v>20449</v>
      </c>
      <c r="K31" s="98"/>
      <c r="L31" s="98">
        <f>SUM(L20:L30)</f>
        <v>96312556</v>
      </c>
      <c r="M31" s="243"/>
      <c r="N31" s="175"/>
    </row>
    <row r="32" spans="1:14" s="16" customFormat="1" ht="8.25" hidden="1" customHeight="1">
      <c r="A32" s="177"/>
      <c r="B32" s="177"/>
      <c r="C32" s="177"/>
      <c r="D32" s="177"/>
      <c r="E32" s="175"/>
      <c r="F32" s="98"/>
      <c r="G32" s="98"/>
      <c r="H32" s="98"/>
      <c r="I32" s="98"/>
      <c r="J32" s="98"/>
      <c r="K32" s="98"/>
      <c r="L32" s="98"/>
      <c r="M32" s="243"/>
      <c r="N32" s="175"/>
    </row>
    <row r="33" spans="1:18" s="16" customFormat="1" ht="17.100000000000001" hidden="1" customHeight="1">
      <c r="A33" s="177" t="s">
        <v>171</v>
      </c>
      <c r="B33" s="176"/>
      <c r="C33" s="177" t="s">
        <v>37</v>
      </c>
      <c r="D33" s="177"/>
      <c r="E33" s="175"/>
      <c r="F33" s="98">
        <v>1830</v>
      </c>
      <c r="G33" s="98"/>
      <c r="H33" s="182">
        <v>15254707</v>
      </c>
      <c r="I33" s="244"/>
      <c r="J33" s="98">
        <v>1780</v>
      </c>
      <c r="K33" s="98"/>
      <c r="L33" s="98">
        <v>14848110</v>
      </c>
      <c r="M33" s="243"/>
      <c r="N33" s="175"/>
    </row>
    <row r="34" spans="1:18" s="16" customFormat="1" ht="17.100000000000001" hidden="1" customHeight="1">
      <c r="A34" s="177"/>
      <c r="B34" s="176"/>
      <c r="C34" s="177" t="s">
        <v>16</v>
      </c>
      <c r="D34" s="177"/>
      <c r="E34" s="175"/>
      <c r="F34" s="98">
        <v>1602</v>
      </c>
      <c r="G34" s="115"/>
      <c r="H34" s="182">
        <v>7510658</v>
      </c>
      <c r="I34" s="245"/>
      <c r="J34" s="98">
        <v>1561</v>
      </c>
      <c r="K34" s="115"/>
      <c r="L34" s="98">
        <v>7427373</v>
      </c>
      <c r="M34" s="243"/>
      <c r="N34" s="175"/>
    </row>
    <row r="35" spans="1:18" s="16" customFormat="1" ht="17.100000000000001" hidden="1" customHeight="1">
      <c r="A35" s="177"/>
      <c r="B35" s="176"/>
      <c r="C35" s="177" t="s">
        <v>17</v>
      </c>
      <c r="D35" s="177"/>
      <c r="E35" s="175"/>
      <c r="F35" s="98">
        <v>1927</v>
      </c>
      <c r="G35" s="98"/>
      <c r="H35" s="182">
        <v>7716736</v>
      </c>
      <c r="I35" s="244"/>
      <c r="J35" s="98">
        <v>1882</v>
      </c>
      <c r="K35" s="98"/>
      <c r="L35" s="98">
        <v>7880221</v>
      </c>
      <c r="M35" s="243"/>
      <c r="N35" s="175"/>
    </row>
    <row r="36" spans="1:18" s="16" customFormat="1" ht="17.100000000000001" hidden="1" customHeight="1">
      <c r="A36" s="177"/>
      <c r="B36" s="176"/>
      <c r="C36" s="177" t="s">
        <v>18</v>
      </c>
      <c r="D36" s="177"/>
      <c r="E36" s="175"/>
      <c r="F36" s="98">
        <v>2028</v>
      </c>
      <c r="G36" s="115"/>
      <c r="H36" s="182">
        <v>8816054</v>
      </c>
      <c r="I36" s="245"/>
      <c r="J36" s="98">
        <v>1973</v>
      </c>
      <c r="K36" s="115"/>
      <c r="L36" s="98">
        <v>8814890</v>
      </c>
      <c r="M36" s="243"/>
      <c r="N36" s="175"/>
    </row>
    <row r="37" spans="1:18" s="16" customFormat="1" ht="17.100000000000001" hidden="1" customHeight="1">
      <c r="A37" s="177"/>
      <c r="B37" s="176"/>
      <c r="C37" s="177" t="s">
        <v>19</v>
      </c>
      <c r="D37" s="177"/>
      <c r="E37" s="175"/>
      <c r="F37" s="98">
        <v>1788</v>
      </c>
      <c r="G37" s="115"/>
      <c r="H37" s="182">
        <v>8658887</v>
      </c>
      <c r="I37" s="245"/>
      <c r="J37" s="98">
        <v>1704</v>
      </c>
      <c r="K37" s="115"/>
      <c r="L37" s="98">
        <v>8368286</v>
      </c>
      <c r="M37" s="243"/>
      <c r="N37" s="175"/>
    </row>
    <row r="38" spans="1:18" s="16" customFormat="1" ht="17.100000000000001" hidden="1" customHeight="1">
      <c r="A38" s="177"/>
      <c r="B38" s="176"/>
      <c r="C38" s="177" t="s">
        <v>20</v>
      </c>
      <c r="D38" s="177"/>
      <c r="E38" s="175"/>
      <c r="F38" s="98">
        <v>2127</v>
      </c>
      <c r="G38" s="115"/>
      <c r="H38" s="182">
        <v>8146753</v>
      </c>
      <c r="I38" s="245"/>
      <c r="J38" s="98">
        <v>2108</v>
      </c>
      <c r="K38" s="115"/>
      <c r="L38" s="98">
        <v>8396706</v>
      </c>
      <c r="M38" s="243"/>
      <c r="N38" s="175"/>
    </row>
    <row r="39" spans="1:18" s="16" customFormat="1" ht="17.100000000000001" hidden="1" customHeight="1">
      <c r="A39" s="177"/>
      <c r="B39" s="176"/>
      <c r="C39" s="177" t="s">
        <v>21</v>
      </c>
      <c r="D39" s="177"/>
      <c r="E39" s="175"/>
      <c r="F39" s="98">
        <v>2084</v>
      </c>
      <c r="G39" s="105"/>
      <c r="H39" s="182">
        <v>11094033</v>
      </c>
      <c r="I39" s="246"/>
      <c r="J39" s="98">
        <v>1994</v>
      </c>
      <c r="K39" s="105"/>
      <c r="L39" s="98">
        <v>11181750</v>
      </c>
      <c r="M39" s="243"/>
      <c r="N39" s="175"/>
    </row>
    <row r="40" spans="1:18" s="16" customFormat="1" ht="17.100000000000001" hidden="1" customHeight="1">
      <c r="A40" s="177"/>
      <c r="B40" s="176"/>
      <c r="C40" s="177" t="s">
        <v>22</v>
      </c>
      <c r="D40" s="177"/>
      <c r="E40" s="175"/>
      <c r="F40" s="98">
        <v>1992</v>
      </c>
      <c r="G40" s="105"/>
      <c r="H40" s="182">
        <v>8025228</v>
      </c>
      <c r="I40" s="246"/>
      <c r="J40" s="98">
        <v>1872</v>
      </c>
      <c r="K40" s="105"/>
      <c r="L40" s="98">
        <v>8025930</v>
      </c>
      <c r="M40" s="243"/>
      <c r="N40" s="175"/>
    </row>
    <row r="41" spans="1:18" s="16" customFormat="1" ht="17.100000000000001" hidden="1" customHeight="1">
      <c r="A41" s="177"/>
      <c r="B41" s="176"/>
      <c r="C41" s="177" t="s">
        <v>23</v>
      </c>
      <c r="D41" s="177"/>
      <c r="E41" s="175"/>
      <c r="F41" s="98">
        <v>1575</v>
      </c>
      <c r="G41" s="98"/>
      <c r="H41" s="182">
        <v>7940507</v>
      </c>
      <c r="I41" s="244"/>
      <c r="J41" s="98">
        <v>1536</v>
      </c>
      <c r="K41" s="98"/>
      <c r="L41" s="98">
        <v>8045467</v>
      </c>
      <c r="M41" s="243"/>
      <c r="N41" s="175"/>
    </row>
    <row r="42" spans="1:18" s="16" customFormat="1" ht="17.100000000000001" hidden="1" customHeight="1">
      <c r="A42" s="177"/>
      <c r="B42" s="176"/>
      <c r="C42" s="177" t="s">
        <v>24</v>
      </c>
      <c r="D42" s="177"/>
      <c r="E42" s="175"/>
      <c r="F42" s="98">
        <v>1863</v>
      </c>
      <c r="G42" s="115"/>
      <c r="H42" s="182">
        <v>9111360</v>
      </c>
      <c r="I42" s="245"/>
      <c r="J42" s="98">
        <v>1826</v>
      </c>
      <c r="K42" s="115"/>
      <c r="L42" s="98">
        <v>8819848</v>
      </c>
      <c r="M42" s="243"/>
      <c r="N42" s="175"/>
    </row>
    <row r="43" spans="1:18" s="16" customFormat="1" ht="17.100000000000001" hidden="1" customHeight="1">
      <c r="A43" s="177"/>
      <c r="B43" s="176"/>
      <c r="C43" s="177" t="s">
        <v>25</v>
      </c>
      <c r="D43" s="177"/>
      <c r="E43" s="175"/>
      <c r="F43" s="98">
        <v>1637</v>
      </c>
      <c r="G43" s="98"/>
      <c r="H43" s="182">
        <v>8190965</v>
      </c>
      <c r="I43" s="244"/>
      <c r="J43" s="98">
        <v>1547</v>
      </c>
      <c r="K43" s="98"/>
      <c r="L43" s="98">
        <v>8336240</v>
      </c>
      <c r="M43" s="243"/>
      <c r="N43" s="175"/>
    </row>
    <row r="44" spans="1:18" s="16" customFormat="1" ht="16.5" hidden="1" customHeight="1">
      <c r="A44" s="212"/>
      <c r="B44" s="176"/>
      <c r="C44" s="175" t="s">
        <v>26</v>
      </c>
      <c r="D44" s="177"/>
      <c r="E44" s="175"/>
      <c r="F44" s="98">
        <v>1448</v>
      </c>
      <c r="G44" s="98"/>
      <c r="H44" s="182">
        <v>8742421</v>
      </c>
      <c r="I44" s="244"/>
      <c r="J44" s="98">
        <v>1447</v>
      </c>
      <c r="K44" s="98"/>
      <c r="L44" s="98">
        <v>8488743</v>
      </c>
      <c r="M44" s="243"/>
      <c r="N44" s="175"/>
      <c r="R44" s="16" t="s">
        <v>164</v>
      </c>
    </row>
    <row r="45" spans="1:18" s="16" customFormat="1" ht="17.100000000000001" hidden="1" customHeight="1">
      <c r="A45" s="212"/>
      <c r="B45" s="176"/>
      <c r="C45" s="175"/>
      <c r="D45" s="177"/>
      <c r="E45" s="175"/>
      <c r="F45" s="98"/>
      <c r="G45" s="98"/>
      <c r="H45" s="182"/>
      <c r="I45" s="98"/>
      <c r="J45" s="98"/>
      <c r="K45" s="98"/>
      <c r="L45" s="98"/>
      <c r="M45" s="243"/>
      <c r="N45" s="175"/>
    </row>
    <row r="46" spans="1:18" s="16" customFormat="1" ht="17.100000000000001" hidden="1" customHeight="1">
      <c r="A46" s="177" t="s">
        <v>175</v>
      </c>
      <c r="B46" s="176"/>
      <c r="C46" s="175" t="s">
        <v>37</v>
      </c>
      <c r="D46" s="177"/>
      <c r="E46" s="175"/>
      <c r="F46" s="98">
        <v>2330</v>
      </c>
      <c r="G46" s="98"/>
      <c r="H46" s="182">
        <v>15698898</v>
      </c>
      <c r="I46" s="244"/>
      <c r="J46" s="98">
        <v>2316</v>
      </c>
      <c r="K46" s="98"/>
      <c r="L46" s="98">
        <v>15714943</v>
      </c>
      <c r="M46" s="175"/>
      <c r="N46" s="175"/>
    </row>
    <row r="47" spans="1:18" s="16" customFormat="1" ht="17.100000000000001" hidden="1" customHeight="1">
      <c r="A47" s="177"/>
      <c r="B47" s="176"/>
      <c r="C47" s="175" t="s">
        <v>16</v>
      </c>
      <c r="D47" s="177"/>
      <c r="E47" s="390" t="s">
        <v>205</v>
      </c>
      <c r="F47" s="98">
        <v>1904</v>
      </c>
      <c r="G47" s="390" t="s">
        <v>205</v>
      </c>
      <c r="H47" s="182">
        <v>8032260</v>
      </c>
      <c r="I47" s="390" t="s">
        <v>205</v>
      </c>
      <c r="J47" s="98">
        <v>1883</v>
      </c>
      <c r="K47" s="115" t="s">
        <v>206</v>
      </c>
      <c r="L47" s="98">
        <v>8010678</v>
      </c>
      <c r="M47" s="175"/>
      <c r="N47" s="175"/>
    </row>
    <row r="48" spans="1:18" s="16" customFormat="1" ht="17.100000000000001" hidden="1" customHeight="1">
      <c r="A48" s="175"/>
      <c r="B48" s="175"/>
      <c r="C48" s="175" t="s">
        <v>17</v>
      </c>
      <c r="D48" s="175"/>
      <c r="E48" s="175"/>
      <c r="F48" s="98">
        <v>2381</v>
      </c>
      <c r="G48" s="98"/>
      <c r="H48" s="182">
        <v>9370147</v>
      </c>
      <c r="I48" s="244"/>
      <c r="J48" s="98">
        <v>2311</v>
      </c>
      <c r="K48" s="98"/>
      <c r="L48" s="98">
        <v>9327668</v>
      </c>
      <c r="M48" s="175"/>
      <c r="N48" s="175"/>
    </row>
    <row r="49" spans="1:14" s="363" customFormat="1" ht="17.100000000000001" hidden="1" customHeight="1">
      <c r="A49" s="371"/>
      <c r="B49" s="371"/>
      <c r="C49" s="371" t="s">
        <v>18</v>
      </c>
      <c r="D49" s="371"/>
      <c r="E49" s="371"/>
      <c r="F49" s="366">
        <v>2317</v>
      </c>
      <c r="G49" s="366"/>
      <c r="H49" s="370">
        <v>10078305</v>
      </c>
      <c r="I49" s="402"/>
      <c r="J49" s="366">
        <v>2265</v>
      </c>
      <c r="K49" s="366"/>
      <c r="L49" s="366">
        <v>9927169</v>
      </c>
      <c r="M49" s="371"/>
      <c r="N49" s="371"/>
    </row>
    <row r="50" spans="1:14" s="16" customFormat="1" ht="17.100000000000001" hidden="1" customHeight="1">
      <c r="A50" s="175"/>
      <c r="B50" s="175"/>
      <c r="C50" s="175" t="s">
        <v>19</v>
      </c>
      <c r="D50" s="175"/>
      <c r="E50" s="175"/>
      <c r="F50" s="98">
        <v>2518</v>
      </c>
      <c r="G50" s="98"/>
      <c r="H50" s="182">
        <v>10497977</v>
      </c>
      <c r="I50" s="244"/>
      <c r="J50" s="98">
        <v>2455</v>
      </c>
      <c r="K50" s="98"/>
      <c r="L50" s="178">
        <v>10376523</v>
      </c>
      <c r="M50" s="175"/>
      <c r="N50" s="175"/>
    </row>
    <row r="51" spans="1:14" s="16" customFormat="1" ht="17.100000000000001" hidden="1" customHeight="1">
      <c r="A51" s="175"/>
      <c r="B51" s="175"/>
      <c r="C51" s="175" t="s">
        <v>20</v>
      </c>
      <c r="D51" s="175"/>
      <c r="E51" s="175"/>
      <c r="F51" s="98">
        <v>2330</v>
      </c>
      <c r="G51" s="98"/>
      <c r="H51" s="182">
        <v>8455204</v>
      </c>
      <c r="I51" s="244"/>
      <c r="J51" s="98">
        <v>2260</v>
      </c>
      <c r="K51" s="98"/>
      <c r="L51" s="178">
        <v>8527778</v>
      </c>
      <c r="M51" s="175"/>
      <c r="N51" s="175"/>
    </row>
    <row r="52" spans="1:14" s="16" customFormat="1" ht="17.100000000000001" hidden="1" customHeight="1">
      <c r="A52" s="175"/>
      <c r="B52" s="175"/>
      <c r="C52" s="175" t="s">
        <v>21</v>
      </c>
      <c r="D52" s="175"/>
      <c r="E52" s="175"/>
      <c r="F52" s="98">
        <v>2258</v>
      </c>
      <c r="G52" s="98"/>
      <c r="H52" s="182">
        <v>9136805</v>
      </c>
      <c r="I52" s="244"/>
      <c r="J52" s="98">
        <v>2334</v>
      </c>
      <c r="K52" s="98"/>
      <c r="L52" s="178">
        <v>8998345</v>
      </c>
      <c r="M52" s="175"/>
      <c r="N52" s="175"/>
    </row>
    <row r="53" spans="1:14" s="16" customFormat="1" ht="17.100000000000001" hidden="1" customHeight="1">
      <c r="A53" s="175"/>
      <c r="B53" s="175"/>
      <c r="C53" s="175"/>
      <c r="D53" s="371"/>
      <c r="E53" s="371"/>
      <c r="F53" s="366"/>
      <c r="G53" s="366"/>
      <c r="H53" s="370"/>
      <c r="I53" s="402"/>
      <c r="J53" s="366"/>
      <c r="K53" s="366"/>
      <c r="L53" s="178"/>
      <c r="M53" s="175"/>
      <c r="N53" s="175"/>
    </row>
    <row r="54" spans="1:14" s="16" customFormat="1" ht="17.100000000000001" hidden="1" customHeight="1">
      <c r="A54" s="175"/>
      <c r="B54" s="175"/>
      <c r="C54" s="175" t="s">
        <v>22</v>
      </c>
      <c r="D54" s="175"/>
      <c r="E54" s="175"/>
      <c r="F54" s="98">
        <v>2359</v>
      </c>
      <c r="G54" s="98"/>
      <c r="H54" s="182">
        <v>9643907</v>
      </c>
      <c r="I54" s="244"/>
      <c r="J54" s="98">
        <v>2213</v>
      </c>
      <c r="K54" s="98"/>
      <c r="L54" s="178">
        <v>8860349</v>
      </c>
      <c r="M54" s="175"/>
      <c r="N54" s="175"/>
    </row>
    <row r="55" spans="1:14" s="16" customFormat="1" ht="17.100000000000001" hidden="1" customHeight="1">
      <c r="A55" s="175"/>
      <c r="B55" s="175"/>
      <c r="C55" s="175" t="s">
        <v>23</v>
      </c>
      <c r="D55" s="175"/>
      <c r="E55" s="175"/>
      <c r="F55" s="98">
        <v>2067</v>
      </c>
      <c r="G55" s="98"/>
      <c r="H55" s="182">
        <v>8922235</v>
      </c>
      <c r="I55" s="244"/>
      <c r="J55" s="98">
        <v>2019</v>
      </c>
      <c r="K55" s="98"/>
      <c r="L55" s="178">
        <v>8291954</v>
      </c>
      <c r="M55" s="175"/>
      <c r="N55" s="175"/>
    </row>
    <row r="56" spans="1:14" s="16" customFormat="1" ht="17.100000000000001" hidden="1" customHeight="1">
      <c r="A56" s="175"/>
      <c r="B56" s="175"/>
      <c r="C56" s="175" t="s">
        <v>24</v>
      </c>
      <c r="D56" s="175"/>
      <c r="E56" s="175"/>
      <c r="F56" s="98">
        <v>2234</v>
      </c>
      <c r="G56" s="98"/>
      <c r="H56" s="182">
        <v>9973113</v>
      </c>
      <c r="I56" s="244"/>
      <c r="J56" s="98">
        <v>2166</v>
      </c>
      <c r="K56" s="98"/>
      <c r="L56" s="178">
        <v>9796996</v>
      </c>
      <c r="M56" s="175"/>
      <c r="N56" s="175"/>
    </row>
    <row r="57" spans="1:14" s="16" customFormat="1" ht="17.100000000000001" hidden="1" customHeight="1">
      <c r="A57" s="175"/>
      <c r="B57" s="175"/>
      <c r="C57" s="175" t="s">
        <v>25</v>
      </c>
      <c r="D57" s="175"/>
      <c r="E57" s="175"/>
      <c r="F57" s="98">
        <v>2053</v>
      </c>
      <c r="G57" s="98"/>
      <c r="H57" s="182">
        <v>9017319</v>
      </c>
      <c r="I57" s="244"/>
      <c r="J57" s="98">
        <v>1999</v>
      </c>
      <c r="K57" s="98"/>
      <c r="L57" s="178">
        <v>8682044</v>
      </c>
      <c r="M57" s="175"/>
      <c r="N57" s="175"/>
    </row>
    <row r="58" spans="1:14" s="16" customFormat="1" ht="17.100000000000001" hidden="1" customHeight="1">
      <c r="A58" s="175"/>
      <c r="B58" s="175"/>
      <c r="C58" s="175" t="s">
        <v>26</v>
      </c>
      <c r="D58" s="175"/>
      <c r="E58" s="175"/>
      <c r="F58" s="98">
        <v>1873</v>
      </c>
      <c r="G58" s="98"/>
      <c r="H58" s="182">
        <v>8721712</v>
      </c>
      <c r="I58" s="244"/>
      <c r="J58" s="98">
        <v>1818</v>
      </c>
      <c r="K58" s="98"/>
      <c r="L58" s="178">
        <v>8353577</v>
      </c>
      <c r="M58" s="175"/>
      <c r="N58" s="175"/>
    </row>
    <row r="59" spans="1:14" s="16" customFormat="1" ht="17.100000000000001" hidden="1" customHeight="1">
      <c r="A59" s="175"/>
      <c r="B59" s="175"/>
      <c r="C59" s="175"/>
      <c r="D59" s="371"/>
      <c r="E59" s="371"/>
      <c r="F59" s="371"/>
      <c r="G59" s="371"/>
      <c r="H59" s="371"/>
      <c r="I59" s="371"/>
      <c r="J59" s="371"/>
      <c r="K59" s="371"/>
      <c r="L59" s="175"/>
      <c r="M59" s="243"/>
      <c r="N59" s="175"/>
    </row>
    <row r="60" spans="1:14" s="16" customFormat="1" ht="17.100000000000001" customHeight="1">
      <c r="A60" s="155" t="s">
        <v>182</v>
      </c>
      <c r="B60" s="176"/>
      <c r="C60" s="260" t="s">
        <v>37</v>
      </c>
      <c r="D60" s="177"/>
      <c r="E60" s="175"/>
      <c r="F60" s="98">
        <v>1350</v>
      </c>
      <c r="G60" s="98"/>
      <c r="H60" s="182">
        <v>8037590</v>
      </c>
      <c r="I60" s="244"/>
      <c r="J60" s="98">
        <v>1351</v>
      </c>
      <c r="K60" s="98"/>
      <c r="L60" s="98">
        <v>7985791</v>
      </c>
      <c r="M60" s="175"/>
      <c r="N60" s="175"/>
    </row>
    <row r="61" spans="1:14" s="16" customFormat="1" ht="17.100000000000001" customHeight="1">
      <c r="A61" s="155"/>
      <c r="B61" s="176"/>
      <c r="C61" s="260" t="s">
        <v>16</v>
      </c>
      <c r="D61" s="177"/>
      <c r="E61" s="175"/>
      <c r="F61" s="98">
        <v>1330</v>
      </c>
      <c r="G61" s="98"/>
      <c r="H61" s="182">
        <v>7230351</v>
      </c>
      <c r="I61" s="244"/>
      <c r="J61" s="98">
        <v>1334</v>
      </c>
      <c r="K61" s="98"/>
      <c r="L61" s="98">
        <v>7326976</v>
      </c>
      <c r="M61" s="175"/>
      <c r="N61" s="175"/>
    </row>
    <row r="62" spans="1:14" s="16" customFormat="1" ht="17.100000000000001" customHeight="1">
      <c r="A62" s="155"/>
      <c r="B62" s="176"/>
      <c r="C62" s="260" t="s">
        <v>17</v>
      </c>
      <c r="D62" s="177"/>
      <c r="E62" s="175"/>
      <c r="F62" s="98">
        <v>1453</v>
      </c>
      <c r="G62" s="98"/>
      <c r="H62" s="182">
        <v>8541564</v>
      </c>
      <c r="I62" s="244"/>
      <c r="J62" s="98">
        <v>1465</v>
      </c>
      <c r="K62" s="98"/>
      <c r="L62" s="98">
        <v>8618007</v>
      </c>
      <c r="M62" s="175"/>
      <c r="N62" s="175"/>
    </row>
    <row r="63" spans="1:14" s="16" customFormat="1" ht="17.100000000000001" customHeight="1">
      <c r="A63" s="155"/>
      <c r="B63" s="176"/>
      <c r="C63" s="260" t="s">
        <v>194</v>
      </c>
      <c r="D63" s="177"/>
      <c r="E63" s="175"/>
      <c r="F63" s="98">
        <v>1300</v>
      </c>
      <c r="G63" s="98"/>
      <c r="H63" s="182">
        <v>8178677</v>
      </c>
      <c r="I63" s="244"/>
      <c r="J63" s="98">
        <v>1302</v>
      </c>
      <c r="K63" s="98"/>
      <c r="L63" s="98">
        <v>8149641</v>
      </c>
      <c r="M63" s="175"/>
      <c r="N63" s="175"/>
    </row>
    <row r="64" spans="1:14" s="16" customFormat="1" ht="17.100000000000001" customHeight="1">
      <c r="A64" s="155"/>
      <c r="B64" s="176"/>
      <c r="C64" s="260" t="s">
        <v>19</v>
      </c>
      <c r="D64" s="177"/>
      <c r="E64" s="175"/>
      <c r="F64" s="98">
        <v>1282</v>
      </c>
      <c r="G64" s="98"/>
      <c r="H64" s="182">
        <v>8342039</v>
      </c>
      <c r="I64" s="244"/>
      <c r="J64" s="98">
        <v>1297</v>
      </c>
      <c r="K64" s="98"/>
      <c r="L64" s="98">
        <v>8461919</v>
      </c>
      <c r="M64" s="175"/>
      <c r="N64" s="175"/>
    </row>
    <row r="65" spans="1:14" s="16" customFormat="1" ht="17.100000000000001" customHeight="1">
      <c r="A65" s="155"/>
      <c r="B65" s="176"/>
      <c r="C65" s="260" t="s">
        <v>20</v>
      </c>
      <c r="D65" s="177"/>
      <c r="E65" s="175"/>
      <c r="F65" s="98">
        <v>1243</v>
      </c>
      <c r="G65" s="98"/>
      <c r="H65" s="182">
        <v>7524873</v>
      </c>
      <c r="I65" s="244"/>
      <c r="J65" s="98">
        <v>1243</v>
      </c>
      <c r="K65" s="98"/>
      <c r="L65" s="98">
        <v>7559237</v>
      </c>
      <c r="M65" s="175"/>
      <c r="N65" s="175"/>
    </row>
    <row r="66" spans="1:14" s="16" customFormat="1" ht="17.100000000000001" customHeight="1">
      <c r="A66" s="155"/>
      <c r="B66" s="176"/>
      <c r="C66" s="260" t="s">
        <v>195</v>
      </c>
      <c r="D66" s="177"/>
      <c r="E66" s="175"/>
      <c r="F66" s="98">
        <v>1263</v>
      </c>
      <c r="G66" s="98"/>
      <c r="H66" s="182">
        <v>8477377</v>
      </c>
      <c r="I66" s="244"/>
      <c r="J66" s="98">
        <v>1265</v>
      </c>
      <c r="K66" s="98"/>
      <c r="L66" s="98">
        <v>8378094</v>
      </c>
      <c r="M66" s="175"/>
      <c r="N66" s="175"/>
    </row>
    <row r="67" spans="1:14" s="16" customFormat="1" ht="17.100000000000001" customHeight="1">
      <c r="A67" s="155"/>
      <c r="B67" s="176"/>
      <c r="C67" s="260" t="s">
        <v>22</v>
      </c>
      <c r="D67" s="177"/>
      <c r="E67" s="175"/>
      <c r="F67" s="98">
        <v>1319</v>
      </c>
      <c r="G67" s="98"/>
      <c r="H67" s="182">
        <v>8007673</v>
      </c>
      <c r="I67" s="244"/>
      <c r="J67" s="98">
        <v>1321</v>
      </c>
      <c r="K67" s="98"/>
      <c r="L67" s="98">
        <v>8085023</v>
      </c>
      <c r="M67" s="175"/>
      <c r="N67" s="175"/>
    </row>
    <row r="68" spans="1:14" s="16" customFormat="1" ht="17.100000000000001" customHeight="1">
      <c r="A68" s="155"/>
      <c r="B68" s="176"/>
      <c r="C68" s="260" t="s">
        <v>196</v>
      </c>
      <c r="D68" s="177"/>
      <c r="E68" s="175"/>
      <c r="F68" s="98">
        <v>928</v>
      </c>
      <c r="G68" s="98"/>
      <c r="H68" s="182">
        <v>8916320</v>
      </c>
      <c r="I68" s="244"/>
      <c r="J68" s="98">
        <v>938</v>
      </c>
      <c r="K68" s="98"/>
      <c r="L68" s="98">
        <v>8978263</v>
      </c>
      <c r="M68" s="175"/>
      <c r="N68" s="175"/>
    </row>
    <row r="69" spans="1:14" s="16" customFormat="1" ht="17.100000000000001" customHeight="1">
      <c r="A69" s="155"/>
      <c r="B69" s="176"/>
      <c r="C69" s="260" t="s">
        <v>24</v>
      </c>
      <c r="D69" s="177"/>
      <c r="E69" s="175"/>
      <c r="F69" s="98">
        <v>902</v>
      </c>
      <c r="G69" s="98"/>
      <c r="H69" s="182">
        <v>8526120</v>
      </c>
      <c r="I69" s="244"/>
      <c r="J69" s="98">
        <v>906</v>
      </c>
      <c r="K69" s="98"/>
      <c r="L69" s="98">
        <v>8475437</v>
      </c>
      <c r="M69" s="175"/>
      <c r="N69" s="175"/>
    </row>
    <row r="70" spans="1:14" s="16" customFormat="1" ht="17.100000000000001" customHeight="1">
      <c r="A70" s="155"/>
      <c r="B70" s="176"/>
      <c r="C70" s="260" t="s">
        <v>25</v>
      </c>
      <c r="D70" s="177"/>
      <c r="E70" s="175"/>
      <c r="F70" s="98">
        <v>940</v>
      </c>
      <c r="G70" s="98"/>
      <c r="H70" s="182">
        <v>8477142</v>
      </c>
      <c r="I70" s="244"/>
      <c r="J70" s="98">
        <v>931</v>
      </c>
      <c r="K70" s="98"/>
      <c r="L70" s="98">
        <v>8461789</v>
      </c>
      <c r="M70" s="175"/>
      <c r="N70" s="175"/>
    </row>
    <row r="71" spans="1:14" s="16" customFormat="1" ht="17.100000000000001" customHeight="1">
      <c r="A71" s="155"/>
      <c r="B71" s="176"/>
      <c r="C71" s="268" t="s">
        <v>26</v>
      </c>
      <c r="D71" s="177"/>
      <c r="E71" s="175"/>
      <c r="F71" s="98" t="s">
        <v>67</v>
      </c>
      <c r="G71" s="98"/>
      <c r="H71" s="182" t="s">
        <v>67</v>
      </c>
      <c r="I71" s="244"/>
      <c r="J71" s="98" t="s">
        <v>67</v>
      </c>
      <c r="K71" s="98"/>
      <c r="L71" s="98" t="s">
        <v>67</v>
      </c>
      <c r="M71" s="175"/>
      <c r="N71" s="175"/>
    </row>
    <row r="72" spans="1:14" s="16" customFormat="1" ht="17.100000000000001" customHeight="1" thickBot="1">
      <c r="A72" s="247"/>
      <c r="B72" s="247"/>
      <c r="C72" s="247"/>
      <c r="D72" s="247"/>
      <c r="E72" s="248"/>
      <c r="F72" s="249"/>
      <c r="G72" s="249"/>
      <c r="H72" s="249"/>
      <c r="I72" s="249"/>
      <c r="J72" s="249"/>
      <c r="K72" s="249"/>
      <c r="L72" s="249"/>
      <c r="M72" s="224"/>
      <c r="N72" s="222"/>
    </row>
    <row r="73" spans="1:14" ht="18" customHeight="1">
      <c r="A73" s="250"/>
      <c r="B73" s="250"/>
      <c r="C73" s="250"/>
      <c r="D73" s="250"/>
      <c r="E73" s="250"/>
      <c r="F73" s="250"/>
      <c r="G73" s="250"/>
      <c r="H73" s="250"/>
      <c r="I73" s="250"/>
      <c r="J73" s="250"/>
      <c r="K73" s="250"/>
      <c r="L73" s="250"/>
      <c r="M73" s="189"/>
      <c r="N73" s="189"/>
    </row>
    <row r="74" spans="1:14" ht="18" customHeight="1">
      <c r="A74" s="251"/>
      <c r="B74" s="252"/>
      <c r="C74" s="252"/>
      <c r="D74" s="252"/>
      <c r="E74" s="252"/>
      <c r="F74" s="252"/>
      <c r="G74" s="252"/>
      <c r="H74" s="252"/>
      <c r="I74" s="252"/>
      <c r="J74" s="253"/>
      <c r="K74" s="250"/>
      <c r="L74" s="254"/>
      <c r="M74" s="193"/>
      <c r="N74" s="193"/>
    </row>
    <row r="75" spans="1:14" ht="18" customHeight="1">
      <c r="A75" s="252"/>
      <c r="B75" s="252"/>
      <c r="C75" s="252"/>
      <c r="D75" s="252"/>
      <c r="E75" s="252"/>
      <c r="F75" s="252"/>
      <c r="G75" s="252"/>
      <c r="H75" s="252"/>
      <c r="I75" s="252"/>
      <c r="J75" s="253"/>
      <c r="K75" s="250"/>
      <c r="L75" s="254"/>
      <c r="M75" s="193"/>
      <c r="N75" s="193"/>
    </row>
    <row r="76" spans="1:14" ht="18" customHeight="1">
      <c r="A76" s="252"/>
      <c r="B76" s="252"/>
      <c r="C76" s="252"/>
      <c r="D76" s="252"/>
      <c r="E76" s="252"/>
      <c r="F76" s="252"/>
      <c r="G76" s="252"/>
      <c r="H76" s="252"/>
      <c r="I76" s="252"/>
      <c r="J76" s="255"/>
      <c r="K76" s="250"/>
      <c r="L76" s="256"/>
      <c r="M76" s="195"/>
      <c r="N76" s="189"/>
    </row>
    <row r="77" spans="1:14" ht="18" customHeight="1">
      <c r="A77" s="252"/>
      <c r="B77" s="252"/>
      <c r="C77" s="252"/>
      <c r="D77" s="252"/>
      <c r="E77" s="252"/>
      <c r="F77" s="252"/>
      <c r="G77" s="252"/>
      <c r="H77" s="252"/>
      <c r="I77" s="252"/>
      <c r="J77" s="255"/>
      <c r="K77" s="256"/>
      <c r="L77" s="256"/>
      <c r="M77" s="195"/>
      <c r="N77" s="189"/>
    </row>
    <row r="78" spans="1:14" ht="18" customHeight="1">
      <c r="A78" s="252"/>
      <c r="B78" s="252"/>
      <c r="C78" s="252"/>
      <c r="D78" s="252"/>
      <c r="E78" s="252"/>
      <c r="F78" s="252"/>
      <c r="G78" s="252"/>
      <c r="H78" s="252"/>
      <c r="I78" s="252"/>
      <c r="J78" s="255"/>
      <c r="K78" s="256"/>
      <c r="L78" s="256"/>
      <c r="M78" s="195"/>
      <c r="N78" s="189"/>
    </row>
    <row r="79" spans="1:14" ht="18" customHeight="1">
      <c r="A79" s="250"/>
      <c r="B79" s="250"/>
      <c r="C79" s="250"/>
      <c r="D79" s="250"/>
      <c r="E79" s="250"/>
      <c r="F79" s="250"/>
      <c r="G79" s="250"/>
      <c r="H79" s="250"/>
      <c r="I79" s="250"/>
      <c r="J79" s="255"/>
      <c r="K79" s="250"/>
      <c r="L79" s="254"/>
      <c r="M79" s="189"/>
      <c r="N79" s="195"/>
    </row>
    <row r="80" spans="1:14" ht="30.75" customHeight="1">
      <c r="A80" s="264"/>
      <c r="B80" s="264"/>
      <c r="C80" s="264"/>
      <c r="D80" s="264"/>
      <c r="E80" s="264"/>
      <c r="F80" s="264"/>
      <c r="G80" s="264"/>
      <c r="H80" s="264"/>
      <c r="I80" s="264"/>
      <c r="J80" s="264"/>
      <c r="K80" s="264"/>
      <c r="L80" s="264"/>
      <c r="M80" s="264"/>
      <c r="N80" s="189"/>
    </row>
    <row r="81" spans="1:14" ht="31.5" customHeight="1">
      <c r="A81" s="189"/>
      <c r="B81" s="189"/>
      <c r="C81" s="189"/>
      <c r="D81" s="189"/>
      <c r="E81" s="189"/>
      <c r="F81" s="189"/>
      <c r="G81" s="189"/>
      <c r="H81" s="189"/>
      <c r="I81" s="189"/>
      <c r="J81" s="189"/>
      <c r="K81" s="189"/>
      <c r="L81" s="189"/>
      <c r="M81" s="189"/>
      <c r="N81" s="189"/>
    </row>
    <row r="97" spans="4:16">
      <c r="D97" s="415"/>
      <c r="E97" s="415"/>
      <c r="F97" s="415"/>
      <c r="G97" s="415"/>
      <c r="H97" s="415"/>
      <c r="I97" s="415"/>
      <c r="J97" s="415"/>
      <c r="K97" s="415"/>
      <c r="L97" s="415"/>
      <c r="M97" s="415"/>
      <c r="N97" s="415"/>
      <c r="O97" s="415"/>
      <c r="P97" s="415"/>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4"/>
  <sheetViews>
    <sheetView showGridLines="0" view="pageBreakPreview" zoomScale="80" zoomScaleSheetLayoutView="80" workbookViewId="0">
      <pane xSplit="6" ySplit="22" topLeftCell="G38" activePane="bottomRight" state="frozen"/>
      <selection activeCell="V20" sqref="V20"/>
      <selection pane="topRight" activeCell="V20" sqref="V20"/>
      <selection pane="bottomLeft" activeCell="V20" sqref="V20"/>
      <selection pane="bottomRight" activeCell="X73" sqref="X73"/>
    </sheetView>
  </sheetViews>
  <sheetFormatPr defaultRowHeight="14.25"/>
  <cols>
    <col min="1" max="1" width="0.140625" style="188" customWidth="1"/>
    <col min="2" max="2" width="5.7109375" style="188" customWidth="1"/>
    <col min="3" max="3" width="3.140625" style="188" customWidth="1"/>
    <col min="4" max="4" width="4.85546875" style="188" customWidth="1"/>
    <col min="5" max="5" width="0.7109375" style="188" customWidth="1"/>
    <col min="6" max="6" width="1" style="188" customWidth="1"/>
    <col min="7" max="7" width="11.85546875" style="188" customWidth="1"/>
    <col min="8" max="8" width="0.7109375" style="188" customWidth="1"/>
    <col min="9" max="9" width="10.85546875" style="188" customWidth="1"/>
    <col min="10" max="10" width="0.7109375" style="188" customWidth="1"/>
    <col min="11" max="11" width="10.85546875" style="188" customWidth="1"/>
    <col min="12" max="12" width="0.7109375" style="188" customWidth="1"/>
    <col min="13" max="13" width="10.85546875" style="188" customWidth="1"/>
    <col min="14" max="14" width="1" style="188" customWidth="1"/>
    <col min="15" max="15" width="10.85546875" style="188" customWidth="1"/>
    <col min="16" max="16" width="0.7109375" style="188" customWidth="1"/>
    <col min="17" max="17" width="10.85546875" style="188" customWidth="1"/>
    <col min="18" max="18" width="1" style="188" customWidth="1"/>
    <col min="19" max="19" width="10.85546875" style="188" customWidth="1"/>
    <col min="20" max="20" width="0.7109375" style="188" customWidth="1"/>
    <col min="21" max="21" width="10.85546875" style="188" customWidth="1"/>
    <col min="22" max="22" width="1" style="188" customWidth="1"/>
    <col min="23" max="16384" width="9.140625" style="188"/>
  </cols>
  <sheetData>
    <row r="1" spans="1:22" s="16" customFormat="1" ht="18" customHeight="1">
      <c r="A1" s="160" t="s">
        <v>118</v>
      </c>
      <c r="B1" s="451">
        <v>7.6</v>
      </c>
      <c r="C1" s="451"/>
      <c r="D1" s="17" t="s">
        <v>125</v>
      </c>
      <c r="E1" s="160"/>
      <c r="F1" s="160"/>
      <c r="G1" s="160"/>
      <c r="H1" s="160"/>
      <c r="I1" s="160"/>
      <c r="J1" s="160"/>
      <c r="K1" s="160"/>
      <c r="L1" s="160"/>
      <c r="M1" s="160"/>
      <c r="N1" s="160"/>
      <c r="O1" s="160"/>
      <c r="P1" s="160"/>
      <c r="Q1" s="160"/>
      <c r="R1" s="160"/>
      <c r="S1" s="160"/>
      <c r="T1" s="160"/>
      <c r="U1" s="160"/>
      <c r="V1" s="160"/>
    </row>
    <row r="2" spans="1:22" s="16" customFormat="1" ht="18" customHeight="1">
      <c r="A2" s="19" t="s">
        <v>108</v>
      </c>
      <c r="B2" s="451"/>
      <c r="C2" s="451"/>
      <c r="D2" s="20" t="s">
        <v>126</v>
      </c>
      <c r="E2" s="19"/>
      <c r="F2" s="19"/>
      <c r="G2" s="19"/>
      <c r="H2" s="19"/>
      <c r="I2" s="19"/>
      <c r="J2" s="19"/>
      <c r="K2" s="19"/>
      <c r="L2" s="19"/>
      <c r="M2" s="19"/>
      <c r="N2" s="19"/>
      <c r="O2" s="19"/>
      <c r="P2" s="19"/>
      <c r="Q2" s="19"/>
      <c r="R2" s="19"/>
      <c r="S2" s="19"/>
      <c r="T2" s="19"/>
      <c r="U2" s="19"/>
      <c r="V2" s="19"/>
    </row>
    <row r="3" spans="1:22" s="16" customFormat="1" ht="15" customHeight="1" thickBot="1">
      <c r="A3" s="161"/>
      <c r="B3" s="162"/>
      <c r="C3" s="162"/>
      <c r="D3" s="162"/>
      <c r="E3" s="162"/>
      <c r="F3" s="162"/>
      <c r="G3" s="162"/>
      <c r="H3" s="162"/>
      <c r="I3" s="162"/>
      <c r="J3" s="162"/>
      <c r="K3" s="162"/>
      <c r="L3" s="162"/>
      <c r="M3" s="162"/>
      <c r="N3" s="162"/>
      <c r="O3" s="162"/>
      <c r="P3" s="162"/>
      <c r="Q3" s="162"/>
      <c r="R3" s="162"/>
      <c r="S3" s="162"/>
      <c r="T3" s="162"/>
      <c r="U3" s="162"/>
      <c r="V3" s="162"/>
    </row>
    <row r="4" spans="1:22" s="16" customFormat="1" ht="7.5" customHeight="1">
      <c r="A4" s="163"/>
      <c r="B4" s="164"/>
      <c r="C4" s="164"/>
      <c r="D4" s="164"/>
      <c r="E4" s="164"/>
      <c r="F4" s="164"/>
      <c r="G4" s="164"/>
      <c r="H4" s="164"/>
      <c r="I4" s="164"/>
      <c r="J4" s="164"/>
      <c r="K4" s="164"/>
      <c r="L4" s="164"/>
      <c r="M4" s="164"/>
      <c r="N4" s="164"/>
      <c r="O4" s="164"/>
      <c r="P4" s="164"/>
      <c r="Q4" s="164"/>
      <c r="R4" s="164"/>
      <c r="S4" s="164"/>
      <c r="T4" s="164"/>
      <c r="U4" s="164"/>
      <c r="V4" s="164"/>
    </row>
    <row r="5" spans="1:22" s="16" customFormat="1" ht="20.100000000000001" customHeight="1">
      <c r="A5" s="165"/>
      <c r="B5" s="164"/>
      <c r="C5" s="262"/>
      <c r="D5" s="262"/>
      <c r="E5" s="262"/>
      <c r="F5" s="166"/>
      <c r="G5" s="460" t="s">
        <v>84</v>
      </c>
      <c r="H5" s="460"/>
      <c r="I5" s="460"/>
      <c r="J5" s="460"/>
      <c r="K5" s="460"/>
      <c r="L5" s="460"/>
      <c r="M5" s="460"/>
      <c r="N5" s="460"/>
      <c r="O5" s="460"/>
      <c r="P5" s="460"/>
      <c r="Q5" s="460"/>
      <c r="R5" s="460"/>
      <c r="S5" s="460"/>
      <c r="T5" s="460"/>
      <c r="U5" s="460"/>
      <c r="V5" s="262"/>
    </row>
    <row r="6" spans="1:22" s="16" customFormat="1" ht="12.75" customHeight="1">
      <c r="A6" s="165"/>
      <c r="B6" s="164"/>
      <c r="C6" s="261"/>
      <c r="D6" s="261"/>
      <c r="E6" s="261"/>
      <c r="F6" s="167"/>
      <c r="G6" s="465" t="s">
        <v>85</v>
      </c>
      <c r="H6" s="465"/>
      <c r="I6" s="465"/>
      <c r="J6" s="465"/>
      <c r="K6" s="465"/>
      <c r="L6" s="465"/>
      <c r="M6" s="465"/>
      <c r="N6" s="465"/>
      <c r="O6" s="465"/>
      <c r="P6" s="465"/>
      <c r="Q6" s="465"/>
      <c r="R6" s="465"/>
      <c r="S6" s="465"/>
      <c r="T6" s="465"/>
      <c r="U6" s="465"/>
      <c r="V6" s="261"/>
    </row>
    <row r="7" spans="1:22" s="16" customFormat="1" ht="6" customHeight="1">
      <c r="A7" s="165"/>
      <c r="B7" s="164"/>
      <c r="C7" s="261"/>
      <c r="D7" s="261"/>
      <c r="E7" s="261"/>
      <c r="F7" s="263"/>
      <c r="G7" s="263"/>
      <c r="H7" s="263"/>
      <c r="I7" s="263"/>
      <c r="J7" s="263"/>
      <c r="K7" s="263"/>
      <c r="L7" s="263"/>
      <c r="M7" s="263"/>
      <c r="N7" s="263"/>
      <c r="O7" s="263"/>
      <c r="P7" s="263"/>
      <c r="Q7" s="263"/>
      <c r="R7" s="263"/>
      <c r="S7" s="263"/>
      <c r="T7" s="263"/>
      <c r="U7" s="263"/>
      <c r="V7" s="261"/>
    </row>
    <row r="8" spans="1:22" s="16" customFormat="1" ht="6" customHeight="1">
      <c r="A8" s="165"/>
      <c r="B8" s="164"/>
      <c r="C8" s="164"/>
      <c r="D8" s="164"/>
      <c r="E8" s="164"/>
      <c r="F8" s="164"/>
      <c r="G8" s="164"/>
      <c r="H8" s="164"/>
      <c r="I8" s="164"/>
      <c r="J8" s="164"/>
      <c r="K8" s="164"/>
      <c r="L8" s="164"/>
      <c r="M8" s="164"/>
      <c r="N8" s="164"/>
      <c r="O8" s="164"/>
      <c r="P8" s="164"/>
      <c r="Q8" s="164"/>
      <c r="R8" s="164"/>
      <c r="S8" s="164"/>
      <c r="T8" s="164"/>
      <c r="U8" s="164"/>
      <c r="V8" s="164"/>
    </row>
    <row r="9" spans="1:22" s="16" customFormat="1" ht="12.75" customHeight="1">
      <c r="A9" s="165"/>
      <c r="B9" s="164"/>
      <c r="C9" s="164"/>
      <c r="D9" s="164"/>
      <c r="E9" s="164"/>
      <c r="F9" s="164"/>
      <c r="G9" s="460" t="s">
        <v>86</v>
      </c>
      <c r="H9" s="460"/>
      <c r="I9" s="460"/>
      <c r="J9" s="164"/>
      <c r="K9" s="460" t="s">
        <v>87</v>
      </c>
      <c r="L9" s="460"/>
      <c r="M9" s="460"/>
      <c r="N9" s="164"/>
      <c r="O9" s="460" t="s">
        <v>88</v>
      </c>
      <c r="P9" s="460"/>
      <c r="Q9" s="460"/>
      <c r="R9" s="164"/>
      <c r="S9" s="460" t="s">
        <v>89</v>
      </c>
      <c r="T9" s="460"/>
      <c r="U9" s="460"/>
      <c r="V9" s="164"/>
    </row>
    <row r="10" spans="1:22" s="16" customFormat="1" ht="12" customHeight="1">
      <c r="A10" s="165"/>
      <c r="B10" s="164"/>
      <c r="C10" s="164"/>
      <c r="D10" s="164"/>
      <c r="E10" s="164"/>
      <c r="F10" s="164"/>
      <c r="G10" s="164"/>
      <c r="H10" s="164"/>
      <c r="I10" s="164"/>
      <c r="J10" s="164"/>
      <c r="K10" s="164"/>
      <c r="L10" s="164"/>
      <c r="M10" s="164"/>
      <c r="N10" s="164"/>
      <c r="O10" s="164"/>
      <c r="P10" s="164"/>
      <c r="Q10" s="164"/>
      <c r="R10" s="164"/>
      <c r="S10" s="168"/>
      <c r="T10" s="168"/>
      <c r="U10" s="164"/>
      <c r="V10" s="164"/>
    </row>
    <row r="11" spans="1:22" s="16" customFormat="1" ht="6" customHeight="1">
      <c r="A11" s="165"/>
      <c r="B11" s="164"/>
      <c r="C11" s="164"/>
      <c r="D11" s="164"/>
      <c r="E11" s="164"/>
      <c r="F11" s="164"/>
      <c r="G11" s="169"/>
      <c r="H11" s="169"/>
      <c r="I11" s="169"/>
      <c r="J11" s="164"/>
      <c r="K11" s="169"/>
      <c r="L11" s="169"/>
      <c r="M11" s="169"/>
      <c r="N11" s="164"/>
      <c r="O11" s="169"/>
      <c r="P11" s="169"/>
      <c r="Q11" s="169"/>
      <c r="R11" s="164"/>
      <c r="S11" s="170"/>
      <c r="T11" s="170"/>
      <c r="U11" s="169"/>
      <c r="V11" s="164"/>
    </row>
    <row r="12" spans="1:22" s="16" customFormat="1" ht="6" customHeight="1">
      <c r="A12" s="165"/>
      <c r="B12" s="164"/>
      <c r="C12" s="164"/>
      <c r="D12" s="164"/>
      <c r="E12" s="164"/>
      <c r="F12" s="164"/>
      <c r="G12" s="164"/>
      <c r="H12" s="164"/>
      <c r="I12" s="164"/>
      <c r="J12" s="164"/>
      <c r="K12" s="164"/>
      <c r="L12" s="164"/>
      <c r="M12" s="164"/>
      <c r="N12" s="164"/>
      <c r="O12" s="164"/>
      <c r="P12" s="164"/>
      <c r="Q12" s="164"/>
      <c r="R12" s="164"/>
      <c r="S12" s="164"/>
      <c r="T12" s="164"/>
      <c r="U12" s="164"/>
      <c r="V12" s="164"/>
    </row>
    <row r="13" spans="1:22" s="16" customFormat="1" ht="12.75" customHeight="1">
      <c r="A13" s="165"/>
      <c r="B13" s="171" t="s">
        <v>9</v>
      </c>
      <c r="C13" s="164"/>
      <c r="D13" s="164"/>
      <c r="E13" s="164"/>
      <c r="F13" s="164"/>
      <c r="G13" s="262" t="s">
        <v>90</v>
      </c>
      <c r="H13" s="262"/>
      <c r="I13" s="262" t="s">
        <v>91</v>
      </c>
      <c r="J13" s="164"/>
      <c r="K13" s="262" t="s">
        <v>90</v>
      </c>
      <c r="L13" s="262"/>
      <c r="M13" s="262" t="s">
        <v>91</v>
      </c>
      <c r="N13" s="164"/>
      <c r="O13" s="262" t="s">
        <v>90</v>
      </c>
      <c r="P13" s="262"/>
      <c r="Q13" s="262" t="s">
        <v>91</v>
      </c>
      <c r="R13" s="164"/>
      <c r="S13" s="262" t="s">
        <v>90</v>
      </c>
      <c r="T13" s="262"/>
      <c r="U13" s="262" t="s">
        <v>91</v>
      </c>
      <c r="V13" s="164"/>
    </row>
    <row r="14" spans="1:22" s="16" customFormat="1" ht="13.5" customHeight="1">
      <c r="A14" s="165"/>
      <c r="B14" s="168" t="s">
        <v>41</v>
      </c>
      <c r="C14" s="164"/>
      <c r="D14" s="164"/>
      <c r="E14" s="164"/>
      <c r="F14" s="172"/>
      <c r="G14" s="261" t="s">
        <v>92</v>
      </c>
      <c r="H14" s="261"/>
      <c r="I14" s="261" t="s">
        <v>93</v>
      </c>
      <c r="J14" s="172"/>
      <c r="K14" s="261" t="s">
        <v>92</v>
      </c>
      <c r="L14" s="261"/>
      <c r="M14" s="261" t="s">
        <v>93</v>
      </c>
      <c r="N14" s="172"/>
      <c r="O14" s="261" t="s">
        <v>92</v>
      </c>
      <c r="P14" s="261"/>
      <c r="Q14" s="261" t="s">
        <v>93</v>
      </c>
      <c r="R14" s="172"/>
      <c r="S14" s="261" t="s">
        <v>92</v>
      </c>
      <c r="T14" s="261"/>
      <c r="U14" s="261" t="s">
        <v>93</v>
      </c>
      <c r="V14" s="164"/>
    </row>
    <row r="15" spans="1:22" s="16" customFormat="1" ht="6" customHeight="1">
      <c r="A15" s="165"/>
      <c r="B15" s="164"/>
      <c r="C15" s="164"/>
      <c r="D15" s="164"/>
      <c r="E15" s="164"/>
      <c r="F15" s="170"/>
      <c r="G15" s="170"/>
      <c r="H15" s="170"/>
      <c r="I15" s="170"/>
      <c r="J15" s="170"/>
      <c r="K15" s="170"/>
      <c r="L15" s="170"/>
      <c r="M15" s="170"/>
      <c r="N15" s="170"/>
      <c r="O15" s="170"/>
      <c r="P15" s="170"/>
      <c r="Q15" s="170"/>
      <c r="R15" s="170"/>
      <c r="S15" s="170"/>
      <c r="T15" s="170"/>
      <c r="U15" s="170"/>
      <c r="V15" s="164"/>
    </row>
    <row r="16" spans="1:22" s="16" customFormat="1" ht="6" customHeight="1">
      <c r="A16" s="165"/>
      <c r="B16" s="164"/>
      <c r="C16" s="164"/>
      <c r="D16" s="164"/>
      <c r="E16" s="164"/>
      <c r="F16" s="164"/>
      <c r="G16" s="164"/>
      <c r="H16" s="164"/>
      <c r="I16" s="164" t="s">
        <v>0</v>
      </c>
      <c r="J16" s="164"/>
      <c r="K16" s="164"/>
      <c r="L16" s="164"/>
      <c r="M16" s="164"/>
      <c r="N16" s="164"/>
      <c r="O16" s="164"/>
      <c r="P16" s="164"/>
      <c r="Q16" s="164"/>
      <c r="R16" s="164"/>
      <c r="S16" s="164" t="s">
        <v>0</v>
      </c>
      <c r="T16" s="164"/>
      <c r="U16" s="164" t="s">
        <v>0</v>
      </c>
      <c r="V16" s="164"/>
    </row>
    <row r="17" spans="1:27" s="16" customFormat="1" ht="12.75" customHeight="1">
      <c r="A17" s="165"/>
      <c r="B17" s="164"/>
      <c r="C17" s="164"/>
      <c r="D17" s="164"/>
      <c r="E17" s="164"/>
      <c r="F17" s="171"/>
      <c r="G17" s="460" t="s">
        <v>176</v>
      </c>
      <c r="H17" s="460"/>
      <c r="I17" s="460"/>
      <c r="J17" s="460"/>
      <c r="K17" s="460"/>
      <c r="L17" s="460"/>
      <c r="M17" s="460"/>
      <c r="N17" s="460"/>
      <c r="O17" s="460"/>
      <c r="P17" s="460"/>
      <c r="Q17" s="460"/>
      <c r="R17" s="460"/>
      <c r="S17" s="460"/>
      <c r="T17" s="460"/>
      <c r="U17" s="460"/>
      <c r="V17" s="164"/>
    </row>
    <row r="18" spans="1:27" s="16" customFormat="1" ht="12.75" customHeight="1">
      <c r="A18" s="165"/>
      <c r="B18" s="164"/>
      <c r="C18" s="164"/>
      <c r="D18" s="164"/>
      <c r="E18" s="164"/>
      <c r="F18" s="168"/>
      <c r="G18" s="457" t="s">
        <v>129</v>
      </c>
      <c r="H18" s="457"/>
      <c r="I18" s="457"/>
      <c r="J18" s="457"/>
      <c r="K18" s="457"/>
      <c r="L18" s="457"/>
      <c r="M18" s="457"/>
      <c r="N18" s="457"/>
      <c r="O18" s="457"/>
      <c r="P18" s="457"/>
      <c r="Q18" s="457"/>
      <c r="R18" s="457"/>
      <c r="S18" s="457"/>
      <c r="T18" s="457"/>
      <c r="U18" s="457"/>
      <c r="V18" s="168"/>
    </row>
    <row r="19" spans="1:27" s="16" customFormat="1" ht="6" customHeight="1" thickBot="1">
      <c r="A19" s="173"/>
      <c r="B19" s="174"/>
      <c r="C19" s="174"/>
      <c r="D19" s="174"/>
      <c r="E19" s="174"/>
      <c r="F19" s="174"/>
      <c r="G19" s="174"/>
      <c r="H19" s="174"/>
      <c r="I19" s="174"/>
      <c r="J19" s="174"/>
      <c r="K19" s="174"/>
      <c r="L19" s="174"/>
      <c r="M19" s="174"/>
      <c r="N19" s="174"/>
      <c r="O19" s="174"/>
      <c r="P19" s="174"/>
      <c r="Q19" s="174"/>
      <c r="R19" s="174"/>
      <c r="S19" s="174"/>
      <c r="T19" s="174"/>
      <c r="U19" s="174"/>
      <c r="V19" s="174"/>
    </row>
    <row r="20" spans="1:27" s="16" customFormat="1" ht="6.75" customHeight="1" thickTop="1">
      <c r="B20" s="175"/>
      <c r="C20" s="175"/>
      <c r="D20" s="175" t="s">
        <v>1</v>
      </c>
      <c r="E20" s="175"/>
      <c r="F20" s="175"/>
      <c r="G20" s="175"/>
      <c r="H20" s="175"/>
      <c r="I20" s="175"/>
      <c r="J20" s="175"/>
      <c r="K20" s="175"/>
      <c r="L20" s="175"/>
      <c r="M20" s="175"/>
      <c r="N20" s="175"/>
      <c r="O20" s="175"/>
      <c r="P20" s="175"/>
      <c r="Q20" s="175"/>
      <c r="R20" s="175"/>
      <c r="S20" s="175"/>
      <c r="T20" s="175"/>
      <c r="U20" s="175"/>
      <c r="V20" s="175"/>
    </row>
    <row r="21" spans="1:27" s="16" customFormat="1" ht="17.100000000000001" hidden="1" customHeight="1">
      <c r="B21" s="177" t="s">
        <v>66</v>
      </c>
      <c r="C21" s="176"/>
      <c r="D21" s="177"/>
      <c r="E21" s="177"/>
      <c r="F21" s="98"/>
      <c r="G21" s="98">
        <v>12894</v>
      </c>
      <c r="H21" s="98"/>
      <c r="I21" s="98">
        <v>15918</v>
      </c>
      <c r="J21" s="98"/>
      <c r="K21" s="98">
        <v>90551</v>
      </c>
      <c r="L21" s="98"/>
      <c r="M21" s="98">
        <v>107356</v>
      </c>
      <c r="N21" s="98"/>
      <c r="O21" s="98">
        <v>12021</v>
      </c>
      <c r="P21" s="98"/>
      <c r="Q21" s="98">
        <v>4043</v>
      </c>
      <c r="R21" s="98"/>
      <c r="S21" s="98">
        <v>2613</v>
      </c>
      <c r="T21" s="98"/>
      <c r="U21" s="98">
        <v>11755</v>
      </c>
      <c r="V21" s="175"/>
    </row>
    <row r="22" spans="1:27" s="16" customFormat="1" ht="17.100000000000001" hidden="1" customHeight="1">
      <c r="B22" s="177" t="s">
        <v>96</v>
      </c>
      <c r="C22" s="176"/>
      <c r="D22" s="177"/>
      <c r="E22" s="177"/>
      <c r="F22" s="98"/>
      <c r="G22" s="98">
        <v>12934</v>
      </c>
      <c r="H22" s="98"/>
      <c r="I22" s="98">
        <v>16497</v>
      </c>
      <c r="J22" s="98"/>
      <c r="K22" s="98">
        <v>90423</v>
      </c>
      <c r="L22" s="98"/>
      <c r="M22" s="98">
        <v>109855</v>
      </c>
      <c r="N22" s="98"/>
      <c r="O22" s="98">
        <v>15100</v>
      </c>
      <c r="P22" s="98"/>
      <c r="Q22" s="98">
        <v>4233</v>
      </c>
      <c r="R22" s="98"/>
      <c r="S22" s="98">
        <v>2928</v>
      </c>
      <c r="T22" s="98"/>
      <c r="U22" s="98">
        <v>10179</v>
      </c>
      <c r="V22" s="175"/>
    </row>
    <row r="23" spans="1:27" s="16" customFormat="1" ht="17.100000000000001" customHeight="1">
      <c r="B23" s="75" t="s">
        <v>175</v>
      </c>
      <c r="C23" s="176"/>
      <c r="D23" s="177"/>
      <c r="E23" s="177"/>
      <c r="F23" s="98"/>
      <c r="G23" s="98">
        <v>13816</v>
      </c>
      <c r="H23" s="98">
        <v>0</v>
      </c>
      <c r="I23" s="98">
        <v>16483</v>
      </c>
      <c r="J23" s="98"/>
      <c r="K23" s="98">
        <v>113709</v>
      </c>
      <c r="L23" s="98"/>
      <c r="M23" s="98">
        <v>131748</v>
      </c>
      <c r="N23" s="98"/>
      <c r="O23" s="98">
        <v>12149</v>
      </c>
      <c r="P23" s="98"/>
      <c r="Q23" s="98">
        <v>4191</v>
      </c>
      <c r="R23" s="98"/>
      <c r="S23" s="98">
        <v>2065</v>
      </c>
      <c r="T23" s="98"/>
      <c r="U23" s="98">
        <v>11709</v>
      </c>
      <c r="V23" s="178"/>
      <c r="W23" s="259"/>
      <c r="X23" s="259"/>
      <c r="Y23" s="259"/>
    </row>
    <row r="24" spans="1:27" s="16" customFormat="1" ht="17.100000000000001" customHeight="1">
      <c r="B24" s="75" t="s">
        <v>181</v>
      </c>
      <c r="C24" s="176"/>
      <c r="D24" s="177"/>
      <c r="E24" s="177"/>
      <c r="F24" s="98"/>
      <c r="G24" s="98">
        <v>14716</v>
      </c>
      <c r="H24" s="98">
        <v>0</v>
      </c>
      <c r="I24" s="98">
        <v>17413</v>
      </c>
      <c r="J24" s="98"/>
      <c r="K24" s="98">
        <v>103202</v>
      </c>
      <c r="L24" s="98"/>
      <c r="M24" s="98">
        <v>108106</v>
      </c>
      <c r="N24" s="98"/>
      <c r="O24" s="98">
        <v>11733</v>
      </c>
      <c r="P24" s="98"/>
      <c r="Q24" s="98">
        <v>5729</v>
      </c>
      <c r="R24" s="98"/>
      <c r="S24" s="98">
        <v>4155</v>
      </c>
      <c r="T24" s="98"/>
      <c r="U24" s="98">
        <v>11810</v>
      </c>
      <c r="V24" s="178"/>
      <c r="W24" s="259"/>
      <c r="X24" s="259"/>
      <c r="Y24" s="259"/>
    </row>
    <row r="25" spans="1:27" s="16" customFormat="1" ht="17.100000000000001" customHeight="1">
      <c r="B25" s="75" t="s">
        <v>183</v>
      </c>
      <c r="C25" s="176"/>
      <c r="D25" s="177"/>
      <c r="E25" s="177"/>
      <c r="F25" s="98"/>
      <c r="G25" s="98">
        <v>15074</v>
      </c>
      <c r="H25" s="98">
        <v>0</v>
      </c>
      <c r="I25" s="98">
        <v>18651</v>
      </c>
      <c r="J25" s="98"/>
      <c r="K25" s="98">
        <v>104418</v>
      </c>
      <c r="L25" s="98"/>
      <c r="M25" s="98">
        <v>116282</v>
      </c>
      <c r="N25" s="98"/>
      <c r="O25" s="98">
        <v>9350</v>
      </c>
      <c r="P25" s="98"/>
      <c r="Q25" s="98">
        <v>8636</v>
      </c>
      <c r="R25" s="98"/>
      <c r="S25" s="98">
        <v>3368</v>
      </c>
      <c r="T25" s="98"/>
      <c r="U25" s="98">
        <v>19229</v>
      </c>
      <c r="V25" s="178"/>
      <c r="W25" s="259"/>
      <c r="X25" s="259"/>
      <c r="Y25" s="259"/>
    </row>
    <row r="26" spans="1:27" s="363" customFormat="1" ht="17.100000000000001" customHeight="1">
      <c r="B26" s="387" t="s">
        <v>193</v>
      </c>
      <c r="C26" s="364"/>
      <c r="D26" s="388"/>
      <c r="E26" s="388"/>
      <c r="F26" s="366"/>
      <c r="G26" s="366">
        <v>15191</v>
      </c>
      <c r="H26" s="366"/>
      <c r="I26" s="366">
        <v>17654</v>
      </c>
      <c r="J26" s="366"/>
      <c r="K26" s="366">
        <v>116804</v>
      </c>
      <c r="L26" s="366"/>
      <c r="M26" s="366">
        <v>126258</v>
      </c>
      <c r="N26" s="366"/>
      <c r="O26" s="366">
        <v>13256</v>
      </c>
      <c r="P26" s="366"/>
      <c r="Q26" s="366">
        <v>12840</v>
      </c>
      <c r="R26" s="366"/>
      <c r="S26" s="366">
        <v>2962</v>
      </c>
      <c r="T26" s="366"/>
      <c r="U26" s="366">
        <v>15383</v>
      </c>
      <c r="V26" s="362"/>
      <c r="W26" s="396"/>
      <c r="X26" s="396"/>
      <c r="Y26" s="396"/>
    </row>
    <row r="27" spans="1:27" s="363" customFormat="1" ht="17.100000000000001" customHeight="1">
      <c r="B27" s="387" t="s">
        <v>207</v>
      </c>
      <c r="C27" s="364"/>
      <c r="D27" s="388"/>
      <c r="E27" s="388"/>
      <c r="F27" s="366"/>
      <c r="G27" s="366">
        <v>13360.142</v>
      </c>
      <c r="H27" s="366"/>
      <c r="I27" s="366">
        <v>15876.378000000001</v>
      </c>
      <c r="J27" s="366"/>
      <c r="K27" s="366">
        <v>105428</v>
      </c>
      <c r="L27" s="366"/>
      <c r="M27" s="366">
        <v>115993</v>
      </c>
      <c r="N27" s="366"/>
      <c r="O27" s="366">
        <v>14431.454000000002</v>
      </c>
      <c r="P27" s="366"/>
      <c r="Q27" s="366">
        <v>12834.833999999999</v>
      </c>
      <c r="R27" s="366"/>
      <c r="S27" s="366">
        <v>3467.299</v>
      </c>
      <c r="T27" s="366"/>
      <c r="U27" s="366">
        <v>12378.963999999998</v>
      </c>
      <c r="V27" s="362"/>
      <c r="W27" s="396"/>
      <c r="X27" s="396"/>
      <c r="Y27" s="396"/>
    </row>
    <row r="28" spans="1:27" s="363" customFormat="1" ht="17.100000000000001" hidden="1" customHeight="1">
      <c r="B28" s="387" t="s">
        <v>223</v>
      </c>
      <c r="C28" s="364"/>
      <c r="D28" s="388"/>
      <c r="E28" s="388"/>
      <c r="F28" s="366"/>
      <c r="G28" s="366"/>
      <c r="H28" s="366"/>
      <c r="I28" s="366"/>
      <c r="J28" s="366"/>
      <c r="K28" s="366"/>
      <c r="L28" s="366"/>
      <c r="M28" s="366"/>
      <c r="N28" s="366"/>
      <c r="O28" s="366"/>
      <c r="P28" s="366"/>
      <c r="Q28" s="366"/>
      <c r="R28" s="366"/>
      <c r="S28" s="366"/>
      <c r="T28" s="366"/>
      <c r="U28" s="366"/>
      <c r="V28" s="362"/>
      <c r="W28" s="396"/>
      <c r="X28" s="396"/>
      <c r="Y28" s="396"/>
    </row>
    <row r="29" spans="1:27" s="16" customFormat="1" ht="10.5" customHeight="1">
      <c r="B29" s="180"/>
      <c r="C29" s="179"/>
      <c r="D29" s="180"/>
      <c r="E29" s="180"/>
      <c r="F29" s="103"/>
      <c r="G29" s="103"/>
      <c r="H29" s="103"/>
      <c r="I29" s="103"/>
      <c r="J29" s="103"/>
      <c r="K29" s="103"/>
      <c r="L29" s="103"/>
      <c r="M29" s="103"/>
      <c r="N29" s="103"/>
      <c r="O29" s="103"/>
      <c r="P29" s="103"/>
      <c r="Q29" s="103"/>
      <c r="R29" s="103"/>
      <c r="S29" s="103"/>
      <c r="T29" s="103"/>
      <c r="U29" s="103"/>
      <c r="V29" s="181"/>
    </row>
    <row r="30" spans="1:27" s="16" customFormat="1" ht="10.5" customHeight="1">
      <c r="B30" s="177"/>
      <c r="C30" s="176"/>
      <c r="D30" s="177"/>
      <c r="E30" s="177"/>
      <c r="F30" s="98"/>
      <c r="G30" s="98"/>
      <c r="H30" s="98"/>
      <c r="I30" s="182"/>
      <c r="J30" s="98"/>
      <c r="K30" s="98"/>
      <c r="L30" s="98"/>
      <c r="M30" s="98"/>
      <c r="N30" s="98"/>
      <c r="O30" s="98"/>
      <c r="P30" s="98"/>
      <c r="Q30" s="98"/>
      <c r="R30" s="98"/>
      <c r="S30" s="98"/>
      <c r="T30" s="98"/>
      <c r="U30" s="98"/>
      <c r="V30" s="175"/>
    </row>
    <row r="31" spans="1:27" s="363" customFormat="1" ht="16.5" customHeight="1">
      <c r="B31" s="75" t="s">
        <v>207</v>
      </c>
      <c r="C31" s="176"/>
      <c r="D31" s="175" t="s">
        <v>37</v>
      </c>
      <c r="E31" s="391"/>
      <c r="F31" s="368"/>
      <c r="G31" s="370">
        <v>1175</v>
      </c>
      <c r="H31" s="370"/>
      <c r="I31" s="370">
        <v>1395</v>
      </c>
      <c r="J31" s="366"/>
      <c r="K31" s="370">
        <v>8934</v>
      </c>
      <c r="L31" s="370"/>
      <c r="M31" s="370">
        <v>9972</v>
      </c>
      <c r="N31" s="366"/>
      <c r="O31" s="370">
        <v>1085</v>
      </c>
      <c r="P31" s="370"/>
      <c r="Q31" s="370">
        <v>1190</v>
      </c>
      <c r="R31" s="366"/>
      <c r="S31" s="370">
        <v>357</v>
      </c>
      <c r="T31" s="370"/>
      <c r="U31" s="370">
        <v>1260</v>
      </c>
      <c r="V31" s="394"/>
      <c r="Z31" s="389"/>
      <c r="AA31" s="389"/>
    </row>
    <row r="32" spans="1:27" s="363" customFormat="1" ht="16.5" customHeight="1">
      <c r="B32" s="75"/>
      <c r="C32" s="176"/>
      <c r="D32" s="175" t="s">
        <v>16</v>
      </c>
      <c r="E32" s="391"/>
      <c r="F32" s="368"/>
      <c r="G32" s="370">
        <v>1152</v>
      </c>
      <c r="H32" s="370"/>
      <c r="I32" s="370">
        <v>1290</v>
      </c>
      <c r="J32" s="366"/>
      <c r="K32" s="370">
        <v>8750</v>
      </c>
      <c r="L32" s="370"/>
      <c r="M32" s="370">
        <v>8856</v>
      </c>
      <c r="N32" s="366"/>
      <c r="O32" s="370">
        <v>865</v>
      </c>
      <c r="P32" s="370"/>
      <c r="Q32" s="370">
        <v>1066</v>
      </c>
      <c r="R32" s="366"/>
      <c r="S32" s="370">
        <v>167</v>
      </c>
      <c r="T32" s="370"/>
      <c r="U32" s="370">
        <v>1299</v>
      </c>
      <c r="V32" s="394"/>
      <c r="Z32" s="389"/>
      <c r="AA32" s="389"/>
    </row>
    <row r="33" spans="2:27" s="363" customFormat="1" ht="16.5" customHeight="1">
      <c r="B33" s="75"/>
      <c r="C33" s="176"/>
      <c r="D33" s="260" t="s">
        <v>17</v>
      </c>
      <c r="E33" s="391"/>
      <c r="F33" s="368"/>
      <c r="G33" s="370">
        <v>1220</v>
      </c>
      <c r="H33" s="370"/>
      <c r="I33" s="370">
        <v>1554</v>
      </c>
      <c r="J33" s="366"/>
      <c r="K33" s="370">
        <v>9454</v>
      </c>
      <c r="L33" s="370"/>
      <c r="M33" s="370">
        <v>10706</v>
      </c>
      <c r="N33" s="366"/>
      <c r="O33" s="370">
        <v>1029</v>
      </c>
      <c r="P33" s="370"/>
      <c r="Q33" s="370">
        <v>1159</v>
      </c>
      <c r="R33" s="366"/>
      <c r="S33" s="370">
        <v>232</v>
      </c>
      <c r="T33" s="370"/>
      <c r="U33" s="370">
        <v>1361</v>
      </c>
      <c r="V33" s="394"/>
      <c r="Z33" s="389"/>
      <c r="AA33" s="389"/>
    </row>
    <row r="34" spans="2:27" s="363" customFormat="1" ht="16.5" customHeight="1">
      <c r="B34" s="387"/>
      <c r="C34" s="364"/>
      <c r="D34" s="334" t="s">
        <v>194</v>
      </c>
      <c r="E34" s="391"/>
      <c r="F34" s="368"/>
      <c r="G34" s="370">
        <v>771.27800000000002</v>
      </c>
      <c r="H34" s="370"/>
      <c r="I34" s="370">
        <v>1179.2909999999999</v>
      </c>
      <c r="J34" s="366"/>
      <c r="K34" s="370">
        <v>7255</v>
      </c>
      <c r="L34" s="370"/>
      <c r="M34" s="370">
        <v>8322</v>
      </c>
      <c r="N34" s="366"/>
      <c r="O34" s="370">
        <v>873.27599999999995</v>
      </c>
      <c r="P34" s="370"/>
      <c r="Q34" s="370">
        <v>1108.395</v>
      </c>
      <c r="R34" s="366"/>
      <c r="S34" s="370">
        <v>1159</v>
      </c>
      <c r="T34" s="370"/>
      <c r="U34" s="370">
        <v>1061</v>
      </c>
      <c r="V34" s="394"/>
      <c r="Z34" s="389"/>
      <c r="AA34" s="389"/>
    </row>
    <row r="35" spans="2:27" s="363" customFormat="1" ht="16.5" customHeight="1">
      <c r="B35" s="391"/>
      <c r="C35" s="392"/>
      <c r="D35" s="334" t="s">
        <v>19</v>
      </c>
      <c r="E35" s="391"/>
      <c r="F35" s="368"/>
      <c r="G35" s="370">
        <v>951.24199999999996</v>
      </c>
      <c r="H35" s="370"/>
      <c r="I35" s="370">
        <v>1004.833</v>
      </c>
      <c r="J35" s="366"/>
      <c r="K35" s="370">
        <v>7525</v>
      </c>
      <c r="L35" s="370"/>
      <c r="M35" s="370">
        <v>8241</v>
      </c>
      <c r="N35" s="366"/>
      <c r="O35" s="370">
        <v>880.21500000000003</v>
      </c>
      <c r="P35" s="370"/>
      <c r="Q35" s="370">
        <v>1080.8599999999999</v>
      </c>
      <c r="R35" s="366"/>
      <c r="S35" s="370">
        <v>2287</v>
      </c>
      <c r="T35" s="370"/>
      <c r="U35" s="370">
        <v>1129</v>
      </c>
      <c r="V35" s="394"/>
      <c r="Z35" s="389"/>
      <c r="AA35" s="389"/>
    </row>
    <row r="36" spans="2:27" s="363" customFormat="1" ht="16.5" customHeight="1">
      <c r="B36" s="391"/>
      <c r="C36" s="392"/>
      <c r="D36" s="334" t="s">
        <v>20</v>
      </c>
      <c r="E36" s="391"/>
      <c r="F36" s="368"/>
      <c r="G36" s="370">
        <v>1216.3620000000001</v>
      </c>
      <c r="H36" s="370"/>
      <c r="I36" s="370">
        <v>1346.643</v>
      </c>
      <c r="J36" s="366"/>
      <c r="K36" s="370">
        <v>8705</v>
      </c>
      <c r="L36" s="370"/>
      <c r="M36" s="370">
        <v>9120</v>
      </c>
      <c r="N36" s="366"/>
      <c r="O36" s="370">
        <v>1223</v>
      </c>
      <c r="P36" s="370"/>
      <c r="Q36" s="370">
        <v>1071</v>
      </c>
      <c r="R36" s="366"/>
      <c r="S36" s="370">
        <v>201</v>
      </c>
      <c r="T36" s="370"/>
      <c r="U36" s="370">
        <v>928</v>
      </c>
      <c r="V36" s="394"/>
      <c r="Z36" s="389"/>
      <c r="AA36" s="389"/>
    </row>
    <row r="37" spans="2:27" s="363" customFormat="1" ht="16.5" customHeight="1">
      <c r="B37" s="391"/>
      <c r="C37" s="392"/>
      <c r="D37" s="334" t="s">
        <v>195</v>
      </c>
      <c r="E37" s="391"/>
      <c r="F37" s="368"/>
      <c r="G37" s="370">
        <v>1096.7270000000001</v>
      </c>
      <c r="H37" s="370"/>
      <c r="I37" s="370">
        <v>1222.3219999999999</v>
      </c>
      <c r="J37" s="366"/>
      <c r="K37" s="370">
        <v>10015</v>
      </c>
      <c r="L37" s="370"/>
      <c r="M37" s="370">
        <v>10306</v>
      </c>
      <c r="N37" s="366"/>
      <c r="O37" s="370">
        <v>1547.847</v>
      </c>
      <c r="P37" s="370"/>
      <c r="Q37" s="370">
        <v>951.31600000000003</v>
      </c>
      <c r="R37" s="366"/>
      <c r="S37" s="370">
        <v>206.9</v>
      </c>
      <c r="T37" s="370"/>
      <c r="U37" s="370">
        <v>1152.441</v>
      </c>
      <c r="V37" s="394"/>
      <c r="Z37" s="389"/>
      <c r="AA37" s="389"/>
    </row>
    <row r="38" spans="2:27" s="363" customFormat="1" ht="16.5" customHeight="1">
      <c r="B38" s="391"/>
      <c r="C38" s="392"/>
      <c r="D38" s="334" t="s">
        <v>22</v>
      </c>
      <c r="E38" s="391"/>
      <c r="F38" s="368"/>
      <c r="G38" s="370">
        <v>1232.423</v>
      </c>
      <c r="H38" s="370"/>
      <c r="I38" s="370">
        <v>1289.6120000000001</v>
      </c>
      <c r="J38" s="366"/>
      <c r="K38" s="370">
        <v>10548</v>
      </c>
      <c r="L38" s="370"/>
      <c r="M38" s="370">
        <v>11440</v>
      </c>
      <c r="N38" s="366"/>
      <c r="O38" s="370">
        <v>1350.374</v>
      </c>
      <c r="P38" s="370"/>
      <c r="Q38" s="370">
        <v>1274.7560000000001</v>
      </c>
      <c r="R38" s="366"/>
      <c r="S38" s="370">
        <v>162.9</v>
      </c>
      <c r="T38" s="370"/>
      <c r="U38" s="370">
        <v>1316.8409999999999</v>
      </c>
      <c r="V38" s="394"/>
      <c r="Z38" s="389"/>
      <c r="AA38" s="389"/>
    </row>
    <row r="39" spans="2:27" s="363" customFormat="1" ht="16.5" customHeight="1">
      <c r="B39" s="391"/>
      <c r="C39" s="392"/>
      <c r="D39" s="334" t="s">
        <v>196</v>
      </c>
      <c r="E39" s="391"/>
      <c r="F39" s="368"/>
      <c r="G39" s="370">
        <v>1149.1400000000001</v>
      </c>
      <c r="H39" s="370"/>
      <c r="I39" s="370">
        <v>1330.78</v>
      </c>
      <c r="J39" s="366"/>
      <c r="K39" s="370">
        <v>10119</v>
      </c>
      <c r="L39" s="370"/>
      <c r="M39" s="370">
        <v>11039</v>
      </c>
      <c r="N39" s="366"/>
      <c r="O39" s="370">
        <v>1456.0840000000001</v>
      </c>
      <c r="P39" s="370"/>
      <c r="Q39" s="370">
        <v>1111.2809999999999</v>
      </c>
      <c r="R39" s="366"/>
      <c r="S39" s="370">
        <v>131.19999999999999</v>
      </c>
      <c r="T39" s="370"/>
      <c r="U39" s="370">
        <v>877.38300000000004</v>
      </c>
      <c r="V39" s="394"/>
      <c r="Z39" s="389"/>
      <c r="AA39" s="389"/>
    </row>
    <row r="40" spans="2:27" s="363" customFormat="1" ht="16.5" customHeight="1">
      <c r="B40" s="391"/>
      <c r="C40" s="392"/>
      <c r="D40" s="334" t="s">
        <v>24</v>
      </c>
      <c r="E40" s="391"/>
      <c r="F40" s="368"/>
      <c r="G40" s="370">
        <v>1214.7860000000001</v>
      </c>
      <c r="H40" s="370"/>
      <c r="I40" s="370">
        <v>1479.854</v>
      </c>
      <c r="J40" s="366"/>
      <c r="K40" s="370">
        <v>10384</v>
      </c>
      <c r="L40" s="370">
        <v>10384</v>
      </c>
      <c r="M40" s="370">
        <v>11099</v>
      </c>
      <c r="N40" s="366"/>
      <c r="O40" s="370">
        <v>1278.77</v>
      </c>
      <c r="P40" s="370"/>
      <c r="Q40" s="370">
        <v>899.01499999999999</v>
      </c>
      <c r="R40" s="366"/>
      <c r="S40" s="370">
        <v>280.39999999999998</v>
      </c>
      <c r="T40" s="370"/>
      <c r="U40" s="370">
        <v>1645.567</v>
      </c>
      <c r="V40" s="394"/>
      <c r="Z40" s="389"/>
      <c r="AA40" s="389"/>
    </row>
    <row r="41" spans="2:27" s="363" customFormat="1" ht="16.5" customHeight="1">
      <c r="B41" s="391"/>
      <c r="C41" s="392"/>
      <c r="D41" s="334" t="s">
        <v>25</v>
      </c>
      <c r="E41" s="391"/>
      <c r="F41" s="368"/>
      <c r="G41" s="370">
        <v>1094.269</v>
      </c>
      <c r="H41" s="370"/>
      <c r="I41" s="370">
        <v>1235.6669999999999</v>
      </c>
      <c r="J41" s="366"/>
      <c r="K41" s="370">
        <v>7950</v>
      </c>
      <c r="L41" s="370">
        <v>7950</v>
      </c>
      <c r="M41" s="370">
        <v>8246</v>
      </c>
      <c r="N41" s="366"/>
      <c r="O41" s="370">
        <v>1179.2539999999999</v>
      </c>
      <c r="P41" s="370"/>
      <c r="Q41" s="370">
        <v>1275.7149999999999</v>
      </c>
      <c r="R41" s="366"/>
      <c r="S41" s="370">
        <v>226.00000000000009</v>
      </c>
      <c r="T41" s="370"/>
      <c r="U41" s="370">
        <v>811.89</v>
      </c>
      <c r="V41" s="394"/>
      <c r="Z41" s="389"/>
      <c r="AA41" s="389"/>
    </row>
    <row r="42" spans="2:27" s="363" customFormat="1" ht="16.5" customHeight="1">
      <c r="B42" s="391"/>
      <c r="C42" s="392"/>
      <c r="D42" s="334" t="s">
        <v>26</v>
      </c>
      <c r="E42" s="391"/>
      <c r="F42" s="368"/>
      <c r="G42" s="370">
        <v>1086.915</v>
      </c>
      <c r="H42" s="370"/>
      <c r="I42" s="370">
        <v>1548.7139999999999</v>
      </c>
      <c r="J42" s="366"/>
      <c r="K42" s="370">
        <v>7463</v>
      </c>
      <c r="L42" s="370">
        <v>7463</v>
      </c>
      <c r="M42" s="370">
        <v>8572</v>
      </c>
      <c r="N42" s="366"/>
      <c r="O42" s="370">
        <v>1227.125</v>
      </c>
      <c r="P42" s="370"/>
      <c r="Q42" s="370">
        <v>1083.643</v>
      </c>
      <c r="R42" s="366"/>
      <c r="S42" s="370">
        <v>114.8</v>
      </c>
      <c r="T42" s="370"/>
      <c r="U42" s="370">
        <v>794.90099999999995</v>
      </c>
      <c r="V42" s="394"/>
      <c r="Z42" s="389"/>
      <c r="AA42" s="389"/>
    </row>
    <row r="43" spans="2:27" s="363" customFormat="1" ht="16.5" customHeight="1">
      <c r="B43" s="391"/>
      <c r="C43" s="392"/>
      <c r="D43" s="334"/>
      <c r="E43" s="391"/>
      <c r="F43" s="368"/>
      <c r="G43" s="370"/>
      <c r="H43" s="370"/>
      <c r="I43" s="370"/>
      <c r="J43" s="366"/>
      <c r="K43" s="370"/>
      <c r="L43" s="370"/>
      <c r="M43" s="370"/>
      <c r="N43" s="366"/>
      <c r="O43" s="370"/>
      <c r="P43" s="370"/>
      <c r="Q43" s="370"/>
      <c r="R43" s="366"/>
      <c r="S43" s="370"/>
      <c r="T43" s="370"/>
      <c r="U43" s="370"/>
      <c r="V43" s="394"/>
      <c r="Z43" s="389"/>
      <c r="AA43" s="389"/>
    </row>
    <row r="44" spans="2:27" s="363" customFormat="1" ht="16.5" customHeight="1">
      <c r="B44" s="387" t="s">
        <v>223</v>
      </c>
      <c r="C44" s="364"/>
      <c r="D44" s="371" t="s">
        <v>37</v>
      </c>
      <c r="E44" s="391"/>
      <c r="F44" s="368"/>
      <c r="G44" s="370">
        <v>1014.6849999999999</v>
      </c>
      <c r="H44" s="370"/>
      <c r="I44" s="370">
        <v>1275.135</v>
      </c>
      <c r="J44" s="366"/>
      <c r="K44" s="370">
        <v>9662</v>
      </c>
      <c r="L44" s="370"/>
      <c r="M44" s="370">
        <v>10683</v>
      </c>
      <c r="N44" s="366"/>
      <c r="O44" s="370">
        <v>1066.1089999999999</v>
      </c>
      <c r="P44" s="370"/>
      <c r="Q44" s="370">
        <v>976.09400000000005</v>
      </c>
      <c r="R44" s="366"/>
      <c r="S44" s="370">
        <v>130.80000000000001</v>
      </c>
      <c r="T44" s="370"/>
      <c r="U44" s="370">
        <v>1006.0890000000001</v>
      </c>
      <c r="V44" s="394"/>
      <c r="Z44" s="389"/>
      <c r="AA44" s="389"/>
    </row>
    <row r="45" spans="2:27" s="363" customFormat="1" ht="16.5" customHeight="1">
      <c r="B45" s="391"/>
      <c r="C45" s="392"/>
      <c r="D45" s="371" t="s">
        <v>16</v>
      </c>
      <c r="E45" s="391"/>
      <c r="F45" s="368"/>
      <c r="G45" s="370">
        <v>1064.4280000000001</v>
      </c>
      <c r="H45" s="370"/>
      <c r="I45" s="370">
        <v>1284.4159999999999</v>
      </c>
      <c r="J45" s="366"/>
      <c r="K45" s="370">
        <v>9086</v>
      </c>
      <c r="L45" s="370"/>
      <c r="M45" s="370">
        <v>9385</v>
      </c>
      <c r="N45" s="366"/>
      <c r="O45" s="370">
        <v>1043.357</v>
      </c>
      <c r="P45" s="370"/>
      <c r="Q45" s="370">
        <v>841.42100000000005</v>
      </c>
      <c r="R45" s="366"/>
      <c r="S45" s="370">
        <v>240.6</v>
      </c>
      <c r="T45" s="370"/>
      <c r="U45" s="370">
        <v>1106.7070000000001</v>
      </c>
      <c r="V45" s="394"/>
      <c r="Z45" s="389"/>
      <c r="AA45" s="389"/>
    </row>
    <row r="46" spans="2:27" s="363" customFormat="1" ht="16.5" customHeight="1">
      <c r="B46" s="391"/>
      <c r="C46" s="392"/>
      <c r="D46" s="334" t="s">
        <v>17</v>
      </c>
      <c r="E46" s="391"/>
      <c r="F46" s="368"/>
      <c r="G46" s="370">
        <v>1334.9970000000001</v>
      </c>
      <c r="H46" s="370"/>
      <c r="I46" s="370">
        <v>1483.557</v>
      </c>
      <c r="J46" s="366"/>
      <c r="K46" s="370">
        <v>10068</v>
      </c>
      <c r="L46" s="370"/>
      <c r="M46" s="370">
        <v>11402</v>
      </c>
      <c r="N46" s="366"/>
      <c r="O46" s="370">
        <v>1170.691</v>
      </c>
      <c r="P46" s="370"/>
      <c r="Q46" s="370">
        <v>853.25599999999997</v>
      </c>
      <c r="R46" s="366"/>
      <c r="S46" s="370">
        <v>121.1</v>
      </c>
      <c r="T46" s="370"/>
      <c r="U46" s="370">
        <v>1588.462</v>
      </c>
      <c r="V46" s="394"/>
      <c r="Z46" s="389"/>
      <c r="AA46" s="389"/>
    </row>
    <row r="47" spans="2:27" s="363" customFormat="1" ht="16.5" customHeight="1">
      <c r="B47" s="391"/>
      <c r="C47" s="392"/>
      <c r="D47" s="334" t="s">
        <v>194</v>
      </c>
      <c r="E47" s="391"/>
      <c r="F47" s="368"/>
      <c r="G47" s="370">
        <v>1065.192</v>
      </c>
      <c r="H47" s="370"/>
      <c r="I47" s="370">
        <v>1520.1489999999999</v>
      </c>
      <c r="J47" s="366"/>
      <c r="K47" s="370">
        <v>9679</v>
      </c>
      <c r="L47" s="370"/>
      <c r="M47" s="370">
        <v>10831</v>
      </c>
      <c r="N47" s="366"/>
      <c r="O47" s="370">
        <v>1089.8510000000001</v>
      </c>
      <c r="P47" s="370"/>
      <c r="Q47" s="370">
        <v>978.08699999999999</v>
      </c>
      <c r="R47" s="366"/>
      <c r="S47" s="370">
        <v>76.2</v>
      </c>
      <c r="T47" s="370"/>
      <c r="U47" s="370">
        <v>1239.6780000000001</v>
      </c>
      <c r="V47" s="394"/>
      <c r="Z47" s="389"/>
      <c r="AA47" s="389"/>
    </row>
    <row r="48" spans="2:27" s="363" customFormat="1" ht="16.5" customHeight="1">
      <c r="B48" s="391"/>
      <c r="C48" s="392"/>
      <c r="D48" s="334" t="s">
        <v>19</v>
      </c>
      <c r="E48" s="391"/>
      <c r="F48" s="368"/>
      <c r="G48" s="370">
        <v>1144.7909999999999</v>
      </c>
      <c r="H48" s="370"/>
      <c r="I48" s="370">
        <v>1493.992</v>
      </c>
      <c r="J48" s="366"/>
      <c r="K48" s="370">
        <v>9473</v>
      </c>
      <c r="L48" s="370"/>
      <c r="M48" s="370">
        <v>10916</v>
      </c>
      <c r="N48" s="366"/>
      <c r="O48" s="370">
        <v>1158.452</v>
      </c>
      <c r="P48" s="370"/>
      <c r="Q48" s="370">
        <v>750.98900000000003</v>
      </c>
      <c r="R48" s="366"/>
      <c r="S48" s="370">
        <v>53.682000000000002</v>
      </c>
      <c r="T48" s="370"/>
      <c r="U48" s="370">
        <v>399.96</v>
      </c>
      <c r="V48" s="394"/>
      <c r="Z48" s="389"/>
      <c r="AA48" s="389"/>
    </row>
    <row r="49" spans="1:27" s="363" customFormat="1" ht="16.5" customHeight="1">
      <c r="B49" s="391"/>
      <c r="C49" s="392"/>
      <c r="D49" s="334" t="s">
        <v>20</v>
      </c>
      <c r="E49" s="391"/>
      <c r="F49" s="368"/>
      <c r="G49" s="370">
        <v>978.86900000000003</v>
      </c>
      <c r="H49" s="370"/>
      <c r="I49" s="370">
        <v>1251.3440000000001</v>
      </c>
      <c r="J49" s="366"/>
      <c r="K49" s="370">
        <v>9172</v>
      </c>
      <c r="L49" s="370"/>
      <c r="M49" s="370">
        <v>10606</v>
      </c>
      <c r="N49" s="366"/>
      <c r="O49" s="370">
        <v>1008.163</v>
      </c>
      <c r="P49" s="370"/>
      <c r="Q49" s="370">
        <v>881.39599999999996</v>
      </c>
      <c r="R49" s="366"/>
      <c r="S49" s="370">
        <v>176.5</v>
      </c>
      <c r="T49" s="370"/>
      <c r="U49" s="370">
        <v>655.51800000000003</v>
      </c>
      <c r="V49" s="394"/>
      <c r="Z49" s="389"/>
      <c r="AA49" s="389"/>
    </row>
    <row r="50" spans="1:27" s="363" customFormat="1" ht="16.5" customHeight="1">
      <c r="B50" s="391"/>
      <c r="C50" s="392"/>
      <c r="D50" s="334" t="s">
        <v>195</v>
      </c>
      <c r="E50" s="391"/>
      <c r="F50" s="368"/>
      <c r="G50" s="370">
        <v>985.74800000000005</v>
      </c>
      <c r="H50" s="370"/>
      <c r="I50" s="370">
        <v>1268.057</v>
      </c>
      <c r="J50" s="366"/>
      <c r="K50" s="370">
        <v>8443</v>
      </c>
      <c r="L50" s="370"/>
      <c r="M50" s="370">
        <v>10213</v>
      </c>
      <c r="N50" s="366"/>
      <c r="O50" s="370">
        <v>637.75</v>
      </c>
      <c r="P50" s="370"/>
      <c r="Q50" s="370">
        <v>1132.768</v>
      </c>
      <c r="R50" s="366"/>
      <c r="S50" s="370">
        <v>163.34</v>
      </c>
      <c r="T50" s="370"/>
      <c r="U50" s="370">
        <v>876.43100000000004</v>
      </c>
      <c r="V50" s="394"/>
      <c r="Z50" s="389"/>
      <c r="AA50" s="389"/>
    </row>
    <row r="51" spans="1:27" s="363" customFormat="1" ht="16.5" customHeight="1">
      <c r="B51" s="391"/>
      <c r="C51" s="392"/>
      <c r="D51" s="334" t="s">
        <v>22</v>
      </c>
      <c r="E51" s="391"/>
      <c r="F51" s="368"/>
      <c r="G51" s="370">
        <v>1042.433</v>
      </c>
      <c r="H51" s="370"/>
      <c r="I51" s="370">
        <v>1152.354</v>
      </c>
      <c r="J51" s="366"/>
      <c r="K51" s="370">
        <v>9493</v>
      </c>
      <c r="L51" s="370"/>
      <c r="M51" s="370">
        <v>10105</v>
      </c>
      <c r="N51" s="366"/>
      <c r="O51" s="370">
        <v>903.46699999999998</v>
      </c>
      <c r="P51" s="370"/>
      <c r="Q51" s="370">
        <v>862.56299999999999</v>
      </c>
      <c r="R51" s="366"/>
      <c r="S51" s="370">
        <v>173.5</v>
      </c>
      <c r="T51" s="370"/>
      <c r="U51" s="370">
        <v>739.75300000000004</v>
      </c>
      <c r="V51" s="394"/>
      <c r="Z51" s="389"/>
      <c r="AA51" s="389"/>
    </row>
    <row r="52" spans="1:27" s="363" customFormat="1" ht="16.5" customHeight="1">
      <c r="B52" s="391"/>
      <c r="C52" s="392"/>
      <c r="D52" s="334" t="s">
        <v>196</v>
      </c>
      <c r="E52" s="391"/>
      <c r="F52" s="368"/>
      <c r="G52" s="370">
        <v>903.61400000000003</v>
      </c>
      <c r="H52" s="370"/>
      <c r="I52" s="370">
        <v>1196.5</v>
      </c>
      <c r="J52" s="366"/>
      <c r="K52" s="370">
        <v>9588</v>
      </c>
      <c r="L52" s="370"/>
      <c r="M52" s="370">
        <v>9698</v>
      </c>
      <c r="N52" s="366"/>
      <c r="O52" s="370">
        <v>1094.1600000000001</v>
      </c>
      <c r="P52" s="370"/>
      <c r="Q52" s="370">
        <v>669.94600000000003</v>
      </c>
      <c r="R52" s="366"/>
      <c r="S52" s="370">
        <v>149.6</v>
      </c>
      <c r="T52" s="370"/>
      <c r="U52" s="370">
        <v>666.91</v>
      </c>
      <c r="V52" s="394"/>
      <c r="Z52" s="389"/>
      <c r="AA52" s="389"/>
    </row>
    <row r="53" spans="1:27" s="363" customFormat="1" ht="16.5" customHeight="1">
      <c r="B53" s="391"/>
      <c r="C53" s="392"/>
      <c r="D53" s="334" t="s">
        <v>24</v>
      </c>
      <c r="E53" s="391"/>
      <c r="F53" s="368"/>
      <c r="G53" s="370">
        <v>1176.22</v>
      </c>
      <c r="H53" s="370"/>
      <c r="I53" s="370">
        <v>1185.789</v>
      </c>
      <c r="J53" s="366"/>
      <c r="K53" s="370">
        <v>9885</v>
      </c>
      <c r="L53" s="370"/>
      <c r="M53" s="370">
        <v>10230</v>
      </c>
      <c r="N53" s="366"/>
      <c r="O53" s="370">
        <v>791.49800000000005</v>
      </c>
      <c r="P53" s="370"/>
      <c r="Q53" s="370">
        <v>1222.491</v>
      </c>
      <c r="R53" s="366"/>
      <c r="S53" s="370">
        <v>147.69999999999999</v>
      </c>
      <c r="T53" s="370"/>
      <c r="U53" s="370">
        <v>685.553</v>
      </c>
      <c r="V53" s="394"/>
      <c r="Z53" s="389"/>
      <c r="AA53" s="389"/>
    </row>
    <row r="54" spans="1:27" s="363" customFormat="1" ht="16.5" customHeight="1">
      <c r="B54" s="391"/>
      <c r="C54" s="392"/>
      <c r="D54" s="334" t="s">
        <v>25</v>
      </c>
      <c r="E54" s="391"/>
      <c r="F54" s="368"/>
      <c r="G54" s="370">
        <v>1046.6479999999999</v>
      </c>
      <c r="H54" s="370"/>
      <c r="I54" s="370">
        <v>1421.6859999999999</v>
      </c>
      <c r="J54" s="366"/>
      <c r="K54" s="370">
        <v>9436</v>
      </c>
      <c r="L54" s="370"/>
      <c r="M54" s="370">
        <v>9579</v>
      </c>
      <c r="N54" s="366"/>
      <c r="O54" s="370">
        <v>1069.7139999999999</v>
      </c>
      <c r="P54" s="370"/>
      <c r="Q54" s="370">
        <v>997.29700000000003</v>
      </c>
      <c r="R54" s="366"/>
      <c r="S54" s="370">
        <v>158.25</v>
      </c>
      <c r="T54" s="370"/>
      <c r="U54" s="370">
        <v>319.12799999999999</v>
      </c>
      <c r="V54" s="394"/>
      <c r="Z54" s="389"/>
      <c r="AA54" s="389"/>
    </row>
    <row r="55" spans="1:27" s="363" customFormat="1" ht="16.5" customHeight="1">
      <c r="B55" s="391"/>
      <c r="C55" s="392"/>
      <c r="D55" s="334" t="s">
        <v>26</v>
      </c>
      <c r="E55" s="391"/>
      <c r="F55" s="368"/>
      <c r="G55" s="370">
        <v>1045.1980000000001</v>
      </c>
      <c r="H55" s="370"/>
      <c r="I55" s="370">
        <v>1398.9359999999999</v>
      </c>
      <c r="J55" s="366"/>
      <c r="K55" s="370">
        <v>8567</v>
      </c>
      <c r="L55" s="370"/>
      <c r="M55" s="370">
        <v>9339</v>
      </c>
      <c r="N55" s="366"/>
      <c r="O55" s="370">
        <v>814.81700000000001</v>
      </c>
      <c r="P55" s="370"/>
      <c r="Q55" s="370">
        <v>844.79300000000001</v>
      </c>
      <c r="R55" s="366"/>
      <c r="S55" s="370">
        <v>202.54</v>
      </c>
      <c r="T55" s="370"/>
      <c r="U55" s="370">
        <v>545.95399999999995</v>
      </c>
      <c r="V55" s="394"/>
      <c r="Z55" s="389"/>
      <c r="AA55" s="389"/>
    </row>
    <row r="56" spans="1:27" s="363" customFormat="1" ht="16.5" customHeight="1">
      <c r="B56" s="391"/>
      <c r="C56" s="392"/>
      <c r="D56" s="334"/>
      <c r="E56" s="391"/>
      <c r="F56" s="368"/>
      <c r="G56" s="370"/>
      <c r="H56" s="370"/>
      <c r="I56" s="370"/>
      <c r="J56" s="366"/>
      <c r="K56" s="370"/>
      <c r="L56" s="370"/>
      <c r="M56" s="370"/>
      <c r="N56" s="366"/>
      <c r="O56" s="370"/>
      <c r="P56" s="370"/>
      <c r="Q56" s="370"/>
      <c r="R56" s="366"/>
      <c r="S56" s="370"/>
      <c r="T56" s="370"/>
      <c r="U56" s="370"/>
      <c r="V56" s="394"/>
      <c r="Z56" s="389"/>
      <c r="AA56" s="389"/>
    </row>
    <row r="57" spans="1:27" s="363" customFormat="1" ht="16.5" hidden="1" customHeight="1">
      <c r="B57" s="387" t="s">
        <v>230</v>
      </c>
      <c r="C57" s="364"/>
      <c r="D57" s="371" t="s">
        <v>37</v>
      </c>
      <c r="E57" s="391"/>
      <c r="F57" s="368"/>
      <c r="G57" s="370"/>
      <c r="H57" s="370"/>
      <c r="I57" s="370"/>
      <c r="J57" s="366"/>
      <c r="K57" s="370"/>
      <c r="L57" s="370"/>
      <c r="M57" s="370"/>
      <c r="N57" s="366"/>
      <c r="O57" s="370"/>
      <c r="P57" s="370"/>
      <c r="Q57" s="370"/>
      <c r="R57" s="366"/>
      <c r="S57" s="370"/>
      <c r="T57" s="370"/>
      <c r="U57" s="370"/>
      <c r="V57" s="394"/>
      <c r="Z57" s="389"/>
      <c r="AA57" s="389"/>
    </row>
    <row r="58" spans="1:27" s="363" customFormat="1" ht="16.5" hidden="1" customHeight="1">
      <c r="B58" s="387"/>
      <c r="C58" s="364"/>
      <c r="D58" s="374" t="s">
        <v>16</v>
      </c>
      <c r="E58" s="391"/>
      <c r="F58" s="368"/>
      <c r="G58" s="370"/>
      <c r="H58" s="370"/>
      <c r="I58" s="370"/>
      <c r="J58" s="366"/>
      <c r="K58" s="370"/>
      <c r="L58" s="370"/>
      <c r="M58" s="370"/>
      <c r="N58" s="366"/>
      <c r="O58" s="370"/>
      <c r="P58" s="370"/>
      <c r="Q58" s="370"/>
      <c r="R58" s="366"/>
      <c r="S58" s="370"/>
      <c r="T58" s="370"/>
      <c r="U58" s="370"/>
      <c r="V58" s="394"/>
      <c r="Z58" s="389"/>
      <c r="AA58" s="389"/>
    </row>
    <row r="59" spans="1:27" s="16" customFormat="1" ht="16.5" thickBot="1">
      <c r="A59" s="185"/>
      <c r="B59" s="186"/>
      <c r="C59" s="186"/>
      <c r="D59" s="186"/>
      <c r="E59" s="186"/>
      <c r="F59" s="114"/>
      <c r="G59" s="114"/>
      <c r="H59" s="114"/>
      <c r="I59" s="114"/>
      <c r="J59" s="114"/>
      <c r="K59" s="114"/>
      <c r="L59" s="114"/>
      <c r="M59" s="114"/>
      <c r="N59" s="114"/>
      <c r="O59" s="114"/>
      <c r="P59" s="114"/>
      <c r="Q59" s="114"/>
      <c r="R59" s="114"/>
      <c r="S59" s="114"/>
      <c r="T59" s="114"/>
      <c r="U59" s="114"/>
      <c r="V59" s="187"/>
      <c r="W59" s="18"/>
      <c r="Z59" s="183"/>
      <c r="AA59" s="183"/>
    </row>
    <row r="60" spans="1:27" ht="17.100000000000001" customHeight="1">
      <c r="B60" s="189"/>
      <c r="C60" s="189"/>
      <c r="D60" s="189"/>
      <c r="E60" s="189"/>
      <c r="F60" s="189"/>
      <c r="G60" s="226"/>
      <c r="H60" s="189"/>
      <c r="I60" s="226"/>
      <c r="J60" s="189"/>
      <c r="K60" s="190"/>
      <c r="L60" s="190"/>
      <c r="M60" s="190"/>
      <c r="N60" s="189"/>
      <c r="O60" s="189"/>
      <c r="P60" s="189"/>
      <c r="Q60" s="189"/>
      <c r="R60" s="189"/>
      <c r="S60" s="189"/>
      <c r="T60" s="189"/>
      <c r="U60" s="189"/>
      <c r="V60" s="189"/>
      <c r="Z60" s="191"/>
      <c r="AA60" s="191"/>
    </row>
    <row r="61" spans="1:27" ht="17.100000000000001" customHeight="1">
      <c r="B61" s="192"/>
      <c r="C61" s="193"/>
      <c r="D61" s="193"/>
      <c r="E61" s="193"/>
      <c r="F61" s="193"/>
      <c r="G61" s="193"/>
      <c r="H61" s="193"/>
      <c r="I61" s="193"/>
      <c r="J61" s="189"/>
      <c r="K61" s="190"/>
      <c r="L61" s="190"/>
      <c r="M61" s="190"/>
      <c r="N61" s="189"/>
      <c r="O61" s="193"/>
      <c r="P61" s="193"/>
      <c r="Q61" s="193"/>
      <c r="R61" s="193"/>
      <c r="S61" s="193"/>
      <c r="T61" s="193"/>
      <c r="U61" s="189"/>
      <c r="V61" s="189"/>
      <c r="Z61" s="191"/>
      <c r="AA61" s="191"/>
    </row>
    <row r="62" spans="1:27" ht="17.100000000000001" customHeight="1">
      <c r="A62" s="194"/>
      <c r="B62" s="193"/>
      <c r="C62" s="193"/>
      <c r="D62" s="193"/>
      <c r="E62" s="193"/>
      <c r="F62" s="193"/>
      <c r="G62" s="193"/>
      <c r="H62" s="193"/>
      <c r="I62" s="193"/>
      <c r="J62" s="189"/>
      <c r="K62" s="190"/>
      <c r="L62" s="190"/>
      <c r="M62" s="190"/>
      <c r="N62" s="195"/>
      <c r="O62" s="395"/>
      <c r="P62" s="195"/>
      <c r="Q62" s="395"/>
      <c r="R62" s="195"/>
      <c r="S62" s="395"/>
      <c r="T62" s="195"/>
      <c r="U62" s="226"/>
      <c r="V62" s="189"/>
      <c r="Z62" s="191"/>
      <c r="AA62" s="191"/>
    </row>
    <row r="63" spans="1:27" ht="17.100000000000001" customHeight="1">
      <c r="A63" s="194"/>
      <c r="B63" s="193"/>
      <c r="C63" s="193"/>
      <c r="D63" s="193"/>
      <c r="E63" s="193"/>
      <c r="F63" s="193"/>
      <c r="G63" s="193"/>
      <c r="H63" s="193"/>
      <c r="I63" s="193"/>
      <c r="J63" s="189"/>
      <c r="K63" s="190"/>
      <c r="L63" s="190"/>
      <c r="M63" s="190"/>
      <c r="N63" s="195"/>
      <c r="O63" s="195"/>
      <c r="P63" s="195"/>
      <c r="Q63" s="195"/>
      <c r="R63" s="195"/>
      <c r="S63" s="195"/>
      <c r="T63" s="195"/>
      <c r="U63" s="189"/>
      <c r="V63" s="189"/>
      <c r="Z63" s="191"/>
      <c r="AA63" s="191"/>
    </row>
    <row r="64" spans="1:27" ht="17.100000000000001" customHeight="1">
      <c r="A64" s="194"/>
      <c r="B64" s="193"/>
      <c r="C64" s="193"/>
      <c r="D64" s="193"/>
      <c r="E64" s="193"/>
      <c r="F64" s="193"/>
      <c r="G64" s="193"/>
      <c r="H64" s="193"/>
      <c r="I64" s="193"/>
      <c r="J64" s="189"/>
      <c r="K64" s="190"/>
      <c r="L64" s="190"/>
      <c r="M64" s="190"/>
      <c r="N64" s="195"/>
      <c r="O64" s="195"/>
      <c r="P64" s="195"/>
      <c r="Q64" s="195"/>
      <c r="R64" s="195"/>
      <c r="S64" s="195"/>
      <c r="T64" s="195"/>
      <c r="U64" s="189"/>
      <c r="V64" s="189"/>
      <c r="Z64" s="191"/>
      <c r="AA64" s="191"/>
    </row>
    <row r="65" spans="2:27" ht="17.100000000000001" customHeight="1">
      <c r="B65" s="195"/>
      <c r="C65" s="195"/>
      <c r="D65" s="195"/>
      <c r="E65" s="195"/>
      <c r="F65" s="195"/>
      <c r="G65" s="195"/>
      <c r="H65" s="195"/>
      <c r="I65" s="195"/>
      <c r="J65" s="189"/>
      <c r="K65" s="190"/>
      <c r="L65" s="190"/>
      <c r="M65" s="190"/>
      <c r="N65" s="189"/>
      <c r="O65" s="193"/>
      <c r="P65" s="193"/>
      <c r="Q65" s="193"/>
      <c r="R65" s="193"/>
      <c r="S65" s="189"/>
      <c r="T65" s="189"/>
      <c r="U65" s="189"/>
      <c r="V65" s="189"/>
      <c r="Z65" s="191"/>
      <c r="AA65" s="191"/>
    </row>
    <row r="66" spans="2:27" ht="17.100000000000001" customHeight="1">
      <c r="B66" s="464"/>
      <c r="C66" s="464"/>
      <c r="D66" s="464"/>
      <c r="E66" s="464"/>
      <c r="F66" s="464"/>
      <c r="G66" s="464"/>
      <c r="H66" s="464"/>
      <c r="I66" s="464"/>
      <c r="J66" s="464"/>
      <c r="K66" s="464"/>
      <c r="L66" s="464"/>
      <c r="M66" s="464"/>
      <c r="N66" s="464"/>
      <c r="O66" s="464"/>
      <c r="P66" s="464"/>
      <c r="Q66" s="464"/>
      <c r="R66" s="464"/>
      <c r="S66" s="464"/>
      <c r="T66" s="464"/>
      <c r="U66" s="464"/>
      <c r="V66" s="464"/>
      <c r="Z66" s="191"/>
      <c r="AA66" s="191"/>
    </row>
    <row r="67" spans="2:27" ht="27" customHeight="1">
      <c r="B67" s="462"/>
      <c r="C67" s="462"/>
      <c r="D67" s="462"/>
      <c r="E67" s="462"/>
      <c r="F67" s="462"/>
      <c r="G67" s="462"/>
      <c r="H67" s="462"/>
      <c r="I67" s="462"/>
      <c r="J67" s="462"/>
      <c r="K67" s="462"/>
      <c r="L67" s="462"/>
      <c r="M67" s="462"/>
      <c r="N67" s="462"/>
      <c r="O67" s="462"/>
      <c r="P67" s="462"/>
      <c r="Q67" s="462"/>
      <c r="R67" s="462"/>
      <c r="S67" s="462"/>
      <c r="T67" s="462"/>
      <c r="U67" s="462"/>
      <c r="V67" s="462"/>
      <c r="Z67" s="191"/>
      <c r="AA67" s="191"/>
    </row>
    <row r="68" spans="2:27">
      <c r="O68" s="196"/>
      <c r="P68" s="196"/>
      <c r="Q68" s="196"/>
      <c r="R68" s="196"/>
      <c r="S68" s="196"/>
      <c r="T68" s="196"/>
      <c r="U68" s="196"/>
      <c r="V68" s="194"/>
      <c r="Z68" s="191"/>
      <c r="AA68" s="191"/>
    </row>
    <row r="69" spans="2:27">
      <c r="Z69" s="191"/>
      <c r="AA69" s="191"/>
    </row>
    <row r="70" spans="2:27">
      <c r="Z70" s="191"/>
      <c r="AA70" s="191"/>
    </row>
    <row r="72" spans="2:27">
      <c r="F72" s="197"/>
      <c r="G72" s="197"/>
      <c r="H72" s="197"/>
      <c r="I72" s="197"/>
      <c r="J72" s="197"/>
      <c r="K72" s="197"/>
      <c r="L72" s="197"/>
      <c r="M72" s="197"/>
      <c r="N72" s="197"/>
      <c r="O72" s="197"/>
      <c r="P72" s="197"/>
      <c r="Q72" s="197"/>
      <c r="R72" s="197"/>
      <c r="S72" s="197"/>
      <c r="T72" s="197"/>
      <c r="U72" s="197"/>
      <c r="V72" s="197"/>
    </row>
    <row r="74" spans="2:27">
      <c r="F74" s="197"/>
      <c r="G74" s="197"/>
      <c r="H74" s="197"/>
      <c r="I74" s="197"/>
      <c r="J74" s="197"/>
      <c r="K74" s="197"/>
      <c r="L74" s="197"/>
      <c r="M74" s="197"/>
      <c r="N74" s="197"/>
      <c r="O74" s="197"/>
      <c r="P74" s="197"/>
      <c r="Q74" s="197"/>
      <c r="R74" s="197"/>
      <c r="S74" s="197"/>
      <c r="T74" s="197"/>
      <c r="U74" s="197"/>
      <c r="V74" s="197"/>
    </row>
  </sheetData>
  <mergeCells count="11">
    <mergeCell ref="B66:V66"/>
    <mergeCell ref="B67:V67"/>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7"/>
  <sheetViews>
    <sheetView showGridLines="0" view="pageBreakPreview" zoomScale="80" zoomScaleSheetLayoutView="80" workbookViewId="0">
      <pane ySplit="17" topLeftCell="A39" activePane="bottomLeft" state="frozen"/>
      <selection activeCell="V20" sqref="V20"/>
      <selection pane="bottomLeft" activeCell="Y59" sqref="Y59"/>
    </sheetView>
  </sheetViews>
  <sheetFormatPr defaultRowHeight="14.25"/>
  <cols>
    <col min="1" max="1" width="5.85546875" style="188" customWidth="1"/>
    <col min="2" max="2" width="2.28515625" style="188" customWidth="1"/>
    <col min="3" max="3" width="4.140625" style="188" customWidth="1"/>
    <col min="4" max="4" width="2.140625" style="188" customWidth="1"/>
    <col min="5" max="5" width="10.7109375" style="188" customWidth="1"/>
    <col min="6" max="6" width="0.7109375" style="188" customWidth="1"/>
    <col min="7" max="7" width="10.7109375" style="188" customWidth="1"/>
    <col min="8" max="8" width="0.85546875" style="188" customWidth="1"/>
    <col min="9" max="9" width="11.140625" style="188" customWidth="1"/>
    <col min="10" max="10" width="1.140625" style="188" customWidth="1"/>
    <col min="11" max="11" width="11.140625" style="188" customWidth="1"/>
    <col min="12" max="12" width="0.85546875" style="188" customWidth="1"/>
    <col min="13" max="13" width="0.5703125" style="188" customWidth="1"/>
    <col min="14" max="14" width="11.140625" style="188" customWidth="1"/>
    <col min="15" max="15" width="0.7109375" style="188" customWidth="1"/>
    <col min="16" max="16" width="11.140625" style="188" customWidth="1"/>
    <col min="17" max="17" width="0.85546875" style="188" customWidth="1"/>
    <col min="18" max="18" width="10.7109375" style="188" customWidth="1"/>
    <col min="19" max="19" width="0.7109375" style="188" customWidth="1"/>
    <col min="20" max="20" width="10.7109375" style="188" customWidth="1"/>
    <col min="21" max="21" width="0.85546875" style="188" customWidth="1"/>
    <col min="22" max="22" width="1" style="188" customWidth="1"/>
    <col min="23" max="23" width="14.28515625" style="188" bestFit="1" customWidth="1"/>
    <col min="24" max="16384" width="9.140625" style="188"/>
  </cols>
  <sheetData>
    <row r="1" spans="1:24" s="16" customFormat="1" ht="18" customHeight="1">
      <c r="A1" s="451">
        <v>7.7</v>
      </c>
      <c r="B1" s="451"/>
      <c r="C1" s="17" t="s">
        <v>127</v>
      </c>
      <c r="D1" s="160"/>
      <c r="E1" s="160"/>
      <c r="F1" s="160"/>
      <c r="G1" s="160"/>
      <c r="H1" s="160"/>
      <c r="I1" s="160"/>
      <c r="J1" s="160"/>
      <c r="K1" s="160"/>
      <c r="L1" s="160"/>
      <c r="M1" s="160"/>
      <c r="N1" s="160"/>
      <c r="O1" s="160"/>
      <c r="P1" s="160"/>
      <c r="Q1" s="160"/>
      <c r="R1" s="160"/>
      <c r="S1" s="160"/>
      <c r="T1" s="160"/>
      <c r="U1" s="160"/>
      <c r="V1" s="160"/>
    </row>
    <row r="2" spans="1:24" s="16" customFormat="1" ht="18" customHeight="1">
      <c r="A2" s="451"/>
      <c r="B2" s="451"/>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8"/>
      <c r="B3" s="198"/>
      <c r="C3" s="198"/>
      <c r="D3" s="198"/>
      <c r="E3" s="198"/>
      <c r="F3" s="198"/>
      <c r="G3" s="198"/>
      <c r="H3" s="198"/>
      <c r="I3" s="198"/>
      <c r="J3" s="198"/>
      <c r="K3" s="198"/>
      <c r="L3" s="198"/>
      <c r="M3" s="198"/>
      <c r="N3" s="198"/>
      <c r="O3" s="198"/>
      <c r="P3" s="198"/>
      <c r="Q3" s="198"/>
      <c r="R3" s="198"/>
      <c r="S3" s="198"/>
      <c r="T3" s="198"/>
      <c r="U3" s="198"/>
      <c r="V3" s="198"/>
    </row>
    <row r="4" spans="1:24" s="16" customFormat="1" ht="5.25" customHeight="1">
      <c r="A4" s="164"/>
      <c r="B4" s="164"/>
      <c r="C4" s="164"/>
      <c r="D4" s="164"/>
      <c r="E4" s="164"/>
      <c r="F4" s="164"/>
      <c r="G4" s="164"/>
      <c r="H4" s="164"/>
      <c r="I4" s="164"/>
      <c r="J4" s="164"/>
      <c r="K4" s="164"/>
      <c r="L4" s="164"/>
      <c r="M4" s="164"/>
      <c r="N4" s="164"/>
      <c r="O4" s="164"/>
      <c r="P4" s="164"/>
      <c r="Q4" s="164"/>
      <c r="R4" s="164"/>
      <c r="S4" s="164"/>
      <c r="T4" s="164"/>
      <c r="U4" s="164"/>
      <c r="V4" s="164"/>
    </row>
    <row r="5" spans="1:24" s="16" customFormat="1" ht="20.100000000000001" customHeight="1">
      <c r="A5" s="164"/>
      <c r="B5" s="262"/>
      <c r="C5" s="262"/>
      <c r="D5" s="262"/>
      <c r="E5" s="166" t="s">
        <v>84</v>
      </c>
      <c r="F5" s="166"/>
      <c r="G5" s="166"/>
      <c r="H5" s="166"/>
      <c r="I5" s="166"/>
      <c r="J5" s="166"/>
      <c r="K5" s="166"/>
      <c r="L5" s="166"/>
      <c r="M5" s="166"/>
      <c r="N5" s="166"/>
      <c r="O5" s="166"/>
      <c r="P5" s="166"/>
      <c r="Q5" s="166"/>
      <c r="R5" s="166"/>
      <c r="S5" s="166"/>
      <c r="T5" s="166"/>
      <c r="U5" s="166"/>
      <c r="V5" s="262"/>
    </row>
    <row r="6" spans="1:24" s="16" customFormat="1" ht="15" customHeight="1">
      <c r="A6" s="164"/>
      <c r="B6" s="261"/>
      <c r="C6" s="261"/>
      <c r="D6" s="261"/>
      <c r="E6" s="167" t="s">
        <v>85</v>
      </c>
      <c r="F6" s="167"/>
      <c r="G6" s="167"/>
      <c r="H6" s="167"/>
      <c r="I6" s="167"/>
      <c r="J6" s="167"/>
      <c r="K6" s="167"/>
      <c r="L6" s="167"/>
      <c r="M6" s="167"/>
      <c r="N6" s="167"/>
      <c r="O6" s="167"/>
      <c r="P6" s="167"/>
      <c r="Q6" s="167"/>
      <c r="R6" s="167"/>
      <c r="S6" s="167"/>
      <c r="T6" s="167"/>
      <c r="U6" s="167"/>
      <c r="V6" s="261"/>
    </row>
    <row r="7" spans="1:24" s="16" customFormat="1" ht="6" customHeight="1">
      <c r="A7" s="164"/>
      <c r="B7" s="261"/>
      <c r="C7" s="261"/>
      <c r="D7" s="261"/>
      <c r="E7" s="199"/>
      <c r="F7" s="199"/>
      <c r="G7" s="199"/>
      <c r="H7" s="199"/>
      <c r="I7" s="199"/>
      <c r="J7" s="199"/>
      <c r="K7" s="199"/>
      <c r="L7" s="199"/>
      <c r="M7" s="199"/>
      <c r="N7" s="199"/>
      <c r="O7" s="199"/>
      <c r="P7" s="199"/>
      <c r="Q7" s="199"/>
      <c r="R7" s="199"/>
      <c r="S7" s="199"/>
      <c r="T7" s="199"/>
      <c r="U7" s="199"/>
      <c r="V7" s="261"/>
    </row>
    <row r="8" spans="1:24" s="16" customFormat="1" ht="6" customHeight="1">
      <c r="A8" s="164"/>
      <c r="B8" s="164"/>
      <c r="C8" s="164"/>
      <c r="D8" s="164"/>
      <c r="E8" s="164"/>
      <c r="F8" s="164"/>
      <c r="G8" s="164"/>
      <c r="H8" s="164"/>
      <c r="I8" s="164"/>
      <c r="J8" s="164"/>
      <c r="K8" s="164"/>
      <c r="L8" s="164"/>
      <c r="M8" s="164"/>
      <c r="N8" s="164"/>
      <c r="O8" s="164"/>
      <c r="P8" s="164"/>
      <c r="Q8" s="164"/>
      <c r="R8" s="164"/>
      <c r="S8" s="164"/>
      <c r="T8" s="164"/>
      <c r="U8" s="164"/>
      <c r="V8" s="164"/>
    </row>
    <row r="9" spans="1:24" s="16" customFormat="1" ht="12.75" customHeight="1">
      <c r="A9" s="164"/>
      <c r="B9" s="164"/>
      <c r="C9" s="164"/>
      <c r="D9" s="164"/>
      <c r="E9" s="460" t="s">
        <v>86</v>
      </c>
      <c r="F9" s="460"/>
      <c r="G9" s="460"/>
      <c r="H9" s="164"/>
      <c r="I9" s="460" t="s">
        <v>87</v>
      </c>
      <c r="J9" s="460"/>
      <c r="K9" s="460"/>
      <c r="L9" s="164"/>
      <c r="M9" s="164"/>
      <c r="N9" s="460" t="s">
        <v>94</v>
      </c>
      <c r="O9" s="460"/>
      <c r="P9" s="460"/>
      <c r="Q9" s="164"/>
      <c r="R9" s="460" t="s">
        <v>88</v>
      </c>
      <c r="S9" s="460"/>
      <c r="T9" s="460"/>
      <c r="U9" s="460"/>
      <c r="V9" s="164"/>
      <c r="X9" s="18"/>
    </row>
    <row r="10" spans="1:24" s="16" customFormat="1" ht="6" customHeight="1">
      <c r="A10" s="164"/>
      <c r="B10" s="164"/>
      <c r="C10" s="164"/>
      <c r="D10" s="164"/>
      <c r="E10" s="170"/>
      <c r="F10" s="170"/>
      <c r="G10" s="169"/>
      <c r="H10" s="164"/>
      <c r="I10" s="169"/>
      <c r="J10" s="169"/>
      <c r="K10" s="169"/>
      <c r="L10" s="164"/>
      <c r="M10" s="164"/>
      <c r="N10" s="169"/>
      <c r="O10" s="169"/>
      <c r="P10" s="169"/>
      <c r="Q10" s="164"/>
      <c r="R10" s="170"/>
      <c r="S10" s="170"/>
      <c r="T10" s="169"/>
      <c r="U10" s="169"/>
      <c r="V10" s="164"/>
    </row>
    <row r="11" spans="1:24" s="16" customFormat="1" ht="6" customHeight="1">
      <c r="A11" s="164"/>
      <c r="B11" s="164"/>
      <c r="C11" s="164"/>
      <c r="D11" s="164"/>
      <c r="E11" s="164"/>
      <c r="F11" s="164"/>
      <c r="G11" s="164"/>
      <c r="H11" s="164"/>
      <c r="I11" s="164"/>
      <c r="J11" s="164"/>
      <c r="K11" s="164"/>
      <c r="L11" s="164"/>
      <c r="M11" s="164"/>
      <c r="N11" s="164"/>
      <c r="O11" s="164"/>
      <c r="P11" s="164"/>
      <c r="Q11" s="164"/>
      <c r="R11" s="164"/>
      <c r="S11" s="164"/>
      <c r="T11" s="164"/>
      <c r="U11" s="164"/>
      <c r="V11" s="164"/>
    </row>
    <row r="12" spans="1:24" s="16" customFormat="1" ht="13.5" customHeight="1">
      <c r="A12" s="171" t="s">
        <v>9</v>
      </c>
      <c r="B12" s="164"/>
      <c r="C12" s="164"/>
      <c r="D12" s="164"/>
      <c r="E12" s="262" t="s">
        <v>90</v>
      </c>
      <c r="F12" s="262"/>
      <c r="G12" s="262" t="s">
        <v>91</v>
      </c>
      <c r="H12" s="164"/>
      <c r="I12" s="262" t="s">
        <v>90</v>
      </c>
      <c r="J12" s="262"/>
      <c r="K12" s="262" t="s">
        <v>91</v>
      </c>
      <c r="L12" s="164"/>
      <c r="M12" s="164"/>
      <c r="N12" s="262" t="s">
        <v>90</v>
      </c>
      <c r="O12" s="262"/>
      <c r="P12" s="262" t="s">
        <v>91</v>
      </c>
      <c r="Q12" s="164"/>
      <c r="R12" s="262" t="s">
        <v>90</v>
      </c>
      <c r="S12" s="262"/>
      <c r="T12" s="262" t="s">
        <v>91</v>
      </c>
      <c r="U12" s="262"/>
      <c r="V12" s="164"/>
    </row>
    <row r="13" spans="1:24" s="16" customFormat="1" ht="12.75" customHeight="1">
      <c r="A13" s="168" t="s">
        <v>41</v>
      </c>
      <c r="B13" s="164"/>
      <c r="C13" s="164"/>
      <c r="D13" s="164"/>
      <c r="E13" s="261" t="s">
        <v>92</v>
      </c>
      <c r="F13" s="261"/>
      <c r="G13" s="261" t="s">
        <v>93</v>
      </c>
      <c r="H13" s="164"/>
      <c r="I13" s="261" t="s">
        <v>92</v>
      </c>
      <c r="J13" s="261"/>
      <c r="K13" s="261" t="s">
        <v>93</v>
      </c>
      <c r="L13" s="164"/>
      <c r="M13" s="164"/>
      <c r="N13" s="261" t="s">
        <v>92</v>
      </c>
      <c r="O13" s="261"/>
      <c r="P13" s="261" t="s">
        <v>93</v>
      </c>
      <c r="Q13" s="164"/>
      <c r="R13" s="261" t="s">
        <v>92</v>
      </c>
      <c r="S13" s="261"/>
      <c r="T13" s="261" t="s">
        <v>93</v>
      </c>
      <c r="U13" s="261"/>
      <c r="V13" s="164"/>
    </row>
    <row r="14" spans="1:24" s="16" customFormat="1" ht="6" customHeight="1">
      <c r="A14" s="164"/>
      <c r="B14" s="164"/>
      <c r="C14" s="164"/>
      <c r="D14" s="164"/>
      <c r="E14" s="170"/>
      <c r="F14" s="170"/>
      <c r="G14" s="170"/>
      <c r="H14" s="170"/>
      <c r="I14" s="170"/>
      <c r="J14" s="170"/>
      <c r="K14" s="170"/>
      <c r="L14" s="170"/>
      <c r="M14" s="170"/>
      <c r="N14" s="170"/>
      <c r="O14" s="170"/>
      <c r="P14" s="170"/>
      <c r="Q14" s="170"/>
      <c r="R14" s="170"/>
      <c r="S14" s="170"/>
      <c r="T14" s="170"/>
      <c r="U14" s="170"/>
      <c r="V14" s="164"/>
    </row>
    <row r="15" spans="1:24" s="16" customFormat="1" ht="6" customHeight="1">
      <c r="A15" s="164"/>
      <c r="B15" s="164"/>
      <c r="C15" s="164"/>
      <c r="D15" s="164"/>
      <c r="E15" s="164" t="s">
        <v>0</v>
      </c>
      <c r="F15" s="164"/>
      <c r="G15" s="164" t="s">
        <v>0</v>
      </c>
      <c r="H15" s="164"/>
      <c r="I15" s="164"/>
      <c r="J15" s="164"/>
      <c r="K15" s="164" t="s">
        <v>0</v>
      </c>
      <c r="L15" s="164"/>
      <c r="M15" s="164"/>
      <c r="N15" s="164"/>
      <c r="O15" s="164"/>
      <c r="P15" s="164"/>
      <c r="Q15" s="164"/>
      <c r="R15" s="164" t="s">
        <v>0</v>
      </c>
      <c r="S15" s="164"/>
      <c r="T15" s="164" t="s">
        <v>0</v>
      </c>
      <c r="U15" s="164"/>
      <c r="V15" s="164"/>
    </row>
    <row r="16" spans="1:24" s="16" customFormat="1" ht="12.75" customHeight="1">
      <c r="A16" s="164"/>
      <c r="B16" s="164"/>
      <c r="C16" s="164"/>
      <c r="D16" s="164"/>
      <c r="E16" s="466" t="s">
        <v>95</v>
      </c>
      <c r="F16" s="466"/>
      <c r="G16" s="466"/>
      <c r="H16" s="466"/>
      <c r="I16" s="466"/>
      <c r="J16" s="466"/>
      <c r="K16" s="466"/>
      <c r="L16" s="466"/>
      <c r="M16" s="466"/>
      <c r="N16" s="466"/>
      <c r="O16" s="466"/>
      <c r="P16" s="466"/>
      <c r="Q16" s="466"/>
      <c r="R16" s="466"/>
      <c r="S16" s="466"/>
      <c r="T16" s="466"/>
      <c r="U16" s="466"/>
      <c r="V16" s="164"/>
    </row>
    <row r="17" spans="1:25" s="16" customFormat="1" ht="7.5" customHeight="1" thickBot="1">
      <c r="A17" s="174"/>
      <c r="B17" s="174"/>
      <c r="C17" s="174"/>
      <c r="D17" s="174"/>
      <c r="E17" s="174"/>
      <c r="F17" s="174"/>
      <c r="G17" s="174"/>
      <c r="H17" s="174"/>
      <c r="I17" s="174"/>
      <c r="J17" s="174"/>
      <c r="K17" s="174"/>
      <c r="L17" s="174"/>
      <c r="M17" s="174"/>
      <c r="N17" s="174"/>
      <c r="O17" s="174"/>
      <c r="P17" s="174"/>
      <c r="Q17" s="174"/>
      <c r="R17" s="174"/>
      <c r="S17" s="174"/>
      <c r="T17" s="174"/>
      <c r="U17" s="174"/>
      <c r="V17" s="174"/>
    </row>
    <row r="18" spans="1:25" s="16" customFormat="1" ht="12.75" customHeight="1">
      <c r="A18" s="175"/>
      <c r="B18" s="175"/>
      <c r="C18" s="175" t="s">
        <v>1</v>
      </c>
      <c r="D18" s="175"/>
      <c r="E18" s="175"/>
      <c r="F18" s="175"/>
      <c r="G18" s="175"/>
      <c r="H18" s="175"/>
      <c r="I18" s="175"/>
      <c r="J18" s="175"/>
      <c r="K18" s="175"/>
      <c r="L18" s="175"/>
      <c r="M18" s="175"/>
      <c r="N18" s="175"/>
      <c r="O18" s="175"/>
      <c r="P18" s="175"/>
      <c r="Q18" s="175"/>
      <c r="R18" s="175"/>
      <c r="S18" s="175"/>
      <c r="T18" s="175"/>
      <c r="U18" s="175"/>
      <c r="V18" s="175"/>
    </row>
    <row r="19" spans="1:25" s="16" customFormat="1" ht="17.100000000000001" hidden="1" customHeight="1">
      <c r="A19" s="177" t="s">
        <v>66</v>
      </c>
      <c r="B19" s="176"/>
      <c r="C19" s="177"/>
      <c r="D19" s="177"/>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5"/>
      <c r="Y19" s="2"/>
    </row>
    <row r="20" spans="1:25" s="16" customFormat="1" ht="17.100000000000001" hidden="1" customHeight="1">
      <c r="A20" s="177" t="s">
        <v>96</v>
      </c>
      <c r="B20" s="176"/>
      <c r="C20" s="177"/>
      <c r="D20" s="177"/>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5"/>
      <c r="Y20" s="2"/>
    </row>
    <row r="21" spans="1:25" s="16" customFormat="1" ht="17.100000000000001" customHeight="1">
      <c r="A21" s="177" t="s">
        <v>114</v>
      </c>
      <c r="B21" s="176"/>
      <c r="C21" s="177"/>
      <c r="D21" s="177"/>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5"/>
      <c r="Y21" s="2"/>
    </row>
    <row r="22" spans="1:25" s="16" customFormat="1" ht="17.100000000000001" customHeight="1">
      <c r="A22" s="155" t="s">
        <v>130</v>
      </c>
      <c r="B22" s="184"/>
      <c r="C22" s="177"/>
      <c r="D22" s="177"/>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5"/>
      <c r="Y22" s="2"/>
    </row>
    <row r="23" spans="1:25" s="16" customFormat="1" ht="16.5" customHeight="1">
      <c r="A23" s="155" t="s">
        <v>182</v>
      </c>
      <c r="B23" s="184"/>
      <c r="C23" s="177"/>
      <c r="D23" s="177"/>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5"/>
      <c r="Y23" s="2"/>
    </row>
    <row r="24" spans="1:25" s="363" customFormat="1" ht="16.5" customHeight="1">
      <c r="A24" s="341" t="s">
        <v>192</v>
      </c>
      <c r="B24" s="392"/>
      <c r="C24" s="388"/>
      <c r="D24" s="388"/>
      <c r="E24" s="366">
        <v>705858</v>
      </c>
      <c r="F24" s="366"/>
      <c r="G24" s="366">
        <v>700642</v>
      </c>
      <c r="H24" s="366"/>
      <c r="I24" s="366">
        <v>2485728</v>
      </c>
      <c r="J24" s="366"/>
      <c r="K24" s="366">
        <v>2548592</v>
      </c>
      <c r="L24" s="366"/>
      <c r="M24" s="366"/>
      <c r="N24" s="366">
        <v>402735</v>
      </c>
      <c r="O24" s="366"/>
      <c r="P24" s="366">
        <v>301181</v>
      </c>
      <c r="Q24" s="366"/>
      <c r="R24" s="366">
        <v>80231</v>
      </c>
      <c r="S24" s="366"/>
      <c r="T24" s="366">
        <v>73919</v>
      </c>
      <c r="U24" s="366"/>
      <c r="V24" s="371"/>
      <c r="Y24" s="400"/>
    </row>
    <row r="25" spans="1:25" s="363" customFormat="1" ht="16.5" customHeight="1">
      <c r="A25" s="341" t="s">
        <v>207</v>
      </c>
      <c r="B25" s="392"/>
      <c r="C25" s="388"/>
      <c r="D25" s="388"/>
      <c r="E25" s="366">
        <v>647634</v>
      </c>
      <c r="F25" s="366"/>
      <c r="G25" s="366">
        <v>630829</v>
      </c>
      <c r="H25" s="366"/>
      <c r="I25" s="366">
        <v>2564794</v>
      </c>
      <c r="J25" s="366"/>
      <c r="K25" s="366">
        <v>2556428</v>
      </c>
      <c r="L25" s="366"/>
      <c r="M25" s="366"/>
      <c r="N25" s="366">
        <v>361662.5</v>
      </c>
      <c r="O25" s="366"/>
      <c r="P25" s="366">
        <v>208371.5</v>
      </c>
      <c r="Q25" s="366"/>
      <c r="R25" s="366">
        <v>79365</v>
      </c>
      <c r="S25" s="366"/>
      <c r="T25" s="366">
        <v>70513</v>
      </c>
      <c r="U25" s="366"/>
      <c r="V25" s="371"/>
      <c r="Y25" s="400"/>
    </row>
    <row r="26" spans="1:25" s="363" customFormat="1" ht="16.5" hidden="1" customHeight="1">
      <c r="A26" s="341" t="s">
        <v>223</v>
      </c>
      <c r="B26" s="392"/>
      <c r="C26" s="388"/>
      <c r="D26" s="388"/>
      <c r="E26" s="366"/>
      <c r="F26" s="366"/>
      <c r="G26" s="366"/>
      <c r="H26" s="366"/>
      <c r="I26" s="366"/>
      <c r="J26" s="366"/>
      <c r="K26" s="366"/>
      <c r="L26" s="366"/>
      <c r="M26" s="366"/>
      <c r="N26" s="366"/>
      <c r="O26" s="366"/>
      <c r="P26" s="366"/>
      <c r="Q26" s="366"/>
      <c r="R26" s="366"/>
      <c r="S26" s="366"/>
      <c r="T26" s="366"/>
      <c r="U26" s="366"/>
      <c r="V26" s="371"/>
      <c r="Y26" s="400"/>
    </row>
    <row r="27" spans="1:25" s="16" customFormat="1" ht="11.25" customHeight="1">
      <c r="A27" s="180"/>
      <c r="B27" s="179"/>
      <c r="C27" s="180"/>
      <c r="D27" s="180"/>
      <c r="E27" s="103"/>
      <c r="F27" s="103"/>
      <c r="G27" s="103"/>
      <c r="H27" s="103"/>
      <c r="I27" s="103"/>
      <c r="J27" s="103"/>
      <c r="K27" s="103"/>
      <c r="L27" s="103"/>
      <c r="M27" s="103"/>
      <c r="N27" s="103"/>
      <c r="O27" s="103"/>
      <c r="P27" s="103"/>
      <c r="Q27" s="103"/>
      <c r="R27" s="103"/>
      <c r="S27" s="103"/>
      <c r="T27" s="103"/>
      <c r="U27" s="103"/>
      <c r="V27" s="181"/>
      <c r="Y27" s="2"/>
    </row>
    <row r="28" spans="1:25" s="16" customFormat="1" ht="11.25" customHeight="1">
      <c r="A28" s="177"/>
      <c r="B28" s="177"/>
      <c r="C28" s="177"/>
      <c r="D28" s="177"/>
      <c r="E28" s="98"/>
      <c r="F28" s="98"/>
      <c r="G28" s="98"/>
      <c r="H28" s="98"/>
      <c r="I28" s="98"/>
      <c r="J28" s="98"/>
      <c r="K28" s="98"/>
      <c r="L28" s="98"/>
      <c r="M28" s="98"/>
      <c r="N28" s="98"/>
      <c r="O28" s="98"/>
      <c r="P28" s="98"/>
      <c r="Q28" s="98"/>
      <c r="R28" s="98"/>
      <c r="S28" s="98"/>
      <c r="T28" s="98"/>
      <c r="U28" s="98"/>
      <c r="V28" s="175"/>
      <c r="Y28" s="3"/>
    </row>
    <row r="29" spans="1:25" s="363" customFormat="1" ht="16.5" customHeight="1">
      <c r="A29" s="341" t="s">
        <v>207</v>
      </c>
      <c r="B29" s="392"/>
      <c r="C29" s="391" t="s">
        <v>37</v>
      </c>
      <c r="D29" s="391"/>
      <c r="E29" s="366">
        <v>55305</v>
      </c>
      <c r="F29" s="366"/>
      <c r="G29" s="366">
        <v>55508</v>
      </c>
      <c r="H29" s="366"/>
      <c r="I29" s="366">
        <v>219424</v>
      </c>
      <c r="J29" s="372"/>
      <c r="K29" s="366">
        <v>220817</v>
      </c>
      <c r="L29" s="371"/>
      <c r="M29" s="371"/>
      <c r="N29" s="366">
        <v>28379</v>
      </c>
      <c r="O29" s="366"/>
      <c r="P29" s="366">
        <v>17485</v>
      </c>
      <c r="Q29" s="366"/>
      <c r="R29" s="366">
        <v>6410</v>
      </c>
      <c r="S29" s="366"/>
      <c r="T29" s="366">
        <v>5330</v>
      </c>
      <c r="U29" s="368"/>
      <c r="V29" s="394"/>
      <c r="W29" s="397"/>
      <c r="X29" s="397"/>
      <c r="Y29" s="398"/>
    </row>
    <row r="30" spans="1:25" s="363" customFormat="1" ht="16.5" customHeight="1">
      <c r="A30" s="341"/>
      <c r="B30" s="392"/>
      <c r="C30" s="391" t="s">
        <v>16</v>
      </c>
      <c r="D30" s="391"/>
      <c r="E30" s="366">
        <v>56036</v>
      </c>
      <c r="F30" s="366"/>
      <c r="G30" s="366">
        <v>56296</v>
      </c>
      <c r="H30" s="366"/>
      <c r="I30" s="366">
        <v>202935</v>
      </c>
      <c r="J30" s="372"/>
      <c r="K30" s="366">
        <v>176466</v>
      </c>
      <c r="L30" s="371"/>
      <c r="M30" s="371"/>
      <c r="N30" s="366">
        <v>29817</v>
      </c>
      <c r="O30" s="366"/>
      <c r="P30" s="366">
        <v>12915</v>
      </c>
      <c r="Q30" s="366"/>
      <c r="R30" s="366">
        <v>6247</v>
      </c>
      <c r="S30" s="366"/>
      <c r="T30" s="366">
        <v>6150</v>
      </c>
      <c r="U30" s="368"/>
      <c r="V30" s="394"/>
      <c r="W30" s="397"/>
      <c r="X30" s="397"/>
      <c r="Y30" s="398"/>
    </row>
    <row r="31" spans="1:25" s="363" customFormat="1" ht="16.5" customHeight="1">
      <c r="A31" s="341"/>
      <c r="B31" s="392"/>
      <c r="C31" s="334" t="s">
        <v>17</v>
      </c>
      <c r="D31" s="391"/>
      <c r="E31" s="366">
        <v>56544</v>
      </c>
      <c r="F31" s="366"/>
      <c r="G31" s="366">
        <v>59907</v>
      </c>
      <c r="H31" s="366"/>
      <c r="I31" s="366">
        <v>206119</v>
      </c>
      <c r="J31" s="372"/>
      <c r="K31" s="366">
        <v>236630</v>
      </c>
      <c r="L31" s="371"/>
      <c r="M31" s="371"/>
      <c r="N31" s="366">
        <v>27304</v>
      </c>
      <c r="O31" s="366"/>
      <c r="P31" s="366">
        <v>15714</v>
      </c>
      <c r="Q31" s="366"/>
      <c r="R31" s="366">
        <v>5897</v>
      </c>
      <c r="S31" s="366"/>
      <c r="T31" s="366">
        <v>5412</v>
      </c>
      <c r="U31" s="368"/>
      <c r="V31" s="394"/>
      <c r="W31" s="397"/>
      <c r="X31" s="397"/>
      <c r="Y31" s="398"/>
    </row>
    <row r="32" spans="1:25" s="363" customFormat="1" ht="16.5" customHeight="1">
      <c r="A32" s="341"/>
      <c r="B32" s="392"/>
      <c r="C32" s="334" t="s">
        <v>194</v>
      </c>
      <c r="D32" s="391"/>
      <c r="E32" s="366">
        <v>43392</v>
      </c>
      <c r="F32" s="366"/>
      <c r="G32" s="366">
        <v>42722</v>
      </c>
      <c r="H32" s="366"/>
      <c r="I32" s="366">
        <v>178815</v>
      </c>
      <c r="J32" s="372"/>
      <c r="K32" s="366">
        <v>185343</v>
      </c>
      <c r="L32" s="371"/>
      <c r="M32" s="371"/>
      <c r="N32" s="366">
        <v>13508</v>
      </c>
      <c r="O32" s="366"/>
      <c r="P32" s="366">
        <v>13455.75</v>
      </c>
      <c r="Q32" s="366"/>
      <c r="R32" s="366">
        <v>7233</v>
      </c>
      <c r="S32" s="366"/>
      <c r="T32" s="366">
        <v>7407</v>
      </c>
      <c r="U32" s="368"/>
      <c r="V32" s="394"/>
      <c r="W32" s="397"/>
      <c r="X32" s="397"/>
      <c r="Y32" s="398"/>
    </row>
    <row r="33" spans="1:25" s="363" customFormat="1" ht="16.5" customHeight="1">
      <c r="A33" s="341"/>
      <c r="B33" s="392"/>
      <c r="C33" s="334" t="s">
        <v>19</v>
      </c>
      <c r="D33" s="391"/>
      <c r="E33" s="366">
        <v>48563</v>
      </c>
      <c r="F33" s="366"/>
      <c r="G33" s="366">
        <v>44575</v>
      </c>
      <c r="H33" s="366"/>
      <c r="I33" s="366">
        <v>174134</v>
      </c>
      <c r="J33" s="372"/>
      <c r="K33" s="366">
        <v>163924</v>
      </c>
      <c r="L33" s="371"/>
      <c r="M33" s="371"/>
      <c r="N33" s="366">
        <v>25305.75</v>
      </c>
      <c r="O33" s="366"/>
      <c r="P33" s="366">
        <v>13012.5</v>
      </c>
      <c r="Q33" s="366"/>
      <c r="R33" s="366">
        <v>6434</v>
      </c>
      <c r="S33" s="366"/>
      <c r="T33" s="366">
        <v>5388</v>
      </c>
      <c r="U33" s="368"/>
      <c r="V33" s="394"/>
      <c r="W33" s="397"/>
      <c r="X33" s="397"/>
      <c r="Y33" s="398"/>
    </row>
    <row r="34" spans="1:25" s="363" customFormat="1" ht="16.5" customHeight="1">
      <c r="A34" s="341"/>
      <c r="B34" s="392"/>
      <c r="C34" s="334" t="s">
        <v>20</v>
      </c>
      <c r="D34" s="391"/>
      <c r="E34" s="366">
        <v>53514</v>
      </c>
      <c r="F34" s="366"/>
      <c r="G34" s="366">
        <v>50642</v>
      </c>
      <c r="H34" s="366"/>
      <c r="I34" s="366">
        <v>200659</v>
      </c>
      <c r="J34" s="372"/>
      <c r="K34" s="366">
        <v>196562</v>
      </c>
      <c r="L34" s="371"/>
      <c r="M34" s="371"/>
      <c r="N34" s="366">
        <v>33886.5</v>
      </c>
      <c r="O34" s="366"/>
      <c r="P34" s="366">
        <v>18472.5</v>
      </c>
      <c r="Q34" s="366"/>
      <c r="R34" s="366">
        <v>6609</v>
      </c>
      <c r="S34" s="366"/>
      <c r="T34" s="366">
        <v>5722</v>
      </c>
      <c r="U34" s="368"/>
      <c r="V34" s="394"/>
      <c r="W34" s="397"/>
      <c r="X34" s="397"/>
      <c r="Y34" s="398"/>
    </row>
    <row r="35" spans="1:25" s="363" customFormat="1" ht="16.5" customHeight="1">
      <c r="A35" s="341"/>
      <c r="B35" s="392"/>
      <c r="C35" s="334" t="s">
        <v>195</v>
      </c>
      <c r="D35" s="391"/>
      <c r="E35" s="366" t="s">
        <v>211</v>
      </c>
      <c r="F35" s="366"/>
      <c r="G35" s="366" t="s">
        <v>212</v>
      </c>
      <c r="H35" s="366"/>
      <c r="I35" s="366">
        <v>229445</v>
      </c>
      <c r="J35" s="372"/>
      <c r="K35" s="366">
        <v>224946</v>
      </c>
      <c r="L35" s="371"/>
      <c r="M35" s="371"/>
      <c r="N35" s="366">
        <v>34870.75</v>
      </c>
      <c r="O35" s="366"/>
      <c r="P35" s="366">
        <v>18945.75</v>
      </c>
      <c r="Q35" s="366"/>
      <c r="R35" s="366">
        <v>7373</v>
      </c>
      <c r="S35" s="366"/>
      <c r="T35" s="366">
        <v>6065</v>
      </c>
      <c r="U35" s="368"/>
      <c r="V35" s="394"/>
      <c r="W35" s="397"/>
      <c r="X35" s="397"/>
      <c r="Y35" s="398"/>
    </row>
    <row r="36" spans="1:25" s="363" customFormat="1" ht="16.5" customHeight="1">
      <c r="A36" s="341"/>
      <c r="B36" s="392"/>
      <c r="C36" s="334" t="s">
        <v>22</v>
      </c>
      <c r="D36" s="391"/>
      <c r="E36" s="366" t="s">
        <v>213</v>
      </c>
      <c r="F36" s="366"/>
      <c r="G36" s="366" t="s">
        <v>214</v>
      </c>
      <c r="H36" s="366"/>
      <c r="I36" s="366">
        <v>240053</v>
      </c>
      <c r="J36" s="372"/>
      <c r="K36" s="366">
        <v>240227</v>
      </c>
      <c r="L36" s="371"/>
      <c r="M36" s="371"/>
      <c r="N36" s="366">
        <v>33866</v>
      </c>
      <c r="O36" s="366"/>
      <c r="P36" s="366">
        <v>22315.25</v>
      </c>
      <c r="Q36" s="366"/>
      <c r="R36" s="366">
        <v>6521</v>
      </c>
      <c r="S36" s="366"/>
      <c r="T36" s="366">
        <v>5938</v>
      </c>
      <c r="U36" s="368"/>
      <c r="V36" s="394"/>
      <c r="W36" s="397"/>
      <c r="X36" s="397"/>
      <c r="Y36" s="398"/>
    </row>
    <row r="37" spans="1:25" s="363" customFormat="1" ht="16.5" customHeight="1">
      <c r="A37" s="341"/>
      <c r="B37" s="392"/>
      <c r="C37" s="334" t="s">
        <v>196</v>
      </c>
      <c r="D37" s="391"/>
      <c r="E37" s="366" t="s">
        <v>215</v>
      </c>
      <c r="F37" s="366"/>
      <c r="G37" s="366" t="s">
        <v>216</v>
      </c>
      <c r="H37" s="366"/>
      <c r="I37" s="366">
        <v>230626</v>
      </c>
      <c r="J37" s="372"/>
      <c r="K37" s="366">
        <v>220383</v>
      </c>
      <c r="L37" s="371"/>
      <c r="M37" s="371"/>
      <c r="N37" s="366">
        <v>33208.75</v>
      </c>
      <c r="O37" s="366"/>
      <c r="P37" s="366">
        <v>18048.75</v>
      </c>
      <c r="Q37" s="366"/>
      <c r="R37" s="366">
        <v>7293</v>
      </c>
      <c r="S37" s="366"/>
      <c r="T37" s="366">
        <v>7191</v>
      </c>
      <c r="U37" s="368"/>
      <c r="V37" s="394"/>
      <c r="W37" s="397"/>
      <c r="X37" s="397"/>
      <c r="Y37" s="398"/>
    </row>
    <row r="38" spans="1:25" s="363" customFormat="1" ht="16.5" customHeight="1">
      <c r="A38" s="341"/>
      <c r="B38" s="392"/>
      <c r="C38" s="334" t="s">
        <v>24</v>
      </c>
      <c r="D38" s="391"/>
      <c r="E38" s="366">
        <v>58312</v>
      </c>
      <c r="F38" s="366"/>
      <c r="G38" s="366">
        <v>56860</v>
      </c>
      <c r="H38" s="366"/>
      <c r="I38" s="366">
        <v>239094</v>
      </c>
      <c r="J38" s="372"/>
      <c r="K38" s="366">
        <v>227607</v>
      </c>
      <c r="L38" s="371"/>
      <c r="M38" s="371"/>
      <c r="N38" s="366">
        <v>35771.5</v>
      </c>
      <c r="O38" s="366"/>
      <c r="P38" s="366">
        <v>20874.25</v>
      </c>
      <c r="Q38" s="366"/>
      <c r="R38" s="366">
        <v>6584</v>
      </c>
      <c r="S38" s="366"/>
      <c r="T38" s="366">
        <v>5493</v>
      </c>
      <c r="U38" s="368"/>
      <c r="V38" s="394"/>
      <c r="W38" s="397"/>
      <c r="X38" s="397"/>
      <c r="Y38" s="398"/>
    </row>
    <row r="39" spans="1:25" s="363" customFormat="1" ht="16.5" customHeight="1">
      <c r="A39" s="341"/>
      <c r="B39" s="392"/>
      <c r="C39" s="334" t="s">
        <v>25</v>
      </c>
      <c r="D39" s="391"/>
      <c r="E39" s="366">
        <v>51760</v>
      </c>
      <c r="F39" s="366"/>
      <c r="G39" s="366">
        <v>48462</v>
      </c>
      <c r="H39" s="366"/>
      <c r="I39" s="366">
        <v>212450</v>
      </c>
      <c r="J39" s="372"/>
      <c r="K39" s="366">
        <v>230912</v>
      </c>
      <c r="L39" s="371"/>
      <c r="M39" s="371"/>
      <c r="N39" s="366">
        <v>33763.75</v>
      </c>
      <c r="O39" s="366"/>
      <c r="P39" s="366">
        <v>17990</v>
      </c>
      <c r="Q39" s="366"/>
      <c r="R39" s="366">
        <v>6912</v>
      </c>
      <c r="S39" s="366"/>
      <c r="T39" s="366">
        <v>5730</v>
      </c>
      <c r="U39" s="368"/>
      <c r="V39" s="394"/>
      <c r="W39" s="397"/>
      <c r="X39" s="397"/>
      <c r="Y39" s="398"/>
    </row>
    <row r="40" spans="1:25" s="363" customFormat="1" ht="16.5" customHeight="1">
      <c r="A40" s="341"/>
      <c r="B40" s="392"/>
      <c r="C40" s="334" t="s">
        <v>26</v>
      </c>
      <c r="D40" s="391"/>
      <c r="E40" s="366">
        <v>55089</v>
      </c>
      <c r="F40" s="366"/>
      <c r="G40" s="366">
        <v>52958</v>
      </c>
      <c r="H40" s="366"/>
      <c r="I40" s="366">
        <v>231040</v>
      </c>
      <c r="J40" s="372"/>
      <c r="K40" s="366">
        <v>233564</v>
      </c>
      <c r="L40" s="371"/>
      <c r="M40" s="371"/>
      <c r="N40" s="366">
        <v>31979.25</v>
      </c>
      <c r="O40" s="366"/>
      <c r="P40" s="366">
        <v>19143</v>
      </c>
      <c r="Q40" s="366"/>
      <c r="R40" s="366">
        <v>5852</v>
      </c>
      <c r="S40" s="366"/>
      <c r="T40" s="366">
        <v>4687</v>
      </c>
      <c r="U40" s="368"/>
      <c r="V40" s="394"/>
      <c r="W40" s="397"/>
      <c r="X40" s="397"/>
      <c r="Y40" s="398"/>
    </row>
    <row r="41" spans="1:25" s="363" customFormat="1" ht="16.5" customHeight="1">
      <c r="A41" s="341"/>
      <c r="B41" s="392"/>
      <c r="C41" s="334"/>
      <c r="D41" s="391"/>
      <c r="E41" s="366"/>
      <c r="F41" s="366"/>
      <c r="G41" s="366"/>
      <c r="H41" s="366"/>
      <c r="I41" s="366"/>
      <c r="J41" s="372"/>
      <c r="K41" s="366"/>
      <c r="L41" s="371"/>
      <c r="M41" s="371"/>
      <c r="N41" s="366"/>
      <c r="O41" s="366"/>
      <c r="P41" s="366"/>
      <c r="Q41" s="366"/>
      <c r="R41" s="366"/>
      <c r="S41" s="366"/>
      <c r="T41" s="366"/>
      <c r="U41" s="368"/>
      <c r="V41" s="394"/>
      <c r="W41" s="397"/>
      <c r="X41" s="397"/>
      <c r="Y41" s="398"/>
    </row>
    <row r="42" spans="1:25" s="363" customFormat="1" ht="16.5" customHeight="1">
      <c r="A42" s="341" t="s">
        <v>223</v>
      </c>
      <c r="B42" s="392"/>
      <c r="C42" s="391" t="s">
        <v>37</v>
      </c>
      <c r="D42" s="391"/>
      <c r="E42" s="366">
        <v>47697</v>
      </c>
      <c r="F42" s="366"/>
      <c r="G42" s="366">
        <v>48624</v>
      </c>
      <c r="H42" s="366"/>
      <c r="I42" s="366">
        <v>234942</v>
      </c>
      <c r="J42" s="372"/>
      <c r="K42" s="366">
        <v>239275</v>
      </c>
      <c r="L42" s="371"/>
      <c r="M42" s="371"/>
      <c r="N42" s="366">
        <v>30101.75</v>
      </c>
      <c r="O42" s="366"/>
      <c r="P42" s="366">
        <v>17795.5</v>
      </c>
      <c r="Q42" s="366"/>
      <c r="R42" s="366">
        <v>6438</v>
      </c>
      <c r="S42" s="366"/>
      <c r="T42" s="366">
        <v>5188</v>
      </c>
      <c r="U42" s="368"/>
      <c r="V42" s="394"/>
      <c r="W42" s="397"/>
      <c r="X42" s="397"/>
      <c r="Y42" s="398"/>
    </row>
    <row r="43" spans="1:25" s="363" customFormat="1" ht="16.5" customHeight="1">
      <c r="A43" s="341"/>
      <c r="B43" s="392"/>
      <c r="C43" s="391" t="s">
        <v>16</v>
      </c>
      <c r="D43" s="391"/>
      <c r="E43" s="366">
        <v>50846</v>
      </c>
      <c r="F43" s="366"/>
      <c r="G43" s="366">
        <v>50785</v>
      </c>
      <c r="H43" s="366"/>
      <c r="I43" s="366">
        <v>228292</v>
      </c>
      <c r="J43" s="372"/>
      <c r="K43" s="366">
        <v>213628</v>
      </c>
      <c r="L43" s="371"/>
      <c r="M43" s="371"/>
      <c r="N43" s="366">
        <v>26033.25</v>
      </c>
      <c r="O43" s="366"/>
      <c r="P43" s="366">
        <v>15923.5</v>
      </c>
      <c r="Q43" s="366"/>
      <c r="R43" s="366">
        <v>6216</v>
      </c>
      <c r="S43" s="366"/>
      <c r="T43" s="366">
        <v>5586</v>
      </c>
      <c r="U43" s="368"/>
      <c r="V43" s="394"/>
      <c r="W43" s="397"/>
      <c r="X43" s="397"/>
      <c r="Y43" s="398"/>
    </row>
    <row r="44" spans="1:25" s="363" customFormat="1" ht="16.5" customHeight="1">
      <c r="A44" s="341"/>
      <c r="B44" s="392"/>
      <c r="C44" s="334" t="s">
        <v>17</v>
      </c>
      <c r="D44" s="391"/>
      <c r="E44" s="366">
        <v>62252</v>
      </c>
      <c r="F44" s="366"/>
      <c r="G44" s="366">
        <v>62301</v>
      </c>
      <c r="H44" s="366"/>
      <c r="I44" s="366">
        <v>235618</v>
      </c>
      <c r="J44" s="372"/>
      <c r="K44" s="366">
        <v>235250</v>
      </c>
      <c r="L44" s="371"/>
      <c r="M44" s="371"/>
      <c r="N44" s="366">
        <v>33096.25</v>
      </c>
      <c r="O44" s="366"/>
      <c r="P44" s="366">
        <v>22868</v>
      </c>
      <c r="Q44" s="366"/>
      <c r="R44" s="366">
        <v>6619</v>
      </c>
      <c r="S44" s="366"/>
      <c r="T44" s="366">
        <v>7625</v>
      </c>
      <c r="U44" s="368"/>
      <c r="V44" s="394"/>
      <c r="W44" s="397"/>
      <c r="X44" s="397"/>
      <c r="Y44" s="398"/>
    </row>
    <row r="45" spans="1:25" s="363" customFormat="1" ht="16.5" customHeight="1">
      <c r="A45" s="341"/>
      <c r="B45" s="392"/>
      <c r="C45" s="334" t="s">
        <v>194</v>
      </c>
      <c r="D45" s="391"/>
      <c r="E45" s="366">
        <v>49267</v>
      </c>
      <c r="F45" s="366"/>
      <c r="G45" s="366">
        <v>56185</v>
      </c>
      <c r="H45" s="366"/>
      <c r="I45" s="366">
        <v>230282</v>
      </c>
      <c r="J45" s="372"/>
      <c r="K45" s="366">
        <v>250235</v>
      </c>
      <c r="L45" s="371"/>
      <c r="M45" s="371"/>
      <c r="N45" s="366">
        <v>25814.75</v>
      </c>
      <c r="O45" s="366"/>
      <c r="P45" s="366">
        <v>20077.25</v>
      </c>
      <c r="Q45" s="366"/>
      <c r="R45" s="366">
        <v>5556</v>
      </c>
      <c r="S45" s="366"/>
      <c r="T45" s="366">
        <v>5374</v>
      </c>
      <c r="U45" s="368"/>
      <c r="V45" s="394"/>
      <c r="W45" s="397"/>
      <c r="X45" s="397"/>
      <c r="Y45" s="398"/>
    </row>
    <row r="46" spans="1:25" s="363" customFormat="1" ht="16.5" customHeight="1">
      <c r="A46" s="341"/>
      <c r="B46" s="392"/>
      <c r="C46" s="334" t="s">
        <v>19</v>
      </c>
      <c r="D46" s="391"/>
      <c r="E46" s="366">
        <v>55354</v>
      </c>
      <c r="F46" s="366"/>
      <c r="G46" s="366">
        <v>57610</v>
      </c>
      <c r="H46" s="366"/>
      <c r="I46" s="366">
        <v>222039</v>
      </c>
      <c r="J46" s="372"/>
      <c r="K46" s="366">
        <v>235755</v>
      </c>
      <c r="L46" s="371"/>
      <c r="M46" s="371"/>
      <c r="N46" s="366">
        <v>30202.5</v>
      </c>
      <c r="O46" s="366"/>
      <c r="P46" s="366">
        <v>20213.5</v>
      </c>
      <c r="Q46" s="366"/>
      <c r="R46" s="366">
        <v>6052</v>
      </c>
      <c r="S46" s="366"/>
      <c r="T46" s="366">
        <v>6147</v>
      </c>
      <c r="U46" s="368"/>
      <c r="V46" s="394"/>
      <c r="W46" s="397"/>
      <c r="X46" s="397"/>
      <c r="Y46" s="398"/>
    </row>
    <row r="47" spans="1:25" s="363" customFormat="1" ht="16.5" customHeight="1">
      <c r="A47" s="341"/>
      <c r="B47" s="392"/>
      <c r="C47" s="334" t="s">
        <v>20</v>
      </c>
      <c r="D47" s="391"/>
      <c r="E47" s="366">
        <v>51273</v>
      </c>
      <c r="F47" s="366"/>
      <c r="G47" s="366">
        <v>52350</v>
      </c>
      <c r="H47" s="366"/>
      <c r="I47" s="366">
        <v>235397</v>
      </c>
      <c r="J47" s="372"/>
      <c r="K47" s="366">
        <v>225615</v>
      </c>
      <c r="L47" s="371"/>
      <c r="M47" s="371"/>
      <c r="N47" s="366">
        <v>24179.5</v>
      </c>
      <c r="O47" s="366"/>
      <c r="P47" s="366">
        <v>17718.25</v>
      </c>
      <c r="Q47" s="366"/>
      <c r="R47" s="366">
        <v>7523</v>
      </c>
      <c r="S47" s="366"/>
      <c r="T47" s="366">
        <v>6656</v>
      </c>
      <c r="U47" s="368"/>
      <c r="V47" s="394"/>
      <c r="W47" s="397"/>
      <c r="X47" s="397"/>
      <c r="Y47" s="398"/>
    </row>
    <row r="48" spans="1:25" s="363" customFormat="1" ht="16.5" customHeight="1">
      <c r="A48" s="341"/>
      <c r="B48" s="392"/>
      <c r="C48" s="334" t="s">
        <v>195</v>
      </c>
      <c r="D48" s="391"/>
      <c r="E48" s="366">
        <v>49606</v>
      </c>
      <c r="F48" s="366"/>
      <c r="G48" s="366">
        <v>42254</v>
      </c>
      <c r="H48" s="366"/>
      <c r="I48" s="366">
        <v>190265</v>
      </c>
      <c r="J48" s="372"/>
      <c r="K48" s="366">
        <v>204991</v>
      </c>
      <c r="L48" s="371"/>
      <c r="M48" s="371"/>
      <c r="N48" s="366">
        <v>23729.5</v>
      </c>
      <c r="O48" s="366"/>
      <c r="P48" s="366">
        <v>16556.75</v>
      </c>
      <c r="Q48" s="366"/>
      <c r="R48" s="366">
        <v>5866</v>
      </c>
      <c r="S48" s="366"/>
      <c r="T48" s="366">
        <v>6385</v>
      </c>
      <c r="U48" s="368"/>
      <c r="V48" s="394"/>
      <c r="W48" s="397"/>
      <c r="X48" s="397"/>
      <c r="Y48" s="398"/>
    </row>
    <row r="49" spans="1:25" s="363" customFormat="1" ht="16.5" customHeight="1">
      <c r="A49" s="341"/>
      <c r="B49" s="392"/>
      <c r="C49" s="334" t="s">
        <v>22</v>
      </c>
      <c r="D49" s="391"/>
      <c r="E49" s="366">
        <v>48153</v>
      </c>
      <c r="F49" s="366"/>
      <c r="G49" s="366">
        <v>45781</v>
      </c>
      <c r="H49" s="366"/>
      <c r="I49" s="366">
        <v>209557</v>
      </c>
      <c r="J49" s="372"/>
      <c r="K49" s="366">
        <v>198371</v>
      </c>
      <c r="L49" s="371"/>
      <c r="M49" s="371"/>
      <c r="N49" s="366">
        <v>23316.5</v>
      </c>
      <c r="O49" s="366"/>
      <c r="P49" s="366">
        <v>12852.5</v>
      </c>
      <c r="Q49" s="366"/>
      <c r="R49" s="366">
        <v>6185</v>
      </c>
      <c r="S49" s="366"/>
      <c r="T49" s="366">
        <v>6016</v>
      </c>
      <c r="U49" s="368"/>
      <c r="V49" s="394"/>
      <c r="W49" s="397"/>
      <c r="X49" s="397"/>
      <c r="Y49" s="398"/>
    </row>
    <row r="50" spans="1:25" s="363" customFormat="1" ht="16.5" customHeight="1">
      <c r="A50" s="341"/>
      <c r="B50" s="392"/>
      <c r="C50" s="334" t="s">
        <v>196</v>
      </c>
      <c r="D50" s="391"/>
      <c r="E50" s="366">
        <v>44578</v>
      </c>
      <c r="F50" s="366"/>
      <c r="G50" s="366">
        <v>47338</v>
      </c>
      <c r="H50" s="366"/>
      <c r="I50" s="366">
        <v>221197</v>
      </c>
      <c r="J50" s="372"/>
      <c r="K50" s="366">
        <v>205303</v>
      </c>
      <c r="L50" s="371"/>
      <c r="M50" s="371"/>
      <c r="N50" s="366">
        <v>21840.5</v>
      </c>
      <c r="O50" s="366"/>
      <c r="P50" s="366">
        <v>14403.25</v>
      </c>
      <c r="Q50" s="366"/>
      <c r="R50" s="366">
        <v>6218</v>
      </c>
      <c r="S50" s="366"/>
      <c r="T50" s="366">
        <v>5416</v>
      </c>
      <c r="U50" s="368"/>
      <c r="V50" s="394"/>
      <c r="W50" s="397"/>
      <c r="X50" s="397"/>
      <c r="Y50" s="398"/>
    </row>
    <row r="51" spans="1:25" s="363" customFormat="1" ht="16.5" customHeight="1">
      <c r="A51" s="341"/>
      <c r="B51" s="392"/>
      <c r="C51" s="334" t="s">
        <v>24</v>
      </c>
      <c r="D51" s="391"/>
      <c r="E51" s="366">
        <v>49416</v>
      </c>
      <c r="F51" s="366"/>
      <c r="G51" s="366">
        <v>45351</v>
      </c>
      <c r="H51" s="366"/>
      <c r="I51" s="366">
        <v>223103</v>
      </c>
      <c r="J51" s="372"/>
      <c r="K51" s="366">
        <v>219356</v>
      </c>
      <c r="L51" s="371"/>
      <c r="M51" s="371"/>
      <c r="N51" s="366">
        <v>26013.25</v>
      </c>
      <c r="O51" s="366"/>
      <c r="P51" s="366">
        <v>16469</v>
      </c>
      <c r="Q51" s="366"/>
      <c r="R51" s="366">
        <v>4209</v>
      </c>
      <c r="S51" s="366"/>
      <c r="T51" s="366">
        <v>3471</v>
      </c>
      <c r="U51" s="368"/>
      <c r="V51" s="394"/>
      <c r="W51" s="397"/>
      <c r="X51" s="397"/>
      <c r="Y51" s="398"/>
    </row>
    <row r="52" spans="1:25" s="363" customFormat="1" ht="16.5" customHeight="1">
      <c r="A52" s="341"/>
      <c r="B52" s="392"/>
      <c r="C52" s="334" t="s">
        <v>25</v>
      </c>
      <c r="D52" s="391"/>
      <c r="E52" s="366">
        <v>50160</v>
      </c>
      <c r="F52" s="366"/>
      <c r="G52" s="366">
        <v>51446</v>
      </c>
      <c r="H52" s="366"/>
      <c r="I52" s="366">
        <v>228849</v>
      </c>
      <c r="J52" s="372"/>
      <c r="K52" s="366">
        <v>216195</v>
      </c>
      <c r="L52" s="371"/>
      <c r="M52" s="371"/>
      <c r="N52" s="366">
        <v>29324</v>
      </c>
      <c r="O52" s="366"/>
      <c r="P52" s="366">
        <v>16395</v>
      </c>
      <c r="Q52" s="366"/>
      <c r="R52" s="366">
        <v>5374</v>
      </c>
      <c r="S52" s="366"/>
      <c r="T52" s="366">
        <v>4169</v>
      </c>
      <c r="U52" s="368"/>
      <c r="V52" s="394"/>
      <c r="W52" s="397"/>
      <c r="X52" s="397"/>
      <c r="Y52" s="398"/>
    </row>
    <row r="53" spans="1:25" s="363" customFormat="1" ht="16.5" customHeight="1">
      <c r="A53" s="341"/>
      <c r="B53" s="392"/>
      <c r="C53" s="334" t="s">
        <v>26</v>
      </c>
      <c r="D53" s="391"/>
      <c r="E53" s="366">
        <v>46902</v>
      </c>
      <c r="F53" s="366"/>
      <c r="G53" s="366">
        <v>48437</v>
      </c>
      <c r="H53" s="366"/>
      <c r="I53" s="366">
        <v>224740</v>
      </c>
      <c r="J53" s="372"/>
      <c r="K53" s="366">
        <v>204721</v>
      </c>
      <c r="L53" s="371"/>
      <c r="M53" s="371"/>
      <c r="N53" s="366">
        <v>31022</v>
      </c>
      <c r="O53" s="366"/>
      <c r="P53" s="366">
        <v>17614.5</v>
      </c>
      <c r="Q53" s="366"/>
      <c r="R53" s="366">
        <v>5831</v>
      </c>
      <c r="S53" s="366"/>
      <c r="T53" s="366">
        <v>5361</v>
      </c>
      <c r="U53" s="368"/>
      <c r="V53" s="394"/>
      <c r="W53" s="397"/>
      <c r="X53" s="397"/>
      <c r="Y53" s="398"/>
    </row>
    <row r="54" spans="1:25" s="363" customFormat="1" ht="16.5" customHeight="1">
      <c r="A54" s="341"/>
      <c r="B54" s="392"/>
      <c r="C54" s="334"/>
      <c r="D54" s="391"/>
      <c r="E54" s="366"/>
      <c r="F54" s="366"/>
      <c r="G54" s="366"/>
      <c r="H54" s="366"/>
      <c r="I54" s="366"/>
      <c r="J54" s="372"/>
      <c r="K54" s="366"/>
      <c r="L54" s="371"/>
      <c r="M54" s="371"/>
      <c r="N54" s="366"/>
      <c r="O54" s="366"/>
      <c r="P54" s="366"/>
      <c r="Q54" s="366"/>
      <c r="R54" s="366"/>
      <c r="S54" s="366"/>
      <c r="T54" s="366"/>
      <c r="U54" s="368"/>
      <c r="V54" s="394"/>
      <c r="W54" s="397"/>
      <c r="X54" s="397"/>
      <c r="Y54" s="398"/>
    </row>
    <row r="55" spans="1:25" s="363" customFormat="1" ht="16.5" hidden="1" customHeight="1">
      <c r="A55" s="341" t="s">
        <v>230</v>
      </c>
      <c r="B55" s="392"/>
      <c r="C55" s="391" t="s">
        <v>37</v>
      </c>
      <c r="D55" s="391"/>
      <c r="E55" s="366"/>
      <c r="F55" s="366"/>
      <c r="G55" s="366"/>
      <c r="H55" s="366"/>
      <c r="I55" s="366"/>
      <c r="J55" s="372"/>
      <c r="K55" s="366"/>
      <c r="L55" s="371"/>
      <c r="M55" s="371"/>
      <c r="N55" s="366"/>
      <c r="O55" s="366"/>
      <c r="P55" s="366"/>
      <c r="Q55" s="366"/>
      <c r="R55" s="366"/>
      <c r="S55" s="366"/>
      <c r="T55" s="366"/>
      <c r="U55" s="368"/>
      <c r="V55" s="394"/>
      <c r="W55" s="397"/>
      <c r="X55" s="397"/>
      <c r="Y55" s="398"/>
    </row>
    <row r="56" spans="1:25" s="363" customFormat="1" ht="16.5" hidden="1" customHeight="1">
      <c r="A56" s="341"/>
      <c r="B56" s="392"/>
      <c r="C56" s="374" t="s">
        <v>16</v>
      </c>
      <c r="D56" s="391"/>
      <c r="E56" s="366"/>
      <c r="F56" s="366"/>
      <c r="G56" s="366"/>
      <c r="H56" s="366"/>
      <c r="I56" s="366"/>
      <c r="J56" s="372"/>
      <c r="K56" s="366"/>
      <c r="L56" s="371"/>
      <c r="M56" s="371"/>
      <c r="N56" s="366"/>
      <c r="O56" s="366"/>
      <c r="P56" s="366"/>
      <c r="Q56" s="366"/>
      <c r="R56" s="366"/>
      <c r="S56" s="366"/>
      <c r="T56" s="366"/>
      <c r="U56" s="368"/>
      <c r="V56" s="394"/>
      <c r="W56" s="397"/>
      <c r="X56" s="397"/>
      <c r="Y56" s="398"/>
    </row>
    <row r="57" spans="1:25" ht="17.25" customHeight="1" thickBot="1">
      <c r="A57" s="200"/>
      <c r="B57" s="200"/>
      <c r="C57" s="200"/>
      <c r="D57" s="200"/>
      <c r="E57" s="201"/>
      <c r="F57" s="201"/>
      <c r="G57" s="201"/>
      <c r="H57" s="201"/>
      <c r="I57" s="201"/>
      <c r="J57" s="201"/>
      <c r="K57" s="201"/>
      <c r="L57" s="201"/>
      <c r="M57" s="201"/>
      <c r="N57" s="201"/>
      <c r="O57" s="201"/>
      <c r="P57" s="201"/>
      <c r="Q57" s="201"/>
      <c r="R57" s="201"/>
      <c r="S57" s="201"/>
      <c r="T57" s="201"/>
      <c r="U57" s="202"/>
      <c r="V57" s="203"/>
    </row>
    <row r="58" spans="1:25" ht="17.100000000000001" customHeight="1">
      <c r="A58" s="189"/>
      <c r="B58" s="189"/>
      <c r="C58" s="189"/>
      <c r="D58" s="189"/>
      <c r="E58" s="189"/>
      <c r="F58" s="189"/>
      <c r="G58" s="189"/>
      <c r="H58" s="189"/>
      <c r="I58" s="189"/>
      <c r="J58" s="189"/>
      <c r="K58" s="189"/>
      <c r="L58" s="189"/>
      <c r="M58" s="189"/>
      <c r="N58" s="189"/>
      <c r="O58" s="189"/>
      <c r="P58" s="189"/>
      <c r="Q58" s="189"/>
      <c r="R58" s="189"/>
      <c r="S58" s="189"/>
      <c r="T58" s="189"/>
      <c r="U58" s="189"/>
      <c r="V58" s="189"/>
    </row>
    <row r="59" spans="1:25" ht="17.100000000000001" customHeight="1">
      <c r="A59" s="192"/>
      <c r="B59" s="193"/>
      <c r="C59" s="193"/>
      <c r="D59" s="193"/>
      <c r="E59" s="193"/>
      <c r="F59" s="193"/>
      <c r="G59" s="193"/>
      <c r="H59" s="193"/>
      <c r="I59" s="193"/>
      <c r="J59" s="193"/>
      <c r="K59" s="193"/>
      <c r="L59" s="189"/>
      <c r="M59" s="189"/>
      <c r="N59" s="193"/>
      <c r="O59" s="193"/>
      <c r="P59" s="193"/>
      <c r="Q59" s="193"/>
      <c r="R59" s="193"/>
      <c r="S59" s="193"/>
      <c r="T59" s="189"/>
      <c r="U59" s="189"/>
      <c r="V59" s="189"/>
    </row>
    <row r="60" spans="1:25" ht="17.100000000000001" customHeight="1">
      <c r="A60" s="193"/>
      <c r="B60" s="193"/>
      <c r="C60" s="193"/>
      <c r="D60" s="193"/>
      <c r="E60" s="193"/>
      <c r="F60" s="193"/>
      <c r="G60" s="193"/>
      <c r="H60" s="193"/>
      <c r="I60" s="193"/>
      <c r="J60" s="193"/>
      <c r="K60" s="193"/>
      <c r="L60" s="189"/>
      <c r="M60" s="195"/>
      <c r="N60" s="193"/>
      <c r="O60" s="193"/>
      <c r="P60" s="195"/>
      <c r="Q60" s="195"/>
      <c r="R60" s="195"/>
      <c r="S60" s="195"/>
      <c r="T60" s="189"/>
      <c r="U60" s="189"/>
      <c r="V60" s="189"/>
    </row>
    <row r="61" spans="1:25" ht="16.5" customHeight="1">
      <c r="A61" s="195"/>
      <c r="B61" s="195"/>
      <c r="C61" s="195"/>
      <c r="D61" s="195"/>
      <c r="E61" s="395"/>
      <c r="F61" s="195"/>
      <c r="G61" s="395"/>
      <c r="H61" s="195"/>
      <c r="I61" s="395"/>
      <c r="J61" s="195"/>
      <c r="K61" s="395"/>
      <c r="L61" s="189"/>
      <c r="M61" s="189"/>
      <c r="N61" s="399"/>
      <c r="O61" s="193"/>
      <c r="P61" s="399"/>
      <c r="Q61" s="193"/>
      <c r="R61" s="226"/>
      <c r="S61" s="189"/>
      <c r="T61" s="226"/>
      <c r="U61" s="189"/>
      <c r="V61" s="189"/>
    </row>
    <row r="62" spans="1:25" ht="17.100000000000001" customHeight="1">
      <c r="A62" s="195"/>
      <c r="B62" s="195"/>
      <c r="C62" s="195"/>
      <c r="D62" s="195"/>
      <c r="E62" s="195"/>
      <c r="F62" s="195"/>
      <c r="G62" s="195"/>
      <c r="H62" s="195"/>
      <c r="I62" s="195"/>
      <c r="J62" s="195"/>
      <c r="K62" s="195"/>
      <c r="L62" s="189"/>
      <c r="M62" s="189"/>
      <c r="N62" s="193"/>
      <c r="O62" s="193"/>
      <c r="P62" s="193"/>
      <c r="Q62" s="193"/>
      <c r="R62" s="189"/>
      <c r="S62" s="189"/>
      <c r="T62" s="189"/>
      <c r="U62" s="189"/>
      <c r="V62" s="189"/>
    </row>
    <row r="63" spans="1:25" ht="17.100000000000001" customHeight="1">
      <c r="A63" s="195"/>
      <c r="B63" s="195"/>
      <c r="C63" s="195"/>
      <c r="D63" s="195"/>
      <c r="E63" s="195"/>
      <c r="F63" s="195"/>
      <c r="G63" s="195"/>
      <c r="H63" s="195"/>
      <c r="I63" s="195"/>
      <c r="J63" s="195"/>
      <c r="K63" s="195"/>
      <c r="L63" s="189"/>
      <c r="M63" s="189"/>
      <c r="N63" s="193"/>
      <c r="O63" s="193"/>
      <c r="P63" s="193"/>
      <c r="Q63" s="193"/>
      <c r="R63" s="189"/>
      <c r="S63" s="189"/>
      <c r="T63" s="189"/>
      <c r="U63" s="189"/>
      <c r="V63" s="189"/>
    </row>
    <row r="64" spans="1:25" ht="17.100000000000001" customHeight="1">
      <c r="A64" s="195"/>
      <c r="B64" s="195"/>
      <c r="C64" s="195"/>
      <c r="D64" s="195"/>
      <c r="E64" s="195"/>
      <c r="F64" s="195"/>
      <c r="G64" s="195"/>
      <c r="H64" s="195"/>
      <c r="I64" s="195"/>
      <c r="J64" s="195"/>
      <c r="K64" s="195"/>
      <c r="L64" s="189"/>
      <c r="M64" s="189"/>
      <c r="N64" s="193"/>
      <c r="O64" s="193"/>
      <c r="P64" s="193"/>
      <c r="Q64" s="193"/>
      <c r="R64" s="189"/>
      <c r="S64" s="189"/>
      <c r="T64" s="189"/>
      <c r="U64" s="189"/>
      <c r="V64" s="189"/>
    </row>
    <row r="65" spans="1:22" ht="17.100000000000001" customHeight="1">
      <c r="A65" s="195"/>
      <c r="B65" s="195"/>
      <c r="C65" s="195"/>
      <c r="D65" s="195"/>
      <c r="E65" s="195"/>
      <c r="F65" s="195"/>
      <c r="G65" s="195"/>
      <c r="H65" s="195"/>
      <c r="I65" s="195"/>
      <c r="J65" s="195"/>
      <c r="K65" s="195"/>
      <c r="L65" s="189"/>
      <c r="M65" s="189"/>
      <c r="N65" s="193"/>
      <c r="O65" s="193"/>
      <c r="P65" s="193"/>
      <c r="Q65" s="193"/>
      <c r="R65" s="189"/>
      <c r="S65" s="189"/>
      <c r="T65" s="189"/>
      <c r="U65" s="189"/>
      <c r="V65" s="189"/>
    </row>
    <row r="66" spans="1:22" ht="17.100000000000001" customHeight="1">
      <c r="A66" s="462"/>
      <c r="B66" s="462"/>
      <c r="C66" s="462"/>
      <c r="D66" s="462"/>
      <c r="E66" s="462"/>
      <c r="F66" s="462"/>
      <c r="G66" s="462"/>
      <c r="H66" s="462"/>
      <c r="I66" s="462"/>
      <c r="J66" s="462"/>
      <c r="K66" s="462"/>
      <c r="L66" s="462"/>
      <c r="M66" s="462"/>
      <c r="N66" s="462"/>
      <c r="O66" s="462"/>
      <c r="P66" s="462"/>
      <c r="Q66" s="462"/>
      <c r="R66" s="462"/>
      <c r="S66" s="462"/>
      <c r="T66" s="462"/>
      <c r="U66" s="462"/>
      <c r="V66" s="462"/>
    </row>
    <row r="67" spans="1:22" ht="17.100000000000001" customHeight="1">
      <c r="A67" s="189"/>
      <c r="B67" s="189"/>
      <c r="C67" s="189"/>
      <c r="D67" s="189"/>
      <c r="E67" s="189"/>
      <c r="F67" s="189"/>
      <c r="G67" s="189"/>
      <c r="H67" s="189"/>
      <c r="I67" s="189"/>
      <c r="J67" s="189"/>
      <c r="K67" s="189"/>
      <c r="L67" s="189"/>
      <c r="M67" s="189"/>
      <c r="N67" s="189"/>
      <c r="O67" s="189"/>
      <c r="P67" s="189"/>
      <c r="Q67" s="189"/>
      <c r="R67" s="189"/>
      <c r="S67" s="189"/>
      <c r="T67" s="189"/>
      <c r="U67" s="189"/>
      <c r="V67" s="189"/>
    </row>
  </sheetData>
  <mergeCells count="7">
    <mergeCell ref="A66:V66"/>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S1" sqref="S1:S1048576"/>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9" customWidth="1"/>
    <col min="10" max="10" width="9.85546875" style="139" customWidth="1"/>
    <col min="11" max="11" width="9.85546875" style="139" hidden="1" customWidth="1"/>
    <col min="12" max="14" width="9.85546875" style="139" customWidth="1"/>
    <col min="15" max="15" width="0.7109375" style="139" customWidth="1"/>
    <col min="16" max="16" width="9" style="139" bestFit="1" customWidth="1"/>
    <col min="17" max="18" width="9.28515625" customWidth="1"/>
    <col min="19" max="19" width="10.85546875" style="351" hidden="1" customWidth="1"/>
    <col min="20" max="21" width="9.85546875" style="139" customWidth="1"/>
    <col min="22" max="16384" width="9.140625" style="9"/>
  </cols>
  <sheetData>
    <row r="1" spans="1:21" s="1" customFormat="1" ht="20.100000000000001" customHeight="1">
      <c r="A1" s="4"/>
      <c r="B1" s="467">
        <v>7.8</v>
      </c>
      <c r="C1" s="467"/>
      <c r="D1" s="467"/>
      <c r="H1" s="156" t="s">
        <v>157</v>
      </c>
      <c r="I1" s="127"/>
      <c r="J1" s="127"/>
      <c r="K1" s="127"/>
      <c r="L1" s="127"/>
      <c r="M1" s="127"/>
      <c r="N1" s="127"/>
      <c r="O1" s="127"/>
      <c r="P1" s="127"/>
      <c r="S1" s="348"/>
      <c r="T1" s="127"/>
      <c r="U1" s="127"/>
    </row>
    <row r="2" spans="1:21" s="1" customFormat="1" ht="20.100000000000001" customHeight="1">
      <c r="A2" s="5" t="s">
        <v>131</v>
      </c>
      <c r="B2" s="467"/>
      <c r="C2" s="467"/>
      <c r="D2" s="467"/>
      <c r="H2" s="157" t="s">
        <v>158</v>
      </c>
      <c r="I2" s="127"/>
      <c r="J2" s="127"/>
      <c r="K2" s="127"/>
      <c r="L2" s="127"/>
      <c r="M2" s="127"/>
      <c r="N2" s="127"/>
      <c r="O2" s="127"/>
      <c r="P2" s="127"/>
      <c r="S2" s="348"/>
      <c r="T2" s="127"/>
      <c r="U2" s="127"/>
    </row>
    <row r="3" spans="1:21" s="1" customFormat="1" ht="15" customHeight="1" thickBot="1">
      <c r="A3" s="6"/>
      <c r="B3" s="6"/>
      <c r="C3" s="6"/>
      <c r="D3" s="6"/>
      <c r="E3" s="6"/>
      <c r="F3" s="6"/>
      <c r="G3" s="6"/>
      <c r="H3" s="6"/>
      <c r="I3" s="138"/>
      <c r="J3" s="138"/>
      <c r="K3" s="138"/>
      <c r="L3" s="138"/>
      <c r="M3" s="138"/>
      <c r="N3" s="138"/>
      <c r="O3" s="138"/>
      <c r="P3" s="138"/>
      <c r="Q3" s="138"/>
      <c r="R3" s="138"/>
      <c r="S3" s="476"/>
      <c r="T3" s="410"/>
      <c r="U3" s="410"/>
    </row>
    <row r="4" spans="1:21" s="1" customFormat="1" ht="6" customHeight="1">
      <c r="A4" s="7"/>
      <c r="B4" s="119"/>
      <c r="C4" s="119"/>
      <c r="D4" s="119" t="s">
        <v>0</v>
      </c>
      <c r="E4" s="119"/>
      <c r="F4" s="119"/>
      <c r="G4" s="119"/>
      <c r="H4" s="119"/>
      <c r="I4" s="119"/>
      <c r="J4" s="119"/>
      <c r="K4" s="119"/>
      <c r="L4" s="119"/>
      <c r="M4" s="119"/>
      <c r="N4" s="119"/>
      <c r="O4" s="119"/>
      <c r="P4" s="119"/>
      <c r="Q4" s="119"/>
      <c r="R4" s="119"/>
      <c r="S4" s="348"/>
      <c r="T4" s="119"/>
      <c r="U4" s="119"/>
    </row>
    <row r="5" spans="1:21" s="1" customFormat="1" ht="15" customHeight="1">
      <c r="A5" s="8"/>
      <c r="B5" s="120"/>
      <c r="C5" s="120"/>
      <c r="D5" s="120"/>
      <c r="E5" s="344">
        <v>2012</v>
      </c>
      <c r="F5" s="344"/>
      <c r="G5" s="344">
        <v>2012</v>
      </c>
      <c r="H5" s="121"/>
      <c r="I5" s="444"/>
      <c r="J5" s="469">
        <v>2020</v>
      </c>
      <c r="K5" s="469"/>
      <c r="L5" s="469"/>
      <c r="M5" s="469"/>
      <c r="N5" s="469"/>
      <c r="O5" s="435"/>
      <c r="P5" s="469">
        <v>2021</v>
      </c>
      <c r="Q5" s="469"/>
      <c r="R5" s="469"/>
      <c r="S5" s="469"/>
      <c r="T5" s="411"/>
      <c r="U5" s="411"/>
    </row>
    <row r="6" spans="1:21" s="1" customFormat="1" ht="18.75" customHeight="1">
      <c r="A6" s="8"/>
      <c r="B6" s="468"/>
      <c r="C6" s="468"/>
      <c r="D6" s="468"/>
      <c r="E6" s="121"/>
      <c r="F6" s="121"/>
      <c r="G6" s="121"/>
      <c r="H6" s="121"/>
      <c r="I6" s="419"/>
      <c r="J6" s="122" t="s">
        <v>133</v>
      </c>
      <c r="K6" s="122" t="s">
        <v>134</v>
      </c>
      <c r="L6" s="122" t="s">
        <v>134</v>
      </c>
      <c r="M6" s="122" t="s">
        <v>135</v>
      </c>
      <c r="N6" s="122" t="s">
        <v>132</v>
      </c>
      <c r="O6" s="122"/>
      <c r="P6" s="122" t="s">
        <v>133</v>
      </c>
      <c r="Q6" s="122" t="s">
        <v>134</v>
      </c>
      <c r="R6" s="122" t="s">
        <v>135</v>
      </c>
      <c r="S6" s="477" t="s">
        <v>132</v>
      </c>
      <c r="T6" s="122"/>
      <c r="U6" s="122"/>
    </row>
    <row r="7" spans="1:21" s="1" customFormat="1" ht="23.25" customHeight="1">
      <c r="A7" s="8"/>
      <c r="B7" s="120"/>
      <c r="C7" s="120"/>
      <c r="D7" s="121"/>
      <c r="E7" s="122" t="s">
        <v>133</v>
      </c>
      <c r="F7" s="122" t="s">
        <v>134</v>
      </c>
      <c r="G7" s="122" t="s">
        <v>135</v>
      </c>
      <c r="H7" s="121"/>
      <c r="I7" s="123"/>
      <c r="J7" s="123" t="s">
        <v>204</v>
      </c>
      <c r="K7" s="123" t="s">
        <v>169</v>
      </c>
      <c r="L7" s="123" t="s">
        <v>169</v>
      </c>
      <c r="M7" s="123" t="s">
        <v>170</v>
      </c>
      <c r="N7" s="123" t="s">
        <v>167</v>
      </c>
      <c r="O7" s="123"/>
      <c r="P7" s="123" t="s">
        <v>204</v>
      </c>
      <c r="Q7" s="123" t="s">
        <v>169</v>
      </c>
      <c r="R7" s="123" t="s">
        <v>170</v>
      </c>
      <c r="S7" s="478" t="s">
        <v>167</v>
      </c>
      <c r="T7" s="123"/>
      <c r="U7" s="123"/>
    </row>
    <row r="8" spans="1:21" s="1" customFormat="1" ht="5.25" customHeight="1" thickBot="1">
      <c r="A8" s="12"/>
      <c r="B8" s="124"/>
      <c r="C8" s="124"/>
      <c r="D8" s="124" t="s">
        <v>0</v>
      </c>
      <c r="E8" s="125"/>
      <c r="F8" s="124"/>
      <c r="G8" s="125"/>
      <c r="H8" s="124"/>
      <c r="I8" s="126"/>
      <c r="J8" s="126"/>
      <c r="K8" s="126"/>
      <c r="L8" s="126"/>
      <c r="M8" s="126"/>
      <c r="N8" s="126"/>
      <c r="O8" s="126"/>
      <c r="P8" s="126"/>
      <c r="Q8" s="126"/>
      <c r="R8" s="126"/>
      <c r="S8" s="446"/>
      <c r="T8" s="412"/>
      <c r="U8" s="412"/>
    </row>
    <row r="9" spans="1:21" s="1" customFormat="1" ht="5.25" customHeight="1">
      <c r="B9" s="127"/>
      <c r="C9" s="127"/>
      <c r="D9" s="127" t="s">
        <v>0</v>
      </c>
      <c r="E9" s="128"/>
      <c r="F9" s="127"/>
      <c r="G9" s="128"/>
      <c r="H9" s="127"/>
      <c r="I9" s="127"/>
      <c r="J9" s="127"/>
      <c r="K9" s="127"/>
      <c r="L9" s="127"/>
      <c r="M9" s="127"/>
      <c r="N9" s="127"/>
      <c r="O9" s="127"/>
      <c r="P9" s="127"/>
      <c r="S9" s="348"/>
      <c r="T9" s="127"/>
      <c r="U9" s="127"/>
    </row>
    <row r="10" spans="1:21" s="1" customFormat="1" ht="15.75">
      <c r="B10" s="129" t="s">
        <v>136</v>
      </c>
      <c r="C10" s="129"/>
      <c r="D10" s="129"/>
      <c r="E10" s="130">
        <v>22.5</v>
      </c>
      <c r="F10" s="130">
        <v>22.6</v>
      </c>
      <c r="G10" s="130">
        <v>20.100000000000001</v>
      </c>
      <c r="H10" s="127"/>
      <c r="I10" s="357"/>
      <c r="J10" s="357">
        <v>1</v>
      </c>
      <c r="K10" s="357"/>
      <c r="L10" s="357">
        <v>0.7</v>
      </c>
      <c r="M10" s="357">
        <v>0.8</v>
      </c>
      <c r="N10" s="357">
        <v>0.5</v>
      </c>
      <c r="O10" s="357"/>
      <c r="P10" s="357">
        <v>0.5</v>
      </c>
      <c r="Q10" s="430">
        <v>0.8</v>
      </c>
      <c r="R10" s="430">
        <v>0.7</v>
      </c>
      <c r="S10" s="357"/>
      <c r="T10" s="357"/>
      <c r="U10" s="357"/>
    </row>
    <row r="11" spans="1:21" s="14" customFormat="1" ht="15.75" customHeight="1">
      <c r="B11" s="132" t="s">
        <v>137</v>
      </c>
      <c r="C11" s="132"/>
      <c r="D11" s="132"/>
      <c r="E11" s="133"/>
      <c r="F11" s="134"/>
      <c r="G11" s="135"/>
      <c r="H11" s="134"/>
      <c r="I11" s="358"/>
      <c r="J11" s="358"/>
      <c r="K11" s="358"/>
      <c r="L11" s="358"/>
      <c r="M11" s="358"/>
      <c r="N11" s="358"/>
      <c r="O11" s="358"/>
      <c r="P11" s="358"/>
      <c r="Q11" s="430"/>
      <c r="R11" s="430"/>
      <c r="S11" s="358"/>
      <c r="T11" s="358"/>
      <c r="U11" s="358"/>
    </row>
    <row r="12" spans="1:21" s="1" customFormat="1" ht="15" customHeight="1">
      <c r="B12" s="136" t="s">
        <v>161</v>
      </c>
      <c r="C12" s="136"/>
      <c r="D12" s="136"/>
      <c r="E12" s="137"/>
      <c r="F12" s="127"/>
      <c r="G12" s="127"/>
      <c r="H12" s="127"/>
      <c r="I12" s="348"/>
      <c r="J12" s="348"/>
      <c r="K12" s="348"/>
      <c r="L12" s="348"/>
      <c r="M12" s="348"/>
      <c r="N12" s="348"/>
      <c r="O12" s="348"/>
      <c r="P12" s="348"/>
      <c r="Q12" s="430"/>
      <c r="R12" s="430"/>
      <c r="S12" s="348"/>
      <c r="T12" s="348"/>
      <c r="U12" s="348"/>
    </row>
    <row r="13" spans="1:21" s="1" customFormat="1" ht="37.5" customHeight="1">
      <c r="B13" s="129" t="s">
        <v>138</v>
      </c>
      <c r="C13" s="127"/>
      <c r="D13" s="129"/>
      <c r="E13" s="127"/>
      <c r="F13" s="127"/>
      <c r="G13" s="127"/>
      <c r="H13" s="127"/>
      <c r="I13" s="348"/>
      <c r="J13" s="348"/>
      <c r="K13" s="348"/>
      <c r="L13" s="348"/>
      <c r="M13" s="348"/>
      <c r="N13" s="348"/>
      <c r="O13" s="348"/>
      <c r="P13" s="348"/>
      <c r="Q13" s="430"/>
      <c r="R13" s="430"/>
      <c r="S13" s="348"/>
      <c r="T13" s="348"/>
      <c r="U13" s="348"/>
    </row>
    <row r="14" spans="1:21" s="1" customFormat="1" ht="15" customHeight="1">
      <c r="B14" s="136" t="s">
        <v>139</v>
      </c>
      <c r="C14" s="127"/>
      <c r="D14" s="136"/>
      <c r="E14" s="127"/>
      <c r="F14" s="127"/>
      <c r="G14" s="127"/>
      <c r="H14" s="127"/>
      <c r="I14" s="348"/>
      <c r="J14" s="348"/>
      <c r="K14" s="348"/>
      <c r="L14" s="348"/>
      <c r="M14" s="348"/>
      <c r="N14" s="348"/>
      <c r="O14" s="348"/>
      <c r="P14" s="348"/>
      <c r="Q14" s="430"/>
      <c r="R14" s="430"/>
      <c r="S14" s="348"/>
      <c r="T14" s="348"/>
      <c r="U14" s="348"/>
    </row>
    <row r="15" spans="1:21" s="1" customFormat="1" ht="20.100000000000001" customHeight="1">
      <c r="B15" s="127"/>
      <c r="C15" s="127"/>
      <c r="D15" s="129" t="s">
        <v>185</v>
      </c>
      <c r="E15" s="131">
        <v>36.6</v>
      </c>
      <c r="F15" s="131">
        <v>35.6</v>
      </c>
      <c r="G15" s="131">
        <v>35</v>
      </c>
      <c r="H15" s="127"/>
      <c r="I15" s="357"/>
      <c r="J15" s="357">
        <v>14</v>
      </c>
      <c r="K15" s="357"/>
      <c r="L15" s="357">
        <v>13.8</v>
      </c>
      <c r="M15" s="357">
        <v>13</v>
      </c>
      <c r="N15" s="357">
        <v>12.2</v>
      </c>
      <c r="O15" s="357"/>
      <c r="P15" s="357">
        <v>11</v>
      </c>
      <c r="Q15" s="430">
        <v>10.1</v>
      </c>
      <c r="R15" s="430">
        <v>9.1999999999999993</v>
      </c>
      <c r="S15" s="357"/>
      <c r="T15" s="357"/>
      <c r="U15" s="357"/>
    </row>
    <row r="16" spans="1:21" s="1" customFormat="1" ht="15" customHeight="1">
      <c r="B16" s="127"/>
      <c r="C16" s="127"/>
      <c r="D16" s="136" t="s">
        <v>140</v>
      </c>
      <c r="E16" s="127"/>
      <c r="F16" s="127"/>
      <c r="G16" s="127"/>
      <c r="H16" s="127"/>
      <c r="I16" s="348"/>
      <c r="J16" s="348"/>
      <c r="K16" s="348"/>
      <c r="L16" s="348"/>
      <c r="M16" s="348"/>
      <c r="N16" s="348"/>
      <c r="O16" s="348"/>
      <c r="P16" s="348"/>
      <c r="Q16" s="430"/>
      <c r="R16" s="430"/>
      <c r="S16" s="348"/>
      <c r="T16" s="348"/>
      <c r="U16" s="348"/>
    </row>
    <row r="17" spans="1:22" s="1" customFormat="1" ht="20.100000000000001" customHeight="1">
      <c r="B17" s="127"/>
      <c r="C17" s="127" t="s">
        <v>190</v>
      </c>
      <c r="D17" s="129" t="s">
        <v>229</v>
      </c>
      <c r="E17" s="131">
        <v>62.9</v>
      </c>
      <c r="F17" s="131">
        <v>63.7</v>
      </c>
      <c r="G17" s="131">
        <v>63.8</v>
      </c>
      <c r="H17" s="127"/>
      <c r="I17" s="359"/>
      <c r="J17" s="359" t="s">
        <v>208</v>
      </c>
      <c r="K17" s="359"/>
      <c r="L17" s="359" t="s">
        <v>208</v>
      </c>
      <c r="M17" s="359" t="s">
        <v>208</v>
      </c>
      <c r="N17" s="359" t="s">
        <v>208</v>
      </c>
      <c r="O17" s="359"/>
      <c r="P17" s="359" t="s">
        <v>208</v>
      </c>
      <c r="Q17" s="359" t="s">
        <v>208</v>
      </c>
      <c r="R17" s="359" t="s">
        <v>208</v>
      </c>
      <c r="S17" s="359"/>
      <c r="T17" s="359"/>
      <c r="U17" s="359"/>
    </row>
    <row r="18" spans="1:22" s="1" customFormat="1" ht="15" customHeight="1">
      <c r="B18" s="127"/>
      <c r="C18" s="127"/>
      <c r="D18" s="136" t="s">
        <v>141</v>
      </c>
      <c r="E18" s="127"/>
      <c r="F18" s="127"/>
      <c r="G18" s="127"/>
      <c r="H18" s="127"/>
      <c r="I18" s="348"/>
      <c r="J18" s="348"/>
      <c r="K18" s="348"/>
      <c r="L18" s="348"/>
      <c r="M18" s="348"/>
      <c r="N18" s="348"/>
      <c r="O18" s="348"/>
      <c r="P18" s="348"/>
      <c r="Q18" s="430"/>
      <c r="R18" s="430"/>
      <c r="S18" s="348"/>
      <c r="T18" s="348"/>
      <c r="U18" s="348"/>
    </row>
    <row r="19" spans="1:22" s="1" customFormat="1" ht="20.100000000000001" customHeight="1">
      <c r="B19" s="127"/>
      <c r="C19" s="127"/>
      <c r="D19" s="129" t="s">
        <v>186</v>
      </c>
      <c r="E19" s="131">
        <v>129.19999999999999</v>
      </c>
      <c r="F19" s="131">
        <v>135.30000000000001</v>
      </c>
      <c r="G19" s="131">
        <v>137.69999999999999</v>
      </c>
      <c r="H19" s="127"/>
      <c r="I19" s="357"/>
      <c r="J19" s="357">
        <v>134.19999999999999</v>
      </c>
      <c r="K19" s="357"/>
      <c r="L19" s="357">
        <v>132.80000000000001</v>
      </c>
      <c r="M19" s="357">
        <v>132.80000000000001</v>
      </c>
      <c r="N19" s="357">
        <v>133.6</v>
      </c>
      <c r="O19" s="357"/>
      <c r="P19" s="357">
        <v>135.69999999999999</v>
      </c>
      <c r="Q19" s="430">
        <v>139.80000000000001</v>
      </c>
      <c r="R19" s="430">
        <v>142.1</v>
      </c>
      <c r="S19" s="357"/>
      <c r="T19" s="357"/>
      <c r="U19" s="357"/>
    </row>
    <row r="20" spans="1:22" s="1" customFormat="1" ht="15" customHeight="1">
      <c r="B20" s="127"/>
      <c r="C20" s="127"/>
      <c r="D20" s="136" t="s">
        <v>142</v>
      </c>
      <c r="E20" s="127"/>
      <c r="F20" s="127"/>
      <c r="G20" s="127"/>
      <c r="H20" s="127"/>
      <c r="I20" s="348"/>
      <c r="J20" s="348"/>
      <c r="K20" s="348"/>
      <c r="L20" s="348"/>
      <c r="M20" s="348"/>
      <c r="N20" s="348"/>
      <c r="O20" s="348"/>
      <c r="P20" s="348"/>
      <c r="Q20" s="430"/>
      <c r="R20" s="430"/>
      <c r="S20" s="348"/>
      <c r="T20" s="348"/>
      <c r="U20" s="348"/>
      <c r="V20" s="13"/>
    </row>
    <row r="21" spans="1:22" s="1" customFormat="1" ht="20.100000000000001" customHeight="1">
      <c r="B21" s="127"/>
      <c r="C21" s="127" t="s">
        <v>190</v>
      </c>
      <c r="D21" s="129" t="s">
        <v>187</v>
      </c>
      <c r="E21" s="127"/>
      <c r="F21" s="127"/>
      <c r="G21" s="127"/>
      <c r="H21" s="127"/>
      <c r="I21" s="357"/>
      <c r="J21" s="258" t="s">
        <v>218</v>
      </c>
      <c r="K21" s="425"/>
      <c r="L21" s="258" t="s">
        <v>218</v>
      </c>
      <c r="M21" s="357" t="s">
        <v>218</v>
      </c>
      <c r="N21" s="357" t="s">
        <v>218</v>
      </c>
      <c r="O21" s="357"/>
      <c r="P21" s="357" t="s">
        <v>218</v>
      </c>
      <c r="Q21" s="359" t="s">
        <v>208</v>
      </c>
      <c r="R21" s="359" t="s">
        <v>208</v>
      </c>
      <c r="S21" s="357"/>
      <c r="T21" s="357"/>
      <c r="U21" s="357"/>
    </row>
    <row r="22" spans="1:22" s="1" customFormat="1" ht="15" customHeight="1">
      <c r="B22" s="127"/>
      <c r="C22" s="127"/>
      <c r="D22" s="136" t="s">
        <v>143</v>
      </c>
      <c r="E22" s="127"/>
      <c r="F22" s="127"/>
      <c r="G22" s="127"/>
      <c r="H22" s="127"/>
      <c r="I22" s="131"/>
      <c r="J22" s="131"/>
      <c r="K22" s="131"/>
      <c r="L22" s="131"/>
      <c r="M22" s="430"/>
      <c r="N22" s="430"/>
      <c r="O22" s="430"/>
      <c r="P22" s="430"/>
      <c r="Q22" s="430"/>
      <c r="R22" s="430"/>
      <c r="S22" s="430"/>
      <c r="T22" s="131"/>
      <c r="U22" s="131"/>
    </row>
    <row r="23" spans="1:22" s="1" customFormat="1" ht="15" customHeight="1">
      <c r="B23" s="127"/>
      <c r="C23" s="127"/>
      <c r="D23" s="136"/>
      <c r="E23" s="127"/>
      <c r="F23" s="127"/>
      <c r="G23" s="127"/>
      <c r="H23" s="127"/>
      <c r="I23" s="131"/>
      <c r="J23" s="131"/>
      <c r="K23" s="131"/>
      <c r="L23" s="131"/>
      <c r="M23" s="430"/>
      <c r="N23" s="430"/>
      <c r="O23" s="430"/>
      <c r="P23" s="430"/>
      <c r="Q23" s="430"/>
      <c r="R23" s="430"/>
      <c r="S23" s="430"/>
      <c r="T23" s="131"/>
      <c r="U23" s="131"/>
    </row>
    <row r="24" spans="1:22" s="1" customFormat="1" ht="15" customHeight="1">
      <c r="B24" s="127"/>
      <c r="C24" s="127" t="s">
        <v>217</v>
      </c>
      <c r="D24" s="129" t="s">
        <v>227</v>
      </c>
      <c r="E24" s="127"/>
      <c r="F24" s="127"/>
      <c r="G24" s="127"/>
      <c r="H24" s="127"/>
      <c r="I24" s="131"/>
      <c r="J24" s="131">
        <v>33.799999999999997</v>
      </c>
      <c r="K24" s="131"/>
      <c r="L24" s="131">
        <v>34.5</v>
      </c>
      <c r="M24" s="430">
        <v>35.6</v>
      </c>
      <c r="N24" s="430">
        <v>37.200000000000003</v>
      </c>
      <c r="O24" s="430"/>
      <c r="P24" s="430">
        <v>39</v>
      </c>
      <c r="Q24" s="430">
        <v>41</v>
      </c>
      <c r="R24" s="430">
        <v>39.9</v>
      </c>
      <c r="S24" s="430"/>
      <c r="T24" s="131"/>
      <c r="U24" s="131"/>
    </row>
    <row r="25" spans="1:22" s="1" customFormat="1" ht="15" customHeight="1">
      <c r="B25" s="127"/>
      <c r="C25" s="127"/>
      <c r="D25" s="136" t="s">
        <v>219</v>
      </c>
      <c r="E25" s="127"/>
      <c r="F25" s="127"/>
      <c r="G25" s="127"/>
      <c r="H25" s="127"/>
      <c r="I25" s="131"/>
      <c r="J25" s="131"/>
      <c r="K25" s="131"/>
      <c r="L25" s="131"/>
      <c r="M25" s="430"/>
      <c r="N25" s="430"/>
      <c r="O25" s="430"/>
      <c r="P25" s="430"/>
      <c r="Q25" s="430"/>
      <c r="R25" s="430"/>
      <c r="S25" s="430"/>
      <c r="T25" s="131"/>
      <c r="U25" s="131"/>
    </row>
    <row r="26" spans="1:22" s="1" customFormat="1" ht="15" customHeight="1">
      <c r="B26" s="127"/>
      <c r="C26" s="127"/>
      <c r="D26" s="136"/>
      <c r="E26" s="127"/>
      <c r="F26" s="127"/>
      <c r="G26" s="127"/>
      <c r="H26" s="127"/>
      <c r="I26" s="131"/>
      <c r="J26" s="131"/>
      <c r="K26" s="131"/>
      <c r="L26" s="131"/>
      <c r="M26" s="430"/>
      <c r="N26" s="430"/>
      <c r="O26" s="430"/>
      <c r="P26" s="430"/>
      <c r="Q26" s="430"/>
      <c r="R26" s="430"/>
      <c r="S26" s="430"/>
      <c r="T26" s="131"/>
      <c r="U26" s="131"/>
    </row>
    <row r="27" spans="1:22" s="1" customFormat="1" ht="15" customHeight="1">
      <c r="B27" s="127"/>
      <c r="C27" s="127" t="s">
        <v>217</v>
      </c>
      <c r="D27" s="129" t="s">
        <v>228</v>
      </c>
      <c r="E27" s="127"/>
      <c r="F27" s="127"/>
      <c r="G27" s="127"/>
      <c r="H27" s="127"/>
      <c r="I27" s="131"/>
      <c r="J27" s="131">
        <v>118.5</v>
      </c>
      <c r="K27" s="131"/>
      <c r="L27" s="131">
        <v>116.7</v>
      </c>
      <c r="M27" s="430">
        <v>117.4</v>
      </c>
      <c r="N27" s="430">
        <v>118.7</v>
      </c>
      <c r="O27" s="430"/>
      <c r="P27" s="430">
        <v>120.1</v>
      </c>
      <c r="Q27" s="430">
        <v>124.2</v>
      </c>
      <c r="R27" s="430">
        <v>127.4</v>
      </c>
      <c r="S27" s="430"/>
      <c r="T27" s="131"/>
      <c r="U27" s="131"/>
    </row>
    <row r="28" spans="1:22" s="1" customFormat="1" ht="15" customHeight="1">
      <c r="B28" s="127"/>
      <c r="C28" s="127"/>
      <c r="D28" s="136" t="s">
        <v>220</v>
      </c>
      <c r="E28" s="127"/>
      <c r="F28" s="127"/>
      <c r="G28" s="127"/>
      <c r="H28" s="127"/>
      <c r="I28" s="131"/>
      <c r="J28" s="131"/>
      <c r="K28" s="131"/>
      <c r="L28" s="131"/>
      <c r="M28" s="131"/>
      <c r="N28" s="131"/>
      <c r="O28" s="131"/>
      <c r="P28" s="131"/>
      <c r="Q28" s="442"/>
      <c r="R28" s="442"/>
      <c r="S28" s="430"/>
      <c r="T28" s="131"/>
      <c r="U28" s="131"/>
    </row>
    <row r="29" spans="1:22" ht="18" customHeight="1" thickBot="1">
      <c r="B29" s="420"/>
      <c r="C29" s="420"/>
      <c r="D29" s="420"/>
      <c r="E29" s="420"/>
      <c r="F29" s="420"/>
      <c r="G29" s="420"/>
      <c r="H29" s="420"/>
      <c r="I29" s="420"/>
      <c r="J29" s="420"/>
      <c r="L29" s="420"/>
      <c r="M29" s="420"/>
      <c r="N29" s="420"/>
      <c r="O29" s="420"/>
      <c r="P29" s="420"/>
      <c r="Q29" s="420"/>
      <c r="R29" s="420"/>
      <c r="S29" s="446"/>
    </row>
    <row r="30" spans="1:22" ht="18" customHeight="1">
      <c r="A30" s="10"/>
      <c r="B30" s="140"/>
      <c r="C30" s="140"/>
      <c r="D30" s="141"/>
      <c r="E30" s="139"/>
      <c r="F30" s="139"/>
      <c r="G30" s="139"/>
      <c r="H30" s="139"/>
    </row>
    <row r="31" spans="1:22" ht="18" customHeight="1">
      <c r="B31" s="139"/>
      <c r="C31" s="139"/>
      <c r="D31" s="142"/>
      <c r="E31" s="139"/>
      <c r="F31" s="139"/>
      <c r="G31" s="139"/>
      <c r="H31" s="139"/>
    </row>
    <row r="32" spans="1:22" ht="18" customHeight="1">
      <c r="B32" s="139"/>
      <c r="C32" s="139"/>
      <c r="D32" s="142"/>
      <c r="E32" s="139"/>
      <c r="F32" s="139"/>
      <c r="G32" s="139"/>
      <c r="H32" s="139"/>
    </row>
    <row r="33" spans="1:19" ht="18" customHeight="1">
      <c r="B33" s="139"/>
      <c r="C33" s="139"/>
      <c r="D33" s="142"/>
      <c r="E33" s="139"/>
      <c r="F33" s="139"/>
      <c r="G33" s="139"/>
      <c r="H33" s="139"/>
    </row>
    <row r="34" spans="1:19" ht="18" customHeight="1">
      <c r="B34" s="139"/>
      <c r="C34" s="139"/>
      <c r="D34" s="142"/>
      <c r="E34" s="139"/>
      <c r="F34" s="139"/>
      <c r="G34" s="139"/>
      <c r="H34" s="139"/>
    </row>
    <row r="35" spans="1:19" ht="18" customHeight="1">
      <c r="B35" s="139"/>
      <c r="C35" s="139"/>
      <c r="D35" s="142"/>
      <c r="E35" s="139"/>
      <c r="F35" s="139"/>
      <c r="G35" s="139"/>
      <c r="H35" s="139"/>
    </row>
    <row r="36" spans="1:19" ht="18" customHeight="1">
      <c r="B36" s="139"/>
      <c r="C36" s="139"/>
      <c r="D36" s="139"/>
      <c r="E36" s="139"/>
      <c r="F36" s="139"/>
      <c r="G36" s="139"/>
      <c r="H36" s="139"/>
    </row>
    <row r="37" spans="1:19" ht="18" customHeight="1">
      <c r="B37" s="139"/>
      <c r="C37" s="139"/>
      <c r="D37" s="139"/>
      <c r="E37" s="139"/>
      <c r="F37" s="139"/>
      <c r="G37" s="139"/>
      <c r="H37" s="139"/>
    </row>
    <row r="38" spans="1:19" ht="12.75" customHeight="1">
      <c r="A38" s="10"/>
      <c r="B38" s="139"/>
      <c r="C38" s="139"/>
      <c r="D38" s="139"/>
      <c r="E38" s="139"/>
      <c r="F38" s="139"/>
      <c r="G38" s="139"/>
      <c r="H38" s="139"/>
    </row>
    <row r="39" spans="1:19" ht="18" customHeight="1">
      <c r="A39" s="10"/>
      <c r="B39" s="139"/>
      <c r="C39" s="139"/>
      <c r="D39" s="139"/>
      <c r="E39" s="139"/>
      <c r="F39" s="139"/>
      <c r="G39" s="139"/>
      <c r="H39" s="139"/>
    </row>
    <row r="40" spans="1:19" ht="18" customHeight="1">
      <c r="B40" s="139"/>
      <c r="C40" s="139"/>
      <c r="D40" s="139"/>
      <c r="E40" s="139"/>
      <c r="F40" s="139"/>
      <c r="G40" s="139"/>
      <c r="H40" s="139"/>
    </row>
    <row r="41" spans="1:19" ht="15.95" customHeight="1">
      <c r="B41" s="139"/>
      <c r="C41" s="139"/>
      <c r="D41" s="139"/>
      <c r="E41" s="139"/>
      <c r="F41" s="139"/>
      <c r="G41" s="139"/>
      <c r="H41" s="139"/>
    </row>
    <row r="42" spans="1:19" ht="16.5" customHeight="1">
      <c r="B42" s="139"/>
      <c r="C42" s="139"/>
      <c r="D42" s="139"/>
      <c r="E42" s="139"/>
      <c r="F42" s="139"/>
      <c r="G42" s="139"/>
      <c r="H42" s="139"/>
    </row>
    <row r="43" spans="1:19" ht="15.95" customHeight="1">
      <c r="B43" s="139"/>
      <c r="C43" s="139"/>
      <c r="D43" s="139"/>
      <c r="E43" s="139"/>
      <c r="F43" s="139"/>
      <c r="G43" s="139"/>
      <c r="H43" s="139"/>
    </row>
    <row r="44" spans="1:19" ht="15.95" customHeight="1">
      <c r="B44" s="139"/>
      <c r="C44" s="139"/>
      <c r="D44" s="139"/>
      <c r="E44" s="139"/>
      <c r="F44" s="139"/>
      <c r="G44" s="139"/>
      <c r="H44" s="139"/>
    </row>
    <row r="45" spans="1:19" ht="19.5" customHeight="1">
      <c r="B45" s="139"/>
      <c r="C45" s="139"/>
      <c r="D45" s="139"/>
      <c r="E45" s="139"/>
      <c r="F45" s="139"/>
      <c r="G45" s="139"/>
      <c r="H45" s="139"/>
    </row>
    <row r="46" spans="1:19" ht="15.75" customHeight="1">
      <c r="B46" s="424"/>
      <c r="C46" s="139"/>
      <c r="D46" s="470" t="s">
        <v>221</v>
      </c>
      <c r="E46" s="470"/>
      <c r="F46" s="470"/>
      <c r="G46" s="470"/>
      <c r="H46" s="470"/>
      <c r="I46" s="470"/>
      <c r="J46" s="470"/>
      <c r="K46" s="470"/>
      <c r="L46" s="470"/>
      <c r="M46" s="470"/>
      <c r="N46" s="470"/>
      <c r="O46" s="470"/>
      <c r="P46" s="470"/>
      <c r="Q46" s="470"/>
      <c r="R46" s="470"/>
      <c r="S46" s="470"/>
    </row>
    <row r="47" spans="1:19" ht="15.95" customHeight="1">
      <c r="B47" s="422"/>
      <c r="C47" s="139"/>
      <c r="D47" s="470"/>
      <c r="E47" s="470"/>
      <c r="F47" s="470"/>
      <c r="G47" s="470"/>
      <c r="H47" s="470"/>
      <c r="I47" s="470"/>
      <c r="J47" s="470"/>
      <c r="K47" s="470"/>
      <c r="L47" s="470"/>
      <c r="M47" s="470"/>
      <c r="N47" s="470"/>
      <c r="O47" s="470"/>
      <c r="P47" s="470"/>
      <c r="Q47" s="470"/>
      <c r="R47" s="470"/>
      <c r="S47" s="470"/>
    </row>
    <row r="48" spans="1:19" ht="15.95" customHeight="1">
      <c r="B48" s="422"/>
      <c r="C48" s="139"/>
      <c r="D48" s="470"/>
      <c r="E48" s="470"/>
      <c r="F48" s="470"/>
      <c r="G48" s="470"/>
      <c r="H48" s="470"/>
      <c r="I48" s="470"/>
      <c r="J48" s="470"/>
      <c r="K48" s="470"/>
      <c r="L48" s="470"/>
      <c r="M48" s="470"/>
      <c r="N48" s="470"/>
      <c r="O48" s="470"/>
      <c r="P48" s="470"/>
      <c r="Q48" s="470"/>
      <c r="R48" s="470"/>
      <c r="S48" s="470"/>
    </row>
    <row r="49" spans="2:21" ht="15.95" customHeight="1">
      <c r="B49" s="422"/>
      <c r="C49" s="139"/>
      <c r="D49" s="470"/>
      <c r="E49" s="470"/>
      <c r="F49" s="470"/>
      <c r="G49" s="470"/>
      <c r="H49" s="470"/>
      <c r="I49" s="470"/>
      <c r="J49" s="470"/>
      <c r="K49" s="470"/>
      <c r="L49" s="470"/>
      <c r="M49" s="470"/>
      <c r="N49" s="470"/>
      <c r="O49" s="470"/>
      <c r="P49" s="470"/>
      <c r="Q49" s="470"/>
      <c r="R49" s="470"/>
      <c r="S49" s="470"/>
    </row>
    <row r="50" spans="2:21" ht="9.75" customHeight="1">
      <c r="B50" s="422"/>
      <c r="C50" s="139"/>
      <c r="D50" s="423"/>
      <c r="E50" s="423"/>
      <c r="F50" s="423"/>
      <c r="G50" s="423"/>
      <c r="H50" s="423"/>
      <c r="I50" s="423"/>
      <c r="J50" s="423"/>
    </row>
    <row r="51" spans="2:21" ht="15.75" customHeight="1">
      <c r="B51" s="424"/>
      <c r="C51" s="139"/>
      <c r="D51" s="471" t="s">
        <v>222</v>
      </c>
      <c r="E51" s="471"/>
      <c r="F51" s="471"/>
      <c r="G51" s="471"/>
      <c r="H51" s="471"/>
      <c r="I51" s="471"/>
      <c r="J51" s="471"/>
      <c r="K51" s="471"/>
      <c r="L51" s="471"/>
      <c r="M51" s="471"/>
      <c r="N51" s="471"/>
      <c r="O51" s="471"/>
      <c r="P51" s="471"/>
      <c r="Q51" s="471"/>
      <c r="R51" s="471"/>
      <c r="S51" s="471"/>
    </row>
    <row r="52" spans="2:21" ht="15.95" customHeight="1">
      <c r="B52" s="424"/>
      <c r="C52" s="139"/>
      <c r="D52" s="471"/>
      <c r="E52" s="471"/>
      <c r="F52" s="471"/>
      <c r="G52" s="471"/>
      <c r="H52" s="471"/>
      <c r="I52" s="471"/>
      <c r="J52" s="471"/>
      <c r="K52" s="471"/>
      <c r="L52" s="471"/>
      <c r="M52" s="471"/>
      <c r="N52" s="471"/>
      <c r="O52" s="471"/>
      <c r="P52" s="471"/>
      <c r="Q52" s="471"/>
      <c r="R52" s="471"/>
      <c r="S52" s="471"/>
    </row>
    <row r="53" spans="2:21" ht="15.75" customHeight="1">
      <c r="B53" s="424"/>
      <c r="C53" s="139"/>
      <c r="D53" s="471"/>
      <c r="E53" s="471"/>
      <c r="F53" s="471"/>
      <c r="G53" s="471"/>
      <c r="H53" s="471"/>
      <c r="I53" s="471"/>
      <c r="J53" s="471"/>
      <c r="K53" s="471"/>
      <c r="L53" s="471"/>
      <c r="M53" s="471"/>
      <c r="N53" s="471"/>
      <c r="O53" s="471"/>
      <c r="P53" s="471"/>
      <c r="Q53" s="471"/>
      <c r="R53" s="471"/>
      <c r="S53" s="471"/>
    </row>
    <row r="54" spans="2:21" ht="12" customHeight="1">
      <c r="B54" s="424"/>
      <c r="C54" s="139"/>
      <c r="D54" s="471"/>
      <c r="E54" s="471"/>
      <c r="F54" s="471"/>
      <c r="G54" s="471"/>
      <c r="H54" s="471"/>
      <c r="I54" s="471"/>
      <c r="J54" s="471"/>
      <c r="K54" s="471"/>
      <c r="L54" s="471"/>
      <c r="M54" s="471"/>
      <c r="N54" s="471"/>
      <c r="O54" s="471"/>
      <c r="P54" s="471"/>
      <c r="Q54" s="471"/>
      <c r="R54" s="471"/>
      <c r="S54" s="471"/>
    </row>
    <row r="55" spans="2:21" ht="15.95" customHeight="1">
      <c r="B55" s="422"/>
      <c r="C55" s="139"/>
      <c r="D55" s="139"/>
      <c r="E55" s="139"/>
      <c r="F55" s="139"/>
      <c r="G55" s="139"/>
      <c r="H55" s="139"/>
    </row>
    <row r="56" spans="2:21" ht="36.75" customHeight="1">
      <c r="D56" s="401"/>
      <c r="E56" s="401"/>
      <c r="F56" s="401"/>
      <c r="G56" s="401"/>
      <c r="H56" s="401"/>
    </row>
    <row r="57" spans="2:21" ht="15.95" customHeight="1"/>
    <row r="58" spans="2:21" ht="15.95" customHeight="1"/>
    <row r="59" spans="2:21" ht="15.95" customHeight="1">
      <c r="E59" s="9" t="s">
        <v>205</v>
      </c>
      <c r="G59" s="9" t="s">
        <v>205</v>
      </c>
    </row>
    <row r="60" spans="2:21" ht="15.95" customHeight="1">
      <c r="B60" s="426" t="s">
        <v>217</v>
      </c>
    </row>
    <row r="61" spans="2:21" s="401" customFormat="1" ht="15.95" customHeight="1">
      <c r="I61" s="351"/>
      <c r="J61" s="351"/>
      <c r="K61" s="351"/>
      <c r="L61" s="351"/>
      <c r="M61" s="351"/>
      <c r="N61" s="351"/>
      <c r="O61" s="351"/>
      <c r="P61" s="351"/>
      <c r="S61" s="351"/>
      <c r="T61" s="351"/>
      <c r="U61" s="351"/>
    </row>
    <row r="62" spans="2:21" ht="15.95" customHeight="1"/>
    <row r="63" spans="2:21" ht="15.95" customHeight="1"/>
    <row r="64" spans="2:21" ht="15.95" customHeight="1"/>
    <row r="65" spans="4:8" ht="15.95" customHeight="1">
      <c r="D65" s="409"/>
      <c r="E65" s="409"/>
      <c r="F65" s="409"/>
      <c r="G65" s="409"/>
      <c r="H65" s="409"/>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9" t="s">
        <v>194</v>
      </c>
      <c r="E109" s="409"/>
      <c r="F109" s="409"/>
      <c r="G109" s="409"/>
      <c r="H109" s="409"/>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S15" sqref="S15"/>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9" customWidth="1"/>
    <col min="7" max="7" width="10.28515625" style="139" customWidth="1"/>
    <col min="8" max="8" width="10.28515625" style="139" hidden="1" customWidth="1"/>
    <col min="9" max="11" width="10.28515625" style="139" customWidth="1"/>
    <col min="12" max="12" width="0.85546875" style="139"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7">
        <v>7.8</v>
      </c>
      <c r="C1" s="467"/>
      <c r="D1" s="467"/>
      <c r="E1" s="156" t="s">
        <v>159</v>
      </c>
      <c r="F1" s="127"/>
      <c r="G1" s="127"/>
      <c r="H1" s="127"/>
      <c r="I1" s="127"/>
      <c r="J1" s="127"/>
      <c r="K1" s="127"/>
      <c r="L1" s="127"/>
    </row>
    <row r="2" spans="1:16" s="1" customFormat="1" ht="20.100000000000001" customHeight="1">
      <c r="B2" s="467"/>
      <c r="C2" s="467"/>
      <c r="D2" s="467"/>
      <c r="E2" s="157" t="s">
        <v>160</v>
      </c>
      <c r="F2" s="127"/>
      <c r="G2" s="127"/>
      <c r="H2" s="127"/>
      <c r="I2" s="127"/>
      <c r="J2" s="127"/>
      <c r="K2" s="127"/>
      <c r="L2" s="127"/>
    </row>
    <row r="3" spans="1:16" s="1" customFormat="1" ht="15" customHeight="1" thickBot="1">
      <c r="A3" s="6"/>
      <c r="B3" s="6"/>
      <c r="C3" s="6"/>
      <c r="D3" s="6"/>
      <c r="E3" s="6"/>
      <c r="F3" s="138"/>
      <c r="G3" s="138"/>
      <c r="H3" s="138"/>
      <c r="I3" s="138"/>
      <c r="J3" s="138"/>
      <c r="K3" s="138"/>
      <c r="L3" s="138"/>
    </row>
    <row r="4" spans="1:16" s="11" customFormat="1" ht="5.25" customHeight="1">
      <c r="A4" s="116"/>
      <c r="B4" s="119"/>
      <c r="C4" s="119"/>
      <c r="D4" s="119"/>
      <c r="E4" s="119"/>
      <c r="F4" s="119"/>
      <c r="G4" s="119"/>
      <c r="H4" s="119"/>
      <c r="I4" s="119"/>
      <c r="J4" s="119"/>
      <c r="K4" s="119"/>
      <c r="L4" s="119"/>
      <c r="M4" s="436"/>
      <c r="N4" s="436"/>
      <c r="O4" s="436"/>
      <c r="P4" s="436"/>
    </row>
    <row r="5" spans="1:16" s="11" customFormat="1" ht="20.100000000000001" customHeight="1">
      <c r="A5" s="117"/>
      <c r="B5" s="474"/>
      <c r="C5" s="474"/>
      <c r="D5" s="474"/>
      <c r="E5" s="474"/>
      <c r="F5" s="417"/>
      <c r="G5" s="475">
        <v>2020</v>
      </c>
      <c r="H5" s="475"/>
      <c r="I5" s="475"/>
      <c r="J5" s="475"/>
      <c r="K5" s="475"/>
      <c r="L5" s="475"/>
      <c r="M5" s="472">
        <v>2021</v>
      </c>
      <c r="N5" s="472"/>
      <c r="O5" s="472"/>
      <c r="P5" s="472"/>
    </row>
    <row r="6" spans="1:16" s="11" customFormat="1" ht="7.5" customHeight="1">
      <c r="A6" s="117"/>
      <c r="B6" s="468"/>
      <c r="C6" s="468"/>
      <c r="D6" s="468"/>
      <c r="E6" s="468"/>
      <c r="F6" s="413"/>
      <c r="G6" s="143"/>
      <c r="H6" s="143"/>
      <c r="I6" s="413"/>
      <c r="J6" s="413"/>
      <c r="K6" s="413"/>
      <c r="L6" s="413"/>
      <c r="M6" s="437"/>
      <c r="N6" s="437"/>
      <c r="O6" s="437"/>
      <c r="P6" s="437"/>
    </row>
    <row r="7" spans="1:16" s="11" customFormat="1" ht="6" customHeight="1">
      <c r="A7" s="117"/>
      <c r="B7" s="121"/>
      <c r="C7" s="121"/>
      <c r="D7" s="121"/>
      <c r="E7" s="121"/>
      <c r="F7" s="413"/>
      <c r="G7" s="121"/>
      <c r="H7" s="121"/>
      <c r="I7" s="421"/>
      <c r="J7" s="421"/>
      <c r="K7" s="421"/>
      <c r="L7" s="421"/>
      <c r="M7" s="440"/>
      <c r="N7" s="421"/>
      <c r="O7" s="421"/>
      <c r="P7" s="421"/>
    </row>
    <row r="8" spans="1:16" s="11" customFormat="1" ht="15" customHeight="1">
      <c r="A8" s="117"/>
      <c r="B8" s="120"/>
      <c r="C8" s="121"/>
      <c r="D8" s="121"/>
      <c r="E8" s="121"/>
      <c r="F8" s="122"/>
      <c r="G8" s="122" t="s">
        <v>133</v>
      </c>
      <c r="H8" s="122" t="s">
        <v>134</v>
      </c>
      <c r="I8" s="122" t="s">
        <v>134</v>
      </c>
      <c r="J8" s="122" t="s">
        <v>135</v>
      </c>
      <c r="K8" s="122" t="s">
        <v>132</v>
      </c>
      <c r="L8" s="122"/>
      <c r="M8" s="419" t="s">
        <v>133</v>
      </c>
      <c r="N8" s="122" t="s">
        <v>134</v>
      </c>
      <c r="O8" s="122" t="s">
        <v>135</v>
      </c>
      <c r="P8" s="122" t="s">
        <v>132</v>
      </c>
    </row>
    <row r="9" spans="1:16" s="15" customFormat="1" ht="20.25" customHeight="1">
      <c r="A9" s="144"/>
      <c r="B9" s="145"/>
      <c r="C9" s="146"/>
      <c r="D9" s="146"/>
      <c r="E9" s="146"/>
      <c r="F9" s="123"/>
      <c r="G9" s="123" t="s">
        <v>168</v>
      </c>
      <c r="H9" s="147" t="s">
        <v>169</v>
      </c>
      <c r="I9" s="147" t="s">
        <v>169</v>
      </c>
      <c r="J9" s="123" t="s">
        <v>170</v>
      </c>
      <c r="K9" s="123" t="s">
        <v>167</v>
      </c>
      <c r="L9" s="123"/>
      <c r="M9" s="438" t="s">
        <v>168</v>
      </c>
      <c r="N9" s="147" t="s">
        <v>169</v>
      </c>
      <c r="O9" s="123" t="s">
        <v>170</v>
      </c>
      <c r="P9" s="123" t="s">
        <v>167</v>
      </c>
    </row>
    <row r="10" spans="1:16" s="11" customFormat="1" ht="5.25" customHeight="1" thickBot="1">
      <c r="A10" s="118"/>
      <c r="B10" s="125"/>
      <c r="C10" s="125"/>
      <c r="D10" s="125"/>
      <c r="E10" s="125"/>
      <c r="F10" s="125"/>
      <c r="G10" s="125"/>
      <c r="H10" s="125"/>
      <c r="I10" s="125"/>
      <c r="J10" s="125"/>
      <c r="K10" s="125"/>
      <c r="L10" s="125"/>
      <c r="M10" s="439"/>
      <c r="N10" s="125"/>
      <c r="O10" s="125"/>
      <c r="P10" s="125"/>
    </row>
    <row r="11" spans="1:16" s="1" customFormat="1" ht="15" customHeight="1">
      <c r="A11" s="128"/>
      <c r="B11" s="128"/>
      <c r="C11" s="128"/>
      <c r="D11" s="128"/>
      <c r="E11" s="128"/>
      <c r="F11" s="414"/>
      <c r="G11" s="414"/>
      <c r="H11" s="414"/>
      <c r="I11" s="414"/>
      <c r="J11" s="414"/>
      <c r="K11" s="414"/>
      <c r="L11" s="414"/>
      <c r="N11" s="442"/>
      <c r="O11" s="442"/>
    </row>
    <row r="12" spans="1:16" s="1" customFormat="1" ht="15" customHeight="1">
      <c r="A12" s="127"/>
      <c r="B12" s="129" t="s">
        <v>144</v>
      </c>
      <c r="C12" s="129"/>
      <c r="D12" s="129"/>
      <c r="E12" s="129"/>
      <c r="F12" s="414"/>
      <c r="G12" s="414"/>
      <c r="H12" s="414"/>
      <c r="I12" s="414"/>
      <c r="J12" s="414"/>
      <c r="K12" s="414"/>
      <c r="L12" s="414"/>
      <c r="N12" s="442"/>
      <c r="O12" s="442"/>
    </row>
    <row r="13" spans="1:16" s="1" customFormat="1" ht="15" customHeight="1">
      <c r="A13" s="127"/>
      <c r="B13" s="136" t="s">
        <v>145</v>
      </c>
      <c r="C13" s="136"/>
      <c r="D13" s="136"/>
      <c r="E13" s="136"/>
      <c r="F13" s="414"/>
      <c r="G13" s="414"/>
      <c r="H13" s="414"/>
      <c r="I13" s="414"/>
      <c r="J13" s="414"/>
      <c r="K13" s="414"/>
      <c r="L13" s="414"/>
      <c r="N13" s="442"/>
      <c r="O13" s="442"/>
    </row>
    <row r="14" spans="1:16" s="1" customFormat="1" ht="24.95" customHeight="1">
      <c r="A14" s="127"/>
      <c r="B14" s="127"/>
      <c r="C14" s="129" t="s">
        <v>188</v>
      </c>
      <c r="D14" s="129"/>
      <c r="E14" s="129"/>
      <c r="F14" s="348"/>
      <c r="G14" s="348"/>
      <c r="H14" s="348"/>
      <c r="I14" s="348"/>
      <c r="J14" s="348"/>
      <c r="K14" s="348"/>
      <c r="L14" s="348"/>
      <c r="M14" s="442"/>
      <c r="N14" s="442"/>
      <c r="O14" s="442"/>
    </row>
    <row r="15" spans="1:16" s="1" customFormat="1" ht="15" customHeight="1">
      <c r="A15" s="127"/>
      <c r="B15" s="127"/>
      <c r="C15" s="159" t="s">
        <v>189</v>
      </c>
      <c r="D15" s="136"/>
      <c r="E15" s="136"/>
      <c r="F15" s="348"/>
      <c r="G15" s="348"/>
      <c r="H15" s="348"/>
      <c r="I15" s="348"/>
      <c r="J15" s="348"/>
      <c r="K15" s="348"/>
      <c r="L15" s="348"/>
      <c r="M15" s="442"/>
      <c r="N15" s="442"/>
      <c r="O15" s="442"/>
    </row>
    <row r="16" spans="1:16" s="1" customFormat="1" ht="20.100000000000001" hidden="1" customHeight="1">
      <c r="A16" s="127"/>
      <c r="B16" s="127"/>
      <c r="C16" s="129" t="s">
        <v>172</v>
      </c>
      <c r="D16" s="129"/>
      <c r="E16" s="129"/>
      <c r="F16" s="348"/>
      <c r="G16" s="348"/>
      <c r="H16" s="348"/>
      <c r="I16" s="348"/>
      <c r="J16" s="348"/>
      <c r="K16" s="348"/>
      <c r="L16" s="348"/>
      <c r="M16" s="442"/>
      <c r="N16" s="442"/>
      <c r="O16" s="442"/>
    </row>
    <row r="17" spans="1:16" s="1" customFormat="1" ht="15" hidden="1" customHeight="1">
      <c r="A17" s="127"/>
      <c r="B17" s="127"/>
      <c r="C17" s="136" t="s">
        <v>146</v>
      </c>
      <c r="D17" s="136"/>
      <c r="E17" s="136"/>
      <c r="F17" s="348"/>
      <c r="G17" s="348"/>
      <c r="H17" s="348"/>
      <c r="I17" s="348"/>
      <c r="J17" s="348"/>
      <c r="K17" s="348"/>
      <c r="L17" s="348"/>
      <c r="M17" s="442"/>
      <c r="N17" s="442"/>
      <c r="O17" s="442"/>
    </row>
    <row r="18" spans="1:16" s="1" customFormat="1" ht="20.100000000000001" customHeight="1">
      <c r="A18" s="127"/>
      <c r="B18" s="127"/>
      <c r="C18" s="158" t="s">
        <v>173</v>
      </c>
      <c r="D18" s="129"/>
      <c r="E18" s="129"/>
      <c r="F18" s="349"/>
      <c r="G18" s="349"/>
      <c r="H18" s="349"/>
      <c r="I18" s="349"/>
      <c r="J18" s="349"/>
      <c r="K18" s="349"/>
      <c r="L18" s="349"/>
      <c r="M18" s="442"/>
      <c r="N18" s="442"/>
      <c r="O18" s="442"/>
    </row>
    <row r="19" spans="1:16" s="1" customFormat="1" ht="15" customHeight="1">
      <c r="A19" s="127"/>
      <c r="B19" s="127"/>
      <c r="C19" s="159" t="s">
        <v>174</v>
      </c>
      <c r="D19" s="136"/>
      <c r="E19" s="136"/>
      <c r="F19" s="348"/>
      <c r="G19" s="348"/>
      <c r="H19" s="348"/>
      <c r="I19" s="348"/>
      <c r="J19" s="348"/>
      <c r="K19" s="348"/>
      <c r="L19" s="348"/>
      <c r="M19" s="442"/>
      <c r="N19" s="442"/>
      <c r="O19" s="442"/>
    </row>
    <row r="20" spans="1:16" s="1" customFormat="1" ht="15" customHeight="1">
      <c r="A20" s="128"/>
      <c r="B20" s="128"/>
      <c r="C20" s="128"/>
      <c r="D20" s="128"/>
      <c r="E20" s="128"/>
      <c r="F20" s="348"/>
      <c r="G20" s="348"/>
      <c r="H20" s="348"/>
      <c r="I20" s="348"/>
      <c r="J20" s="348"/>
      <c r="K20" s="348"/>
      <c r="L20" s="348"/>
      <c r="M20" s="442"/>
      <c r="N20" s="442"/>
      <c r="O20" s="442"/>
    </row>
    <row r="21" spans="1:16" s="1" customFormat="1" ht="15" customHeight="1" thickBot="1">
      <c r="A21" s="148"/>
      <c r="B21" s="148"/>
      <c r="C21" s="148"/>
      <c r="D21" s="148"/>
      <c r="E21" s="148"/>
      <c r="F21" s="350"/>
      <c r="G21" s="350"/>
      <c r="H21" s="350"/>
      <c r="I21" s="350"/>
      <c r="J21" s="350"/>
      <c r="K21" s="350"/>
      <c r="L21" s="350"/>
      <c r="M21" s="350"/>
      <c r="N21" s="350"/>
      <c r="O21" s="350"/>
      <c r="P21" s="350"/>
    </row>
    <row r="22" spans="1:16" ht="34.5" customHeight="1" thickTop="1">
      <c r="A22" s="345"/>
      <c r="B22" s="149" t="s">
        <v>147</v>
      </c>
      <c r="C22" s="345"/>
      <c r="D22" s="345"/>
      <c r="E22" s="347"/>
      <c r="F22" s="351"/>
      <c r="G22" s="351"/>
      <c r="H22" s="351"/>
      <c r="I22" s="351"/>
      <c r="J22" s="351"/>
      <c r="K22" s="351"/>
      <c r="L22" s="351"/>
      <c r="M22" s="401"/>
      <c r="N22" s="401"/>
      <c r="O22" s="401"/>
    </row>
    <row r="23" spans="1:16" ht="9.9499999999999993" customHeight="1">
      <c r="A23" s="345"/>
      <c r="B23" s="345"/>
      <c r="C23" s="151"/>
      <c r="D23" s="151"/>
      <c r="E23" s="345"/>
      <c r="F23" s="351"/>
      <c r="G23" s="351"/>
      <c r="H23" s="351"/>
      <c r="I23" s="351"/>
      <c r="J23" s="351"/>
      <c r="K23" s="351"/>
      <c r="L23" s="351"/>
      <c r="M23" s="401"/>
      <c r="N23" s="401"/>
      <c r="O23" s="401"/>
    </row>
    <row r="24" spans="1:16" ht="18" customHeight="1">
      <c r="A24" s="345"/>
      <c r="B24" s="345"/>
      <c r="C24" s="345"/>
      <c r="D24" s="345"/>
      <c r="E24" s="149" t="s">
        <v>148</v>
      </c>
      <c r="F24" s="366"/>
      <c r="G24" s="366">
        <v>1154</v>
      </c>
      <c r="H24" s="405"/>
      <c r="I24" s="366">
        <v>1130</v>
      </c>
      <c r="J24" s="366">
        <v>1068</v>
      </c>
      <c r="K24" s="366">
        <v>1007</v>
      </c>
      <c r="L24" s="366"/>
      <c r="M24" s="401">
        <v>908</v>
      </c>
      <c r="N24" s="401">
        <v>832</v>
      </c>
      <c r="O24" s="401">
        <v>752</v>
      </c>
      <c r="P24" s="401"/>
    </row>
    <row r="25" spans="1:16" ht="12" customHeight="1">
      <c r="A25" s="345"/>
      <c r="B25" s="345"/>
      <c r="C25" s="345"/>
      <c r="D25" s="345"/>
      <c r="E25" s="150" t="s">
        <v>149</v>
      </c>
      <c r="F25" s="366"/>
      <c r="G25" s="366"/>
      <c r="H25" s="405"/>
      <c r="I25" s="366"/>
      <c r="J25" s="366"/>
      <c r="K25" s="366"/>
      <c r="L25" s="348"/>
      <c r="M25" s="401"/>
      <c r="N25" s="401"/>
      <c r="O25" s="401"/>
      <c r="P25" s="401"/>
    </row>
    <row r="26" spans="1:16" ht="15" customHeight="1">
      <c r="A26" s="345"/>
      <c r="B26" s="345"/>
      <c r="C26" s="345"/>
      <c r="D26" s="345"/>
      <c r="E26" s="345"/>
      <c r="F26" s="366"/>
      <c r="G26" s="366"/>
      <c r="H26" s="405"/>
      <c r="I26" s="366"/>
      <c r="J26" s="366"/>
      <c r="K26" s="366"/>
      <c r="L26" s="348"/>
      <c r="M26" s="401"/>
      <c r="N26" s="401"/>
      <c r="O26" s="401"/>
      <c r="P26" s="401"/>
    </row>
    <row r="27" spans="1:16" ht="18" customHeight="1">
      <c r="A27" s="345"/>
      <c r="B27" s="345"/>
      <c r="C27" s="345"/>
      <c r="D27" s="345"/>
      <c r="E27" s="149" t="s">
        <v>150</v>
      </c>
      <c r="F27" s="366"/>
      <c r="G27" s="366">
        <v>972</v>
      </c>
      <c r="H27" s="405"/>
      <c r="I27" s="366">
        <v>958</v>
      </c>
      <c r="J27" s="366">
        <v>922</v>
      </c>
      <c r="K27" s="366">
        <v>892</v>
      </c>
      <c r="L27" s="366"/>
      <c r="M27" s="401">
        <v>783</v>
      </c>
      <c r="N27" s="401">
        <v>759</v>
      </c>
      <c r="O27" s="401">
        <v>730</v>
      </c>
      <c r="P27" s="401"/>
    </row>
    <row r="28" spans="1:16" ht="12" customHeight="1">
      <c r="A28" s="345"/>
      <c r="B28" s="345"/>
      <c r="C28" s="345"/>
      <c r="D28" s="345"/>
      <c r="E28" s="150" t="s">
        <v>151</v>
      </c>
      <c r="F28" s="348"/>
      <c r="G28" s="348"/>
      <c r="H28" s="418"/>
      <c r="I28" s="348"/>
      <c r="J28" s="348"/>
      <c r="K28" s="348"/>
      <c r="L28" s="348"/>
      <c r="M28" s="401"/>
      <c r="N28" s="401"/>
      <c r="O28" s="401"/>
      <c r="P28" s="401"/>
    </row>
    <row r="29" spans="1:16" ht="15" customHeight="1">
      <c r="A29" s="345"/>
      <c r="B29" s="345"/>
      <c r="C29" s="345"/>
      <c r="D29" s="345"/>
      <c r="E29" s="345"/>
      <c r="F29" s="348"/>
      <c r="G29" s="348"/>
      <c r="H29" s="418"/>
      <c r="I29" s="348"/>
      <c r="J29" s="348"/>
      <c r="K29" s="348"/>
      <c r="L29" s="348"/>
      <c r="M29" s="401"/>
      <c r="N29" s="401"/>
      <c r="O29" s="401"/>
      <c r="P29" s="401"/>
    </row>
    <row r="30" spans="1:16" ht="15" customHeight="1">
      <c r="A30" s="345"/>
      <c r="B30" s="345"/>
      <c r="C30" s="345"/>
      <c r="D30" s="345"/>
      <c r="E30" s="345"/>
      <c r="F30" s="348"/>
      <c r="G30" s="348"/>
      <c r="H30" s="418"/>
      <c r="I30" s="348"/>
      <c r="J30" s="348"/>
      <c r="K30" s="348"/>
      <c r="L30" s="348"/>
      <c r="M30" s="401"/>
      <c r="N30" s="401"/>
      <c r="O30" s="401"/>
      <c r="P30" s="401"/>
    </row>
    <row r="31" spans="1:16" ht="28.5" customHeight="1">
      <c r="A31" s="345"/>
      <c r="B31" s="345"/>
      <c r="C31" s="149" t="s">
        <v>210</v>
      </c>
      <c r="D31" s="149"/>
      <c r="E31" s="345"/>
      <c r="F31" s="348"/>
      <c r="G31" s="348"/>
      <c r="H31" s="418"/>
      <c r="I31" s="348"/>
      <c r="J31" s="348"/>
      <c r="K31" s="348"/>
      <c r="L31" s="348"/>
      <c r="M31" s="401"/>
      <c r="N31" s="401"/>
      <c r="O31" s="401"/>
      <c r="P31" s="401"/>
    </row>
    <row r="32" spans="1:16" ht="15.75" customHeight="1">
      <c r="A32" s="345"/>
      <c r="B32" s="345"/>
      <c r="C32" s="150" t="s">
        <v>152</v>
      </c>
      <c r="D32" s="150"/>
      <c r="E32" s="345"/>
      <c r="F32" s="352"/>
      <c r="G32" s="352">
        <v>43766</v>
      </c>
      <c r="H32" s="352"/>
      <c r="I32" s="352">
        <v>43380</v>
      </c>
      <c r="J32" s="352">
        <v>43420</v>
      </c>
      <c r="K32" s="352">
        <v>43724</v>
      </c>
      <c r="L32" s="352"/>
      <c r="M32" s="443">
        <v>44432</v>
      </c>
      <c r="N32" s="443">
        <v>45636</v>
      </c>
      <c r="O32" s="443">
        <v>46407</v>
      </c>
      <c r="P32" s="401"/>
    </row>
    <row r="33" spans="1:16" ht="12" customHeight="1">
      <c r="A33" s="345"/>
      <c r="B33" s="345"/>
      <c r="C33" s="150"/>
      <c r="D33" s="150"/>
      <c r="E33" s="345"/>
      <c r="F33" s="353"/>
      <c r="G33" s="353"/>
      <c r="H33" s="353"/>
      <c r="I33" s="353"/>
      <c r="J33" s="353"/>
      <c r="K33" s="353"/>
      <c r="L33" s="353"/>
      <c r="M33" s="401"/>
      <c r="N33" s="443"/>
      <c r="O33" s="443"/>
      <c r="P33" s="401"/>
    </row>
    <row r="34" spans="1:16" ht="12" customHeight="1">
      <c r="A34" s="345"/>
      <c r="B34" s="345"/>
      <c r="C34" s="150"/>
      <c r="D34" s="150"/>
      <c r="E34" s="345"/>
      <c r="F34" s="353"/>
      <c r="G34" s="353"/>
      <c r="H34" s="353"/>
      <c r="I34" s="353"/>
      <c r="J34" s="353"/>
      <c r="K34" s="353"/>
      <c r="L34" s="353"/>
      <c r="M34" s="401"/>
      <c r="N34" s="443"/>
      <c r="O34" s="443"/>
      <c r="P34" s="401"/>
    </row>
    <row r="35" spans="1:16" ht="24" customHeight="1">
      <c r="A35" s="345"/>
      <c r="B35" s="345"/>
      <c r="C35" s="150"/>
      <c r="D35" s="150"/>
      <c r="E35" s="149" t="s">
        <v>153</v>
      </c>
      <c r="F35" s="354"/>
      <c r="G35" s="354">
        <v>13503</v>
      </c>
      <c r="H35" s="354"/>
      <c r="I35" s="354">
        <v>13412</v>
      </c>
      <c r="J35" s="354">
        <v>13460</v>
      </c>
      <c r="K35" s="354">
        <v>13571</v>
      </c>
      <c r="L35" s="354"/>
      <c r="M35" s="443">
        <v>13561</v>
      </c>
      <c r="N35" s="443">
        <v>13837</v>
      </c>
      <c r="O35" s="443">
        <v>13963</v>
      </c>
      <c r="P35" s="401"/>
    </row>
    <row r="36" spans="1:16" ht="15" customHeight="1">
      <c r="A36" s="345"/>
      <c r="B36" s="345"/>
      <c r="C36" s="150"/>
      <c r="D36" s="150"/>
      <c r="E36" s="150" t="s">
        <v>154</v>
      </c>
      <c r="F36" s="353"/>
      <c r="G36" s="353"/>
      <c r="H36" s="353"/>
      <c r="I36" s="353"/>
      <c r="J36" s="353"/>
      <c r="K36" s="353"/>
      <c r="L36" s="353"/>
      <c r="M36" s="443"/>
      <c r="N36" s="443"/>
      <c r="O36" s="443"/>
      <c r="P36" s="401"/>
    </row>
    <row r="37" spans="1:16" ht="27" customHeight="1">
      <c r="A37" s="345"/>
      <c r="B37" s="345"/>
      <c r="C37" s="150"/>
      <c r="D37" s="150"/>
      <c r="E37" s="149" t="s">
        <v>155</v>
      </c>
      <c r="F37" s="354"/>
      <c r="G37" s="354">
        <v>30263</v>
      </c>
      <c r="H37" s="354"/>
      <c r="I37" s="354">
        <v>29968</v>
      </c>
      <c r="J37" s="354">
        <v>29959</v>
      </c>
      <c r="K37" s="354">
        <v>30153</v>
      </c>
      <c r="L37" s="354"/>
      <c r="M37" s="443">
        <v>30871</v>
      </c>
      <c r="N37" s="443">
        <v>31800</v>
      </c>
      <c r="O37" s="443">
        <v>32445</v>
      </c>
      <c r="P37" s="401"/>
    </row>
    <row r="38" spans="1:16" ht="16.5" customHeight="1">
      <c r="A38" s="345"/>
      <c r="B38" s="345"/>
      <c r="C38" s="150"/>
      <c r="D38" s="150"/>
      <c r="E38" s="150" t="s">
        <v>156</v>
      </c>
      <c r="F38" s="355"/>
      <c r="G38" s="355"/>
      <c r="H38" s="355"/>
      <c r="I38" s="355"/>
      <c r="J38" s="355"/>
      <c r="K38" s="355"/>
      <c r="L38" s="355"/>
      <c r="N38" s="401"/>
      <c r="O38" s="401"/>
    </row>
    <row r="39" spans="1:16" ht="44.25" customHeight="1" thickBot="1">
      <c r="A39" s="346"/>
      <c r="B39" s="346"/>
      <c r="C39" s="346"/>
      <c r="D39" s="346"/>
      <c r="E39" s="346"/>
      <c r="F39" s="356"/>
      <c r="G39" s="356"/>
      <c r="H39" s="356"/>
      <c r="I39" s="356"/>
      <c r="J39" s="356"/>
      <c r="K39" s="356"/>
      <c r="L39" s="356"/>
      <c r="M39" s="441"/>
      <c r="N39" s="445"/>
      <c r="O39" s="445"/>
      <c r="P39" s="441"/>
    </row>
    <row r="40" spans="1:16" ht="18" customHeight="1">
      <c r="A40" s="139"/>
      <c r="B40" s="139"/>
      <c r="C40" s="139"/>
      <c r="D40" s="139"/>
      <c r="E40" s="139"/>
      <c r="N40" s="401"/>
      <c r="O40" s="401"/>
    </row>
    <row r="41" spans="1:16" ht="18" customHeight="1">
      <c r="A41" s="139"/>
      <c r="B41" s="139"/>
      <c r="C41" s="139"/>
      <c r="D41" s="139"/>
      <c r="E41" s="139"/>
      <c r="N41" s="401"/>
      <c r="O41" s="401"/>
    </row>
    <row r="42" spans="1:16" ht="18" customHeight="1">
      <c r="A42" s="139"/>
      <c r="B42" s="139"/>
      <c r="C42" s="139"/>
      <c r="D42" s="139"/>
      <c r="E42" s="139"/>
      <c r="N42" s="401"/>
      <c r="O42" s="401"/>
    </row>
    <row r="43" spans="1:16" ht="18" customHeight="1">
      <c r="A43" s="139"/>
      <c r="B43" s="139"/>
      <c r="C43" s="139"/>
      <c r="D43" s="139"/>
      <c r="E43" s="139"/>
      <c r="N43" s="401"/>
      <c r="O43" s="401"/>
    </row>
    <row r="44" spans="1:16" ht="18" customHeight="1">
      <c r="A44" s="139"/>
      <c r="B44" s="139"/>
      <c r="C44" s="139"/>
      <c r="D44" s="139"/>
      <c r="E44" s="139"/>
      <c r="N44" s="401"/>
      <c r="O44" s="401"/>
    </row>
    <row r="45" spans="1:16" ht="18" customHeight="1">
      <c r="A45" s="139"/>
      <c r="B45" s="139"/>
      <c r="C45" s="139"/>
      <c r="D45" s="139"/>
      <c r="E45" s="139"/>
      <c r="N45" s="401"/>
      <c r="O45" s="401"/>
    </row>
    <row r="46" spans="1:16" ht="18" customHeight="1">
      <c r="A46" s="139"/>
      <c r="B46" s="139"/>
      <c r="C46" s="139"/>
      <c r="D46" s="139"/>
      <c r="E46" s="139"/>
      <c r="N46" s="401"/>
      <c r="O46" s="401"/>
    </row>
    <row r="47" spans="1:16" ht="18" customHeight="1">
      <c r="A47" s="139"/>
      <c r="B47" s="139"/>
      <c r="C47" s="139"/>
      <c r="D47" s="139"/>
      <c r="E47" s="139"/>
      <c r="N47" s="401"/>
      <c r="O47" s="401"/>
    </row>
    <row r="48" spans="1:16" ht="18" customHeight="1">
      <c r="A48" s="139"/>
      <c r="B48" s="139"/>
      <c r="C48" s="139"/>
      <c r="D48" s="139"/>
      <c r="E48" s="139"/>
      <c r="N48" s="401"/>
      <c r="O48" s="401"/>
    </row>
    <row r="49" spans="1:15" s="401" customFormat="1" ht="36" customHeight="1">
      <c r="A49" s="473"/>
      <c r="B49" s="473"/>
      <c r="C49" s="473"/>
      <c r="D49" s="473"/>
      <c r="E49" s="473"/>
      <c r="F49" s="351"/>
      <c r="G49" s="351"/>
      <c r="H49" s="351"/>
      <c r="I49" s="351"/>
      <c r="J49" s="351"/>
      <c r="K49" s="351"/>
      <c r="L49" s="351"/>
    </row>
    <row r="50" spans="1:15">
      <c r="A50" s="139"/>
      <c r="B50" s="139"/>
      <c r="C50" s="139"/>
      <c r="D50" s="139"/>
      <c r="E50" s="139"/>
      <c r="N50" s="401"/>
      <c r="O50" s="401"/>
    </row>
    <row r="51" spans="1:15">
      <c r="A51" s="139"/>
      <c r="B51" s="139"/>
      <c r="C51" s="139"/>
      <c r="D51" s="139"/>
      <c r="E51" s="139"/>
      <c r="N51" s="401"/>
      <c r="O51" s="401"/>
    </row>
    <row r="52" spans="1:15">
      <c r="A52" s="139"/>
      <c r="B52" s="139"/>
      <c r="C52" s="139"/>
      <c r="D52" s="139"/>
      <c r="E52" s="139"/>
      <c r="N52" s="401"/>
      <c r="O52" s="401"/>
    </row>
    <row r="53" spans="1:15">
      <c r="A53" s="139"/>
      <c r="B53" s="139"/>
      <c r="C53" s="139"/>
      <c r="D53" s="408"/>
      <c r="E53" s="408"/>
      <c r="N53" s="401"/>
      <c r="O53" s="401"/>
    </row>
    <row r="54" spans="1:15">
      <c r="A54" s="139"/>
      <c r="B54" s="139"/>
      <c r="C54" s="139"/>
      <c r="D54" s="139"/>
      <c r="E54" s="139"/>
      <c r="N54" s="401"/>
      <c r="O54" s="401"/>
    </row>
    <row r="55" spans="1:15">
      <c r="A55" s="139"/>
      <c r="B55" s="139"/>
      <c r="C55" s="139"/>
      <c r="D55" s="139"/>
      <c r="E55" s="139"/>
      <c r="N55" s="401"/>
      <c r="O55" s="401"/>
    </row>
    <row r="56" spans="1:15">
      <c r="N56" s="401"/>
      <c r="O56" s="401"/>
    </row>
    <row r="57" spans="1:15">
      <c r="A57" s="9">
        <v>90</v>
      </c>
      <c r="N57" s="401"/>
      <c r="O57" s="401"/>
    </row>
    <row r="58" spans="1:15">
      <c r="N58" s="401"/>
      <c r="O58" s="401"/>
    </row>
    <row r="59" spans="1:15">
      <c r="D59" s="401"/>
      <c r="E59" s="401"/>
      <c r="N59" s="401"/>
      <c r="O59" s="401"/>
    </row>
    <row r="97" spans="4:5">
      <c r="D97" s="409" t="s">
        <v>194</v>
      </c>
      <c r="E97" s="409"/>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2022-02-23T01:27:02Z</cp:lastPrinted>
  <dcterms:created xsi:type="dcterms:W3CDTF">2000-08-12T04:18:49Z</dcterms:created>
  <dcterms:modified xsi:type="dcterms:W3CDTF">2022-04-27T00:13:38Z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