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G:\BGB 2022\3. Mar 2022\Penerbitan\"/>
    </mc:Choice>
  </mc:AlternateContent>
  <xr:revisionPtr revIDLastSave="0" documentId="13_ncr:1_{207022E9-B729-4016-9563-1EB6410B5D3B}" xr6:coauthVersionLast="36" xr6:coauthVersionMax="47" xr10:uidLastSave="{00000000-0000-0000-0000-000000000000}"/>
  <bookViews>
    <workbookView xWindow="-105" yWindow="-105" windowWidth="23250" windowHeight="12570" activeTab="1" xr2:uid="{00000000-000D-0000-FFFF-FFFF00000000}"/>
  </bookViews>
  <sheets>
    <sheet name="Sep" sheetId="5" r:id="rId1"/>
    <sheet name="2022Tab15-Production" sheetId="1" r:id="rId2"/>
    <sheet name="2022Tab16-Export" sheetId="2" r:id="rId3"/>
    <sheet name="2022Tab16-Export2" sheetId="7" r:id="rId4"/>
    <sheet name="2022Tab17-Import" sheetId="3" r:id="rId5"/>
    <sheet name="2022Tab18-Comsumption" sheetId="4" r:id="rId6"/>
  </sheets>
  <definedNames>
    <definedName name="_xlnm.Print_Area" localSheetId="1">'2022Tab15-Production'!$A$1:$Z$53</definedName>
    <definedName name="_xlnm.Print_Area" localSheetId="2">'2022Tab16-Export'!$A$1:$AB$36,'2022Tab16-Export'!#REF!</definedName>
    <definedName name="_xlnm.Print_Area" localSheetId="3">'2022Tab16-Export2'!$A$1:$AC$40</definedName>
    <definedName name="_xlnm.Print_Area" localSheetId="0">Sep!$A$1:$I$25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46" i="4" l="1"/>
  <c r="AC45" i="4"/>
  <c r="AC44" i="4"/>
  <c r="AC43" i="4"/>
  <c r="AC41" i="4"/>
  <c r="AC40" i="4"/>
  <c r="AC39" i="4"/>
  <c r="AC38" i="4"/>
  <c r="AC36" i="4"/>
  <c r="AC35" i="4"/>
  <c r="AC34" i="4"/>
  <c r="AC33" i="4"/>
  <c r="AC31" i="4"/>
  <c r="AC30" i="4"/>
  <c r="AC29" i="4"/>
  <c r="AC28" i="4"/>
  <c r="AB24" i="3"/>
  <c r="Z24" i="3"/>
  <c r="X24" i="3"/>
  <c r="V24" i="3"/>
  <c r="T24" i="3"/>
  <c r="R24" i="3"/>
  <c r="P24" i="3"/>
  <c r="N24" i="3"/>
  <c r="J24" i="3" l="1"/>
  <c r="H24" i="3"/>
  <c r="F24" i="3"/>
  <c r="L23" i="1" l="1"/>
  <c r="X23" i="1" l="1"/>
  <c r="P23" i="1"/>
  <c r="AD24" i="3" l="1"/>
  <c r="AC48" i="4" l="1"/>
  <c r="X45" i="1"/>
  <c r="P45" i="1"/>
  <c r="L45" i="1"/>
  <c r="AC26" i="4" l="1"/>
</calcChain>
</file>

<file path=xl/sharedStrings.xml><?xml version="1.0" encoding="utf-8"?>
<sst xmlns="http://schemas.openxmlformats.org/spreadsheetml/2006/main" count="316" uniqueCount="206">
  <si>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</si>
  <si>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</si>
  <si>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</si>
  <si>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</si>
  <si>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</si>
  <si>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</si>
  <si>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</si>
  <si>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</si>
  <si>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</si>
  <si>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</si>
  <si>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</si>
  <si>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</si>
  <si>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</si>
  <si>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</si>
  <si>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</si>
  <si>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</si>
  <si>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</si>
  <si>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</si>
  <si>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</si>
  <si>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</si>
  <si>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</si>
  <si>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</si>
  <si>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</si>
  <si>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</si>
  <si>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</si>
  <si>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</si>
  <si>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</si>
  <si>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at the</t>
  </si>
  <si>
    <t>Estates</t>
  </si>
  <si>
    <t>Smallholdings</t>
  </si>
  <si>
    <t xml:space="preserve">at the </t>
  </si>
  <si>
    <t>beginning</t>
  </si>
  <si>
    <t>end of</t>
  </si>
  <si>
    <t>of period</t>
  </si>
  <si>
    <t>period</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</si>
  <si>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</si>
  <si>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</si>
  <si>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</si>
  <si>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</si>
  <si>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xml:space="preserve">    Includes Federal Land Development Authority (FELDA) smallholdings</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</si>
  <si>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</si>
  <si>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</si>
  <si>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</si>
  <si>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</si>
  <si>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</si>
  <si>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</si>
  <si>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</si>
  <si>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</si>
  <si>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</si>
  <si>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</si>
  <si>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</si>
  <si>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</si>
  <si>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</si>
  <si>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</si>
  <si>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</si>
  <si>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</si>
  <si>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</si>
  <si>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</si>
  <si>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</si>
  <si>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</si>
  <si>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t>Korea, Rep.</t>
  </si>
  <si>
    <t>Korea, Rep. of</t>
  </si>
  <si>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</si>
  <si>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</si>
  <si>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</si>
  <si>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</si>
  <si>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</si>
  <si>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</si>
  <si>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</si>
  <si>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</si>
  <si>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</si>
  <si>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</si>
  <si>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</si>
  <si>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</si>
  <si>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</si>
  <si>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r>
      <t>Turki/</t>
    </r>
    <r>
      <rPr>
        <i/>
        <sz val="8"/>
        <rFont val="Arial"/>
        <family val="2"/>
      </rPr>
      <t>Turkey</t>
    </r>
  </si>
  <si>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</si>
  <si>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</si>
  <si>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</si>
  <si>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</si>
  <si>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</si>
  <si>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</si>
  <si>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</si>
  <si>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</si>
  <si>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 xml:space="preserve"> Negara Asal</t>
  </si>
  <si>
    <t>Country of Origin</t>
  </si>
  <si>
    <t xml:space="preserve"> </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</si>
  <si>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</si>
  <si>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</si>
  <si>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</si>
  <si>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</si>
  <si>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</si>
  <si>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</si>
  <si>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t xml:space="preserve"> Jumlah</t>
  </si>
  <si>
    <t xml:space="preserve"> Total</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</si>
  <si>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</si>
  <si>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Jumlah berbeza disebabkan pembundaran / </t>
    </r>
    <r>
      <rPr>
        <i/>
        <sz val="8"/>
        <rFont val="Arial"/>
        <family val="2"/>
      </rPr>
      <t>The total differs due to rounding</t>
    </r>
  </si>
  <si>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</si>
  <si>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</si>
  <si>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</si>
  <si>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</si>
  <si>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</si>
  <si>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</si>
  <si>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</si>
  <si>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</si>
  <si>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</si>
  <si>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</si>
  <si>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</si>
  <si>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</si>
  <si>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</si>
  <si>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</si>
  <si>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</si>
  <si>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</si>
  <si>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</si>
  <si>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</si>
  <si>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</si>
  <si>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</si>
  <si>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</si>
  <si>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</si>
  <si>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</si>
  <si>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</si>
  <si>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</si>
  <si>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</si>
  <si>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</si>
  <si>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</si>
  <si>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</si>
  <si>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</si>
  <si>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</si>
  <si>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</si>
  <si>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</si>
  <si>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</si>
  <si>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</si>
  <si>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</si>
  <si>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</si>
  <si>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</si>
  <si>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</si>
  <si>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</si>
  <si>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</si>
  <si>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</si>
  <si>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</si>
  <si>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</si>
  <si>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</si>
  <si>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</si>
  <si>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</si>
  <si>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</si>
  <si>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</si>
  <si>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</si>
  <si>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Tempoh</t>
  </si>
  <si>
    <t>products</t>
  </si>
  <si>
    <t>consuming</t>
  </si>
  <si>
    <t>Period</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</si>
  <si>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</si>
  <si>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</si>
  <si>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</si>
  <si>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</si>
  <si>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</si>
  <si>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</si>
  <si>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</si>
  <si>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</si>
  <si>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</si>
  <si>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</si>
  <si>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t>ST1</t>
  </si>
  <si>
    <t>ST2</t>
  </si>
  <si>
    <t>ST3</t>
  </si>
  <si>
    <t>ST4</t>
  </si>
  <si>
    <r>
      <t xml:space="preserve">ST2 / </t>
    </r>
    <r>
      <rPr>
        <i/>
        <sz val="8"/>
        <rFont val="Arial"/>
        <family val="2"/>
      </rPr>
      <t>Q2</t>
    </r>
  </si>
  <si>
    <r>
      <t xml:space="preserve">ST1 / </t>
    </r>
    <r>
      <rPr>
        <i/>
        <sz val="8"/>
        <rFont val="Arial"/>
        <family val="2"/>
      </rPr>
      <t>Q1</t>
    </r>
  </si>
  <si>
    <r>
      <t xml:space="preserve">ST3 / </t>
    </r>
    <r>
      <rPr>
        <i/>
        <sz val="8"/>
        <rFont val="Arial"/>
        <family val="2"/>
      </rPr>
      <t>Q3</t>
    </r>
  </si>
  <si>
    <r>
      <t xml:space="preserve">ST4 / </t>
    </r>
    <r>
      <rPr>
        <i/>
        <sz val="8"/>
        <rFont val="Arial"/>
        <family val="2"/>
      </rPr>
      <t>Q4</t>
    </r>
  </si>
  <si>
    <t>Q1</t>
  </si>
  <si>
    <t>Q2</t>
  </si>
  <si>
    <t>Q3</t>
  </si>
  <si>
    <t>Q4</t>
  </si>
  <si>
    <t xml:space="preserve">        Tonnes  D.R.C.</t>
  </si>
  <si>
    <t xml:space="preserve"> Negara lain/</t>
  </si>
  <si>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</si>
  <si>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</si>
  <si>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</si>
  <si>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t xml:space="preserve"> Other countries</t>
  </si>
  <si>
    <t>Stok**</t>
  </si>
  <si>
    <r>
      <t xml:space="preserve">      </t>
    </r>
    <r>
      <rPr>
        <b/>
        <sz val="8"/>
        <rFont val="Arial"/>
        <family val="2"/>
      </rPr>
      <t xml:space="preserve"> ST - Suku Tahun</t>
    </r>
    <r>
      <rPr>
        <sz val="8"/>
        <rFont val="Arial"/>
        <family val="2"/>
      </rPr>
      <t xml:space="preserve"> / </t>
    </r>
    <r>
      <rPr>
        <i/>
        <sz val="8"/>
        <rFont val="Arial"/>
        <family val="2"/>
      </rPr>
      <t>Q - Quarter</t>
    </r>
  </si>
  <si>
    <t>*** Termasuk kebun kecil Lembaga Kemajuan Tanah Persekutuan (FELDA)</t>
  </si>
  <si>
    <t>Kebun Kecil***</t>
  </si>
  <si>
    <t>** Stok merujuk pada awal tahun dan akhir tahun</t>
  </si>
  <si>
    <t xml:space="preserve">   Stock refers to beginning of the year and end of the year</t>
  </si>
  <si>
    <t>31</t>
  </si>
  <si>
    <t>Tonnes D.R.C.</t>
  </si>
  <si>
    <t>JADUAL 15 :  PENAWARAN DAN PERMINTAAN GETAH ASLI MENGIKUT SUKU TAHUNAN</t>
  </si>
  <si>
    <t xml:space="preserve">Table 15 : Supply and Demand of Natural Rubber by Quarter     </t>
  </si>
  <si>
    <t>JADUAL 16 :  EKSPORT GETAH  ASLI MENGIKUT NEGARA YANG DITUJU MENGIKUT SUKU TAHUNAN</t>
  </si>
  <si>
    <t>Table 16 :  Exports of Natural Rubber by Country of Destination by Quarter</t>
  </si>
  <si>
    <r>
      <t>JADUAL 17</t>
    </r>
    <r>
      <rPr>
        <b/>
        <sz val="9"/>
        <rFont val="Arial"/>
        <family val="2"/>
      </rPr>
      <t xml:space="preserve"> :  IMPORT GETAH ASLI MENGIKUT NEGARA ASAL MENGIKUT SUKU TAHUNAN</t>
    </r>
  </si>
  <si>
    <t>Table 17:  Imports of Natural Rubber by Country of Origin by Quarter</t>
  </si>
  <si>
    <t>JADUAL 18 :  PENGGUNAAN DOMESTIK GETAH ASLI MENGIKUT INDUSTRI MENGIKUT SUKU TAHUNAN</t>
  </si>
  <si>
    <t>Table 18 :  Domestic Consumption of Natural Rubber by Industry Quarterly</t>
  </si>
  <si>
    <t>JADUAL 16 :  EKSPORT GETAH  ASLI MENGIKUT NEGARA YANG DITUJU MENGIKUT SUKU TAHUNAN (Samb.)</t>
  </si>
  <si>
    <t>Table 16 :  Exports of Natural Rubber by Country of Destination by Quarter (Cont'd)</t>
  </si>
  <si>
    <t>30</t>
  </si>
  <si>
    <t xml:space="preserve"> Viet Nam</t>
  </si>
  <si>
    <t>ST1 / Q1</t>
  </si>
  <si>
    <t>ST2 / Q2</t>
  </si>
  <si>
    <t>ST3 / Q3</t>
  </si>
  <si>
    <t>ST4 / Q4</t>
  </si>
  <si>
    <r>
      <t>ST1</t>
    </r>
    <r>
      <rPr>
        <b/>
        <vertAlign val="superscript"/>
        <sz val="8"/>
        <rFont val="Arial"/>
        <family val="2"/>
      </rPr>
      <t>P</t>
    </r>
  </si>
  <si>
    <r>
      <t>Q1</t>
    </r>
    <r>
      <rPr>
        <i/>
        <vertAlign val="superscript"/>
        <sz val="8"/>
        <rFont val="Arial"/>
        <family val="2"/>
      </rPr>
      <t>P</t>
    </r>
  </si>
  <si>
    <r>
      <t>ST1</t>
    </r>
    <r>
      <rPr>
        <b/>
        <vertAlign val="superscript"/>
        <sz val="8"/>
        <rFont val="Arial"/>
        <family val="2"/>
      </rPr>
      <t>P</t>
    </r>
    <r>
      <rPr>
        <b/>
        <sz val="8"/>
        <rFont val="Arial"/>
        <family val="2"/>
      </rPr>
      <t xml:space="preserve"> / </t>
    </r>
    <r>
      <rPr>
        <i/>
        <sz val="8"/>
        <rFont val="Arial"/>
        <family val="2"/>
      </rPr>
      <t>Q1</t>
    </r>
    <r>
      <rPr>
        <b/>
        <vertAlign val="superscript"/>
        <sz val="8"/>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</si>
</sst>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0.000"/>
    <numFmt numFmtId="167" formatCode="_(* #,##0.000_);_(* \(#,##0.000\);_(* &quot;-&quot;??_);_(@_)"/>
    <numFmt numFmtId="168" formatCode="_(* #,##0.0_);_(* \(#,##0.0\);_(* &quot;-&quot;??_);_(@_)"/>
    <numFmt numFmtId="169" formatCode="0_)"/>
    <numFmt numFmtId="170" formatCode="0.0"/>
    <numFmt numFmtId="171" formatCode="_-* #,##0_-;\-* #,##0_-;_-* &quot;-&quot;??_-;_-@_-"/>
  </numFmts>
  <fonts count="23" x14ac:knownFonts="1">
    <font>
      <sz val="11"/>
      <color theme="1"/>
      <name val="Calibri"/>
      <family val="2"/>
      <scheme val="minor"/>
    </font>
    <font>
      <sz val="11"/>
      <color theme="1"/>
      <name val="Calibri"/>
      <family val="2"/>
      <scheme val="minor"/>
    </font>
    <font>
      <sz val="10"/>
      <name val="Arial"/>
      <family val="2"/>
    </font>
    <font>
      <b/>
      <sz val="9"/>
      <name val="Arial"/>
      <family val="2"/>
    </font>
    <font>
      <b/>
      <sz val="8"/>
      <name val="Arial"/>
      <family val="2"/>
    </font>
    <font>
      <i/>
      <sz val="9"/>
      <name val="Arial"/>
      <family val="2"/>
    </font>
    <font>
      <sz val="8"/>
      <name val="Arial"/>
      <family val="2"/>
    </font>
    <font>
      <i/>
      <sz val="8"/>
      <name val="Arial"/>
      <family val="2"/>
    </font>
    <font>
      <sz val="8"/>
      <color rgb="FFFF0000"/>
      <name val="Arial"/>
      <family val="2"/>
    </font>
    <font>
      <b/>
      <vertAlign val="superscript"/>
      <sz val="9"/>
      <name val="Arial"/>
      <family val="2"/>
    </font>
    <font>
      <b/>
      <i/>
      <sz val="9"/>
      <name val="Arial"/>
      <family val="2"/>
    </font>
    <font>
      <b/>
      <sz val="10"/>
      <name val="Arial"/>
      <family val="2"/>
    </font>
    <font>
      <b/>
      <sz val="8"/>
      <name val="Times New Roman"/>
      <family val="1"/>
    </font>
    <font>
      <b/>
      <i/>
      <sz val="8"/>
      <name val="Arial"/>
      <family val="2"/>
    </font>
    <font>
      <sz val="10"/>
      <name val="Courier"/>
      <family val="3"/>
    </font>
    <font>
      <sz val="8"/>
      <name val="Courier"/>
      <family val="3"/>
    </font>
    <font>
      <b/>
      <sz val="10"/>
      <name val="Courier"/>
      <family val="3"/>
    </font>
    <font>
      <b/>
      <sz val="7"/>
      <name val="Arial"/>
      <family val="2"/>
    </font>
    <font>
      <i/>
      <sz val="7"/>
      <name val="Arial"/>
      <family val="2"/>
    </font>
    <font>
      <sz val="8"/>
      <name val="Calibri"/>
      <family val="2"/>
      <scheme val="minor"/>
    </font>
    <font>
      <b/>
      <vertAlign val="superscript"/>
      <sz val="8"/>
      <name val="Arial"/>
      <family val="2"/>
    </font>
    <font>
      <i/>
      <vertAlign val="superscript"/>
      <sz val="8"/>
      <name val="Arial"/>
      <family val="2"/>
    </font>
    <font>
      <sz val="10"/>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1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317">
    <xf numFmtId="0" fontId="0" fillId="0" borderId="0" xfId="0"/>
    <xf numFmtId="0" fontId="3" fillId="0" borderId="0" xfId="2" applyFont="1" applyProtection="1">
      <protection locked="0"/>
    </xf>
    <xf numFmtId="0" fontId="4" fillId="0" borderId="0" xfId="2" applyFont="1"/>
    <xf numFmtId="0" fontId="4" fillId="0" borderId="0" xfId="2" applyFont="1" applyProtection="1">
      <protection locked="0"/>
    </xf>
    <xf numFmtId="0" fontId="5" fillId="0" borderId="0" xfId="2" applyFont="1" applyProtection="1">
      <protection locked="0"/>
    </xf>
    <xf numFmtId="0" fontId="6" fillId="0" borderId="0" xfId="2" applyFont="1"/>
    <xf numFmtId="0" fontId="6" fillId="0" borderId="0" xfId="2" applyFont="1" applyProtection="1">
      <protection locked="0"/>
    </xf>
    <xf numFmtId="0" fontId="4" fillId="0" borderId="0" xfId="2" applyFont="1" applyAlignment="1">
      <alignment horizontal="right"/>
    </xf>
    <xf numFmtId="0" fontId="7" fillId="0" borderId="0" xfId="2" applyFont="1" applyAlignment="1">
      <alignment horizontal="right"/>
    </xf>
    <xf numFmtId="0" fontId="7" fillId="0" borderId="0" xfId="2" applyFont="1"/>
    <xf numFmtId="0" fontId="6" fillId="2" borderId="1" xfId="2" applyFont="1" applyFill="1" applyBorder="1" applyProtection="1">
      <protection locked="0"/>
    </xf>
    <xf numFmtId="0" fontId="6" fillId="2" borderId="2" xfId="2" applyFont="1" applyFill="1" applyBorder="1" applyProtection="1">
      <protection locked="0"/>
    </xf>
    <xf numFmtId="0" fontId="6" fillId="2" borderId="3" xfId="2" applyFont="1" applyFill="1" applyBorder="1" applyProtection="1">
      <protection locked="0"/>
    </xf>
    <xf numFmtId="0" fontId="6" fillId="2" borderId="0" xfId="2" applyFont="1" applyFill="1" applyProtection="1">
      <protection locked="0"/>
    </xf>
    <xf numFmtId="0" fontId="4" fillId="2" borderId="4" xfId="2" applyFont="1" applyFill="1" applyBorder="1" applyProtection="1">
      <protection locked="0"/>
    </xf>
    <xf numFmtId="0" fontId="4" fillId="2" borderId="0" xfId="2" applyFont="1" applyFill="1" applyProtection="1">
      <protection locked="0"/>
    </xf>
    <xf numFmtId="0" fontId="6" fillId="2" borderId="5" xfId="2" applyFont="1" applyFill="1" applyBorder="1" applyProtection="1">
      <protection locked="0"/>
    </xf>
    <xf numFmtId="0" fontId="7" fillId="2" borderId="4" xfId="2" applyFont="1" applyFill="1" applyBorder="1" applyProtection="1">
      <protection locked="0"/>
    </xf>
    <xf numFmtId="0" fontId="7" fillId="2" borderId="0" xfId="2" applyFont="1" applyFill="1" applyProtection="1">
      <protection locked="0"/>
    </xf>
    <xf numFmtId="0" fontId="6" fillId="2" borderId="4" xfId="2" applyFont="1" applyFill="1" applyBorder="1" applyProtection="1">
      <protection locked="0"/>
    </xf>
    <xf numFmtId="0" fontId="6" fillId="2" borderId="6" xfId="2" applyFont="1" applyFill="1" applyBorder="1" applyProtection="1">
      <protection locked="0"/>
    </xf>
    <xf numFmtId="0" fontId="6" fillId="2" borderId="4" xfId="2" applyFont="1" applyFill="1" applyBorder="1"/>
    <xf numFmtId="0" fontId="6" fillId="2" borderId="0" xfId="2" applyFont="1" applyFill="1"/>
    <xf numFmtId="0" fontId="6" fillId="2" borderId="5" xfId="2" applyFont="1" applyFill="1" applyBorder="1"/>
    <xf numFmtId="0" fontId="4" fillId="2" borderId="0" xfId="2" applyFont="1" applyFill="1" applyAlignment="1" applyProtection="1">
      <alignment horizontal="center"/>
      <protection locked="0"/>
    </xf>
    <xf numFmtId="0" fontId="6" fillId="3" borderId="7" xfId="2" applyFont="1" applyFill="1" applyBorder="1" applyProtection="1">
      <protection locked="0"/>
    </xf>
    <xf numFmtId="0" fontId="6" fillId="2" borderId="8" xfId="2" applyFont="1" applyFill="1" applyBorder="1" applyProtection="1">
      <protection locked="0"/>
    </xf>
    <xf numFmtId="0" fontId="6" fillId="2" borderId="9" xfId="2" applyFont="1" applyFill="1" applyBorder="1" applyProtection="1">
      <protection locked="0"/>
    </xf>
    <xf numFmtId="0" fontId="6" fillId="0" borderId="4" xfId="2" applyFont="1" applyBorder="1" applyProtection="1">
      <protection locked="0"/>
    </xf>
    <xf numFmtId="0" fontId="6" fillId="0" borderId="5" xfId="2" applyFont="1" applyBorder="1" applyProtection="1">
      <protection locked="0"/>
    </xf>
    <xf numFmtId="0" fontId="4" fillId="0" borderId="4" xfId="2" applyFont="1" applyBorder="1" applyAlignment="1" applyProtection="1">
      <alignment horizontal="right"/>
      <protection locked="0"/>
    </xf>
    <xf numFmtId="165" fontId="6" fillId="0" borderId="0" xfId="1" applyNumberFormat="1" applyFont="1" applyFill="1" applyBorder="1" applyAlignment="1">
      <alignment vertical="center"/>
    </xf>
    <xf numFmtId="165" fontId="6" fillId="0" borderId="0" xfId="1" applyNumberFormat="1" applyFont="1" applyFill="1" applyBorder="1" applyAlignment="1" applyProtection="1">
      <alignment vertical="center"/>
      <protection locked="0"/>
    </xf>
    <xf numFmtId="165" fontId="6" fillId="0" borderId="0" xfId="1" applyNumberFormat="1" applyFont="1" applyFill="1" applyBorder="1"/>
    <xf numFmtId="165" fontId="6" fillId="0" borderId="0" xfId="1" applyNumberFormat="1" applyFont="1" applyFill="1" applyBorder="1" applyProtection="1">
      <protection locked="0"/>
    </xf>
    <xf numFmtId="0" fontId="6" fillId="0" borderId="4" xfId="2" applyFont="1" applyBorder="1" applyAlignment="1" applyProtection="1">
      <alignment horizontal="right"/>
      <protection locked="0"/>
    </xf>
    <xf numFmtId="0" fontId="6" fillId="0" borderId="4" xfId="2" applyFont="1" applyBorder="1"/>
    <xf numFmtId="37" fontId="6" fillId="0" borderId="5" xfId="2" applyNumberFormat="1" applyFont="1" applyBorder="1"/>
    <xf numFmtId="0" fontId="6" fillId="0" borderId="4" xfId="0" applyFont="1" applyBorder="1"/>
    <xf numFmtId="0" fontId="6" fillId="0" borderId="0" xfId="0" applyFont="1"/>
    <xf numFmtId="165" fontId="6" fillId="0" borderId="0" xfId="1" applyNumberFormat="1" applyFont="1" applyFill="1" applyBorder="1" applyAlignment="1" applyProtection="1">
      <alignment horizontal="right"/>
      <protection locked="0"/>
    </xf>
    <xf numFmtId="37" fontId="6" fillId="0" borderId="5" xfId="0" applyNumberFormat="1" applyFont="1" applyBorder="1"/>
    <xf numFmtId="0" fontId="4" fillId="0" borderId="4" xfId="0" applyFont="1" applyBorder="1" applyAlignment="1">
      <alignment horizontal="right" vertical="center"/>
    </xf>
    <xf numFmtId="165" fontId="8" fillId="0" borderId="0" xfId="1" applyNumberFormat="1" applyFont="1" applyFill="1" applyBorder="1" applyProtection="1">
      <protection locked="0"/>
    </xf>
    <xf numFmtId="0" fontId="6" fillId="0" borderId="5" xfId="0" applyFont="1" applyBorder="1"/>
    <xf numFmtId="166" fontId="6" fillId="0" borderId="0" xfId="0" applyNumberFormat="1" applyFont="1"/>
    <xf numFmtId="0" fontId="4" fillId="0" borderId="4" xfId="0" applyFont="1" applyBorder="1" applyAlignment="1" applyProtection="1">
      <alignment horizontal="right" vertical="center"/>
      <protection locked="0"/>
    </xf>
    <xf numFmtId="1" fontId="6" fillId="0" borderId="0" xfId="0" applyNumberFormat="1" applyFont="1"/>
    <xf numFmtId="0" fontId="4" fillId="0" borderId="0" xfId="0" applyFont="1"/>
    <xf numFmtId="0" fontId="4" fillId="0" borderId="4" xfId="0" applyFont="1" applyBorder="1" applyAlignment="1">
      <alignment horizontal="right"/>
    </xf>
    <xf numFmtId="0" fontId="6" fillId="0" borderId="7" xfId="2" applyFont="1" applyBorder="1" applyProtection="1">
      <protection locked="0"/>
    </xf>
    <xf numFmtId="0" fontId="6" fillId="0" borderId="10" xfId="2" applyFont="1" applyBorder="1" applyProtection="1">
      <protection locked="0"/>
    </xf>
    <xf numFmtId="37" fontId="6" fillId="0" borderId="10" xfId="2" applyNumberFormat="1" applyFont="1" applyBorder="1" applyProtection="1">
      <protection locked="0"/>
    </xf>
    <xf numFmtId="0" fontId="6" fillId="0" borderId="10" xfId="2" applyFont="1" applyBorder="1"/>
    <xf numFmtId="3" fontId="6" fillId="0" borderId="10" xfId="2" applyNumberFormat="1" applyFont="1" applyBorder="1" applyProtection="1">
      <protection locked="0"/>
    </xf>
    <xf numFmtId="0" fontId="6" fillId="0" borderId="11" xfId="2" applyFont="1" applyBorder="1" applyProtection="1">
      <protection locked="0"/>
    </xf>
    <xf numFmtId="0" fontId="4" fillId="0" borderId="0" xfId="2" applyFont="1" applyAlignment="1">
      <alignment horizontal="left" indent="2"/>
    </xf>
    <xf numFmtId="0" fontId="7" fillId="0" borderId="0" xfId="2" applyFont="1" applyAlignment="1">
      <alignment horizontal="left" indent="2"/>
    </xf>
    <xf numFmtId="165" fontId="6" fillId="0" borderId="0" xfId="2" applyNumberFormat="1" applyFont="1"/>
    <xf numFmtId="167" fontId="6" fillId="0" borderId="0" xfId="2" applyNumberFormat="1" applyFont="1"/>
    <xf numFmtId="165" fontId="6" fillId="0" borderId="0" xfId="1" applyNumberFormat="1" applyFont="1"/>
    <xf numFmtId="0" fontId="6" fillId="0" borderId="6" xfId="2" applyFont="1" applyBorder="1"/>
    <xf numFmtId="37" fontId="6" fillId="0" borderId="9" xfId="2" applyNumberFormat="1" applyFont="1" applyBorder="1"/>
    <xf numFmtId="0" fontId="7" fillId="2" borderId="6" xfId="2" applyFont="1" applyFill="1" applyBorder="1" applyProtection="1">
      <protection locked="0"/>
    </xf>
    <xf numFmtId="0" fontId="4" fillId="0" borderId="8" xfId="2" applyFont="1" applyBorder="1" applyAlignment="1" applyProtection="1">
      <alignment horizontal="right" vertical="center"/>
      <protection locked="0"/>
    </xf>
    <xf numFmtId="0" fontId="6" fillId="0" borderId="6" xfId="2" applyFont="1" applyBorder="1" applyAlignment="1">
      <alignment vertical="center"/>
    </xf>
    <xf numFmtId="165" fontId="6" fillId="0" borderId="6" xfId="1" applyNumberFormat="1" applyFont="1" applyFill="1" applyBorder="1" applyAlignment="1" applyProtection="1">
      <alignment vertical="center"/>
      <protection locked="0"/>
    </xf>
    <xf numFmtId="165" fontId="6" fillId="0" borderId="6" xfId="1" applyNumberFormat="1" applyFont="1" applyFill="1" applyBorder="1" applyAlignment="1">
      <alignment vertical="center"/>
    </xf>
    <xf numFmtId="0" fontId="6" fillId="0" borderId="6" xfId="2" applyFont="1" applyBorder="1" applyAlignment="1" applyProtection="1">
      <alignment vertical="center"/>
      <protection locked="0"/>
    </xf>
    <xf numFmtId="0" fontId="6" fillId="0" borderId="0" xfId="0" applyFont="1" applyBorder="1"/>
    <xf numFmtId="0" fontId="6" fillId="0" borderId="0" xfId="2" applyFont="1" applyBorder="1" applyProtection="1">
      <protection locked="0"/>
    </xf>
    <xf numFmtId="0" fontId="2" fillId="0" borderId="0" xfId="2"/>
    <xf numFmtId="0" fontId="3" fillId="0" borderId="0" xfId="2" applyFont="1"/>
    <xf numFmtId="0" fontId="5" fillId="0" borderId="0" xfId="2" applyFont="1"/>
    <xf numFmtId="0" fontId="10" fillId="0" borderId="0" xfId="2" applyFont="1"/>
    <xf numFmtId="0" fontId="11" fillId="0" borderId="0" xfId="2" applyFont="1"/>
    <xf numFmtId="0" fontId="12" fillId="0" borderId="0" xfId="2" applyFont="1" applyAlignment="1">
      <alignment horizontal="left" vertical="center" textRotation="180"/>
    </xf>
    <xf numFmtId="0" fontId="6" fillId="2" borderId="2" xfId="2" applyFont="1" applyFill="1" applyBorder="1"/>
    <xf numFmtId="0" fontId="6" fillId="2" borderId="1" xfId="2" applyFont="1" applyFill="1" applyBorder="1"/>
    <xf numFmtId="0" fontId="4" fillId="2" borderId="1" xfId="2" applyFont="1" applyFill="1" applyBorder="1"/>
    <xf numFmtId="0" fontId="2" fillId="2" borderId="1" xfId="2" applyFill="1" applyBorder="1"/>
    <xf numFmtId="0" fontId="6" fillId="2" borderId="3" xfId="2" applyFont="1" applyFill="1" applyBorder="1"/>
    <xf numFmtId="0" fontId="4" fillId="2" borderId="4" xfId="2" applyFont="1" applyFill="1" applyBorder="1" applyAlignment="1">
      <alignment horizontal="left" indent="1"/>
    </xf>
    <xf numFmtId="0" fontId="4" fillId="2" borderId="0" xfId="2" applyFont="1" applyFill="1" applyAlignment="1" applyProtection="1">
      <alignment horizontal="left"/>
      <protection locked="0"/>
    </xf>
    <xf numFmtId="0" fontId="2" fillId="2" borderId="5" xfId="2" applyFill="1" applyBorder="1"/>
    <xf numFmtId="0" fontId="7" fillId="2" borderId="4" xfId="2" applyFont="1" applyFill="1" applyBorder="1" applyAlignment="1">
      <alignment horizontal="left" indent="1"/>
    </xf>
    <xf numFmtId="0" fontId="6" fillId="2" borderId="4" xfId="2" applyFont="1" applyFill="1" applyBorder="1" applyAlignment="1">
      <alignment horizontal="left" indent="1"/>
    </xf>
    <xf numFmtId="0" fontId="6" fillId="0" borderId="4" xfId="2" applyFont="1" applyBorder="1" applyAlignment="1">
      <alignment horizontal="left" indent="1"/>
    </xf>
    <xf numFmtId="0" fontId="6" fillId="0" borderId="5" xfId="2" applyFont="1" applyBorder="1"/>
    <xf numFmtId="165" fontId="4" fillId="0" borderId="4" xfId="1" applyNumberFormat="1" applyFont="1" applyFill="1" applyBorder="1" applyAlignment="1">
      <alignment horizontal="left"/>
    </xf>
    <xf numFmtId="49" fontId="4" fillId="0" borderId="0" xfId="1" applyNumberFormat="1" applyFont="1" applyFill="1" applyBorder="1" applyAlignment="1">
      <alignment horizontal="left" wrapText="1"/>
    </xf>
    <xf numFmtId="165" fontId="6" fillId="0" borderId="0" xfId="1" applyNumberFormat="1" applyFont="1" applyFill="1" applyBorder="1" applyProtection="1"/>
    <xf numFmtId="165" fontId="6" fillId="0" borderId="0" xfId="1" applyNumberFormat="1" applyFont="1" applyFill="1" applyBorder="1" applyAlignment="1" applyProtection="1">
      <alignment horizontal="center"/>
    </xf>
    <xf numFmtId="165" fontId="6" fillId="0" borderId="0" xfId="1" applyNumberFormat="1" applyFont="1" applyFill="1" applyBorder="1" applyAlignment="1">
      <alignment horizontal="right"/>
    </xf>
    <xf numFmtId="165" fontId="6" fillId="0" borderId="0" xfId="1" applyNumberFormat="1" applyFont="1" applyFill="1" applyBorder="1" applyAlignment="1">
      <alignment horizontal="center"/>
    </xf>
    <xf numFmtId="165" fontId="2" fillId="0" borderId="0" xfId="1" applyNumberFormat="1" applyFont="1" applyFill="1" applyBorder="1"/>
    <xf numFmtId="165" fontId="6" fillId="0" borderId="5" xfId="1" applyNumberFormat="1" applyFont="1" applyFill="1" applyBorder="1" applyProtection="1"/>
    <xf numFmtId="165" fontId="7" fillId="0" borderId="4" xfId="1" applyNumberFormat="1" applyFont="1" applyFill="1" applyBorder="1" applyAlignment="1">
      <alignment horizontal="left"/>
    </xf>
    <xf numFmtId="49" fontId="7" fillId="0" borderId="0" xfId="1" applyNumberFormat="1" applyFont="1" applyFill="1" applyBorder="1" applyAlignment="1">
      <alignment horizontal="left"/>
    </xf>
    <xf numFmtId="165" fontId="6" fillId="0" borderId="0" xfId="3" applyNumberFormat="1" applyFont="1" applyFill="1" applyBorder="1" applyAlignment="1">
      <alignment horizontal="right"/>
    </xf>
    <xf numFmtId="165" fontId="6" fillId="0" borderId="5" xfId="1" applyNumberFormat="1" applyFont="1" applyFill="1" applyBorder="1"/>
    <xf numFmtId="0" fontId="4" fillId="0" borderId="4" xfId="2" applyFont="1" applyBorder="1" applyAlignment="1">
      <alignment horizontal="left"/>
    </xf>
    <xf numFmtId="165" fontId="6" fillId="0" borderId="0" xfId="3" applyNumberFormat="1" applyFont="1" applyFill="1" applyBorder="1" applyAlignment="1" applyProtection="1">
      <alignment horizontal="right"/>
      <protection locked="0"/>
    </xf>
    <xf numFmtId="165" fontId="6" fillId="0" borderId="5" xfId="1" applyNumberFormat="1" applyFont="1" applyFill="1" applyBorder="1" applyProtection="1">
      <protection locked="0"/>
    </xf>
    <xf numFmtId="165" fontId="2" fillId="0" borderId="0" xfId="2" applyNumberFormat="1"/>
    <xf numFmtId="49" fontId="4" fillId="0" borderId="0" xfId="1" applyNumberFormat="1" applyFont="1" applyFill="1" applyBorder="1" applyAlignment="1">
      <alignment horizontal="left"/>
    </xf>
    <xf numFmtId="165" fontId="6" fillId="0" borderId="0" xfId="1" applyNumberFormat="1" applyFont="1" applyFill="1" applyBorder="1" applyAlignment="1" applyProtection="1">
      <alignment horizontal="center"/>
      <protection locked="0"/>
    </xf>
    <xf numFmtId="165" fontId="4" fillId="0" borderId="4" xfId="1" applyNumberFormat="1" applyFont="1" applyFill="1" applyBorder="1" applyAlignment="1" applyProtection="1">
      <alignment horizontal="left"/>
      <protection locked="0"/>
    </xf>
    <xf numFmtId="49" fontId="4" fillId="0" borderId="0" xfId="1" applyNumberFormat="1" applyFont="1" applyFill="1" applyBorder="1" applyAlignment="1" applyProtection="1">
      <alignment horizontal="left"/>
      <protection locked="0"/>
    </xf>
    <xf numFmtId="0" fontId="4" fillId="0" borderId="4" xfId="2" applyFont="1" applyBorder="1" applyAlignment="1" applyProtection="1">
      <alignment horizontal="left" indent="1"/>
      <protection locked="0"/>
    </xf>
    <xf numFmtId="0" fontId="4" fillId="0" borderId="0" xfId="2" applyFont="1" applyAlignment="1" applyProtection="1">
      <alignment horizontal="left"/>
      <protection locked="0"/>
    </xf>
    <xf numFmtId="165" fontId="6" fillId="0" borderId="0" xfId="1" applyNumberFormat="1" applyFont="1" applyFill="1" applyBorder="1" applyAlignment="1" applyProtection="1">
      <alignment horizontal="right"/>
    </xf>
    <xf numFmtId="165" fontId="6" fillId="0" borderId="0" xfId="1" applyNumberFormat="1" applyFont="1" applyFill="1" applyBorder="1" applyAlignment="1" applyProtection="1">
      <alignment horizontal="left" indent="1"/>
      <protection locked="0"/>
    </xf>
    <xf numFmtId="0" fontId="7" fillId="0" borderId="4" xfId="2" applyFont="1" applyBorder="1" applyAlignment="1">
      <alignment horizontal="left" indent="1"/>
    </xf>
    <xf numFmtId="0" fontId="6" fillId="0" borderId="0" xfId="2" applyFont="1" applyAlignment="1">
      <alignment horizontal="right"/>
    </xf>
    <xf numFmtId="165" fontId="7" fillId="0" borderId="0" xfId="1" applyNumberFormat="1" applyFont="1" applyFill="1" applyBorder="1" applyAlignment="1">
      <alignment horizontal="left" indent="1"/>
    </xf>
    <xf numFmtId="0" fontId="6" fillId="0" borderId="7" xfId="2" applyFont="1" applyBorder="1"/>
    <xf numFmtId="0" fontId="11" fillId="0" borderId="10" xfId="2" applyFont="1" applyBorder="1"/>
    <xf numFmtId="0" fontId="2" fillId="0" borderId="10" xfId="2" applyBorder="1"/>
    <xf numFmtId="165" fontId="6" fillId="0" borderId="10" xfId="1" applyNumberFormat="1" applyFont="1" applyFill="1" applyBorder="1"/>
    <xf numFmtId="165" fontId="6" fillId="0" borderId="10" xfId="4" applyNumberFormat="1" applyFont="1" applyFill="1" applyBorder="1" applyProtection="1"/>
    <xf numFmtId="165" fontId="6" fillId="0" borderId="0" xfId="4" applyNumberFormat="1" applyFont="1" applyFill="1" applyBorder="1" applyProtection="1"/>
    <xf numFmtId="37" fontId="6" fillId="0" borderId="0" xfId="2" applyNumberFormat="1" applyFont="1"/>
    <xf numFmtId="0" fontId="6" fillId="0" borderId="0" xfId="2" applyFont="1" applyAlignment="1">
      <alignment vertical="center"/>
    </xf>
    <xf numFmtId="168" fontId="6" fillId="0" borderId="0" xfId="1" applyNumberFormat="1" applyFont="1" applyFill="1" applyAlignment="1">
      <alignment vertical="center"/>
    </xf>
    <xf numFmtId="165" fontId="6" fillId="0" borderId="0" xfId="1" applyNumberFormat="1" applyFont="1" applyFill="1" applyAlignment="1">
      <alignment vertical="center"/>
    </xf>
    <xf numFmtId="0" fontId="2" fillId="0" borderId="0" xfId="2" applyAlignment="1">
      <alignment horizontal="left" vertical="center" textRotation="180"/>
    </xf>
    <xf numFmtId="0" fontId="13" fillId="0" borderId="0" xfId="2" applyFont="1"/>
    <xf numFmtId="165" fontId="4" fillId="0" borderId="0" xfId="2" applyNumberFormat="1" applyFont="1"/>
    <xf numFmtId="165" fontId="6" fillId="0" borderId="0" xfId="1" applyNumberFormat="1" applyFont="1" applyFill="1" applyBorder="1" applyAlignment="1" applyProtection="1">
      <alignment horizontal="right" vertical="center"/>
      <protection locked="0"/>
    </xf>
    <xf numFmtId="0" fontId="0" fillId="0" borderId="0" xfId="2" applyFont="1"/>
    <xf numFmtId="0" fontId="2" fillId="0" borderId="4" xfId="2" applyBorder="1"/>
    <xf numFmtId="0" fontId="2" fillId="0" borderId="5" xfId="2" applyBorder="1"/>
    <xf numFmtId="0" fontId="4" fillId="0" borderId="4" xfId="2" applyFont="1" applyBorder="1" applyAlignment="1">
      <alignment horizontal="left" indent="1"/>
    </xf>
    <xf numFmtId="0" fontId="4" fillId="0" borderId="0" xfId="2" applyFont="1" applyAlignment="1">
      <alignment horizontal="left"/>
    </xf>
    <xf numFmtId="165" fontId="6" fillId="0" borderId="0" xfId="1" applyNumberFormat="1" applyFont="1" applyFill="1" applyBorder="1" applyAlignment="1">
      <alignment horizontal="left" indent="1"/>
    </xf>
    <xf numFmtId="0" fontId="7" fillId="0" borderId="4" xfId="2" applyFont="1" applyBorder="1" applyAlignment="1" applyProtection="1">
      <alignment horizontal="left" indent="1"/>
      <protection locked="0"/>
    </xf>
    <xf numFmtId="0" fontId="14" fillId="0" borderId="4" xfId="2" applyFont="1" applyBorder="1" applyAlignment="1" applyProtection="1">
      <alignment horizontal="left" indent="1"/>
      <protection locked="0"/>
    </xf>
    <xf numFmtId="165" fontId="6" fillId="0" borderId="0" xfId="4" applyNumberFormat="1" applyFont="1" applyFill="1" applyBorder="1" applyProtection="1">
      <protection locked="0"/>
    </xf>
    <xf numFmtId="165" fontId="4" fillId="0" borderId="0" xfId="4" applyNumberFormat="1" applyFont="1" applyFill="1" applyBorder="1" applyProtection="1">
      <protection locked="0"/>
    </xf>
    <xf numFmtId="165" fontId="11" fillId="0" borderId="0" xfId="1" applyNumberFormat="1" applyFont="1" applyFill="1" applyBorder="1"/>
    <xf numFmtId="165" fontId="7" fillId="0" borderId="0" xfId="1" applyNumberFormat="1" applyFont="1" applyFill="1" applyBorder="1" applyAlignment="1" applyProtection="1">
      <alignment horizontal="left" indent="1"/>
      <protection locked="0"/>
    </xf>
    <xf numFmtId="165" fontId="13" fillId="0" borderId="0" xfId="1" applyNumberFormat="1" applyFont="1" applyFill="1" applyBorder="1" applyAlignment="1" applyProtection="1">
      <alignment horizontal="left" indent="1"/>
      <protection locked="0"/>
    </xf>
    <xf numFmtId="165" fontId="15" fillId="0" borderId="0" xfId="1" applyNumberFormat="1" applyFont="1" applyFill="1" applyBorder="1" applyProtection="1">
      <protection locked="0"/>
    </xf>
    <xf numFmtId="0" fontId="14" fillId="0" borderId="7" xfId="2" applyFont="1" applyBorder="1" applyProtection="1">
      <protection locked="0"/>
    </xf>
    <xf numFmtId="0" fontId="14" fillId="0" borderId="10" xfId="2" applyFont="1" applyBorder="1" applyProtection="1">
      <protection locked="0"/>
    </xf>
    <xf numFmtId="0" fontId="16" fillId="0" borderId="10" xfId="2" applyFont="1" applyBorder="1" applyProtection="1">
      <protection locked="0"/>
    </xf>
    <xf numFmtId="0" fontId="6" fillId="0" borderId="11" xfId="2" applyFont="1" applyBorder="1"/>
    <xf numFmtId="0" fontId="14" fillId="0" borderId="0" xfId="2" applyFont="1" applyProtection="1">
      <protection locked="0"/>
    </xf>
    <xf numFmtId="37" fontId="2" fillId="0" borderId="0" xfId="2" applyNumberFormat="1"/>
    <xf numFmtId="165" fontId="16" fillId="0" borderId="0" xfId="2" applyNumberFormat="1" applyFont="1" applyProtection="1">
      <protection locked="0"/>
    </xf>
    <xf numFmtId="0" fontId="6" fillId="0" borderId="0" xfId="2" applyFont="1" applyAlignment="1" applyProtection="1">
      <alignment horizontal="center"/>
      <protection locked="0"/>
    </xf>
    <xf numFmtId="165" fontId="11" fillId="0" borderId="0" xfId="2" applyNumberFormat="1" applyFont="1"/>
    <xf numFmtId="165" fontId="4" fillId="0" borderId="0" xfId="2" applyNumberFormat="1" applyFont="1" applyAlignment="1" applyProtection="1">
      <alignment horizontal="center"/>
      <protection locked="0"/>
    </xf>
    <xf numFmtId="0" fontId="11" fillId="0" borderId="0" xfId="2" applyFont="1" applyProtection="1">
      <protection locked="0"/>
    </xf>
    <xf numFmtId="0" fontId="6" fillId="0" borderId="0" xfId="2" applyFont="1" applyAlignment="1" applyProtection="1">
      <alignment horizontal="right"/>
      <protection locked="0"/>
    </xf>
    <xf numFmtId="0" fontId="4" fillId="0" borderId="0" xfId="2" applyFont="1" applyAlignment="1" applyProtection="1">
      <alignment horizontal="right"/>
      <protection locked="0"/>
    </xf>
    <xf numFmtId="0" fontId="6" fillId="2" borderId="1" xfId="2" applyFont="1" applyFill="1" applyBorder="1" applyAlignment="1" applyProtection="1">
      <alignment horizontal="right"/>
      <protection locked="0"/>
    </xf>
    <xf numFmtId="0" fontId="4" fillId="2" borderId="4" xfId="2" applyFont="1" applyFill="1" applyBorder="1" applyAlignment="1" applyProtection="1">
      <alignment horizontal="left" indent="1"/>
      <protection locked="0"/>
    </xf>
    <xf numFmtId="0" fontId="7" fillId="2" borderId="4" xfId="2" applyFont="1" applyFill="1" applyBorder="1" applyAlignment="1" applyProtection="1">
      <alignment horizontal="left" indent="1"/>
      <protection locked="0"/>
    </xf>
    <xf numFmtId="0" fontId="6" fillId="2" borderId="6" xfId="2" applyFont="1" applyFill="1" applyBorder="1"/>
    <xf numFmtId="0" fontId="4" fillId="0" borderId="4" xfId="2" applyFont="1" applyBorder="1" applyAlignment="1" applyProtection="1">
      <alignment horizontal="left"/>
      <protection locked="0"/>
    </xf>
    <xf numFmtId="165" fontId="6" fillId="0" borderId="0" xfId="3" applyNumberFormat="1" applyFont="1" applyFill="1" applyBorder="1"/>
    <xf numFmtId="37" fontId="6" fillId="0" borderId="5" xfId="2" applyNumberFormat="1" applyFont="1" applyBorder="1" applyProtection="1">
      <protection locked="0"/>
    </xf>
    <xf numFmtId="165" fontId="6" fillId="0" borderId="0" xfId="3" applyNumberFormat="1" applyFont="1" applyFill="1"/>
    <xf numFmtId="165" fontId="6" fillId="0" borderId="6" xfId="3" applyNumberFormat="1" applyFont="1" applyFill="1" applyBorder="1"/>
    <xf numFmtId="37" fontId="6" fillId="0" borderId="9" xfId="2" applyNumberFormat="1" applyFont="1" applyBorder="1" applyProtection="1">
      <protection locked="0"/>
    </xf>
    <xf numFmtId="169" fontId="6" fillId="0" borderId="4" xfId="2" applyNumberFormat="1" applyFont="1" applyBorder="1" applyAlignment="1" applyProtection="1">
      <alignment horizontal="left" indent="1"/>
      <protection locked="0"/>
    </xf>
    <xf numFmtId="165" fontId="6" fillId="0" borderId="0" xfId="3" applyNumberFormat="1" applyFont="1" applyFill="1" applyBorder="1" applyProtection="1">
      <protection locked="0"/>
    </xf>
    <xf numFmtId="165" fontId="4" fillId="0" borderId="0" xfId="3" applyNumberFormat="1" applyFont="1" applyFill="1" applyBorder="1" applyAlignment="1">
      <alignment horizontal="right"/>
    </xf>
    <xf numFmtId="165" fontId="4" fillId="0" borderId="0" xfId="3" applyNumberFormat="1" applyFont="1" applyFill="1" applyBorder="1" applyProtection="1">
      <protection locked="0"/>
    </xf>
    <xf numFmtId="0" fontId="7" fillId="0" borderId="4" xfId="2" applyFont="1" applyBorder="1" applyAlignment="1" applyProtection="1">
      <alignment horizontal="left"/>
      <protection locked="0"/>
    </xf>
    <xf numFmtId="0" fontId="6" fillId="0" borderId="7" xfId="2" applyFont="1" applyBorder="1" applyAlignment="1" applyProtection="1">
      <alignment horizontal="left" indent="1"/>
      <protection locked="0"/>
    </xf>
    <xf numFmtId="37" fontId="6" fillId="0" borderId="10" xfId="2" applyNumberFormat="1" applyFont="1" applyBorder="1" applyAlignment="1" applyProtection="1">
      <alignment horizontal="right"/>
      <protection locked="0"/>
    </xf>
    <xf numFmtId="169" fontId="6" fillId="0" borderId="0" xfId="2" applyNumberFormat="1" applyFont="1" applyAlignment="1" applyProtection="1">
      <alignment horizontal="left" indent="1"/>
      <protection locked="0"/>
    </xf>
    <xf numFmtId="37" fontId="6" fillId="0" borderId="0" xfId="2" applyNumberFormat="1" applyFont="1" applyProtection="1">
      <protection locked="0"/>
    </xf>
    <xf numFmtId="37" fontId="6" fillId="0" borderId="0" xfId="2" applyNumberFormat="1" applyFont="1" applyAlignment="1" applyProtection="1">
      <alignment horizontal="right"/>
      <protection locked="0"/>
    </xf>
    <xf numFmtId="0" fontId="4" fillId="2" borderId="0" xfId="2" applyFont="1" applyFill="1" applyAlignment="1" applyProtection="1">
      <alignment horizontal="right"/>
      <protection locked="0"/>
    </xf>
    <xf numFmtId="0" fontId="7" fillId="2" borderId="0" xfId="2" applyFont="1" applyFill="1"/>
    <xf numFmtId="0" fontId="7" fillId="2" borderId="0" xfId="2" applyFont="1" applyFill="1" applyAlignment="1" applyProtection="1">
      <alignment horizontal="left"/>
      <protection locked="0"/>
    </xf>
    <xf numFmtId="0" fontId="7" fillId="2" borderId="0" xfId="2" applyFont="1" applyFill="1" applyAlignment="1" applyProtection="1">
      <alignment horizontal="right"/>
      <protection locked="0"/>
    </xf>
    <xf numFmtId="165" fontId="6" fillId="0" borderId="0" xfId="3" applyNumberFormat="1" applyFont="1" applyFill="1" applyAlignment="1" applyProtection="1">
      <alignment horizontal="right"/>
      <protection locked="0"/>
    </xf>
    <xf numFmtId="0" fontId="6" fillId="0" borderId="0" xfId="2" applyFont="1" applyAlignment="1">
      <alignment horizontal="left"/>
    </xf>
    <xf numFmtId="0" fontId="6" fillId="0" borderId="0" xfId="2" applyFont="1" applyAlignment="1" applyProtection="1">
      <alignment horizontal="left"/>
      <protection locked="0"/>
    </xf>
    <xf numFmtId="0" fontId="6" fillId="2" borderId="1" xfId="2" applyFont="1" applyFill="1" applyBorder="1" applyAlignment="1" applyProtection="1">
      <alignment horizontal="left"/>
      <protection locked="0"/>
    </xf>
    <xf numFmtId="0" fontId="6" fillId="2" borderId="12" xfId="2" applyFont="1" applyFill="1" applyBorder="1" applyProtection="1">
      <protection locked="0"/>
    </xf>
    <xf numFmtId="0" fontId="6" fillId="2" borderId="0" xfId="2" applyFont="1" applyFill="1" applyAlignment="1" applyProtection="1">
      <alignment horizontal="left"/>
      <protection locked="0"/>
    </xf>
    <xf numFmtId="0" fontId="4" fillId="2" borderId="13" xfId="2" applyFont="1" applyFill="1" applyBorder="1" applyProtection="1">
      <protection locked="0"/>
    </xf>
    <xf numFmtId="0" fontId="7" fillId="2" borderId="13" xfId="2" applyFont="1" applyFill="1" applyBorder="1" applyProtection="1">
      <protection locked="0"/>
    </xf>
    <xf numFmtId="0" fontId="6" fillId="2" borderId="0" xfId="2" applyFont="1" applyFill="1" applyAlignment="1">
      <alignment horizontal="left"/>
    </xf>
    <xf numFmtId="0" fontId="6" fillId="2" borderId="13" xfId="2" applyFont="1" applyFill="1" applyBorder="1"/>
    <xf numFmtId="0" fontId="6" fillId="2" borderId="13" xfId="2" applyFont="1" applyFill="1" applyBorder="1" applyProtection="1">
      <protection locked="0"/>
    </xf>
    <xf numFmtId="0" fontId="6" fillId="2" borderId="8" xfId="2" applyFont="1" applyFill="1" applyBorder="1"/>
    <xf numFmtId="0" fontId="6" fillId="2" borderId="6" xfId="2" applyFont="1" applyFill="1" applyBorder="1" applyAlignment="1">
      <alignment horizontal="left"/>
    </xf>
    <xf numFmtId="0" fontId="6" fillId="2" borderId="14" xfId="2" applyFont="1" applyFill="1" applyBorder="1"/>
    <xf numFmtId="0" fontId="7" fillId="2" borderId="6" xfId="2" applyFont="1" applyFill="1" applyBorder="1"/>
    <xf numFmtId="0" fontId="6" fillId="2" borderId="9" xfId="2" applyFont="1" applyFill="1" applyBorder="1"/>
    <xf numFmtId="165" fontId="6" fillId="0" borderId="0" xfId="3" applyNumberFormat="1" applyFont="1" applyFill="1" applyAlignment="1">
      <alignment vertical="center"/>
    </xf>
    <xf numFmtId="165" fontId="6" fillId="0" borderId="0" xfId="3" applyNumberFormat="1" applyFont="1" applyFill="1" applyAlignment="1" applyProtection="1">
      <alignment horizontal="right" vertical="center"/>
      <protection locked="0"/>
    </xf>
    <xf numFmtId="0" fontId="6" fillId="0" borderId="8" xfId="2" applyFont="1" applyBorder="1" applyProtection="1">
      <protection locked="0"/>
    </xf>
    <xf numFmtId="0" fontId="4" fillId="0" borderId="0" xfId="0" applyFont="1" applyAlignment="1">
      <alignment horizontal="left"/>
    </xf>
    <xf numFmtId="165" fontId="6" fillId="0" borderId="0" xfId="3" applyNumberFormat="1" applyFont="1" applyFill="1" applyAlignment="1" applyProtection="1">
      <alignment vertical="center"/>
      <protection locked="0"/>
    </xf>
    <xf numFmtId="170" fontId="6" fillId="0" borderId="0" xfId="2" applyNumberFormat="1" applyFont="1"/>
    <xf numFmtId="0" fontId="4" fillId="0" borderId="10" xfId="2" applyFont="1" applyBorder="1" applyAlignment="1" applyProtection="1">
      <alignment horizontal="left"/>
      <protection locked="0"/>
    </xf>
    <xf numFmtId="0" fontId="4" fillId="0" borderId="10" xfId="2" applyFont="1" applyBorder="1" applyProtection="1">
      <protection locked="0"/>
    </xf>
    <xf numFmtId="0" fontId="6" fillId="0" borderId="10" xfId="2" applyFont="1" applyBorder="1" applyAlignment="1" applyProtection="1">
      <alignment horizontal="right"/>
      <protection locked="0"/>
    </xf>
    <xf numFmtId="0" fontId="17" fillId="0" borderId="0" xfId="2" applyFont="1" applyAlignment="1" applyProtection="1">
      <alignment horizontal="center"/>
      <protection locked="0"/>
    </xf>
    <xf numFmtId="0" fontId="4" fillId="0" borderId="0" xfId="2" applyFont="1" applyAlignment="1">
      <alignment horizontal="justify"/>
    </xf>
    <xf numFmtId="0" fontId="18" fillId="0" borderId="0" xfId="2" applyFont="1" applyAlignment="1" applyProtection="1">
      <alignment horizontal="justify"/>
      <protection locked="0"/>
    </xf>
    <xf numFmtId="0" fontId="0" fillId="0" borderId="0" xfId="2" applyFont="1" applyAlignment="1">
      <alignment horizontal="justify"/>
    </xf>
    <xf numFmtId="0" fontId="18" fillId="0" borderId="0" xfId="2" applyFont="1" applyAlignment="1" applyProtection="1">
      <alignment horizontal="left"/>
      <protection locked="0"/>
    </xf>
    <xf numFmtId="0" fontId="18" fillId="0" borderId="0" xfId="2" applyFont="1" applyProtection="1">
      <protection locked="0"/>
    </xf>
    <xf numFmtId="170" fontId="6" fillId="0" borderId="0" xfId="2" applyNumberFormat="1" applyFont="1" applyProtection="1">
      <protection locked="0"/>
    </xf>
    <xf numFmtId="165" fontId="6" fillId="0" borderId="6" xfId="3" applyNumberFormat="1" applyFont="1" applyFill="1" applyBorder="1" applyAlignment="1" applyProtection="1">
      <alignment horizontal="right" vertical="center"/>
      <protection locked="0"/>
    </xf>
    <xf numFmtId="165" fontId="6" fillId="0" borderId="0" xfId="2" applyNumberFormat="1" applyFont="1" applyBorder="1"/>
    <xf numFmtId="165" fontId="6" fillId="0" borderId="0" xfId="3" applyNumberFormat="1" applyFont="1" applyFill="1" applyBorder="1" applyAlignment="1" applyProtection="1">
      <alignment vertical="center"/>
      <protection locked="0"/>
    </xf>
    <xf numFmtId="165" fontId="6" fillId="0" borderId="0" xfId="3" applyNumberFormat="1" applyFont="1" applyFill="1" applyBorder="1" applyAlignment="1" applyProtection="1">
      <alignment horizontal="right" vertical="center"/>
      <protection locked="0"/>
    </xf>
    <xf numFmtId="0" fontId="6" fillId="0" borderId="0" xfId="2" applyFont="1" applyBorder="1"/>
    <xf numFmtId="165" fontId="6" fillId="0" borderId="0" xfId="3" applyNumberFormat="1" applyFont="1" applyFill="1" applyBorder="1" applyAlignment="1">
      <alignment vertical="center"/>
    </xf>
    <xf numFmtId="0" fontId="4" fillId="0" borderId="0" xfId="2" applyFont="1" applyBorder="1" applyAlignment="1" applyProtection="1">
      <alignment horizontal="left"/>
      <protection locked="0"/>
    </xf>
    <xf numFmtId="0" fontId="4" fillId="0" borderId="0" xfId="2" applyFont="1" applyBorder="1" applyProtection="1">
      <protection locked="0"/>
    </xf>
    <xf numFmtId="0" fontId="4" fillId="0" borderId="0" xfId="0" applyFont="1" applyBorder="1" applyAlignment="1">
      <alignment horizontal="left"/>
    </xf>
    <xf numFmtId="0" fontId="6" fillId="2" borderId="0" xfId="2" applyFont="1" applyFill="1" applyBorder="1" applyProtection="1">
      <protection locked="0"/>
    </xf>
    <xf numFmtId="0" fontId="4" fillId="0" borderId="4" xfId="2" applyFont="1" applyBorder="1" applyAlignment="1" applyProtection="1">
      <alignment horizontal="right" vertical="center"/>
      <protection locked="0"/>
    </xf>
    <xf numFmtId="0" fontId="6" fillId="0" borderId="0" xfId="2" applyFont="1" applyBorder="1" applyAlignment="1">
      <alignment vertical="center"/>
    </xf>
    <xf numFmtId="0" fontId="6" fillId="0" borderId="0" xfId="2" applyFont="1" applyBorder="1" applyAlignment="1" applyProtection="1">
      <alignment vertical="center"/>
      <protection locked="0"/>
    </xf>
    <xf numFmtId="0" fontId="4" fillId="2" borderId="2" xfId="2" applyFont="1" applyFill="1" applyBorder="1" applyProtection="1">
      <protection locked="0"/>
    </xf>
    <xf numFmtId="0" fontId="4" fillId="2" borderId="1" xfId="2" applyFont="1" applyFill="1" applyBorder="1" applyProtection="1">
      <protection locked="0"/>
    </xf>
    <xf numFmtId="0" fontId="7" fillId="2" borderId="0" xfId="2" applyFont="1" applyFill="1" applyBorder="1" applyProtection="1">
      <protection locked="0"/>
    </xf>
    <xf numFmtId="0" fontId="4" fillId="2" borderId="0" xfId="2" applyFont="1" applyFill="1" applyBorder="1" applyProtection="1">
      <protection locked="0"/>
    </xf>
    <xf numFmtId="0" fontId="4" fillId="2" borderId="0" xfId="2" applyFont="1" applyFill="1" applyBorder="1" applyAlignment="1" applyProtection="1">
      <alignment horizontal="left" indent="1"/>
      <protection locked="0"/>
    </xf>
    <xf numFmtId="0" fontId="7" fillId="2" borderId="0" xfId="2" applyFont="1" applyFill="1" applyBorder="1" applyAlignment="1" applyProtection="1">
      <alignment horizontal="left" indent="1"/>
      <protection locked="0"/>
    </xf>
    <xf numFmtId="0" fontId="6" fillId="2" borderId="0" xfId="2" applyFont="1" applyFill="1" applyBorder="1"/>
    <xf numFmtId="0" fontId="4" fillId="2" borderId="0" xfId="2" applyFont="1" applyFill="1" applyBorder="1" applyAlignment="1" applyProtection="1">
      <protection locked="0"/>
    </xf>
    <xf numFmtId="0" fontId="7" fillId="2" borderId="0" xfId="2" applyFont="1" applyFill="1" applyBorder="1" applyAlignment="1" applyProtection="1">
      <protection locked="0"/>
    </xf>
    <xf numFmtId="0" fontId="6" fillId="0" borderId="0" xfId="0" applyFont="1" applyBorder="1" applyProtection="1">
      <protection locked="0"/>
    </xf>
    <xf numFmtId="0" fontId="4" fillId="0" borderId="0" xfId="0" applyFont="1" applyBorder="1" applyAlignment="1">
      <alignment vertical="center"/>
    </xf>
    <xf numFmtId="3" fontId="6" fillId="0" borderId="0" xfId="0" applyNumberFormat="1" applyFont="1" applyBorder="1" applyAlignment="1" applyProtection="1">
      <alignment horizontal="right"/>
      <protection locked="0"/>
    </xf>
    <xf numFmtId="0" fontId="6" fillId="0" borderId="0" xfId="0" applyFont="1" applyBorder="1" applyAlignment="1" applyProtection="1">
      <alignment vertical="center"/>
      <protection locked="0"/>
    </xf>
    <xf numFmtId="3" fontId="6" fillId="0" borderId="0" xfId="0" applyNumberFormat="1" applyFont="1" applyBorder="1"/>
    <xf numFmtId="0" fontId="4" fillId="0" borderId="0" xfId="0" applyFont="1" applyBorder="1"/>
    <xf numFmtId="0" fontId="7" fillId="2" borderId="6" xfId="2" applyFont="1" applyFill="1" applyBorder="1" applyAlignment="1" applyProtection="1">
      <alignment vertical="top"/>
      <protection locked="0"/>
    </xf>
    <xf numFmtId="0" fontId="6" fillId="2" borderId="0" xfId="0" applyFont="1" applyFill="1" applyBorder="1"/>
    <xf numFmtId="2" fontId="7" fillId="2" borderId="0" xfId="2" applyNumberFormat="1" applyFont="1" applyFill="1" applyBorder="1"/>
    <xf numFmtId="0" fontId="7" fillId="2" borderId="0" xfId="2" applyFont="1" applyFill="1" applyBorder="1" applyAlignment="1">
      <alignment horizontal="center" vertical="center"/>
    </xf>
    <xf numFmtId="0" fontId="4" fillId="0" borderId="0" xfId="2" applyFont="1" applyAlignment="1">
      <alignment horizontal="right"/>
    </xf>
    <xf numFmtId="0" fontId="4" fillId="0" borderId="0" xfId="2" applyFont="1" applyBorder="1" applyAlignment="1">
      <alignment horizontal="right"/>
    </xf>
    <xf numFmtId="0" fontId="4" fillId="0" borderId="0" xfId="2" applyFont="1" applyAlignment="1"/>
    <xf numFmtId="0" fontId="7" fillId="0" borderId="0" xfId="2" applyFont="1" applyAlignment="1"/>
    <xf numFmtId="0" fontId="7" fillId="0" borderId="4" xfId="2" applyFont="1" applyBorder="1" applyAlignment="1" applyProtection="1">
      <alignment horizontal="left" vertical="center"/>
      <protection locked="0"/>
    </xf>
    <xf numFmtId="0" fontId="6" fillId="0" borderId="0" xfId="2" applyFont="1" applyAlignment="1">
      <alignment horizontal="left" indent="2"/>
    </xf>
    <xf numFmtId="0" fontId="4" fillId="0" borderId="0" xfId="0" applyFont="1" applyBorder="1" applyAlignment="1">
      <alignment horizontal="left" vertical="center"/>
    </xf>
    <xf numFmtId="0" fontId="4" fillId="2" borderId="0" xfId="2" applyFont="1" applyFill="1" applyBorder="1" applyAlignment="1">
      <alignment horizontal="center" vertical="center"/>
    </xf>
    <xf numFmtId="2" fontId="4" fillId="2" borderId="0" xfId="2" applyNumberFormat="1" applyFont="1" applyFill="1" applyBorder="1"/>
    <xf numFmtId="0" fontId="4" fillId="2" borderId="0" xfId="2" applyFont="1" applyFill="1" applyBorder="1" applyAlignment="1">
      <alignment horizontal="center"/>
    </xf>
    <xf numFmtId="0" fontId="4" fillId="2" borderId="0" xfId="0" applyFont="1" applyFill="1" applyBorder="1" applyAlignment="1">
      <alignment horizontal="center"/>
    </xf>
    <xf numFmtId="0" fontId="4" fillId="2" borderId="0" xfId="2" applyFont="1" applyFill="1" applyBorder="1"/>
    <xf numFmtId="0" fontId="7" fillId="2" borderId="0" xfId="0" applyFont="1" applyFill="1" applyBorder="1" applyAlignment="1">
      <alignment horizontal="center"/>
    </xf>
    <xf numFmtId="0" fontId="4" fillId="2" borderId="0" xfId="0" applyFont="1" applyFill="1" applyBorder="1" applyAlignment="1">
      <alignment horizontal="center" vertical="center"/>
    </xf>
    <xf numFmtId="0" fontId="4" fillId="2" borderId="0" xfId="2" applyFont="1" applyFill="1" applyBorder="1" applyAlignment="1">
      <alignment horizontal="left" vertical="center"/>
    </xf>
    <xf numFmtId="0" fontId="4" fillId="2" borderId="0" xfId="0" applyFont="1" applyFill="1" applyBorder="1" applyAlignment="1">
      <alignment vertical="center"/>
    </xf>
    <xf numFmtId="0" fontId="6" fillId="2" borderId="0" xfId="2" applyFont="1" applyFill="1" applyBorder="1" applyAlignment="1">
      <alignment horizontal="right"/>
    </xf>
    <xf numFmtId="0" fontId="6" fillId="0" borderId="0" xfId="2" applyFont="1" applyBorder="1" applyAlignment="1">
      <alignment horizontal="right"/>
    </xf>
    <xf numFmtId="0" fontId="6" fillId="0" borderId="0" xfId="2" applyFont="1" applyBorder="1" applyAlignment="1" applyProtection="1">
      <alignment horizontal="center"/>
      <protection locked="0"/>
    </xf>
    <xf numFmtId="37" fontId="6" fillId="0" borderId="0" xfId="2" applyNumberFormat="1" applyFont="1" applyBorder="1" applyProtection="1">
      <protection locked="0"/>
    </xf>
    <xf numFmtId="165" fontId="6" fillId="0" borderId="0" xfId="2" applyNumberFormat="1" applyFont="1" applyBorder="1" applyAlignment="1">
      <alignment horizontal="right"/>
    </xf>
    <xf numFmtId="0" fontId="7" fillId="0" borderId="0" xfId="2" applyFont="1" applyBorder="1" applyAlignment="1" applyProtection="1">
      <alignment horizontal="left"/>
      <protection locked="0"/>
    </xf>
    <xf numFmtId="0" fontId="2" fillId="2" borderId="0" xfId="2" applyFill="1" applyBorder="1"/>
    <xf numFmtId="0" fontId="4" fillId="2" borderId="0" xfId="2" applyFont="1" applyFill="1" applyBorder="1" applyAlignment="1">
      <alignment horizontal="left" indent="1"/>
    </xf>
    <xf numFmtId="0" fontId="4" fillId="2" borderId="0" xfId="2" applyFont="1" applyFill="1" applyBorder="1" applyAlignment="1">
      <alignment horizontal="right"/>
    </xf>
    <xf numFmtId="0" fontId="4" fillId="2" borderId="0" xfId="0" applyFont="1" applyFill="1" applyBorder="1" applyAlignment="1"/>
    <xf numFmtId="0" fontId="7" fillId="2" borderId="0" xfId="2" applyFont="1" applyFill="1" applyBorder="1" applyAlignment="1">
      <alignment horizontal="left" indent="1"/>
    </xf>
    <xf numFmtId="0" fontId="6" fillId="2" borderId="0" xfId="2" applyFont="1" applyFill="1" applyBorder="1" applyAlignment="1">
      <alignment horizontal="left" indent="1"/>
    </xf>
    <xf numFmtId="0" fontId="6" fillId="0" borderId="0" xfId="2" applyFont="1" applyBorder="1" applyAlignment="1">
      <alignment horizontal="left" indent="1"/>
    </xf>
    <xf numFmtId="0" fontId="4" fillId="0" borderId="0" xfId="2" applyFont="1" applyBorder="1" applyAlignment="1">
      <alignment horizontal="left" indent="1"/>
    </xf>
    <xf numFmtId="0" fontId="2" fillId="0" borderId="0" xfId="2" applyBorder="1"/>
    <xf numFmtId="0" fontId="4" fillId="0" borderId="0" xfId="2" applyFont="1" applyBorder="1" applyAlignment="1">
      <alignment horizontal="left"/>
    </xf>
    <xf numFmtId="49" fontId="4" fillId="0" borderId="0" xfId="2" applyNumberFormat="1" applyFont="1" applyBorder="1" applyAlignment="1">
      <alignment horizontal="left"/>
    </xf>
    <xf numFmtId="0" fontId="4" fillId="0" borderId="0" xfId="2" applyFont="1" applyBorder="1"/>
    <xf numFmtId="0" fontId="7" fillId="0" borderId="0" xfId="2" applyFont="1" applyBorder="1" applyAlignment="1">
      <alignment horizontal="left"/>
    </xf>
    <xf numFmtId="165" fontId="11" fillId="0" borderId="0" xfId="2" applyNumberFormat="1" applyFont="1" applyBorder="1"/>
    <xf numFmtId="0" fontId="11" fillId="0" borderId="0" xfId="2" applyFont="1" applyBorder="1"/>
    <xf numFmtId="0" fontId="2" fillId="2" borderId="0" xfId="0" applyFont="1" applyFill="1" applyBorder="1"/>
    <xf numFmtId="0" fontId="6" fillId="2" borderId="0" xfId="0" applyFont="1" applyFill="1" applyBorder="1" applyAlignment="1">
      <alignment horizontal="center"/>
    </xf>
    <xf numFmtId="0" fontId="13" fillId="0" borderId="0" xfId="2" applyFont="1" applyBorder="1" applyAlignment="1" applyProtection="1">
      <alignment horizontal="left"/>
      <protection locked="0"/>
    </xf>
    <xf numFmtId="0" fontId="14" fillId="0" borderId="0" xfId="2" applyFont="1" applyBorder="1" applyAlignment="1" applyProtection="1">
      <alignment horizontal="left"/>
      <protection locked="0"/>
    </xf>
    <xf numFmtId="0" fontId="14" fillId="0" borderId="0" xfId="2" applyFont="1" applyBorder="1" applyProtection="1">
      <protection locked="0"/>
    </xf>
    <xf numFmtId="0" fontId="16" fillId="0" borderId="0" xfId="2" applyFont="1" applyBorder="1" applyProtection="1">
      <protection locked="0"/>
    </xf>
    <xf numFmtId="37" fontId="2" fillId="0" borderId="0" xfId="2" applyNumberFormat="1" applyBorder="1"/>
    <xf numFmtId="0" fontId="2" fillId="2" borderId="3" xfId="2" applyFill="1" applyBorder="1"/>
    <xf numFmtId="0" fontId="2" fillId="0" borderId="11" xfId="2" applyBorder="1"/>
    <xf numFmtId="171" fontId="6" fillId="0" borderId="0" xfId="1" applyNumberFormat="1" applyFont="1" applyBorder="1"/>
    <xf numFmtId="0" fontId="2" fillId="0" borderId="0" xfId="2" applyAlignment="1">
      <alignment horizontal="left" vertical="center" textRotation="180"/>
    </xf>
    <xf numFmtId="0" fontId="7" fillId="0" borderId="0" xfId="2" applyFont="1" applyAlignment="1">
      <alignment horizontal="right"/>
    </xf>
    <xf numFmtId="0" fontId="4" fillId="0" borderId="0" xfId="2" applyFont="1" applyAlignment="1">
      <alignment horizontal="right"/>
    </xf>
    <xf numFmtId="0" fontId="7" fillId="0" borderId="0" xfId="2" applyFont="1" applyAlignment="1">
      <alignment horizontal="right"/>
    </xf>
    <xf numFmtId="0" fontId="4" fillId="0" borderId="0" xfId="2" applyFont="1" applyAlignment="1">
      <alignment horizontal="right"/>
    </xf>
    <xf numFmtId="0" fontId="4" fillId="0" borderId="6" xfId="2" applyFont="1" applyFill="1" applyBorder="1" applyAlignment="1" applyProtection="1">
      <alignment horizontal="right" vertical="center"/>
      <protection locked="0"/>
    </xf>
    <xf numFmtId="0" fontId="4" fillId="2" borderId="6" xfId="0" applyFont="1" applyFill="1" applyBorder="1" applyAlignment="1">
      <alignment horizontal="center"/>
    </xf>
    <xf numFmtId="0" fontId="4" fillId="2" borderId="6" xfId="2" applyFont="1" applyFill="1" applyBorder="1" applyAlignment="1">
      <alignment horizontal="center" vertical="center"/>
    </xf>
    <xf numFmtId="0" fontId="4" fillId="0" borderId="0" xfId="2" applyFont="1" applyAlignment="1">
      <alignment horizontal="right"/>
    </xf>
    <xf numFmtId="0" fontId="4" fillId="2" borderId="6" xfId="2" applyFont="1" applyFill="1" applyBorder="1" applyAlignment="1">
      <alignment vertical="center"/>
    </xf>
    <xf numFmtId="0" fontId="0" fillId="0" borderId="0" xfId="2" quotePrefix="1" applyFont="1" applyAlignment="1">
      <alignment horizontal="left" vertical="center" textRotation="180"/>
    </xf>
    <xf numFmtId="0" fontId="2" fillId="0" borderId="0" xfId="2" applyAlignment="1">
      <alignment horizontal="left" vertical="center" textRotation="180"/>
    </xf>
    <xf numFmtId="0" fontId="4" fillId="0" borderId="1" xfId="2" applyFont="1" applyBorder="1" applyAlignment="1">
      <alignment horizontal="center"/>
    </xf>
    <xf numFmtId="0" fontId="0" fillId="0" borderId="0" xfId="2" quotePrefix="1" applyFont="1" applyAlignment="1">
      <alignment horizontal="center" vertical="center" textRotation="180"/>
    </xf>
    <xf numFmtId="0" fontId="2" fillId="0" borderId="0" xfId="2" applyAlignment="1">
      <alignment horizontal="center" vertical="center" textRotation="180"/>
    </xf>
    <xf numFmtId="0" fontId="4" fillId="2" borderId="6" xfId="0" applyFont="1" applyFill="1" applyBorder="1" applyAlignment="1">
      <alignment horizontal="center"/>
    </xf>
    <xf numFmtId="0" fontId="4" fillId="2" borderId="6" xfId="2" applyNumberFormat="1" applyFont="1" applyFill="1" applyBorder="1" applyAlignment="1">
      <alignment horizontal="center" vertical="center"/>
    </xf>
    <xf numFmtId="0" fontId="4" fillId="2" borderId="6" xfId="2" applyFont="1" applyFill="1" applyBorder="1" applyAlignment="1">
      <alignment horizontal="center" vertical="center"/>
    </xf>
    <xf numFmtId="0" fontId="7" fillId="0" borderId="0" xfId="2" applyFont="1" applyAlignment="1" applyProtection="1">
      <alignment horizontal="left" wrapText="1"/>
      <protection locked="0"/>
    </xf>
    <xf numFmtId="0" fontId="4" fillId="0" borderId="0" xfId="2" applyFont="1" applyAlignment="1">
      <alignment horizontal="right"/>
    </xf>
    <xf numFmtId="0" fontId="7" fillId="0" borderId="0" xfId="2" applyFont="1" applyAlignment="1">
      <alignment horizontal="right"/>
    </xf>
    <xf numFmtId="0" fontId="17" fillId="0" borderId="1" xfId="2" applyFont="1" applyBorder="1" applyAlignment="1">
      <alignment horizontal="right"/>
    </xf>
    <xf numFmtId="0" fontId="4" fillId="0" borderId="0" xfId="2" applyFont="1" applyAlignment="1">
      <alignment horizontal="left" wrapText="1"/>
    </xf>
    <xf numFmtId="0" fontId="22" fillId="0" borderId="0" xfId="2" quotePrefix="1" applyFont="1" applyAlignment="1">
      <alignment horizontal="left" vertical="center" textRotation="180"/>
    </xf>
    <xf numFmtId="0" fontId="22" fillId="0" borderId="0" xfId="2" applyFont="1" applyAlignment="1">
      <alignment horizontal="left" vertical="center" textRotation="180"/>
    </xf>
  </cellXfs>
  <cellStyles count="5">
    <cellStyle name="Comma" xfId="1" builtinId="3"/>
    <cellStyle name="Comma 2 2" xfId="3" xr:uid="{00000000-0005-0000-0000-000001000000}"/>
    <cellStyle name="Comma_Sheet1" xfId="4" xr:uid="{00000000-0005-0000-0000-000002000000}"/>
    <cellStyle name="Normal" xfId="0" builtinId="0"/>
    <cellStyle name="Normal 2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50130</xdr:rowOff>
    </xdr:from>
    <xdr:to>
      <xdr:col>8</xdr:col>
      <xdr:colOff>563980</xdr:colOff>
      <xdr:row>22</xdr:row>
      <xdr:rowOff>100263</xdr:rowOff>
    </xdr:to>
    <xdr:pic>
      <xdr:nvPicPr>
        <xdr:cNvPr id="4" name="Picture 3">
          <a:extLst>
            <a:ext uri="{FF2B5EF4-FFF2-40B4-BE49-F238E27FC236}">
              <a16:creationId xmlns:a16="http://schemas.microsoft.com/office/drawing/2014/main" id="{25DF1EE8-A413-4D22-8AA3-066DAD0431FE}"/>
            </a:ext>
          </a:extLst>
        </xdr:cNvPr>
        <xdr:cNvPicPr>
          <a:picLocks noChangeAspect="1"/>
        </xdr:cNvPicPr>
      </xdr:nvPicPr>
      <xdr:blipFill rotWithShape="1">
        <a:blip xmlns:r="http://schemas.openxmlformats.org/officeDocument/2006/relationships" r:embed="rId1"/>
        <a:srcRect l="38039" t="33143" r="31324" b="27988"/>
        <a:stretch/>
      </xdr:blipFill>
      <xdr:spPr>
        <a:xfrm>
          <a:off x="0" y="238123"/>
          <a:ext cx="5476875" cy="399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2" name="Line 17">
          <a:extLst>
            <a:ext uri="{FF2B5EF4-FFF2-40B4-BE49-F238E27FC236}">
              <a16:creationId xmlns:a16="http://schemas.microsoft.com/office/drawing/2014/main" id="{00D0CD9E-5CED-4A02-BB38-FF60FBA05621}"/>
            </a:ext>
          </a:extLst>
        </xdr:cNvPr>
        <xdr:cNvSpPr>
          <a:spLocks noChangeShapeType="1"/>
        </xdr:cNvSpPr>
      </xdr:nvSpPr>
      <xdr:spPr bwMode="auto">
        <a:xfrm>
          <a:off x="260985" y="685800"/>
          <a:ext cx="1141095"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D7AEF-033B-4F33-9EA9-26E0686F546A}">
  <sheetPr>
    <tabColor rgb="FF92D050"/>
  </sheetPr>
  <dimension ref="A1"/>
  <sheetViews>
    <sheetView zoomScale="76" zoomScaleNormal="76" workbookViewId="0">
      <selection activeCell="T26" sqref="T26"/>
    </sheetView>
  </sheetViews>
  <sheetFormatPr defaultRowHeight="15" x14ac:dyDescent="0.25"/>
  <sheetData/>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A67"/>
  <sheetViews>
    <sheetView tabSelected="1" zoomScaleNormal="100" workbookViewId="0">
      <selection activeCell="AE25" sqref="AE25"/>
    </sheetView>
  </sheetViews>
  <sheetFormatPr defaultColWidth="7.7109375" defaultRowHeight="11.25" x14ac:dyDescent="0.2"/>
  <cols>
    <col min="1" max="1" width="4.28515625" style="5" customWidth="1"/>
    <col min="2" max="2" width="0.28515625" style="5" hidden="1" customWidth="1"/>
    <col min="3" max="3" width="7.28515625" style="5" customWidth="1"/>
    <col min="4" max="4" width="2.28515625" style="5" customWidth="1"/>
    <col min="5" max="6" width="9.28515625" style="5" customWidth="1"/>
    <col min="7" max="7" width="2.42578125" style="5" customWidth="1"/>
    <col min="8" max="8" width="9.28515625" style="5" customWidth="1"/>
    <col min="9" max="9" width="2.7109375" style="5" customWidth="1"/>
    <col min="10" max="10" width="9.28515625" style="5" customWidth="1"/>
    <col min="11" max="11" width="2.42578125" style="5" customWidth="1"/>
    <col min="12" max="12" width="11.140625" style="5" customWidth="1"/>
    <col min="13" max="13" width="1.5703125" style="5" customWidth="1"/>
    <col min="14" max="14" width="11.28515625" style="5" customWidth="1"/>
    <col min="15" max="15" width="3.28515625" style="5" customWidth="1"/>
    <col min="16" max="16" width="10.140625" style="5" customWidth="1"/>
    <col min="17" max="17" width="2.7109375" style="5" customWidth="1"/>
    <col min="18" max="18" width="8.42578125" style="5" customWidth="1"/>
    <col min="19" max="19" width="2.28515625" style="5" customWidth="1"/>
    <col min="20" max="20" width="9" style="5" customWidth="1"/>
    <col min="21" max="21" width="3.42578125" style="5" customWidth="1"/>
    <col min="22" max="22" width="9.42578125" style="5" customWidth="1"/>
    <col min="23" max="23" width="1.7109375" style="5" customWidth="1"/>
    <col min="24" max="24" width="9.7109375" style="5" customWidth="1"/>
    <col min="25" max="25" width="3" style="5" customWidth="1"/>
    <col min="26" max="26" width="0.7109375" style="5" customWidth="1"/>
    <col min="27" max="27" width="2.28515625" style="5" customWidth="1"/>
    <col min="28" max="29" width="7.7109375" style="5"/>
    <col min="30" max="30" width="9.7109375" style="5" bestFit="1" customWidth="1"/>
    <col min="31" max="31" width="10.5703125" style="5" customWidth="1"/>
    <col min="32" max="32" width="9.7109375" style="5" bestFit="1" customWidth="1"/>
    <col min="33" max="16384" width="7.7109375" style="5"/>
  </cols>
  <sheetData>
    <row r="1" spans="1:26" s="2" customFormat="1" ht="12" customHeight="1" x14ac:dyDescent="0.2">
      <c r="A1" s="1"/>
      <c r="C1" s="1" t="s">
        <v>187</v>
      </c>
      <c r="D1" s="1"/>
      <c r="E1" s="1"/>
      <c r="F1" s="1"/>
      <c r="G1" s="3"/>
      <c r="H1" s="3"/>
      <c r="I1" s="3"/>
      <c r="J1" s="3"/>
      <c r="K1" s="3"/>
      <c r="L1" s="3"/>
      <c r="M1" s="3"/>
      <c r="N1" s="3"/>
      <c r="O1" s="3"/>
      <c r="P1" s="3"/>
      <c r="Q1" s="3"/>
      <c r="R1" s="3"/>
      <c r="S1" s="3"/>
      <c r="T1" s="3"/>
      <c r="U1" s="3"/>
      <c r="V1" s="3"/>
      <c r="W1" s="3"/>
      <c r="X1" s="3"/>
      <c r="Y1" s="3"/>
      <c r="Z1" s="3"/>
    </row>
    <row r="2" spans="1:26" ht="12" customHeight="1" x14ac:dyDescent="0.2">
      <c r="A2" s="4"/>
      <c r="C2" s="4" t="s">
        <v>188</v>
      </c>
      <c r="D2" s="4"/>
      <c r="E2" s="4"/>
      <c r="F2" s="6"/>
      <c r="G2" s="6"/>
      <c r="H2" s="6"/>
      <c r="I2" s="6"/>
      <c r="J2" s="6"/>
      <c r="K2" s="6"/>
      <c r="L2" s="6"/>
      <c r="M2" s="6"/>
      <c r="N2" s="6"/>
      <c r="O2" s="6"/>
      <c r="P2" s="6"/>
      <c r="Q2" s="6"/>
      <c r="R2" s="6"/>
      <c r="S2" s="6"/>
      <c r="T2" s="6"/>
      <c r="U2" s="6"/>
      <c r="V2" s="6"/>
      <c r="W2" s="6"/>
      <c r="X2" s="6"/>
      <c r="Y2" s="6"/>
      <c r="Z2" s="6"/>
    </row>
    <row r="3" spans="1:26" ht="10.9" customHeight="1" x14ac:dyDescent="0.2">
      <c r="A3" s="6"/>
      <c r="B3" s="6"/>
      <c r="C3" s="6"/>
      <c r="D3" s="6"/>
      <c r="E3" s="6"/>
      <c r="F3" s="6"/>
      <c r="G3" s="6"/>
      <c r="H3" s="6"/>
      <c r="I3" s="6"/>
      <c r="J3" s="6"/>
      <c r="K3" s="6"/>
      <c r="L3" s="6"/>
      <c r="M3" s="6"/>
      <c r="N3" s="6"/>
      <c r="O3" s="6"/>
      <c r="P3" s="6"/>
      <c r="Q3" s="6"/>
      <c r="R3" s="6"/>
      <c r="S3" s="6"/>
      <c r="T3" s="6"/>
      <c r="U3" s="6"/>
      <c r="V3" s="6"/>
      <c r="Y3" s="7" t="s">
        <v>0</v>
      </c>
      <c r="Z3" s="2"/>
    </row>
    <row r="4" spans="1:26" ht="10.15" customHeight="1" x14ac:dyDescent="0.2">
      <c r="A4" s="302" t="s">
        <v>197</v>
      </c>
      <c r="B4" s="6"/>
      <c r="C4" s="6"/>
      <c r="D4" s="6"/>
      <c r="E4" s="6"/>
      <c r="F4" s="6"/>
      <c r="G4" s="6"/>
      <c r="H4" s="6"/>
      <c r="I4" s="6"/>
      <c r="J4" s="6"/>
      <c r="K4" s="6"/>
      <c r="L4" s="6"/>
      <c r="M4" s="6"/>
      <c r="N4" s="6"/>
      <c r="O4" s="6"/>
      <c r="P4" s="6"/>
      <c r="Q4" s="6"/>
      <c r="R4" s="6"/>
      <c r="S4" s="6"/>
      <c r="T4" s="6"/>
      <c r="U4" s="6"/>
      <c r="V4" s="6"/>
      <c r="W4" s="6"/>
      <c r="Y4" s="8" t="s">
        <v>1</v>
      </c>
      <c r="Z4" s="9"/>
    </row>
    <row r="5" spans="1:26" ht="5.25" customHeight="1" thickBot="1" x14ac:dyDescent="0.25">
      <c r="A5" s="303"/>
      <c r="B5" s="6"/>
      <c r="C5" s="6"/>
      <c r="D5" s="6"/>
      <c r="E5" s="6"/>
      <c r="F5" s="6"/>
      <c r="G5" s="6"/>
      <c r="H5" s="6"/>
      <c r="I5" s="6"/>
      <c r="J5" s="6"/>
      <c r="K5" s="6"/>
      <c r="L5" s="6"/>
      <c r="M5" s="6"/>
      <c r="N5" s="6"/>
      <c r="O5" s="6"/>
      <c r="P5" s="6"/>
      <c r="Q5" s="6"/>
      <c r="R5" s="6"/>
      <c r="S5" s="6"/>
      <c r="T5" s="6"/>
      <c r="U5" s="6"/>
      <c r="V5" s="6"/>
      <c r="W5" s="6"/>
      <c r="X5" s="6"/>
      <c r="Y5" s="6"/>
      <c r="Z5" s="6"/>
    </row>
    <row r="6" spans="1:26" ht="13.9" customHeight="1" x14ac:dyDescent="0.2">
      <c r="A6" s="303"/>
      <c r="B6" s="13"/>
      <c r="C6" s="226" t="s">
        <v>2</v>
      </c>
      <c r="D6" s="227"/>
      <c r="E6" s="227"/>
      <c r="F6" s="227" t="s">
        <v>3</v>
      </c>
      <c r="G6" s="10"/>
      <c r="H6" s="10"/>
      <c r="I6" s="10"/>
      <c r="J6" s="10"/>
      <c r="K6" s="10"/>
      <c r="L6" s="10"/>
      <c r="M6" s="10"/>
      <c r="N6" s="10"/>
      <c r="O6" s="10"/>
      <c r="P6" s="10"/>
      <c r="Q6" s="10"/>
      <c r="R6" s="227" t="s">
        <v>4</v>
      </c>
      <c r="S6" s="10"/>
      <c r="T6" s="10"/>
      <c r="U6" s="10"/>
      <c r="V6" s="10"/>
      <c r="W6" s="10"/>
      <c r="X6" s="10"/>
      <c r="Y6" s="227"/>
      <c r="Z6" s="12"/>
    </row>
    <row r="7" spans="1:26" ht="11.45" customHeight="1" x14ac:dyDescent="0.2">
      <c r="A7" s="303"/>
      <c r="B7" s="13"/>
      <c r="C7" s="17" t="s">
        <v>5</v>
      </c>
      <c r="D7" s="228"/>
      <c r="E7" s="228"/>
      <c r="F7" s="241" t="s">
        <v>6</v>
      </c>
      <c r="G7" s="20"/>
      <c r="H7" s="20"/>
      <c r="I7" s="20"/>
      <c r="J7" s="20"/>
      <c r="K7" s="20"/>
      <c r="L7" s="20"/>
      <c r="M7" s="20"/>
      <c r="N7" s="20"/>
      <c r="O7" s="20"/>
      <c r="P7" s="20"/>
      <c r="Q7" s="222"/>
      <c r="R7" s="241" t="s">
        <v>7</v>
      </c>
      <c r="S7" s="20"/>
      <c r="T7" s="20"/>
      <c r="U7" s="20"/>
      <c r="V7" s="20"/>
      <c r="W7" s="20"/>
      <c r="X7" s="20"/>
      <c r="Y7" s="229"/>
      <c r="Z7" s="16"/>
    </row>
    <row r="8" spans="1:26" ht="12" customHeight="1" x14ac:dyDescent="0.2">
      <c r="A8" s="303"/>
      <c r="B8" s="19"/>
      <c r="C8" s="14"/>
      <c r="D8" s="229"/>
      <c r="E8" s="229"/>
      <c r="F8" s="230" t="s">
        <v>179</v>
      </c>
      <c r="G8" s="222"/>
      <c r="H8" s="230" t="s">
        <v>9</v>
      </c>
      <c r="I8" s="229"/>
      <c r="J8" s="229" t="s">
        <v>10</v>
      </c>
      <c r="K8" s="222"/>
      <c r="L8" s="222"/>
      <c r="M8" s="222"/>
      <c r="N8" s="222"/>
      <c r="O8" s="222"/>
      <c r="P8" s="229" t="s">
        <v>11</v>
      </c>
      <c r="Q8" s="229"/>
      <c r="R8" s="229" t="s">
        <v>12</v>
      </c>
      <c r="S8" s="229"/>
      <c r="T8" s="229" t="s">
        <v>13</v>
      </c>
      <c r="U8" s="229"/>
      <c r="V8" s="230" t="s">
        <v>8</v>
      </c>
      <c r="W8" s="229"/>
      <c r="X8" s="230" t="s">
        <v>11</v>
      </c>
      <c r="Y8" s="228"/>
      <c r="Z8" s="16"/>
    </row>
    <row r="9" spans="1:26" ht="10.15" customHeight="1" x14ac:dyDescent="0.2">
      <c r="A9" s="303"/>
      <c r="B9" s="19"/>
      <c r="C9" s="17"/>
      <c r="D9" s="228"/>
      <c r="E9" s="228"/>
      <c r="F9" s="230" t="s">
        <v>14</v>
      </c>
      <c r="G9" s="222"/>
      <c r="H9" s="231" t="s">
        <v>15</v>
      </c>
      <c r="I9" s="228"/>
      <c r="J9" s="228" t="s">
        <v>16</v>
      </c>
      <c r="K9" s="222"/>
      <c r="L9" s="222"/>
      <c r="M9" s="222"/>
      <c r="N9" s="222"/>
      <c r="O9" s="222"/>
      <c r="P9" s="229" t="s">
        <v>3</v>
      </c>
      <c r="Q9" s="222"/>
      <c r="R9" s="228" t="s">
        <v>17</v>
      </c>
      <c r="S9" s="222"/>
      <c r="T9" s="229" t="s">
        <v>18</v>
      </c>
      <c r="U9" s="222"/>
      <c r="V9" s="230" t="s">
        <v>14</v>
      </c>
      <c r="W9" s="222"/>
      <c r="X9" s="230" t="s">
        <v>4</v>
      </c>
      <c r="Y9" s="228"/>
      <c r="Z9" s="16"/>
    </row>
    <row r="10" spans="1:26" ht="10.15" customHeight="1" x14ac:dyDescent="0.2">
      <c r="A10" s="303"/>
      <c r="B10" s="19"/>
      <c r="C10" s="19"/>
      <c r="D10" s="222"/>
      <c r="E10" s="222"/>
      <c r="F10" s="230" t="s">
        <v>19</v>
      </c>
      <c r="G10" s="222"/>
      <c r="H10" s="222"/>
      <c r="I10" s="222"/>
      <c r="J10" s="20"/>
      <c r="K10" s="20"/>
      <c r="L10" s="20"/>
      <c r="M10" s="20"/>
      <c r="N10" s="20"/>
      <c r="O10" s="222"/>
      <c r="P10" s="228" t="s">
        <v>20</v>
      </c>
      <c r="Q10" s="222"/>
      <c r="R10" s="222"/>
      <c r="S10" s="222"/>
      <c r="T10" s="228" t="s">
        <v>21</v>
      </c>
      <c r="U10" s="222"/>
      <c r="V10" s="230" t="s">
        <v>22</v>
      </c>
      <c r="W10" s="222"/>
      <c r="X10" s="231" t="s">
        <v>20</v>
      </c>
      <c r="Y10" s="228"/>
      <c r="Z10" s="16"/>
    </row>
    <row r="11" spans="1:26" ht="10.15" customHeight="1" x14ac:dyDescent="0.2">
      <c r="A11" s="303"/>
      <c r="B11" s="21"/>
      <c r="C11" s="21"/>
      <c r="D11" s="232"/>
      <c r="E11" s="232"/>
      <c r="F11" s="230" t="s">
        <v>23</v>
      </c>
      <c r="G11" s="232"/>
      <c r="H11" s="232"/>
      <c r="I11" s="232"/>
      <c r="J11" s="232"/>
      <c r="K11" s="232"/>
      <c r="L11" s="232"/>
      <c r="M11" s="232"/>
      <c r="N11" s="232"/>
      <c r="O11" s="232"/>
      <c r="P11" s="228" t="s">
        <v>6</v>
      </c>
      <c r="Q11" s="232"/>
      <c r="R11" s="232"/>
      <c r="S11" s="232"/>
      <c r="T11" s="228" t="s">
        <v>24</v>
      </c>
      <c r="U11" s="232"/>
      <c r="V11" s="230" t="s">
        <v>23</v>
      </c>
      <c r="W11" s="232"/>
      <c r="X11" s="231" t="s">
        <v>7</v>
      </c>
      <c r="Y11" s="232"/>
      <c r="Z11" s="23"/>
    </row>
    <row r="12" spans="1:26" ht="10.15" customHeight="1" x14ac:dyDescent="0.2">
      <c r="A12" s="303"/>
      <c r="B12" s="19"/>
      <c r="C12" s="19"/>
      <c r="D12" s="222"/>
      <c r="E12" s="222"/>
      <c r="F12" s="231" t="s">
        <v>25</v>
      </c>
      <c r="G12" s="222"/>
      <c r="H12" s="222"/>
      <c r="I12" s="222"/>
      <c r="J12" s="230" t="s">
        <v>26</v>
      </c>
      <c r="K12" s="229"/>
      <c r="L12" s="233" t="s">
        <v>182</v>
      </c>
      <c r="M12" s="222"/>
      <c r="N12" s="230" t="s">
        <v>11</v>
      </c>
      <c r="O12" s="222"/>
      <c r="P12" s="222"/>
      <c r="Q12" s="222"/>
      <c r="R12" s="222"/>
      <c r="S12" s="222"/>
      <c r="T12" s="222"/>
      <c r="U12" s="222"/>
      <c r="V12" s="231" t="s">
        <v>25</v>
      </c>
      <c r="W12" s="222"/>
      <c r="X12" s="222"/>
      <c r="Y12" s="222"/>
      <c r="Z12" s="16"/>
    </row>
    <row r="13" spans="1:26" ht="10.15" customHeight="1" x14ac:dyDescent="0.2">
      <c r="A13" s="303"/>
      <c r="B13" s="19"/>
      <c r="C13" s="19"/>
      <c r="D13" s="222"/>
      <c r="E13" s="222"/>
      <c r="F13" s="231" t="s">
        <v>27</v>
      </c>
      <c r="G13" s="222"/>
      <c r="H13" s="222"/>
      <c r="I13" s="222"/>
      <c r="J13" s="231" t="s">
        <v>28</v>
      </c>
      <c r="K13" s="228"/>
      <c r="L13" s="234" t="s">
        <v>29</v>
      </c>
      <c r="M13" s="222"/>
      <c r="N13" s="230" t="s">
        <v>10</v>
      </c>
      <c r="O13" s="222"/>
      <c r="P13" s="222"/>
      <c r="Q13" s="222"/>
      <c r="R13" s="222"/>
      <c r="S13" s="222"/>
      <c r="T13" s="222"/>
      <c r="U13" s="222"/>
      <c r="V13" s="231" t="s">
        <v>30</v>
      </c>
      <c r="W13" s="222"/>
      <c r="X13" s="222"/>
      <c r="Y13" s="222"/>
      <c r="Z13" s="16"/>
    </row>
    <row r="14" spans="1:26" ht="10.15" customHeight="1" x14ac:dyDescent="0.2">
      <c r="A14" s="303"/>
      <c r="B14" s="19"/>
      <c r="C14" s="19"/>
      <c r="D14" s="222"/>
      <c r="E14" s="222"/>
      <c r="F14" s="231" t="s">
        <v>31</v>
      </c>
      <c r="G14" s="222"/>
      <c r="H14" s="222"/>
      <c r="I14" s="222"/>
      <c r="J14" s="222"/>
      <c r="K14" s="222"/>
      <c r="L14" s="222"/>
      <c r="M14" s="222"/>
      <c r="N14" s="231" t="s">
        <v>20</v>
      </c>
      <c r="O14" s="222"/>
      <c r="P14" s="222"/>
      <c r="Q14" s="222"/>
      <c r="R14" s="222"/>
      <c r="S14" s="222"/>
      <c r="T14" s="222"/>
      <c r="U14" s="222"/>
      <c r="V14" s="231" t="s">
        <v>32</v>
      </c>
      <c r="W14" s="222"/>
      <c r="X14" s="222"/>
      <c r="Y14" s="222"/>
      <c r="Z14" s="16"/>
    </row>
    <row r="15" spans="1:26" ht="10.15" customHeight="1" x14ac:dyDescent="0.2">
      <c r="A15" s="303"/>
      <c r="B15" s="19"/>
      <c r="C15" s="19"/>
      <c r="D15" s="222"/>
      <c r="E15" s="222"/>
      <c r="F15" s="231" t="s">
        <v>33</v>
      </c>
      <c r="G15" s="222"/>
      <c r="H15" s="222"/>
      <c r="I15" s="222"/>
      <c r="J15" s="222"/>
      <c r="K15" s="222"/>
      <c r="L15" s="222"/>
      <c r="M15" s="222"/>
      <c r="N15" s="231" t="s">
        <v>16</v>
      </c>
      <c r="O15" s="222"/>
      <c r="P15" s="222"/>
      <c r="Q15" s="222"/>
      <c r="R15" s="222"/>
      <c r="S15" s="222"/>
      <c r="T15" s="222"/>
      <c r="U15" s="222"/>
      <c r="V15" s="231" t="s">
        <v>34</v>
      </c>
      <c r="W15" s="222"/>
      <c r="X15" s="222"/>
      <c r="Y15" s="222"/>
      <c r="Z15" s="16"/>
    </row>
    <row r="16" spans="1:26" ht="5.25" customHeight="1" thickBot="1" x14ac:dyDescent="0.25">
      <c r="A16" s="303"/>
      <c r="B16" s="25"/>
      <c r="C16" s="26"/>
      <c r="D16" s="20"/>
      <c r="E16" s="20"/>
      <c r="F16" s="20"/>
      <c r="G16" s="20"/>
      <c r="H16" s="20"/>
      <c r="I16" s="20"/>
      <c r="J16" s="20"/>
      <c r="K16" s="20"/>
      <c r="L16" s="20"/>
      <c r="M16" s="20"/>
      <c r="N16" s="20"/>
      <c r="O16" s="20"/>
      <c r="P16" s="20"/>
      <c r="Q16" s="20"/>
      <c r="R16" s="20"/>
      <c r="S16" s="20"/>
      <c r="T16" s="20"/>
      <c r="U16" s="20"/>
      <c r="V16" s="20"/>
      <c r="W16" s="20"/>
      <c r="X16" s="20"/>
      <c r="Y16" s="20"/>
      <c r="Z16" s="27"/>
    </row>
    <row r="17" spans="1:53" ht="10.5" customHeight="1" x14ac:dyDescent="0.2">
      <c r="A17" s="303"/>
      <c r="B17" s="28"/>
      <c r="C17" s="30">
        <v>2018</v>
      </c>
      <c r="D17" s="70"/>
      <c r="E17" s="70"/>
      <c r="F17" s="31">
        <v>230300</v>
      </c>
      <c r="G17" s="31"/>
      <c r="H17" s="31">
        <v>1014782.9946200001</v>
      </c>
      <c r="I17" s="32"/>
      <c r="J17" s="31">
        <v>55453</v>
      </c>
      <c r="K17" s="32"/>
      <c r="L17" s="32">
        <v>547876</v>
      </c>
      <c r="M17" s="32"/>
      <c r="N17" s="31">
        <v>603329</v>
      </c>
      <c r="O17" s="32"/>
      <c r="P17" s="32">
        <v>1848411.99462</v>
      </c>
      <c r="Q17" s="31"/>
      <c r="R17" s="31">
        <v>638915.14270999993</v>
      </c>
      <c r="S17" s="32"/>
      <c r="T17" s="33">
        <v>515603</v>
      </c>
      <c r="U17" s="32"/>
      <c r="V17" s="31">
        <v>174004</v>
      </c>
      <c r="W17" s="31"/>
      <c r="X17" s="32">
        <v>1328522.1427099998</v>
      </c>
      <c r="Y17" s="70"/>
      <c r="Z17" s="29"/>
    </row>
    <row r="18" spans="1:53" ht="5.45" customHeight="1" x14ac:dyDescent="0.2">
      <c r="A18" s="303"/>
      <c r="B18" s="28"/>
      <c r="C18" s="28"/>
      <c r="D18" s="70"/>
      <c r="E18" s="70"/>
      <c r="F18" s="70"/>
      <c r="G18" s="70"/>
      <c r="H18" s="70"/>
      <c r="I18" s="70"/>
      <c r="J18" s="70"/>
      <c r="K18" s="70"/>
      <c r="L18" s="70"/>
      <c r="M18" s="70"/>
      <c r="N18" s="70"/>
      <c r="O18" s="70"/>
      <c r="P18" s="70"/>
      <c r="Q18" s="70"/>
      <c r="R18" s="70"/>
      <c r="S18" s="70"/>
      <c r="T18" s="70"/>
      <c r="U18" s="70"/>
      <c r="V18" s="70"/>
      <c r="W18" s="70"/>
      <c r="X18" s="70"/>
      <c r="Y18" s="70"/>
      <c r="Z18" s="29"/>
    </row>
    <row r="19" spans="1:53" x14ac:dyDescent="0.2">
      <c r="A19" s="303"/>
      <c r="B19" s="28"/>
      <c r="C19" s="30">
        <v>2019</v>
      </c>
      <c r="D19" s="217"/>
      <c r="E19" s="217"/>
      <c r="F19" s="34">
        <v>174004</v>
      </c>
      <c r="G19" s="34"/>
      <c r="H19" s="34">
        <v>1082700.0549400002</v>
      </c>
      <c r="I19" s="34"/>
      <c r="J19" s="34">
        <v>61227</v>
      </c>
      <c r="K19" s="34"/>
      <c r="L19" s="34">
        <v>578603</v>
      </c>
      <c r="M19" s="33"/>
      <c r="N19" s="33">
        <v>639830</v>
      </c>
      <c r="O19" s="34"/>
      <c r="P19" s="34">
        <v>1896534.0549400002</v>
      </c>
      <c r="Q19" s="34"/>
      <c r="R19" s="34">
        <v>631303.67320999992</v>
      </c>
      <c r="S19" s="34"/>
      <c r="T19" s="34">
        <v>515466</v>
      </c>
      <c r="U19" s="34"/>
      <c r="V19" s="34">
        <v>244930</v>
      </c>
      <c r="W19" s="34"/>
      <c r="X19" s="34">
        <v>1391699.6732099999</v>
      </c>
      <c r="Y19" s="70"/>
      <c r="Z19" s="29"/>
    </row>
    <row r="20" spans="1:53" ht="5.45" customHeight="1" x14ac:dyDescent="0.2">
      <c r="A20" s="303"/>
      <c r="B20" s="28"/>
      <c r="C20" s="28"/>
      <c r="D20" s="70"/>
      <c r="E20" s="70"/>
      <c r="F20" s="70"/>
      <c r="G20" s="70"/>
      <c r="H20" s="70"/>
      <c r="I20" s="70"/>
      <c r="J20" s="70"/>
      <c r="K20" s="70"/>
      <c r="L20" s="70"/>
      <c r="M20" s="70"/>
      <c r="N20" s="70"/>
      <c r="O20" s="70"/>
      <c r="P20" s="70"/>
      <c r="Q20" s="70"/>
      <c r="R20" s="70"/>
      <c r="S20" s="70"/>
      <c r="T20" s="70"/>
      <c r="U20" s="70"/>
      <c r="V20" s="70"/>
      <c r="W20" s="70"/>
      <c r="X20" s="70"/>
      <c r="Y20" s="70"/>
      <c r="Z20" s="29"/>
    </row>
    <row r="21" spans="1:53" x14ac:dyDescent="0.2">
      <c r="A21" s="303"/>
      <c r="B21" s="28"/>
      <c r="C21" s="30">
        <v>2020</v>
      </c>
      <c r="D21" s="217"/>
      <c r="E21" s="217"/>
      <c r="F21" s="31">
        <v>244930</v>
      </c>
      <c r="G21" s="31"/>
      <c r="H21" s="31">
        <v>1221892.7181700002</v>
      </c>
      <c r="I21" s="31"/>
      <c r="J21" s="31">
        <v>56421</v>
      </c>
      <c r="K21" s="31"/>
      <c r="L21" s="32">
        <v>458281</v>
      </c>
      <c r="M21" s="31"/>
      <c r="N21" s="31">
        <v>514702</v>
      </c>
      <c r="O21" s="32"/>
      <c r="P21" s="34">
        <v>1981524.7181700002</v>
      </c>
      <c r="Q21" s="31"/>
      <c r="R21" s="31">
        <v>565165.37101</v>
      </c>
      <c r="S21" s="31"/>
      <c r="T21" s="31">
        <v>518731.95600000001</v>
      </c>
      <c r="U21" s="31"/>
      <c r="V21" s="31">
        <v>249551</v>
      </c>
      <c r="W21" s="31"/>
      <c r="X21" s="34">
        <v>1333448.3270100001</v>
      </c>
      <c r="Y21" s="70"/>
      <c r="Z21" s="29"/>
    </row>
    <row r="22" spans="1:53" ht="5.45" customHeight="1" x14ac:dyDescent="0.2">
      <c r="A22" s="303"/>
      <c r="B22" s="28"/>
      <c r="C22" s="35"/>
      <c r="D22" s="70"/>
      <c r="E22" s="70"/>
      <c r="F22" s="34"/>
      <c r="G22" s="34"/>
      <c r="H22" s="34"/>
      <c r="I22" s="34"/>
      <c r="J22" s="34"/>
      <c r="K22" s="34"/>
      <c r="L22" s="34"/>
      <c r="M22" s="34"/>
      <c r="N22" s="34"/>
      <c r="O22" s="34"/>
      <c r="P22" s="34"/>
      <c r="Q22" s="34"/>
      <c r="R22" s="34"/>
      <c r="S22" s="34"/>
      <c r="T22" s="34"/>
      <c r="U22" s="34"/>
      <c r="V22" s="34"/>
      <c r="W22" s="34"/>
      <c r="X22" s="34"/>
      <c r="Y22" s="70"/>
      <c r="Z22" s="29"/>
    </row>
    <row r="23" spans="1:53" ht="12" customHeight="1" x14ac:dyDescent="0.2">
      <c r="A23" s="303"/>
      <c r="B23" s="36"/>
      <c r="C23" s="64">
        <v>2021</v>
      </c>
      <c r="D23" s="65"/>
      <c r="E23" s="65"/>
      <c r="F23" s="66">
        <v>249551</v>
      </c>
      <c r="G23" s="66"/>
      <c r="H23" s="66">
        <v>1207300.9527399999</v>
      </c>
      <c r="I23" s="66"/>
      <c r="J23" s="66">
        <v>45347.184000000001</v>
      </c>
      <c r="K23" s="66"/>
      <c r="L23" s="66">
        <f>N23-J23</f>
        <v>424321.64766904048</v>
      </c>
      <c r="M23" s="66"/>
      <c r="N23" s="67">
        <v>469668.83166904049</v>
      </c>
      <c r="O23" s="66"/>
      <c r="P23" s="66">
        <f>F23+H23+N23</f>
        <v>1926520.7844090404</v>
      </c>
      <c r="Q23" s="66"/>
      <c r="R23" s="66">
        <v>653245.26902800007</v>
      </c>
      <c r="S23" s="66"/>
      <c r="T23" s="66">
        <v>501961.30900000001</v>
      </c>
      <c r="U23" s="66"/>
      <c r="V23" s="66">
        <v>285244.63400000002</v>
      </c>
      <c r="W23" s="66"/>
      <c r="X23" s="66">
        <f>R23+T23+V23</f>
        <v>1440451.212028</v>
      </c>
      <c r="Y23" s="68"/>
      <c r="Z23" s="62"/>
    </row>
    <row r="24" spans="1:53" ht="6" customHeight="1" x14ac:dyDescent="0.2">
      <c r="A24" s="303"/>
      <c r="B24" s="36"/>
      <c r="C24" s="223"/>
      <c r="D24" s="224"/>
      <c r="E24" s="224"/>
      <c r="F24" s="32"/>
      <c r="G24" s="32"/>
      <c r="H24" s="32"/>
      <c r="I24" s="32"/>
      <c r="J24" s="32"/>
      <c r="K24" s="32"/>
      <c r="L24" s="32"/>
      <c r="M24" s="32"/>
      <c r="N24" s="31"/>
      <c r="O24" s="32"/>
      <c r="P24" s="32"/>
      <c r="Q24" s="32"/>
      <c r="R24" s="32"/>
      <c r="S24" s="32"/>
      <c r="T24" s="32"/>
      <c r="U24" s="32"/>
      <c r="V24" s="32"/>
      <c r="W24" s="32"/>
      <c r="X24" s="32"/>
      <c r="Y24" s="225"/>
      <c r="Z24" s="37"/>
    </row>
    <row r="25" spans="1:53" s="39" customFormat="1" ht="13.9" customHeight="1" x14ac:dyDescent="0.2">
      <c r="A25" s="303"/>
      <c r="B25" s="38"/>
      <c r="C25" s="42">
        <v>2018</v>
      </c>
      <c r="D25" s="235"/>
      <c r="E25" s="236" t="s">
        <v>199</v>
      </c>
      <c r="F25" s="34">
        <v>230300</v>
      </c>
      <c r="G25" s="34"/>
      <c r="H25" s="34">
        <v>336951.83213</v>
      </c>
      <c r="I25" s="34"/>
      <c r="J25" s="34">
        <v>13549.699000000001</v>
      </c>
      <c r="K25" s="34"/>
      <c r="L25" s="32">
        <v>151115.97948217092</v>
      </c>
      <c r="M25" s="33"/>
      <c r="N25" s="34">
        <v>164665.67848217092</v>
      </c>
      <c r="O25" s="33"/>
      <c r="P25" s="32">
        <v>731917.51061217091</v>
      </c>
      <c r="Q25" s="34"/>
      <c r="R25" s="34">
        <v>154213.70254</v>
      </c>
      <c r="S25" s="34"/>
      <c r="T25" s="34">
        <v>129386.59699999998</v>
      </c>
      <c r="U25" s="34"/>
      <c r="V25" s="34"/>
      <c r="W25" s="34"/>
      <c r="X25" s="32">
        <v>283600.29953999998</v>
      </c>
      <c r="Y25" s="237"/>
      <c r="Z25" s="41"/>
      <c r="AC25" s="31"/>
      <c r="AD25" s="31"/>
      <c r="AE25" s="31"/>
      <c r="AF25" s="32"/>
      <c r="AG25" s="31"/>
      <c r="AH25" s="32"/>
      <c r="AI25" s="31"/>
      <c r="AJ25" s="31"/>
      <c r="AK25" s="31"/>
      <c r="AL25" s="31"/>
      <c r="AM25" s="32"/>
      <c r="AN25" s="32"/>
      <c r="AO25" s="31"/>
      <c r="AP25" s="32"/>
      <c r="AQ25" s="32"/>
      <c r="AR25" s="31"/>
      <c r="AS25" s="31"/>
      <c r="AT25" s="32"/>
      <c r="AU25" s="33"/>
      <c r="AV25" s="32"/>
      <c r="AW25" s="31"/>
      <c r="AX25" s="31"/>
      <c r="AY25" s="32"/>
      <c r="AZ25" s="69"/>
      <c r="BA25" s="69"/>
    </row>
    <row r="26" spans="1:53" s="39" customFormat="1" ht="13.9" customHeight="1" x14ac:dyDescent="0.2">
      <c r="A26" s="303"/>
      <c r="B26" s="38"/>
      <c r="C26" s="38"/>
      <c r="D26" s="238"/>
      <c r="E26" s="236" t="s">
        <v>200</v>
      </c>
      <c r="F26" s="34"/>
      <c r="G26" s="34"/>
      <c r="H26" s="34">
        <v>192556.84944000002</v>
      </c>
      <c r="I26" s="34"/>
      <c r="J26" s="34">
        <v>9654.7209999999995</v>
      </c>
      <c r="K26" s="34"/>
      <c r="L26" s="32">
        <v>103196.56999999999</v>
      </c>
      <c r="M26" s="33"/>
      <c r="N26" s="34">
        <v>112851.291</v>
      </c>
      <c r="O26" s="33"/>
      <c r="P26" s="32">
        <v>305408.14043999999</v>
      </c>
      <c r="Q26" s="34"/>
      <c r="R26" s="34">
        <v>162861.02707000001</v>
      </c>
      <c r="S26" s="34"/>
      <c r="T26" s="34">
        <v>128272.746</v>
      </c>
      <c r="U26" s="43"/>
      <c r="V26" s="34"/>
      <c r="W26" s="34"/>
      <c r="X26" s="32">
        <v>291133.77307</v>
      </c>
      <c r="Y26" s="237"/>
      <c r="Z26" s="41"/>
      <c r="AC26" s="31"/>
      <c r="AD26" s="31"/>
      <c r="AE26" s="31"/>
      <c r="AF26" s="32"/>
      <c r="AG26" s="31"/>
      <c r="AH26" s="32"/>
      <c r="AI26" s="31"/>
      <c r="AJ26" s="31"/>
      <c r="AK26" s="32"/>
      <c r="AL26" s="32"/>
      <c r="AM26" s="31"/>
      <c r="AN26" s="32"/>
      <c r="AO26" s="32"/>
      <c r="AP26" s="31"/>
      <c r="AQ26" s="31"/>
      <c r="AR26" s="32"/>
      <c r="AS26" s="33"/>
      <c r="AT26" s="32"/>
      <c r="AU26" s="31"/>
      <c r="AV26" s="31"/>
      <c r="AW26" s="32"/>
      <c r="AX26" s="70"/>
      <c r="AY26" s="70"/>
      <c r="AZ26" s="69"/>
      <c r="BA26" s="69"/>
    </row>
    <row r="27" spans="1:53" s="39" customFormat="1" ht="13.9" customHeight="1" x14ac:dyDescent="0.2">
      <c r="A27" s="303"/>
      <c r="B27" s="38"/>
      <c r="C27" s="42"/>
      <c r="D27" s="238"/>
      <c r="E27" s="236" t="s">
        <v>201</v>
      </c>
      <c r="F27" s="34"/>
      <c r="G27" s="34"/>
      <c r="H27" s="34">
        <v>231286.99385000003</v>
      </c>
      <c r="I27" s="34"/>
      <c r="J27" s="34">
        <v>17633.269</v>
      </c>
      <c r="K27" s="34"/>
      <c r="L27" s="32">
        <v>149759.13199999998</v>
      </c>
      <c r="M27" s="33"/>
      <c r="N27" s="34">
        <v>167392.40099999998</v>
      </c>
      <c r="O27" s="33"/>
      <c r="P27" s="32">
        <v>398679.39485000004</v>
      </c>
      <c r="Q27" s="34"/>
      <c r="R27" s="34">
        <v>166525.76052000001</v>
      </c>
      <c r="S27" s="34"/>
      <c r="T27" s="34">
        <v>128368.592</v>
      </c>
      <c r="U27" s="34"/>
      <c r="V27" s="34"/>
      <c r="W27" s="34"/>
      <c r="X27" s="32">
        <v>294894.35252000001</v>
      </c>
      <c r="Y27" s="33"/>
      <c r="Z27" s="44"/>
      <c r="AB27" s="45"/>
      <c r="AC27" s="70"/>
      <c r="AD27" s="70"/>
      <c r="AE27" s="70"/>
      <c r="AF27" s="70"/>
      <c r="AG27" s="70"/>
      <c r="AH27" s="70"/>
      <c r="AI27" s="70"/>
      <c r="AJ27" s="70"/>
      <c r="AK27" s="70"/>
      <c r="AL27" s="70"/>
      <c r="AM27" s="70"/>
      <c r="AN27" s="70"/>
      <c r="AO27" s="70"/>
      <c r="AP27" s="70"/>
      <c r="AQ27" s="70"/>
      <c r="AR27" s="70"/>
      <c r="AS27" s="70"/>
      <c r="AT27" s="70"/>
      <c r="AU27" s="70"/>
      <c r="AV27" s="70"/>
      <c r="AW27" s="70"/>
      <c r="AX27" s="34"/>
      <c r="AY27" s="34"/>
      <c r="AZ27" s="69"/>
      <c r="BA27" s="69"/>
    </row>
    <row r="28" spans="1:53" s="39" customFormat="1" ht="13.9" customHeight="1" x14ac:dyDescent="0.2">
      <c r="A28" s="303"/>
      <c r="B28" s="38"/>
      <c r="C28" s="46"/>
      <c r="D28" s="238"/>
      <c r="E28" s="236" t="s">
        <v>202</v>
      </c>
      <c r="F28" s="31"/>
      <c r="G28" s="31"/>
      <c r="H28" s="31">
        <v>253987.36919999999</v>
      </c>
      <c r="I28" s="32"/>
      <c r="J28" s="31">
        <v>14615.310000000001</v>
      </c>
      <c r="K28" s="32"/>
      <c r="L28" s="32">
        <v>143804.62700000001</v>
      </c>
      <c r="M28" s="32"/>
      <c r="N28" s="31">
        <v>158419.93700000001</v>
      </c>
      <c r="O28" s="32"/>
      <c r="P28" s="32">
        <v>412407.30619999999</v>
      </c>
      <c r="Q28" s="31"/>
      <c r="R28" s="31">
        <v>155314.65257999997</v>
      </c>
      <c r="S28" s="31"/>
      <c r="T28" s="31">
        <v>129574.68799999999</v>
      </c>
      <c r="U28" s="31"/>
      <c r="V28" s="31">
        <v>174004</v>
      </c>
      <c r="W28" s="31"/>
      <c r="X28" s="32">
        <v>458893.34057999996</v>
      </c>
      <c r="Y28" s="239"/>
      <c r="Z28" s="44"/>
      <c r="AB28" s="47"/>
      <c r="AC28" s="34"/>
      <c r="AD28" s="34"/>
      <c r="AE28" s="34"/>
      <c r="AF28" s="34"/>
      <c r="AG28" s="34"/>
      <c r="AH28" s="34"/>
      <c r="AI28" s="34"/>
      <c r="AJ28" s="34"/>
      <c r="AK28" s="34"/>
      <c r="AL28" s="33"/>
      <c r="AM28" s="33"/>
      <c r="AN28" s="34"/>
      <c r="AO28" s="34"/>
      <c r="AP28" s="34"/>
      <c r="AQ28" s="34"/>
      <c r="AR28" s="34"/>
      <c r="AS28" s="34"/>
      <c r="AT28" s="34"/>
      <c r="AU28" s="34"/>
      <c r="AV28" s="34"/>
      <c r="AW28" s="34"/>
      <c r="AX28" s="70"/>
      <c r="AY28" s="70"/>
      <c r="AZ28" s="69"/>
      <c r="BA28" s="69"/>
    </row>
    <row r="29" spans="1:53" s="39" customFormat="1" ht="9" customHeight="1" x14ac:dyDescent="0.2">
      <c r="A29" s="303"/>
      <c r="B29" s="38"/>
      <c r="C29" s="46"/>
      <c r="D29" s="238"/>
      <c r="E29" s="236"/>
      <c r="F29" s="31"/>
      <c r="G29" s="31"/>
      <c r="H29" s="31"/>
      <c r="I29" s="32"/>
      <c r="J29" s="31"/>
      <c r="K29" s="32"/>
      <c r="L29" s="32"/>
      <c r="M29" s="32"/>
      <c r="N29" s="31"/>
      <c r="O29" s="32"/>
      <c r="P29" s="32"/>
      <c r="Q29" s="31"/>
      <c r="R29" s="31"/>
      <c r="S29" s="31"/>
      <c r="T29" s="31"/>
      <c r="U29" s="31"/>
      <c r="V29" s="31"/>
      <c r="W29" s="31"/>
      <c r="X29" s="32"/>
      <c r="Y29" s="239"/>
      <c r="Z29" s="44"/>
      <c r="AB29" s="47"/>
      <c r="AC29" s="70"/>
      <c r="AD29" s="70"/>
      <c r="AE29" s="70"/>
      <c r="AF29" s="70"/>
      <c r="AG29" s="70"/>
      <c r="AH29" s="70"/>
      <c r="AI29" s="70"/>
      <c r="AJ29" s="70"/>
      <c r="AK29" s="70"/>
      <c r="AL29" s="70"/>
      <c r="AM29" s="70"/>
      <c r="AN29" s="70"/>
      <c r="AO29" s="70"/>
      <c r="AP29" s="70"/>
      <c r="AQ29" s="70"/>
      <c r="AR29" s="70"/>
      <c r="AS29" s="70"/>
      <c r="AT29" s="70"/>
      <c r="AU29" s="70"/>
      <c r="AV29" s="70"/>
      <c r="AW29" s="70"/>
      <c r="AX29" s="31"/>
      <c r="AY29" s="34"/>
      <c r="AZ29" s="69"/>
      <c r="BA29" s="69"/>
    </row>
    <row r="30" spans="1:53" s="39" customFormat="1" ht="13.9" customHeight="1" x14ac:dyDescent="0.2">
      <c r="A30" s="303"/>
      <c r="B30" s="38"/>
      <c r="C30" s="42">
        <v>2019</v>
      </c>
      <c r="D30" s="240"/>
      <c r="E30" s="236" t="s">
        <v>199</v>
      </c>
      <c r="F30" s="33">
        <v>174004</v>
      </c>
      <c r="G30" s="33"/>
      <c r="H30" s="33">
        <v>274819.25952000002</v>
      </c>
      <c r="I30" s="33"/>
      <c r="J30" s="33">
        <v>15883.96</v>
      </c>
      <c r="K30" s="33"/>
      <c r="L30" s="32">
        <v>169345.71100000001</v>
      </c>
      <c r="M30" s="33"/>
      <c r="N30" s="33">
        <v>185229.671</v>
      </c>
      <c r="O30" s="33"/>
      <c r="P30" s="32">
        <v>634052.93052000005</v>
      </c>
      <c r="Q30" s="33"/>
      <c r="R30" s="33">
        <v>144163.44521000001</v>
      </c>
      <c r="S30" s="33"/>
      <c r="T30" s="33">
        <v>128242</v>
      </c>
      <c r="U30" s="33"/>
      <c r="V30" s="33"/>
      <c r="W30" s="33"/>
      <c r="X30" s="32">
        <v>272405.44521000003</v>
      </c>
      <c r="Y30" s="239"/>
      <c r="Z30" s="44"/>
      <c r="AB30" s="47"/>
      <c r="AC30" s="31"/>
      <c r="AD30" s="31"/>
      <c r="AE30" s="31"/>
      <c r="AF30" s="31"/>
      <c r="AG30" s="31"/>
      <c r="AH30" s="31"/>
      <c r="AI30" s="31"/>
      <c r="AJ30" s="31"/>
      <c r="AK30" s="32"/>
      <c r="AL30" s="31"/>
      <c r="AM30" s="31"/>
      <c r="AN30" s="32"/>
      <c r="AO30" s="34"/>
      <c r="AP30" s="31"/>
      <c r="AQ30" s="31"/>
      <c r="AR30" s="31"/>
      <c r="AS30" s="31"/>
      <c r="AT30" s="31"/>
      <c r="AU30" s="31"/>
      <c r="AV30" s="31"/>
      <c r="AW30" s="34"/>
      <c r="AX30" s="34"/>
      <c r="AY30" s="34"/>
      <c r="AZ30" s="69"/>
      <c r="BA30" s="69"/>
    </row>
    <row r="31" spans="1:53" s="39" customFormat="1" ht="13.9" customHeight="1" x14ac:dyDescent="0.2">
      <c r="A31" s="303"/>
      <c r="B31" s="38"/>
      <c r="C31" s="42"/>
      <c r="D31" s="240"/>
      <c r="E31" s="236" t="s">
        <v>200</v>
      </c>
      <c r="F31" s="33"/>
      <c r="G31" s="33"/>
      <c r="H31" s="33">
        <v>221182.62562000001</v>
      </c>
      <c r="I31" s="33"/>
      <c r="J31" s="33">
        <v>10808.752</v>
      </c>
      <c r="K31" s="33"/>
      <c r="L31" s="32">
        <v>104389.24799999999</v>
      </c>
      <c r="M31" s="33"/>
      <c r="N31" s="33">
        <v>115198</v>
      </c>
      <c r="O31" s="33"/>
      <c r="P31" s="32">
        <v>336380.62562000001</v>
      </c>
      <c r="Q31" s="33"/>
      <c r="R31" s="33">
        <v>167327</v>
      </c>
      <c r="S31" s="33"/>
      <c r="T31" s="33">
        <v>126485</v>
      </c>
      <c r="U31" s="33"/>
      <c r="V31" s="33"/>
      <c r="W31" s="33"/>
      <c r="X31" s="32">
        <v>293812</v>
      </c>
      <c r="Y31" s="239"/>
      <c r="Z31" s="44"/>
      <c r="AB31" s="47"/>
      <c r="AC31" s="34"/>
      <c r="AD31" s="34"/>
      <c r="AE31" s="34"/>
      <c r="AF31" s="34"/>
      <c r="AG31" s="34"/>
      <c r="AH31" s="34"/>
      <c r="AI31" s="34"/>
      <c r="AJ31" s="34"/>
      <c r="AK31" s="34"/>
      <c r="AL31" s="34"/>
      <c r="AM31" s="34"/>
      <c r="AN31" s="34"/>
      <c r="AO31" s="34"/>
      <c r="AP31" s="34"/>
      <c r="AQ31" s="34"/>
      <c r="AR31" s="34"/>
      <c r="AS31" s="34"/>
      <c r="AT31" s="34"/>
      <c r="AU31" s="34"/>
      <c r="AV31" s="34"/>
      <c r="AW31" s="34"/>
      <c r="AX31" s="32"/>
      <c r="AY31" s="32"/>
      <c r="AZ31" s="69"/>
      <c r="BA31" s="69"/>
    </row>
    <row r="32" spans="1:53" s="39" customFormat="1" ht="13.9" customHeight="1" x14ac:dyDescent="0.2">
      <c r="A32" s="303"/>
      <c r="B32" s="38"/>
      <c r="C32" s="42"/>
      <c r="D32" s="236"/>
      <c r="E32" s="236" t="s">
        <v>201</v>
      </c>
      <c r="F32" s="33"/>
      <c r="G32" s="33"/>
      <c r="H32" s="33">
        <v>248114.96838000003</v>
      </c>
      <c r="I32" s="33"/>
      <c r="J32" s="33">
        <v>18064.47</v>
      </c>
      <c r="K32" s="33"/>
      <c r="L32" s="32">
        <v>161353.53</v>
      </c>
      <c r="M32" s="33"/>
      <c r="N32" s="33">
        <v>179418</v>
      </c>
      <c r="O32" s="33"/>
      <c r="P32" s="32">
        <v>427532.96838000003</v>
      </c>
      <c r="Q32" s="33"/>
      <c r="R32" s="33">
        <v>171210</v>
      </c>
      <c r="S32" s="33"/>
      <c r="T32" s="33">
        <v>122810</v>
      </c>
      <c r="U32" s="33"/>
      <c r="V32" s="33"/>
      <c r="W32" s="33"/>
      <c r="X32" s="32">
        <v>294020</v>
      </c>
      <c r="Y32" s="239"/>
      <c r="Z32" s="44"/>
      <c r="AB32" s="47"/>
      <c r="AC32" s="32"/>
      <c r="AD32" s="32"/>
      <c r="AE32" s="32"/>
      <c r="AF32" s="32"/>
      <c r="AG32" s="32"/>
      <c r="AH32" s="32"/>
      <c r="AI32" s="32"/>
      <c r="AJ32" s="32"/>
      <c r="AK32" s="32"/>
      <c r="AL32" s="32"/>
      <c r="AM32" s="31"/>
      <c r="AN32" s="32"/>
      <c r="AO32" s="32"/>
      <c r="AP32" s="32"/>
      <c r="AQ32" s="32"/>
      <c r="AR32" s="32"/>
      <c r="AS32" s="32"/>
      <c r="AT32" s="32"/>
      <c r="AU32" s="32"/>
      <c r="AV32" s="32"/>
      <c r="AW32" s="32"/>
      <c r="AX32" s="69"/>
      <c r="AY32" s="69"/>
      <c r="AZ32" s="69"/>
      <c r="BA32" s="69"/>
    </row>
    <row r="33" spans="1:51" s="39" customFormat="1" ht="13.9" customHeight="1" x14ac:dyDescent="0.2">
      <c r="A33" s="303"/>
      <c r="B33" s="38"/>
      <c r="C33" s="49"/>
      <c r="D33" s="240"/>
      <c r="E33" s="236" t="s">
        <v>202</v>
      </c>
      <c r="F33" s="33"/>
      <c r="G33" s="33"/>
      <c r="H33" s="33">
        <v>338583.20142</v>
      </c>
      <c r="I33" s="33"/>
      <c r="J33" s="33">
        <v>16470.133000000002</v>
      </c>
      <c r="K33" s="33"/>
      <c r="L33" s="32">
        <v>143513.867</v>
      </c>
      <c r="M33" s="33"/>
      <c r="N33" s="33">
        <v>159984</v>
      </c>
      <c r="O33" s="33"/>
      <c r="P33" s="32">
        <v>498567.20142</v>
      </c>
      <c r="Q33" s="33"/>
      <c r="R33" s="33">
        <v>148604</v>
      </c>
      <c r="S33" s="33"/>
      <c r="T33" s="33">
        <v>137929</v>
      </c>
      <c r="U33" s="33"/>
      <c r="V33" s="33">
        <v>244930</v>
      </c>
      <c r="W33" s="33"/>
      <c r="X33" s="32">
        <v>531463</v>
      </c>
      <c r="Y33" s="239"/>
      <c r="Z33" s="44"/>
      <c r="AB33" s="47"/>
      <c r="AC33" s="69"/>
      <c r="AD33" s="69"/>
      <c r="AE33" s="69"/>
      <c r="AF33" s="69"/>
      <c r="AG33" s="69"/>
      <c r="AH33" s="69"/>
      <c r="AI33" s="69"/>
      <c r="AJ33" s="69"/>
      <c r="AK33" s="69"/>
      <c r="AL33" s="69"/>
      <c r="AM33" s="69"/>
      <c r="AN33" s="69"/>
      <c r="AO33" s="69"/>
      <c r="AP33" s="69"/>
      <c r="AQ33" s="69"/>
      <c r="AR33" s="69"/>
      <c r="AS33" s="69"/>
      <c r="AT33" s="69"/>
      <c r="AU33" s="69"/>
      <c r="AV33" s="69"/>
      <c r="AW33" s="69"/>
      <c r="AX33" s="69"/>
      <c r="AY33" s="69"/>
    </row>
    <row r="34" spans="1:51" s="39" customFormat="1" ht="9" customHeight="1" x14ac:dyDescent="0.2">
      <c r="A34" s="303"/>
      <c r="B34" s="38"/>
      <c r="C34" s="42"/>
      <c r="D34" s="236"/>
      <c r="E34" s="240"/>
      <c r="F34" s="33"/>
      <c r="G34" s="33"/>
      <c r="H34" s="33"/>
      <c r="I34" s="33"/>
      <c r="J34" s="33"/>
      <c r="K34" s="33"/>
      <c r="L34" s="32"/>
      <c r="M34" s="33"/>
      <c r="N34" s="33"/>
      <c r="O34" s="33"/>
      <c r="P34" s="32"/>
      <c r="Q34" s="33"/>
      <c r="R34" s="33"/>
      <c r="S34" s="33"/>
      <c r="T34" s="33"/>
      <c r="U34" s="33"/>
      <c r="V34" s="33"/>
      <c r="W34" s="33"/>
      <c r="X34" s="32"/>
      <c r="Y34" s="239"/>
      <c r="Z34" s="44"/>
      <c r="AB34" s="47"/>
    </row>
    <row r="35" spans="1:51" s="39" customFormat="1" ht="13.9" customHeight="1" x14ac:dyDescent="0.2">
      <c r="A35" s="303"/>
      <c r="B35" s="38"/>
      <c r="C35" s="49">
        <v>2020</v>
      </c>
      <c r="D35" s="240"/>
      <c r="E35" s="236" t="s">
        <v>199</v>
      </c>
      <c r="F35" s="33">
        <v>244930</v>
      </c>
      <c r="G35" s="33"/>
      <c r="H35" s="33">
        <v>371299.31273000001</v>
      </c>
      <c r="I35" s="33"/>
      <c r="J35" s="33">
        <v>13667.208000000001</v>
      </c>
      <c r="K35" s="33"/>
      <c r="L35" s="32">
        <v>136991.81952009394</v>
      </c>
      <c r="M35" s="33"/>
      <c r="N35" s="33">
        <v>150659.02752009395</v>
      </c>
      <c r="O35" s="33"/>
      <c r="P35" s="32">
        <v>766888.34025009396</v>
      </c>
      <c r="Q35" s="33"/>
      <c r="R35" s="33">
        <v>142876.70751000001</v>
      </c>
      <c r="S35" s="33"/>
      <c r="T35" s="33">
        <v>123648</v>
      </c>
      <c r="U35" s="33"/>
      <c r="V35" s="33"/>
      <c r="W35" s="33"/>
      <c r="X35" s="32">
        <v>266524.70750999998</v>
      </c>
      <c r="Y35" s="239"/>
      <c r="Z35" s="44"/>
      <c r="AB35" s="47"/>
    </row>
    <row r="36" spans="1:51" s="39" customFormat="1" ht="13.9" customHeight="1" x14ac:dyDescent="0.2">
      <c r="A36" s="303"/>
      <c r="B36" s="38"/>
      <c r="C36" s="49"/>
      <c r="D36" s="240"/>
      <c r="E36" s="236" t="s">
        <v>200</v>
      </c>
      <c r="F36" s="33"/>
      <c r="G36" s="33"/>
      <c r="H36" s="33">
        <v>183638.43294</v>
      </c>
      <c r="I36" s="33"/>
      <c r="J36" s="33">
        <v>11076.369999999999</v>
      </c>
      <c r="K36" s="33"/>
      <c r="L36" s="32">
        <v>78113.483373304945</v>
      </c>
      <c r="M36" s="33"/>
      <c r="N36" s="33">
        <v>89189.853373304941</v>
      </c>
      <c r="O36" s="33"/>
      <c r="P36" s="32">
        <v>272828.28631330491</v>
      </c>
      <c r="Q36" s="33"/>
      <c r="R36" s="33">
        <v>112963.24872999999</v>
      </c>
      <c r="S36" s="33"/>
      <c r="T36" s="33">
        <v>120888</v>
      </c>
      <c r="U36" s="33"/>
      <c r="V36" s="33"/>
      <c r="W36" s="33"/>
      <c r="X36" s="32">
        <v>233851.24872999999</v>
      </c>
      <c r="Y36" s="239"/>
      <c r="Z36" s="44"/>
      <c r="AB36" s="47"/>
    </row>
    <row r="37" spans="1:51" s="39" customFormat="1" ht="13.9" customHeight="1" x14ac:dyDescent="0.2">
      <c r="A37" s="303"/>
      <c r="B37" s="38"/>
      <c r="C37" s="49"/>
      <c r="D37" s="240"/>
      <c r="E37" s="236" t="s">
        <v>201</v>
      </c>
      <c r="F37" s="33"/>
      <c r="G37" s="33"/>
      <c r="H37" s="33">
        <v>299599.76</v>
      </c>
      <c r="I37" s="33"/>
      <c r="J37" s="33">
        <v>17035.944</v>
      </c>
      <c r="K37" s="33"/>
      <c r="L37" s="32">
        <v>115495.30514516235</v>
      </c>
      <c r="M37" s="33"/>
      <c r="N37" s="33">
        <v>132531.24914516235</v>
      </c>
      <c r="O37" s="33"/>
      <c r="P37" s="32">
        <v>432131.00914516236</v>
      </c>
      <c r="Q37" s="33"/>
      <c r="R37" s="33">
        <v>136764.21080999999</v>
      </c>
      <c r="S37" s="33"/>
      <c r="T37" s="33">
        <v>139214.13099999999</v>
      </c>
      <c r="U37" s="33"/>
      <c r="V37" s="33"/>
      <c r="W37" s="33"/>
      <c r="X37" s="32">
        <v>275978.34181000001</v>
      </c>
      <c r="Y37" s="239"/>
      <c r="Z37" s="44"/>
      <c r="AB37" s="47"/>
    </row>
    <row r="38" spans="1:51" s="39" customFormat="1" ht="13.9" customHeight="1" x14ac:dyDescent="0.2">
      <c r="A38" s="303"/>
      <c r="B38" s="38"/>
      <c r="C38" s="49"/>
      <c r="D38" s="240"/>
      <c r="E38" s="236" t="s">
        <v>202</v>
      </c>
      <c r="F38" s="33"/>
      <c r="G38" s="33"/>
      <c r="H38" s="33">
        <v>367355.21250000002</v>
      </c>
      <c r="I38" s="33"/>
      <c r="J38" s="33">
        <v>14641.196</v>
      </c>
      <c r="K38" s="33"/>
      <c r="L38" s="32">
        <v>127680.79043486493</v>
      </c>
      <c r="M38" s="33"/>
      <c r="N38" s="33">
        <v>142321.98643486493</v>
      </c>
      <c r="O38" s="33"/>
      <c r="P38" s="32">
        <v>509677.19893486495</v>
      </c>
      <c r="Q38" s="33"/>
      <c r="R38" s="33">
        <v>172561.20396000001</v>
      </c>
      <c r="S38" s="33"/>
      <c r="T38" s="33">
        <v>134981.82500000001</v>
      </c>
      <c r="U38" s="33"/>
      <c r="V38" s="33">
        <v>249551</v>
      </c>
      <c r="W38" s="33"/>
      <c r="X38" s="32">
        <v>557094.02896000003</v>
      </c>
      <c r="Y38" s="239"/>
      <c r="Z38" s="44"/>
      <c r="AB38" s="47"/>
    </row>
    <row r="39" spans="1:51" s="39" customFormat="1" ht="9" customHeight="1" x14ac:dyDescent="0.2">
      <c r="A39" s="303"/>
      <c r="B39" s="38"/>
      <c r="C39" s="49"/>
      <c r="D39" s="240"/>
      <c r="E39" s="240"/>
      <c r="F39" s="33"/>
      <c r="G39" s="33"/>
      <c r="H39" s="33"/>
      <c r="I39" s="33"/>
      <c r="J39" s="33"/>
      <c r="K39" s="33"/>
      <c r="L39" s="32"/>
      <c r="M39" s="33"/>
      <c r="N39" s="33"/>
      <c r="O39" s="33"/>
      <c r="P39" s="32"/>
      <c r="Q39" s="33"/>
      <c r="R39" s="33"/>
      <c r="S39" s="33"/>
      <c r="T39" s="33"/>
      <c r="U39" s="33"/>
      <c r="V39" s="33"/>
      <c r="W39" s="33"/>
      <c r="X39" s="32"/>
      <c r="Y39" s="239"/>
      <c r="Z39" s="44"/>
      <c r="AB39" s="47"/>
    </row>
    <row r="40" spans="1:51" s="39" customFormat="1" ht="13.9" customHeight="1" x14ac:dyDescent="0.2">
      <c r="A40" s="303"/>
      <c r="B40" s="38"/>
      <c r="C40" s="49">
        <v>2021</v>
      </c>
      <c r="D40" s="240"/>
      <c r="E40" s="236" t="s">
        <v>199</v>
      </c>
      <c r="F40" s="33">
        <v>249551</v>
      </c>
      <c r="G40" s="33"/>
      <c r="H40" s="33">
        <v>350471.96846</v>
      </c>
      <c r="I40" s="33"/>
      <c r="J40" s="33">
        <v>13013.288</v>
      </c>
      <c r="K40" s="33"/>
      <c r="L40" s="32">
        <v>118629.77398693733</v>
      </c>
      <c r="M40" s="33"/>
      <c r="N40" s="33">
        <v>131643.06198693733</v>
      </c>
      <c r="O40" s="33"/>
      <c r="P40" s="32">
        <v>731666.03044693731</v>
      </c>
      <c r="Q40" s="33"/>
      <c r="R40" s="33">
        <v>161609.40140999999</v>
      </c>
      <c r="S40" s="33"/>
      <c r="T40" s="33">
        <v>141540.56700000001</v>
      </c>
      <c r="U40" s="33"/>
      <c r="V40" s="33"/>
      <c r="W40" s="33"/>
      <c r="X40" s="32">
        <v>303149.96840999997</v>
      </c>
      <c r="Y40" s="239"/>
      <c r="Z40" s="44"/>
      <c r="AB40" s="47"/>
    </row>
    <row r="41" spans="1:51" s="39" customFormat="1" ht="13.9" customHeight="1" x14ac:dyDescent="0.2">
      <c r="A41" s="303"/>
      <c r="B41" s="38"/>
      <c r="C41" s="49"/>
      <c r="D41" s="240"/>
      <c r="E41" s="236" t="s">
        <v>200</v>
      </c>
      <c r="F41" s="33"/>
      <c r="G41" s="33"/>
      <c r="H41" s="33">
        <v>295305.72289000003</v>
      </c>
      <c r="I41" s="33"/>
      <c r="J41" s="33">
        <v>9215.887999999999</v>
      </c>
      <c r="K41" s="33"/>
      <c r="L41" s="32">
        <v>80768.632986747863</v>
      </c>
      <c r="M41" s="33"/>
      <c r="N41" s="33">
        <v>89984.52098674787</v>
      </c>
      <c r="O41" s="33"/>
      <c r="P41" s="32">
        <v>385290.2438767479</v>
      </c>
      <c r="Q41" s="33"/>
      <c r="R41" s="33">
        <v>152395.31947000002</v>
      </c>
      <c r="S41" s="33"/>
      <c r="T41" s="33">
        <v>124209.573</v>
      </c>
      <c r="U41" s="33"/>
      <c r="V41" s="33"/>
      <c r="W41" s="33"/>
      <c r="X41" s="32">
        <v>276604.89247000002</v>
      </c>
      <c r="Y41" s="239"/>
      <c r="Z41" s="44"/>
      <c r="AB41" s="47"/>
    </row>
    <row r="42" spans="1:51" s="39" customFormat="1" ht="13.9" customHeight="1" x14ac:dyDescent="0.2">
      <c r="A42" s="303"/>
      <c r="B42" s="38"/>
      <c r="C42" s="49"/>
      <c r="D42" s="240"/>
      <c r="E42" s="236" t="s">
        <v>201</v>
      </c>
      <c r="F42" s="33"/>
      <c r="G42" s="33"/>
      <c r="H42" s="33">
        <v>249968.84028999996</v>
      </c>
      <c r="I42" s="33"/>
      <c r="J42" s="33">
        <v>12036.963</v>
      </c>
      <c r="K42" s="33"/>
      <c r="L42" s="32">
        <v>120694.62425069958</v>
      </c>
      <c r="M42" s="33"/>
      <c r="N42" s="33">
        <v>132731.58725069958</v>
      </c>
      <c r="O42" s="33"/>
      <c r="P42" s="32">
        <v>382700.42754069954</v>
      </c>
      <c r="Q42" s="33"/>
      <c r="R42" s="33">
        <v>170148.77616000001</v>
      </c>
      <c r="S42" s="33"/>
      <c r="T42" s="33">
        <v>106741.40400000001</v>
      </c>
      <c r="U42" s="33"/>
      <c r="V42" s="33"/>
      <c r="W42" s="33"/>
      <c r="X42" s="32">
        <v>276890.18015999999</v>
      </c>
      <c r="Y42" s="239"/>
      <c r="Z42" s="44"/>
      <c r="AB42" s="47"/>
    </row>
    <row r="43" spans="1:51" s="39" customFormat="1" ht="13.9" customHeight="1" x14ac:dyDescent="0.2">
      <c r="A43" s="303"/>
      <c r="B43" s="38"/>
      <c r="C43" s="49"/>
      <c r="D43" s="240"/>
      <c r="E43" s="236" t="s">
        <v>202</v>
      </c>
      <c r="F43" s="33"/>
      <c r="G43" s="33"/>
      <c r="H43" s="33">
        <v>311554.42716000002</v>
      </c>
      <c r="I43" s="33"/>
      <c r="J43" s="33">
        <v>11081.045</v>
      </c>
      <c r="K43" s="33"/>
      <c r="L43" s="32">
        <v>104228.61644465577</v>
      </c>
      <c r="M43" s="33"/>
      <c r="N43" s="33">
        <v>115309.66144465577</v>
      </c>
      <c r="O43" s="33"/>
      <c r="P43" s="32">
        <v>426864.08860465582</v>
      </c>
      <c r="Q43" s="33"/>
      <c r="R43" s="33">
        <v>169091.77198799999</v>
      </c>
      <c r="S43" s="33"/>
      <c r="T43" s="33">
        <v>129469.76500000003</v>
      </c>
      <c r="U43" s="33"/>
      <c r="V43" s="33">
        <v>285244.63400000002</v>
      </c>
      <c r="W43" s="33"/>
      <c r="X43" s="32">
        <v>583806.170988</v>
      </c>
      <c r="Y43" s="239"/>
      <c r="Z43" s="44"/>
      <c r="AB43" s="47"/>
    </row>
    <row r="44" spans="1:51" s="39" customFormat="1" ht="9" customHeight="1" x14ac:dyDescent="0.2">
      <c r="A44" s="303"/>
      <c r="B44" s="38"/>
      <c r="C44" s="49"/>
      <c r="D44" s="240"/>
      <c r="E44" s="240"/>
      <c r="F44" s="33"/>
      <c r="G44" s="33"/>
      <c r="H44" s="33"/>
      <c r="I44" s="33"/>
      <c r="J44" s="33"/>
      <c r="K44" s="33"/>
      <c r="L44" s="32"/>
      <c r="M44" s="33"/>
      <c r="N44" s="33"/>
      <c r="O44" s="33"/>
      <c r="P44" s="32"/>
      <c r="Q44" s="33"/>
      <c r="R44" s="33"/>
      <c r="S44" s="33"/>
      <c r="T44" s="33"/>
      <c r="U44" s="33"/>
      <c r="V44" s="33"/>
      <c r="W44" s="33"/>
      <c r="X44" s="32"/>
      <c r="Y44" s="239"/>
      <c r="Z44" s="44"/>
      <c r="AB44" s="47"/>
    </row>
    <row r="45" spans="1:51" s="39" customFormat="1" ht="13.9" customHeight="1" x14ac:dyDescent="0.2">
      <c r="A45" s="303"/>
      <c r="B45" s="38"/>
      <c r="C45" s="49">
        <v>2022</v>
      </c>
      <c r="D45" s="240"/>
      <c r="E45" s="236" t="s">
        <v>205</v>
      </c>
      <c r="F45" s="33">
        <v>285244.63400000002</v>
      </c>
      <c r="G45" s="33"/>
      <c r="H45" s="33">
        <v>372683.42545000004</v>
      </c>
      <c r="I45" s="33"/>
      <c r="J45" s="33">
        <v>12321.255999999999</v>
      </c>
      <c r="K45" s="33"/>
      <c r="L45" s="32">
        <f t="shared" ref="L45" si="0">N45-J45</f>
        <v>94602.213897719383</v>
      </c>
      <c r="M45" s="33"/>
      <c r="N45" s="33">
        <v>106923.46989771938</v>
      </c>
      <c r="O45" s="33"/>
      <c r="P45" s="32">
        <f t="shared" ref="P45" si="1">F45+H45+N45</f>
        <v>764851.52934771939</v>
      </c>
      <c r="Q45" s="33"/>
      <c r="R45" s="33">
        <v>151873.78028349997</v>
      </c>
      <c r="S45" s="33"/>
      <c r="T45" s="33">
        <v>128106.35999999999</v>
      </c>
      <c r="U45" s="33"/>
      <c r="V45" s="33">
        <v>310331.57699999999</v>
      </c>
      <c r="W45" s="33"/>
      <c r="X45" s="32">
        <f t="shared" ref="X45" si="2">R45+T45+V45</f>
        <v>590311.71728349989</v>
      </c>
      <c r="Y45" s="239"/>
      <c r="Z45" s="44"/>
      <c r="AB45" s="47"/>
    </row>
    <row r="46" spans="1:51" ht="6" customHeight="1" thickBot="1" x14ac:dyDescent="0.25">
      <c r="A46" s="303"/>
      <c r="B46" s="50"/>
      <c r="C46" s="50"/>
      <c r="D46" s="51"/>
      <c r="E46" s="51"/>
      <c r="F46" s="52"/>
      <c r="G46" s="53"/>
      <c r="H46" s="52"/>
      <c r="I46" s="53"/>
      <c r="J46" s="52"/>
      <c r="K46" s="53"/>
      <c r="L46" s="52"/>
      <c r="M46" s="52"/>
      <c r="N46" s="52"/>
      <c r="O46" s="52"/>
      <c r="P46" s="52"/>
      <c r="Q46" s="52"/>
      <c r="R46" s="52"/>
      <c r="S46" s="52"/>
      <c r="T46" s="51"/>
      <c r="U46" s="52"/>
      <c r="V46" s="52"/>
      <c r="W46" s="52"/>
      <c r="X46" s="51"/>
      <c r="Y46" s="54"/>
      <c r="Z46" s="55"/>
    </row>
    <row r="47" spans="1:51" ht="15" customHeight="1" x14ac:dyDescent="0.2">
      <c r="A47" s="303"/>
      <c r="C47" s="2" t="s">
        <v>35</v>
      </c>
      <c r="D47" s="2"/>
      <c r="H47" s="2"/>
      <c r="J47" s="5" t="s">
        <v>175</v>
      </c>
      <c r="R47" s="304" t="s">
        <v>36</v>
      </c>
      <c r="S47" s="304"/>
      <c r="T47" s="304"/>
      <c r="U47" s="304"/>
      <c r="V47" s="304"/>
      <c r="W47" s="304"/>
      <c r="X47" s="304"/>
      <c r="Y47" s="304"/>
    </row>
    <row r="48" spans="1:51" ht="12.75" customHeight="1" x14ac:dyDescent="0.2">
      <c r="E48" s="56" t="s">
        <v>37</v>
      </c>
      <c r="F48" s="2"/>
    </row>
    <row r="49" spans="4:24" ht="10.5" customHeight="1" x14ac:dyDescent="0.2">
      <c r="E49" s="57" t="s">
        <v>38</v>
      </c>
      <c r="F49" s="9"/>
      <c r="T49" s="2"/>
    </row>
    <row r="50" spans="4:24" ht="10.5" customHeight="1" x14ac:dyDescent="0.2">
      <c r="E50" s="250" t="s">
        <v>183</v>
      </c>
      <c r="F50" s="9"/>
      <c r="T50" s="2"/>
    </row>
    <row r="51" spans="4:24" ht="10.5" customHeight="1" x14ac:dyDescent="0.2">
      <c r="E51" s="57" t="s">
        <v>184</v>
      </c>
      <c r="F51" s="9"/>
      <c r="T51" s="2"/>
    </row>
    <row r="52" spans="4:24" x14ac:dyDescent="0.2">
      <c r="E52" s="56" t="s">
        <v>181</v>
      </c>
      <c r="F52" s="2"/>
    </row>
    <row r="53" spans="4:24" x14ac:dyDescent="0.2">
      <c r="E53" s="57" t="s">
        <v>39</v>
      </c>
      <c r="F53" s="9"/>
    </row>
    <row r="54" spans="4:24" ht="6.6" customHeight="1" x14ac:dyDescent="0.2">
      <c r="R54" s="34"/>
    </row>
    <row r="55" spans="4:24" x14ac:dyDescent="0.2">
      <c r="D55" s="2"/>
      <c r="E55" s="2"/>
      <c r="P55" s="58"/>
    </row>
    <row r="56" spans="4:24" x14ac:dyDescent="0.2">
      <c r="E56" s="9"/>
    </row>
    <row r="57" spans="4:24" x14ac:dyDescent="0.2">
      <c r="F57" s="59"/>
      <c r="G57" s="59"/>
      <c r="H57" s="59"/>
      <c r="I57" s="59"/>
      <c r="J57" s="59"/>
      <c r="K57" s="59"/>
      <c r="L57" s="59"/>
      <c r="M57" s="59"/>
      <c r="N57" s="59"/>
      <c r="O57" s="59"/>
      <c r="P57" s="59"/>
      <c r="Q57" s="59"/>
      <c r="R57" s="59"/>
      <c r="S57" s="59"/>
      <c r="T57" s="59"/>
      <c r="U57" s="59"/>
      <c r="V57" s="59"/>
      <c r="W57" s="59"/>
      <c r="X57" s="59"/>
    </row>
    <row r="61" spans="4:24" x14ac:dyDescent="0.2">
      <c r="P61" s="60"/>
      <c r="R61" s="60"/>
      <c r="T61" s="60"/>
    </row>
    <row r="63" spans="4:24" x14ac:dyDescent="0.2">
      <c r="P63" s="58"/>
      <c r="R63" s="58"/>
    </row>
    <row r="64" spans="4:24" x14ac:dyDescent="0.2">
      <c r="P64" s="60"/>
      <c r="R64" s="60"/>
      <c r="T64" s="60"/>
    </row>
    <row r="66" spans="16:20" x14ac:dyDescent="0.2">
      <c r="P66" s="58"/>
      <c r="R66" s="58"/>
    </row>
    <row r="67" spans="16:20" x14ac:dyDescent="0.2">
      <c r="P67" s="60"/>
      <c r="R67" s="60"/>
      <c r="T67" s="60"/>
    </row>
  </sheetData>
  <mergeCells count="2">
    <mergeCell ref="A4:A47"/>
    <mergeCell ref="R47:Y47"/>
  </mergeCells>
  <phoneticPr fontId="19" type="noConversion"/>
  <printOptions horizontalCentered="1" verticalCentered="1"/>
  <pageMargins left="0.19685039370078741" right="0.19685039370078741" top="0.59055118110236227" bottom="0.59055118110236227" header="0.31496062992125984" footer="0.31496062992125984"/>
  <pageSetup paperSize="9" scale="8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J52"/>
  <sheetViews>
    <sheetView zoomScaleNormal="100" zoomScaleSheetLayoutView="64" workbookViewId="0">
      <selection activeCell="T26" sqref="T26"/>
    </sheetView>
  </sheetViews>
  <sheetFormatPr defaultColWidth="9.28515625" defaultRowHeight="12.75" x14ac:dyDescent="0.2"/>
  <cols>
    <col min="1" max="1" width="5.42578125" style="71" customWidth="1"/>
    <col min="2" max="2" width="1.28515625" style="71" customWidth="1"/>
    <col min="3" max="3" width="19" style="71" customWidth="1"/>
    <col min="4" max="4" width="9" style="75" bestFit="1" customWidth="1"/>
    <col min="5" max="5" width="1.42578125" style="75" customWidth="1"/>
    <col min="6" max="6" width="9.28515625" style="71" bestFit="1" customWidth="1"/>
    <col min="7" max="7" width="1.42578125" style="71" customWidth="1"/>
    <col min="8" max="8" width="9.28515625" style="71" bestFit="1" customWidth="1"/>
    <col min="9" max="9" width="1.42578125" style="71" customWidth="1"/>
    <col min="10" max="10" width="9.28515625" style="71" bestFit="1" customWidth="1"/>
    <col min="11" max="11" width="1.42578125" style="71" customWidth="1"/>
    <col min="12" max="12" width="8.42578125" style="71" customWidth="1"/>
    <col min="13" max="13" width="1.42578125" style="71" customWidth="1"/>
    <col min="14" max="14" width="8.42578125" style="71" customWidth="1"/>
    <col min="15" max="15" width="1.28515625" style="71" customWidth="1"/>
    <col min="16" max="16" width="9.28515625" style="71" bestFit="1" customWidth="1"/>
    <col min="17" max="17" width="1.42578125" style="71" customWidth="1"/>
    <col min="18" max="18" width="8.5703125" style="71" customWidth="1"/>
    <col min="19" max="19" width="1.7109375" style="71" customWidth="1"/>
    <col min="20" max="20" width="9" style="71" bestFit="1" customWidth="1"/>
    <col min="21" max="21" width="1.7109375" style="71" customWidth="1"/>
    <col min="22" max="22" width="9.28515625" style="71" bestFit="1" customWidth="1"/>
    <col min="23" max="23" width="1.7109375" style="71" customWidth="1"/>
    <col min="24" max="24" width="8.140625" style="71" customWidth="1"/>
    <col min="25" max="25" width="2.42578125" style="71" customWidth="1"/>
    <col min="26" max="26" width="9.28515625" style="71" bestFit="1" customWidth="1"/>
    <col min="27" max="27" width="2.140625" style="71" customWidth="1"/>
    <col min="28" max="28" width="10.42578125" style="71" customWidth="1"/>
    <col min="29" max="29" width="2.28515625" style="71" customWidth="1"/>
    <col min="30" max="16384" width="9.28515625" style="71"/>
  </cols>
  <sheetData>
    <row r="1" spans="1:35" ht="12" customHeight="1" x14ac:dyDescent="0.2">
      <c r="B1" s="72" t="s">
        <v>189</v>
      </c>
      <c r="C1" s="72"/>
      <c r="D1" s="72"/>
      <c r="E1" s="72"/>
    </row>
    <row r="2" spans="1:35" ht="12" customHeight="1" x14ac:dyDescent="0.2">
      <c r="B2" s="73" t="s">
        <v>190</v>
      </c>
      <c r="C2" s="73"/>
      <c r="D2" s="74"/>
      <c r="E2" s="74"/>
    </row>
    <row r="3" spans="1:35" ht="10.15" customHeight="1" x14ac:dyDescent="0.2">
      <c r="AC3" s="294" t="s">
        <v>0</v>
      </c>
    </row>
    <row r="4" spans="1:35" ht="12" customHeight="1" x14ac:dyDescent="0.2">
      <c r="A4" s="305" t="s">
        <v>185</v>
      </c>
      <c r="B4" s="76"/>
      <c r="C4" s="5"/>
      <c r="D4" s="2"/>
      <c r="E4" s="2"/>
      <c r="F4" s="5"/>
      <c r="G4" s="5"/>
      <c r="H4" s="5"/>
      <c r="I4" s="5"/>
      <c r="J4" s="5"/>
      <c r="K4" s="5"/>
      <c r="L4" s="5"/>
      <c r="M4" s="5"/>
      <c r="N4" s="5"/>
      <c r="O4" s="5"/>
      <c r="P4" s="5"/>
      <c r="Q4" s="5"/>
      <c r="R4" s="5"/>
      <c r="S4" s="248"/>
      <c r="T4" s="248"/>
      <c r="U4" s="248"/>
      <c r="V4" s="248"/>
      <c r="W4" s="248"/>
      <c r="X4" s="248"/>
      <c r="Y4" s="248"/>
      <c r="Z4" s="248"/>
      <c r="AA4" s="248"/>
      <c r="AB4" s="248"/>
      <c r="AC4" s="293" t="s">
        <v>173</v>
      </c>
      <c r="AD4" s="248"/>
      <c r="AE4" s="248"/>
    </row>
    <row r="5" spans="1:35" ht="5.85" customHeight="1" thickBot="1" x14ac:dyDescent="0.25">
      <c r="A5" s="306"/>
      <c r="B5" s="76"/>
      <c r="C5" s="5"/>
      <c r="D5" s="2"/>
      <c r="E5" s="2"/>
      <c r="F5" s="5"/>
      <c r="G5" s="5"/>
      <c r="H5" s="5"/>
      <c r="I5" s="5"/>
      <c r="J5" s="5"/>
      <c r="K5" s="5"/>
      <c r="L5" s="5"/>
      <c r="M5" s="5"/>
      <c r="N5" s="5"/>
      <c r="O5" s="5"/>
      <c r="P5" s="5"/>
      <c r="Q5" s="5"/>
      <c r="R5" s="5"/>
      <c r="S5" s="5"/>
      <c r="T5" s="5"/>
      <c r="U5" s="5"/>
      <c r="V5" s="5"/>
      <c r="W5" s="5"/>
      <c r="X5" s="5"/>
      <c r="Y5" s="5"/>
      <c r="Z5" s="5"/>
      <c r="AA5" s="5"/>
      <c r="AB5" s="5"/>
    </row>
    <row r="6" spans="1:35" ht="6" customHeight="1" x14ac:dyDescent="0.2">
      <c r="A6" s="306"/>
      <c r="B6" s="77"/>
      <c r="C6" s="78"/>
      <c r="D6" s="79"/>
      <c r="E6" s="79"/>
      <c r="F6" s="78"/>
      <c r="G6" s="78"/>
      <c r="H6" s="78"/>
      <c r="I6" s="78"/>
      <c r="J6" s="78"/>
      <c r="K6" s="78"/>
      <c r="L6" s="80"/>
      <c r="M6" s="80"/>
      <c r="N6" s="80"/>
      <c r="O6" s="80"/>
      <c r="P6" s="80"/>
      <c r="Q6" s="80"/>
      <c r="R6" s="80"/>
      <c r="S6" s="80"/>
      <c r="T6" s="80"/>
      <c r="U6" s="80"/>
      <c r="V6" s="80"/>
      <c r="W6" s="80"/>
      <c r="X6" s="80"/>
      <c r="Y6" s="80"/>
      <c r="Z6" s="80"/>
      <c r="AA6" s="80"/>
      <c r="AB6" s="80"/>
      <c r="AC6" s="289"/>
    </row>
    <row r="7" spans="1:35" ht="11.45" customHeight="1" x14ac:dyDescent="0.2">
      <c r="A7" s="306"/>
      <c r="B7" s="82"/>
      <c r="C7" s="268" t="s">
        <v>41</v>
      </c>
      <c r="D7" s="269">
        <v>2018</v>
      </c>
      <c r="E7" s="269"/>
      <c r="F7" s="269">
        <v>2019</v>
      </c>
      <c r="G7" s="269"/>
      <c r="H7" s="269">
        <v>2020</v>
      </c>
      <c r="I7" s="269"/>
      <c r="J7" s="269">
        <v>2021</v>
      </c>
      <c r="K7" s="232"/>
      <c r="L7" s="307">
        <v>2020</v>
      </c>
      <c r="M7" s="307"/>
      <c r="N7" s="307"/>
      <c r="O7" s="307"/>
      <c r="P7" s="307"/>
      <c r="Q7" s="307"/>
      <c r="R7" s="307"/>
      <c r="S7" s="270"/>
      <c r="T7" s="307">
        <v>2021</v>
      </c>
      <c r="U7" s="307"/>
      <c r="V7" s="307"/>
      <c r="W7" s="307"/>
      <c r="X7" s="307"/>
      <c r="Y7" s="307"/>
      <c r="Z7" s="307"/>
      <c r="AA7" s="270"/>
      <c r="AB7" s="298">
        <v>2022</v>
      </c>
      <c r="AC7" s="84"/>
    </row>
    <row r="8" spans="1:35" ht="11.25" customHeight="1" x14ac:dyDescent="0.2">
      <c r="A8" s="306"/>
      <c r="B8" s="85"/>
      <c r="C8" s="271" t="s">
        <v>42</v>
      </c>
      <c r="D8" s="268"/>
      <c r="E8" s="268"/>
      <c r="F8" s="268"/>
      <c r="G8" s="268"/>
      <c r="H8" s="268"/>
      <c r="I8" s="268"/>
      <c r="J8" s="268"/>
      <c r="K8" s="232"/>
      <c r="L8" s="242"/>
      <c r="M8" s="242"/>
      <c r="N8" s="242"/>
      <c r="O8" s="242"/>
      <c r="P8" s="242"/>
      <c r="Q8" s="242"/>
      <c r="R8" s="242"/>
      <c r="S8" s="242"/>
      <c r="T8" s="242"/>
      <c r="U8" s="242"/>
      <c r="V8" s="242"/>
      <c r="W8" s="267"/>
      <c r="X8" s="229"/>
      <c r="Y8" s="229"/>
      <c r="Z8" s="229"/>
      <c r="AA8" s="242"/>
      <c r="AB8" s="242"/>
      <c r="AC8" s="84"/>
    </row>
    <row r="9" spans="1:35" ht="2.25" customHeight="1" x14ac:dyDescent="0.2">
      <c r="A9" s="306"/>
      <c r="B9" s="86"/>
      <c r="C9" s="272"/>
      <c r="D9" s="268"/>
      <c r="E9" s="268"/>
      <c r="F9" s="268"/>
      <c r="G9" s="268"/>
      <c r="H9" s="268"/>
      <c r="I9" s="268"/>
      <c r="J9" s="268"/>
      <c r="K9" s="232"/>
      <c r="L9" s="242"/>
      <c r="M9" s="242"/>
      <c r="N9" s="242"/>
      <c r="O9" s="242"/>
      <c r="P9" s="242"/>
      <c r="Q9" s="242"/>
      <c r="R9" s="242"/>
      <c r="S9" s="242"/>
      <c r="T9" s="242"/>
      <c r="U9" s="242"/>
      <c r="V9" s="242"/>
      <c r="W9" s="267"/>
      <c r="X9" s="229"/>
      <c r="Y9" s="229"/>
      <c r="Z9" s="229"/>
      <c r="AA9" s="242"/>
      <c r="AB9" s="242"/>
      <c r="AC9" s="84"/>
    </row>
    <row r="10" spans="1:35" x14ac:dyDescent="0.2">
      <c r="A10" s="306"/>
      <c r="B10" s="86"/>
      <c r="C10" s="272"/>
      <c r="D10" s="268"/>
      <c r="E10" s="268"/>
      <c r="F10" s="268"/>
      <c r="G10" s="268"/>
      <c r="H10" s="268"/>
      <c r="I10" s="268"/>
      <c r="J10" s="268"/>
      <c r="K10" s="232"/>
      <c r="L10" s="255" t="s">
        <v>161</v>
      </c>
      <c r="M10" s="255"/>
      <c r="N10" s="255" t="s">
        <v>162</v>
      </c>
      <c r="O10" s="255"/>
      <c r="P10" s="255" t="s">
        <v>163</v>
      </c>
      <c r="Q10" s="255"/>
      <c r="R10" s="255" t="s">
        <v>164</v>
      </c>
      <c r="S10" s="255"/>
      <c r="T10" s="255" t="s">
        <v>161</v>
      </c>
      <c r="U10" s="255"/>
      <c r="V10" s="255" t="s">
        <v>162</v>
      </c>
      <c r="W10" s="267"/>
      <c r="X10" s="255" t="s">
        <v>163</v>
      </c>
      <c r="Y10" s="255"/>
      <c r="Z10" s="255" t="s">
        <v>164</v>
      </c>
      <c r="AA10" s="255"/>
      <c r="AB10" s="255" t="s">
        <v>203</v>
      </c>
      <c r="AC10" s="84"/>
    </row>
    <row r="11" spans="1:35" ht="16.149999999999999" customHeight="1" x14ac:dyDescent="0.2">
      <c r="A11" s="306"/>
      <c r="B11" s="86"/>
      <c r="C11" s="272"/>
      <c r="D11" s="268"/>
      <c r="E11" s="268"/>
      <c r="F11" s="268"/>
      <c r="G11" s="268"/>
      <c r="H11" s="268"/>
      <c r="I11" s="268"/>
      <c r="J11" s="268"/>
      <c r="K11" s="268"/>
      <c r="L11" s="244" t="s">
        <v>169</v>
      </c>
      <c r="M11" s="244"/>
      <c r="N11" s="244" t="s">
        <v>170</v>
      </c>
      <c r="O11" s="244"/>
      <c r="P11" s="244" t="s">
        <v>171</v>
      </c>
      <c r="Q11" s="244"/>
      <c r="R11" s="244" t="s">
        <v>172</v>
      </c>
      <c r="S11" s="229"/>
      <c r="T11" s="244" t="s">
        <v>169</v>
      </c>
      <c r="U11" s="244"/>
      <c r="V11" s="244" t="s">
        <v>170</v>
      </c>
      <c r="W11" s="229"/>
      <c r="X11" s="244" t="s">
        <v>171</v>
      </c>
      <c r="Y11" s="244"/>
      <c r="Z11" s="244" t="s">
        <v>172</v>
      </c>
      <c r="AA11" s="229"/>
      <c r="AB11" s="244" t="s">
        <v>204</v>
      </c>
      <c r="AC11" s="84"/>
    </row>
    <row r="12" spans="1:35" ht="3.75" customHeight="1" x14ac:dyDescent="0.2">
      <c r="A12" s="306"/>
      <c r="B12" s="87"/>
      <c r="C12" s="273"/>
      <c r="D12" s="274"/>
      <c r="E12" s="274"/>
      <c r="F12" s="274"/>
      <c r="G12" s="274"/>
      <c r="H12" s="274"/>
      <c r="I12" s="274"/>
      <c r="J12" s="274"/>
      <c r="K12" s="217"/>
      <c r="L12" s="275"/>
      <c r="M12" s="275"/>
      <c r="N12" s="275"/>
      <c r="O12" s="275"/>
      <c r="P12" s="275"/>
      <c r="Q12" s="275"/>
      <c r="R12" s="275"/>
      <c r="S12" s="275"/>
      <c r="T12" s="274"/>
      <c r="U12" s="274"/>
      <c r="V12" s="274"/>
      <c r="W12" s="217"/>
      <c r="X12" s="275"/>
      <c r="Y12" s="275"/>
      <c r="Z12" s="275"/>
      <c r="AA12" s="275"/>
      <c r="AB12" s="275"/>
      <c r="AC12" s="132"/>
    </row>
    <row r="13" spans="1:35" ht="17.25" customHeight="1" x14ac:dyDescent="0.2">
      <c r="A13" s="306"/>
      <c r="B13" s="89"/>
      <c r="C13" s="90" t="s">
        <v>43</v>
      </c>
      <c r="D13" s="93">
        <v>5178.6284700000006</v>
      </c>
      <c r="E13" s="92"/>
      <c r="F13" s="93">
        <v>4151.8672200000001</v>
      </c>
      <c r="G13" s="92"/>
      <c r="H13" s="91">
        <v>3564.20388</v>
      </c>
      <c r="I13" s="92"/>
      <c r="J13" s="91">
        <v>4506.0010160000002</v>
      </c>
      <c r="K13" s="94"/>
      <c r="L13" s="33">
        <v>1203.72207</v>
      </c>
      <c r="M13" s="33"/>
      <c r="N13" s="33">
        <v>716.60739999999998</v>
      </c>
      <c r="O13" s="33"/>
      <c r="P13" s="33">
        <v>1002.2376499999998</v>
      </c>
      <c r="Q13" s="33"/>
      <c r="R13" s="33">
        <v>641.63675999999998</v>
      </c>
      <c r="S13" s="95"/>
      <c r="T13" s="93">
        <v>950.87285999999995</v>
      </c>
      <c r="U13" s="93"/>
      <c r="V13" s="93">
        <v>1058.5229999999999</v>
      </c>
      <c r="W13" s="91">
        <v>828.35057000000006</v>
      </c>
      <c r="X13" s="291">
        <v>1948.82232</v>
      </c>
      <c r="Y13" s="291"/>
      <c r="Z13" s="291">
        <v>547.78283600000009</v>
      </c>
      <c r="AA13" s="95"/>
      <c r="AB13" s="33">
        <v>1129.6571999999999</v>
      </c>
      <c r="AC13" s="96"/>
      <c r="AD13" s="92"/>
      <c r="AE13" s="93"/>
      <c r="AF13" s="92"/>
      <c r="AG13" s="93"/>
      <c r="AH13" s="92"/>
      <c r="AI13" s="91"/>
    </row>
    <row r="14" spans="1:35" x14ac:dyDescent="0.2">
      <c r="A14" s="306"/>
      <c r="B14" s="97"/>
      <c r="C14" s="98" t="s">
        <v>44</v>
      </c>
      <c r="D14" s="275"/>
      <c r="E14" s="94"/>
      <c r="F14" s="275"/>
      <c r="G14" s="94"/>
      <c r="H14" s="275"/>
      <c r="I14" s="94"/>
      <c r="J14" s="275"/>
      <c r="K14" s="94"/>
      <c r="L14" s="33"/>
      <c r="M14" s="33"/>
      <c r="N14" s="33"/>
      <c r="O14" s="33"/>
      <c r="P14" s="33"/>
      <c r="Q14" s="33"/>
      <c r="R14" s="33"/>
      <c r="S14" s="95"/>
      <c r="T14" s="275"/>
      <c r="U14" s="275"/>
      <c r="V14" s="275"/>
      <c r="W14" s="33"/>
      <c r="X14" s="291"/>
      <c r="Y14" s="291"/>
      <c r="Z14" s="291"/>
      <c r="AA14" s="95"/>
      <c r="AB14" s="33"/>
      <c r="AC14" s="100"/>
      <c r="AD14" s="94"/>
      <c r="AF14" s="94"/>
      <c r="AH14" s="94"/>
    </row>
    <row r="15" spans="1:35" ht="16.5" customHeight="1" x14ac:dyDescent="0.2">
      <c r="A15" s="306"/>
      <c r="B15" s="101"/>
      <c r="C15" s="277" t="s">
        <v>45</v>
      </c>
      <c r="D15" s="93">
        <v>17486.847099999999</v>
      </c>
      <c r="E15" s="92"/>
      <c r="F15" s="93">
        <v>25027.572230000002</v>
      </c>
      <c r="G15" s="92"/>
      <c r="H15" s="91">
        <v>18654.872849999996</v>
      </c>
      <c r="I15" s="92"/>
      <c r="J15" s="91">
        <v>39186.246759999995</v>
      </c>
      <c r="K15" s="94"/>
      <c r="L15" s="33">
        <v>5729.0090200000004</v>
      </c>
      <c r="M15" s="33"/>
      <c r="N15" s="33">
        <v>5367.7468100000006</v>
      </c>
      <c r="O15" s="33"/>
      <c r="P15" s="33">
        <v>2689.8284800000001</v>
      </c>
      <c r="Q15" s="33"/>
      <c r="R15" s="33">
        <v>4868.2885400000005</v>
      </c>
      <c r="S15" s="95"/>
      <c r="T15" s="93">
        <v>5816.2168500000007</v>
      </c>
      <c r="U15" s="93"/>
      <c r="V15" s="93">
        <v>6429.7804199999991</v>
      </c>
      <c r="W15" s="34">
        <v>3137.2897700000003</v>
      </c>
      <c r="X15" s="291">
        <v>17190.978640000001</v>
      </c>
      <c r="Y15" s="291"/>
      <c r="Z15" s="291">
        <v>9749.2708500000008</v>
      </c>
      <c r="AA15" s="95"/>
      <c r="AB15" s="33">
        <v>7583.2429570000004</v>
      </c>
      <c r="AC15" s="96"/>
      <c r="AD15" s="92"/>
      <c r="AE15" s="93"/>
      <c r="AF15" s="92"/>
      <c r="AG15" s="93"/>
      <c r="AH15" s="92"/>
      <c r="AI15" s="91"/>
    </row>
    <row r="16" spans="1:35" ht="16.5" customHeight="1" x14ac:dyDescent="0.2">
      <c r="A16" s="306"/>
      <c r="B16" s="89"/>
      <c r="C16" s="105" t="s">
        <v>46</v>
      </c>
      <c r="D16" s="93">
        <v>2575.81619</v>
      </c>
      <c r="E16" s="92"/>
      <c r="F16" s="93">
        <v>4505.1176999999998</v>
      </c>
      <c r="G16" s="92"/>
      <c r="H16" s="91">
        <v>3619.8309000000004</v>
      </c>
      <c r="I16" s="92"/>
      <c r="J16" s="91">
        <v>5796.4436000000005</v>
      </c>
      <c r="K16" s="94"/>
      <c r="L16" s="33">
        <v>836.8809</v>
      </c>
      <c r="M16" s="33"/>
      <c r="N16" s="33">
        <v>717.51919999999996</v>
      </c>
      <c r="O16" s="33"/>
      <c r="P16" s="33">
        <v>1350.8100999999999</v>
      </c>
      <c r="Q16" s="33"/>
      <c r="R16" s="33">
        <v>714.62069999999994</v>
      </c>
      <c r="S16" s="95"/>
      <c r="T16" s="93">
        <v>1751.9657999999999</v>
      </c>
      <c r="U16" s="93"/>
      <c r="V16" s="93">
        <v>1071.2570000000001</v>
      </c>
      <c r="W16" s="34">
        <v>582.76620000000003</v>
      </c>
      <c r="X16" s="291">
        <v>1395.2495999999999</v>
      </c>
      <c r="Y16" s="291"/>
      <c r="Z16" s="291">
        <v>1577.9712</v>
      </c>
      <c r="AA16" s="95"/>
      <c r="AB16" s="33">
        <v>1571.4228000000001</v>
      </c>
      <c r="AC16" s="96"/>
      <c r="AD16" s="92"/>
      <c r="AE16" s="93"/>
      <c r="AF16" s="92"/>
      <c r="AG16" s="93"/>
      <c r="AH16" s="92"/>
      <c r="AI16" s="91"/>
    </row>
    <row r="17" spans="1:36" ht="16.5" customHeight="1" x14ac:dyDescent="0.2">
      <c r="A17" s="306"/>
      <c r="B17" s="101"/>
      <c r="C17" s="277" t="s">
        <v>47</v>
      </c>
      <c r="D17" s="93">
        <v>2650.8037599999998</v>
      </c>
      <c r="E17" s="92"/>
      <c r="F17" s="93">
        <v>2892.0980600000003</v>
      </c>
      <c r="G17" s="92"/>
      <c r="H17" s="99">
        <v>2670.8040699999997</v>
      </c>
      <c r="I17" s="92"/>
      <c r="J17" s="99">
        <v>1079.22668</v>
      </c>
      <c r="K17" s="106"/>
      <c r="L17" s="33">
        <v>989.2650000000001</v>
      </c>
      <c r="M17" s="33"/>
      <c r="N17" s="33">
        <v>588.12967000000003</v>
      </c>
      <c r="O17" s="33"/>
      <c r="P17" s="33">
        <v>501.78000000000003</v>
      </c>
      <c r="Q17" s="33"/>
      <c r="R17" s="33">
        <v>591.62940000000003</v>
      </c>
      <c r="S17" s="95"/>
      <c r="T17" s="93">
        <v>357.82100000000003</v>
      </c>
      <c r="U17" s="93"/>
      <c r="V17" s="93">
        <v>485.06580000000002</v>
      </c>
      <c r="W17" s="40">
        <v>693.37800000000004</v>
      </c>
      <c r="X17" s="291">
        <v>72.539879999999997</v>
      </c>
      <c r="Y17" s="291"/>
      <c r="Z17" s="291">
        <v>163.80000000000001</v>
      </c>
      <c r="AA17" s="95"/>
      <c r="AB17" s="33">
        <v>242.736378</v>
      </c>
      <c r="AC17" s="103"/>
      <c r="AD17" s="92"/>
      <c r="AE17" s="93"/>
      <c r="AF17" s="92"/>
      <c r="AG17" s="93"/>
      <c r="AH17" s="92"/>
      <c r="AI17" s="99"/>
    </row>
    <row r="18" spans="1:36" ht="16.5" customHeight="1" x14ac:dyDescent="0.2">
      <c r="A18" s="306"/>
      <c r="B18" s="107"/>
      <c r="C18" s="108" t="s">
        <v>48</v>
      </c>
      <c r="D18" s="93">
        <v>3772.9160400000001</v>
      </c>
      <c r="E18" s="92"/>
      <c r="F18" s="93">
        <v>2497.8357600000004</v>
      </c>
      <c r="G18" s="92"/>
      <c r="H18" s="91">
        <v>1790.3721099999998</v>
      </c>
      <c r="I18" s="92"/>
      <c r="J18" s="91">
        <v>7481.1535599999997</v>
      </c>
      <c r="K18" s="106"/>
      <c r="L18" s="33">
        <v>424.29710999999998</v>
      </c>
      <c r="M18" s="33"/>
      <c r="N18" s="33">
        <v>561.14236000000005</v>
      </c>
      <c r="O18" s="33"/>
      <c r="P18" s="33">
        <v>683.48779999999999</v>
      </c>
      <c r="Q18" s="33"/>
      <c r="R18" s="33">
        <v>121.44484</v>
      </c>
      <c r="S18" s="95"/>
      <c r="T18" s="93">
        <v>7044.7205599999998</v>
      </c>
      <c r="U18" s="93"/>
      <c r="V18" s="93">
        <v>215.53676000000002</v>
      </c>
      <c r="W18" s="34">
        <v>378.23400999999996</v>
      </c>
      <c r="X18" s="291">
        <v>110.45959999999999</v>
      </c>
      <c r="Y18" s="291"/>
      <c r="Z18" s="291">
        <v>110.43664000000001</v>
      </c>
      <c r="AA18" s="95"/>
      <c r="AB18" s="33">
        <v>62.898344000000002</v>
      </c>
      <c r="AC18" s="103"/>
      <c r="AD18" s="92"/>
      <c r="AE18" s="93"/>
      <c r="AF18" s="92"/>
      <c r="AG18" s="93"/>
      <c r="AH18" s="92"/>
      <c r="AI18" s="91"/>
      <c r="AJ18" s="75"/>
    </row>
    <row r="19" spans="1:36" ht="16.5" customHeight="1" x14ac:dyDescent="0.2">
      <c r="A19" s="306"/>
      <c r="B19" s="89"/>
      <c r="C19" s="105" t="s">
        <v>49</v>
      </c>
      <c r="D19" s="93">
        <v>11313.4406</v>
      </c>
      <c r="E19" s="92"/>
      <c r="F19" s="93">
        <v>14032.62616</v>
      </c>
      <c r="G19" s="92"/>
      <c r="H19" s="91">
        <v>10987.22624</v>
      </c>
      <c r="I19" s="92"/>
      <c r="J19" s="91">
        <v>12035.581759999999</v>
      </c>
      <c r="K19" s="94"/>
      <c r="L19" s="33">
        <v>3927.42</v>
      </c>
      <c r="M19" s="33"/>
      <c r="N19" s="33">
        <v>1004.6072799999999</v>
      </c>
      <c r="O19" s="33"/>
      <c r="P19" s="33">
        <v>2354.57384</v>
      </c>
      <c r="Q19" s="33"/>
      <c r="R19" s="33">
        <v>3700.6251199999997</v>
      </c>
      <c r="S19" s="95"/>
      <c r="T19" s="93">
        <v>4061.37</v>
      </c>
      <c r="U19" s="93"/>
      <c r="V19" s="93">
        <v>2437.7717600000001</v>
      </c>
      <c r="W19" s="34">
        <v>2458.2600000000002</v>
      </c>
      <c r="X19" s="291">
        <v>3024</v>
      </c>
      <c r="Y19" s="291"/>
      <c r="Z19" s="291">
        <v>2512.44</v>
      </c>
      <c r="AA19" s="95"/>
      <c r="AB19" s="33">
        <v>3763.45298</v>
      </c>
      <c r="AC19" s="103"/>
      <c r="AD19" s="92"/>
      <c r="AE19" s="93"/>
      <c r="AF19" s="92"/>
      <c r="AG19" s="93"/>
      <c r="AH19" s="92"/>
      <c r="AI19" s="91"/>
      <c r="AJ19" s="75"/>
    </row>
    <row r="20" spans="1:36" ht="16.5" customHeight="1" x14ac:dyDescent="0.2">
      <c r="A20" s="306"/>
      <c r="B20" s="89"/>
      <c r="C20" s="105" t="s">
        <v>50</v>
      </c>
      <c r="D20" s="93">
        <v>311687.88727000001</v>
      </c>
      <c r="E20" s="92"/>
      <c r="F20" s="93">
        <v>309358.45361000008</v>
      </c>
      <c r="G20" s="92"/>
      <c r="H20" s="91">
        <v>292689.16140000004</v>
      </c>
      <c r="I20" s="92"/>
      <c r="J20" s="91">
        <v>315556.0461700001</v>
      </c>
      <c r="K20" s="94"/>
      <c r="L20" s="33">
        <v>63599.398379999999</v>
      </c>
      <c r="M20" s="33"/>
      <c r="N20" s="33">
        <v>63141.725560000006</v>
      </c>
      <c r="O20" s="33"/>
      <c r="P20" s="33">
        <v>69078.539900000003</v>
      </c>
      <c r="Q20" s="33"/>
      <c r="R20" s="33">
        <v>96869.497560000003</v>
      </c>
      <c r="S20" s="95"/>
      <c r="T20" s="93">
        <v>73474.724700000006</v>
      </c>
      <c r="U20" s="93"/>
      <c r="V20" s="93">
        <v>84290.68849</v>
      </c>
      <c r="W20" s="34">
        <v>44712.296579999995</v>
      </c>
      <c r="X20" s="291">
        <v>76253.857860000004</v>
      </c>
      <c r="Y20" s="291"/>
      <c r="Z20" s="291">
        <v>81536.775120000006</v>
      </c>
      <c r="AA20" s="95"/>
      <c r="AB20" s="33">
        <v>70323.367880000005</v>
      </c>
      <c r="AC20" s="103"/>
      <c r="AD20" s="92"/>
      <c r="AE20" s="93"/>
      <c r="AF20" s="92"/>
      <c r="AG20" s="93"/>
      <c r="AH20" s="92"/>
      <c r="AI20" s="91"/>
    </row>
    <row r="21" spans="1:36" ht="16.5" customHeight="1" x14ac:dyDescent="0.2">
      <c r="A21" s="306"/>
      <c r="B21" s="89"/>
      <c r="C21" s="105" t="s">
        <v>51</v>
      </c>
      <c r="D21" s="93">
        <v>24627.520929999999</v>
      </c>
      <c r="E21" s="92"/>
      <c r="F21" s="93">
        <v>27316.800500000001</v>
      </c>
      <c r="G21" s="92"/>
      <c r="H21" s="91">
        <v>18466.5602</v>
      </c>
      <c r="I21" s="92"/>
      <c r="J21" s="91">
        <v>25885.439999999999</v>
      </c>
      <c r="K21" s="94"/>
      <c r="L21" s="33">
        <v>4898.8801999999996</v>
      </c>
      <c r="M21" s="33"/>
      <c r="N21" s="33">
        <v>2661.12</v>
      </c>
      <c r="O21" s="33"/>
      <c r="P21" s="33">
        <v>5745.6</v>
      </c>
      <c r="Q21" s="33"/>
      <c r="R21" s="33">
        <v>5160.96</v>
      </c>
      <c r="S21" s="95"/>
      <c r="T21" s="93">
        <v>7277.76</v>
      </c>
      <c r="U21" s="93"/>
      <c r="V21" s="93">
        <v>5644.8000000000011</v>
      </c>
      <c r="W21" s="34">
        <v>3830.4002</v>
      </c>
      <c r="X21" s="291">
        <v>5040</v>
      </c>
      <c r="Y21" s="291"/>
      <c r="Z21" s="291">
        <v>7922.88</v>
      </c>
      <c r="AA21" s="95"/>
      <c r="AB21" s="33">
        <v>5785.92</v>
      </c>
      <c r="AC21" s="103"/>
      <c r="AD21" s="92"/>
      <c r="AE21" s="93"/>
      <c r="AF21" s="92"/>
      <c r="AG21" s="93"/>
      <c r="AH21" s="92"/>
      <c r="AI21" s="91"/>
    </row>
    <row r="22" spans="1:36" ht="16.5" customHeight="1" x14ac:dyDescent="0.2">
      <c r="A22" s="306"/>
      <c r="B22" s="89"/>
      <c r="C22" s="105" t="s">
        <v>52</v>
      </c>
      <c r="D22" s="93">
        <v>284.15520000000004</v>
      </c>
      <c r="E22" s="92"/>
      <c r="F22" s="93">
        <v>150.63679999999999</v>
      </c>
      <c r="G22" s="92"/>
      <c r="H22" s="91">
        <v>381.87839999999994</v>
      </c>
      <c r="I22" s="92"/>
      <c r="J22" s="91">
        <v>272.67115000000001</v>
      </c>
      <c r="K22" s="94"/>
      <c r="L22" s="33">
        <v>56.993600000000001</v>
      </c>
      <c r="M22" s="33"/>
      <c r="N22" s="33">
        <v>119.1568</v>
      </c>
      <c r="O22" s="33"/>
      <c r="P22" s="33">
        <v>88.22399999999999</v>
      </c>
      <c r="Q22" s="33"/>
      <c r="R22" s="33">
        <v>117.50399999999999</v>
      </c>
      <c r="S22" s="95"/>
      <c r="T22" s="93">
        <v>88.108800000000002</v>
      </c>
      <c r="U22" s="93"/>
      <c r="V22" s="93">
        <v>54.115040000000008</v>
      </c>
      <c r="W22" s="34">
        <v>27.628799999999998</v>
      </c>
      <c r="X22" s="291">
        <v>101.08730999999999</v>
      </c>
      <c r="Y22" s="291"/>
      <c r="Z22" s="291">
        <v>29.36</v>
      </c>
      <c r="AA22" s="95"/>
      <c r="AB22" s="33">
        <v>78.803200000000004</v>
      </c>
      <c r="AC22" s="103"/>
      <c r="AD22" s="92"/>
      <c r="AE22" s="93"/>
      <c r="AF22" s="92"/>
      <c r="AG22" s="93"/>
      <c r="AH22" s="92"/>
      <c r="AI22" s="91"/>
    </row>
    <row r="23" spans="1:36" ht="16.5" customHeight="1" x14ac:dyDescent="0.2">
      <c r="A23" s="306"/>
      <c r="B23" s="89"/>
      <c r="C23" s="105" t="s">
        <v>53</v>
      </c>
      <c r="D23" s="93">
        <v>108.24</v>
      </c>
      <c r="E23" s="92"/>
      <c r="F23" s="93">
        <v>29.52</v>
      </c>
      <c r="G23" s="92"/>
      <c r="H23" s="91">
        <v>31.4</v>
      </c>
      <c r="I23" s="92"/>
      <c r="J23" s="91">
        <v>40.531199999999998</v>
      </c>
      <c r="K23" s="94"/>
      <c r="L23" s="33">
        <v>0</v>
      </c>
      <c r="M23" s="33"/>
      <c r="N23" s="33">
        <v>10.84</v>
      </c>
      <c r="O23" s="33"/>
      <c r="P23" s="33">
        <v>10.72</v>
      </c>
      <c r="Q23" s="33"/>
      <c r="R23" s="33">
        <v>9.84</v>
      </c>
      <c r="S23" s="95"/>
      <c r="T23" s="93">
        <v>9.84</v>
      </c>
      <c r="U23" s="93"/>
      <c r="V23" s="93">
        <v>11.011200000000001</v>
      </c>
      <c r="W23" s="34">
        <v>0</v>
      </c>
      <c r="X23" s="291">
        <v>19.68</v>
      </c>
      <c r="Y23" s="291"/>
      <c r="Z23" s="291">
        <v>0</v>
      </c>
      <c r="AA23" s="95"/>
      <c r="AB23" s="33">
        <v>19.68</v>
      </c>
      <c r="AC23" s="103"/>
      <c r="AD23" s="92"/>
      <c r="AE23" s="93"/>
      <c r="AF23" s="92"/>
      <c r="AG23" s="93"/>
      <c r="AH23" s="92"/>
      <c r="AI23" s="91"/>
    </row>
    <row r="24" spans="1:36" ht="16.5" customHeight="1" x14ac:dyDescent="0.2">
      <c r="A24" s="306"/>
      <c r="B24" s="89"/>
      <c r="C24" s="105" t="s">
        <v>54</v>
      </c>
      <c r="D24" s="93">
        <v>34588.96067</v>
      </c>
      <c r="E24" s="92"/>
      <c r="F24" s="93">
        <v>27295.931700000001</v>
      </c>
      <c r="G24" s="92"/>
      <c r="H24" s="91">
        <v>20132.1885</v>
      </c>
      <c r="I24" s="92"/>
      <c r="J24" s="91">
        <v>15076.088</v>
      </c>
      <c r="K24" s="94"/>
      <c r="L24" s="33">
        <v>5565.0949999999993</v>
      </c>
      <c r="M24" s="33"/>
      <c r="N24" s="33">
        <v>3487.6099999999997</v>
      </c>
      <c r="O24" s="33"/>
      <c r="P24" s="33">
        <v>4896.7204999999994</v>
      </c>
      <c r="Q24" s="33"/>
      <c r="R24" s="33">
        <v>6182.7629999999999</v>
      </c>
      <c r="S24" s="95"/>
      <c r="T24" s="93">
        <v>6467.9040000000005</v>
      </c>
      <c r="U24" s="93"/>
      <c r="V24" s="93">
        <v>1609.8</v>
      </c>
      <c r="W24" s="34">
        <v>2965.607</v>
      </c>
      <c r="X24" s="291">
        <v>2249.84</v>
      </c>
      <c r="Y24" s="291"/>
      <c r="Z24" s="291">
        <v>4748.5439999999999</v>
      </c>
      <c r="AA24" s="95"/>
      <c r="AB24" s="33">
        <v>4351.7759999999998</v>
      </c>
      <c r="AC24" s="103"/>
      <c r="AD24" s="92"/>
      <c r="AE24" s="93"/>
      <c r="AF24" s="92"/>
      <c r="AG24" s="93"/>
      <c r="AH24" s="92"/>
      <c r="AI24" s="91"/>
    </row>
    <row r="25" spans="1:36" x14ac:dyDescent="0.2">
      <c r="A25" s="306"/>
      <c r="B25" s="97"/>
      <c r="C25" s="98" t="s">
        <v>55</v>
      </c>
      <c r="D25" s="93"/>
      <c r="E25" s="92"/>
      <c r="F25" s="93"/>
      <c r="G25" s="92"/>
      <c r="H25" s="91"/>
      <c r="I25" s="92"/>
      <c r="J25" s="91"/>
      <c r="K25" s="94"/>
      <c r="L25" s="33"/>
      <c r="M25" s="33"/>
      <c r="N25" s="33"/>
      <c r="O25" s="33"/>
      <c r="P25" s="33"/>
      <c r="Q25" s="33"/>
      <c r="R25" s="33"/>
      <c r="S25" s="95"/>
      <c r="T25" s="93"/>
      <c r="U25" s="93"/>
      <c r="V25" s="93"/>
      <c r="W25" s="33"/>
      <c r="X25" s="291"/>
      <c r="Y25" s="291"/>
      <c r="Z25" s="291"/>
      <c r="AA25" s="95"/>
      <c r="AB25" s="33"/>
      <c r="AC25" s="100"/>
      <c r="AD25" s="92"/>
      <c r="AE25" s="93"/>
      <c r="AF25" s="92"/>
      <c r="AG25" s="93"/>
      <c r="AH25" s="92"/>
      <c r="AI25" s="91"/>
    </row>
    <row r="26" spans="1:36" ht="16.5" customHeight="1" x14ac:dyDescent="0.2">
      <c r="A26" s="306"/>
      <c r="B26" s="101"/>
      <c r="C26" s="277" t="s">
        <v>56</v>
      </c>
      <c r="D26" s="93">
        <v>6345.9665000000014</v>
      </c>
      <c r="E26" s="92"/>
      <c r="F26" s="93">
        <v>9368.9528399999981</v>
      </c>
      <c r="G26" s="92"/>
      <c r="H26" s="91">
        <v>6195.0916900000002</v>
      </c>
      <c r="I26" s="92"/>
      <c r="J26" s="91">
        <v>5216.115796</v>
      </c>
      <c r="K26" s="94"/>
      <c r="L26" s="33">
        <v>3573.8548999999998</v>
      </c>
      <c r="M26" s="33"/>
      <c r="N26" s="33">
        <v>667.54609000000005</v>
      </c>
      <c r="O26" s="33"/>
      <c r="P26" s="33">
        <v>736.13441</v>
      </c>
      <c r="Q26" s="33"/>
      <c r="R26" s="33">
        <v>1217.55629</v>
      </c>
      <c r="S26" s="95"/>
      <c r="T26" s="93">
        <v>1702.2669000000001</v>
      </c>
      <c r="U26" s="93"/>
      <c r="V26" s="93">
        <v>1327.4813800000002</v>
      </c>
      <c r="W26" s="34">
        <v>2651.2484199999999</v>
      </c>
      <c r="X26" s="291">
        <v>1066.14076</v>
      </c>
      <c r="Y26" s="291"/>
      <c r="Z26" s="291">
        <v>1120.226756</v>
      </c>
      <c r="AA26" s="95"/>
      <c r="AB26" s="33">
        <v>1382.009595</v>
      </c>
      <c r="AC26" s="103"/>
      <c r="AD26" s="92"/>
      <c r="AE26" s="93"/>
      <c r="AF26" s="92"/>
      <c r="AG26" s="93"/>
      <c r="AH26" s="92"/>
      <c r="AI26" s="91"/>
    </row>
    <row r="27" spans="1:36" ht="16.5" customHeight="1" x14ac:dyDescent="0.2">
      <c r="A27" s="306"/>
      <c r="B27" s="101"/>
      <c r="C27" s="277" t="s">
        <v>57</v>
      </c>
      <c r="D27" s="93">
        <v>4312.0715999999993</v>
      </c>
      <c r="E27" s="92"/>
      <c r="F27" s="93">
        <v>3598.402</v>
      </c>
      <c r="G27" s="92"/>
      <c r="H27" s="91">
        <v>2453.8087099999998</v>
      </c>
      <c r="I27" s="92"/>
      <c r="J27" s="91">
        <v>5080.7309999999998</v>
      </c>
      <c r="K27" s="94"/>
      <c r="L27" s="33">
        <v>810.89400000000001</v>
      </c>
      <c r="M27" s="33"/>
      <c r="N27" s="33">
        <v>680.40770999999995</v>
      </c>
      <c r="O27" s="33"/>
      <c r="P27" s="33">
        <v>410.74199999999996</v>
      </c>
      <c r="Q27" s="33"/>
      <c r="R27" s="33">
        <v>551.7650000000001</v>
      </c>
      <c r="S27" s="95"/>
      <c r="T27" s="93">
        <v>2011.7159999999999</v>
      </c>
      <c r="U27" s="93"/>
      <c r="V27" s="93">
        <v>1259.7</v>
      </c>
      <c r="W27" s="34">
        <v>572.35200000000009</v>
      </c>
      <c r="X27" s="291">
        <v>1021.14</v>
      </c>
      <c r="Y27" s="291"/>
      <c r="Z27" s="291">
        <v>788.17499999999995</v>
      </c>
      <c r="AA27" s="95"/>
      <c r="AB27" s="33">
        <v>1462.7460000000001</v>
      </c>
      <c r="AC27" s="103"/>
      <c r="AD27" s="92"/>
      <c r="AE27" s="93"/>
      <c r="AF27" s="92"/>
      <c r="AG27" s="93"/>
      <c r="AH27" s="92"/>
      <c r="AI27" s="91"/>
    </row>
    <row r="28" spans="1:36" ht="16.5" customHeight="1" x14ac:dyDescent="0.2">
      <c r="A28" s="306"/>
      <c r="B28" s="89"/>
      <c r="C28" s="105" t="s">
        <v>58</v>
      </c>
      <c r="D28" s="93">
        <v>89672.67316999998</v>
      </c>
      <c r="E28" s="92"/>
      <c r="F28" s="93">
        <v>71080.288360000006</v>
      </c>
      <c r="G28" s="92"/>
      <c r="H28" s="91">
        <v>57441.681039999996</v>
      </c>
      <c r="I28" s="92"/>
      <c r="J28" s="91">
        <v>28595.850098999999</v>
      </c>
      <c r="K28" s="94"/>
      <c r="L28" s="33">
        <v>15354.708449999998</v>
      </c>
      <c r="M28" s="33"/>
      <c r="N28" s="33">
        <v>10894.646970000002</v>
      </c>
      <c r="O28" s="33"/>
      <c r="P28" s="33">
        <v>13423.252080000002</v>
      </c>
      <c r="Q28" s="33"/>
      <c r="R28" s="33">
        <v>17769.073540000001</v>
      </c>
      <c r="S28" s="95"/>
      <c r="T28" s="93">
        <v>11220.677449999999</v>
      </c>
      <c r="U28" s="93"/>
      <c r="V28" s="93">
        <v>7722.0049900000013</v>
      </c>
      <c r="W28" s="34">
        <v>11166.591259999999</v>
      </c>
      <c r="X28" s="291">
        <v>4137.7561599999999</v>
      </c>
      <c r="Y28" s="291"/>
      <c r="Z28" s="291">
        <v>5515.4114989999998</v>
      </c>
      <c r="AA28" s="95"/>
      <c r="AB28" s="33">
        <v>5137.9886024999996</v>
      </c>
      <c r="AC28" s="103"/>
      <c r="AD28" s="92"/>
      <c r="AE28" s="93"/>
      <c r="AF28" s="92"/>
      <c r="AG28" s="93"/>
      <c r="AH28" s="92"/>
      <c r="AI28" s="91"/>
    </row>
    <row r="29" spans="1:36" ht="16.5" customHeight="1" x14ac:dyDescent="0.2">
      <c r="A29" s="306"/>
      <c r="B29" s="101"/>
      <c r="C29" s="277" t="s">
        <v>59</v>
      </c>
      <c r="D29" s="93">
        <v>1955.52</v>
      </c>
      <c r="E29" s="92"/>
      <c r="F29" s="93">
        <v>1552.32</v>
      </c>
      <c r="G29" s="92"/>
      <c r="H29" s="91">
        <v>2758.14</v>
      </c>
      <c r="I29" s="92"/>
      <c r="J29" s="91">
        <v>3560.76</v>
      </c>
      <c r="K29" s="94"/>
      <c r="L29" s="33">
        <v>764.81999999999994</v>
      </c>
      <c r="M29" s="33"/>
      <c r="N29" s="33">
        <v>521.64</v>
      </c>
      <c r="O29" s="33"/>
      <c r="P29" s="33">
        <v>705.6</v>
      </c>
      <c r="Q29" s="33"/>
      <c r="R29" s="33">
        <v>766.07999999999993</v>
      </c>
      <c r="S29" s="95"/>
      <c r="T29" s="93">
        <v>957.6</v>
      </c>
      <c r="U29" s="93"/>
      <c r="V29" s="93">
        <v>1055.8800000000001</v>
      </c>
      <c r="W29" s="34">
        <v>341.46</v>
      </c>
      <c r="X29" s="291">
        <v>700.56</v>
      </c>
      <c r="Y29" s="291"/>
      <c r="Z29" s="291">
        <v>846.72</v>
      </c>
      <c r="AA29" s="95"/>
      <c r="AB29" s="33">
        <v>645.91999999999996</v>
      </c>
      <c r="AC29" s="103"/>
      <c r="AD29" s="92"/>
      <c r="AE29" s="93"/>
      <c r="AF29" s="92"/>
      <c r="AG29" s="93"/>
      <c r="AH29" s="92"/>
      <c r="AI29" s="91"/>
    </row>
    <row r="30" spans="1:36" ht="16.5" customHeight="1" x14ac:dyDescent="0.2">
      <c r="A30" s="306"/>
      <c r="B30" s="109"/>
      <c r="C30" s="219" t="s">
        <v>60</v>
      </c>
      <c r="D30" s="93">
        <v>14124.32</v>
      </c>
      <c r="E30" s="278"/>
      <c r="F30" s="93">
        <v>12204.924999999999</v>
      </c>
      <c r="G30" s="278"/>
      <c r="H30" s="111">
        <v>9139.2360000000008</v>
      </c>
      <c r="I30" s="278"/>
      <c r="J30" s="111">
        <v>8574.7002800000009</v>
      </c>
      <c r="K30" s="112"/>
      <c r="L30" s="33">
        <v>2051.88</v>
      </c>
      <c r="M30" s="33"/>
      <c r="N30" s="33">
        <v>2110.2959999999998</v>
      </c>
      <c r="O30" s="33"/>
      <c r="P30" s="33">
        <v>1875.2399999999998</v>
      </c>
      <c r="Q30" s="33"/>
      <c r="R30" s="33">
        <v>3101.82</v>
      </c>
      <c r="S30" s="33"/>
      <c r="T30" s="93">
        <v>1977.6</v>
      </c>
      <c r="U30" s="93"/>
      <c r="V30" s="93">
        <v>2649.7200000000003</v>
      </c>
      <c r="W30" s="34">
        <v>1415.28</v>
      </c>
      <c r="X30" s="291">
        <v>2129.63</v>
      </c>
      <c r="Y30" s="291"/>
      <c r="Z30" s="291">
        <v>1817.7502800000002</v>
      </c>
      <c r="AA30" s="33"/>
      <c r="AB30" s="33">
        <v>1626.96</v>
      </c>
      <c r="AC30" s="103"/>
      <c r="AD30" s="2"/>
      <c r="AE30" s="93"/>
      <c r="AF30" s="2"/>
      <c r="AG30" s="93"/>
      <c r="AH30" s="2"/>
      <c r="AI30" s="111"/>
    </row>
    <row r="31" spans="1:36" ht="10.15" customHeight="1" x14ac:dyDescent="0.2">
      <c r="A31" s="306"/>
      <c r="B31" s="113"/>
      <c r="C31" s="279" t="s">
        <v>61</v>
      </c>
      <c r="D31" s="275"/>
      <c r="E31" s="278"/>
      <c r="F31" s="275"/>
      <c r="G31" s="278"/>
      <c r="H31" s="262"/>
      <c r="I31" s="278"/>
      <c r="J31" s="262"/>
      <c r="K31" s="115"/>
      <c r="L31" s="275"/>
      <c r="M31" s="275"/>
      <c r="N31" s="275"/>
      <c r="O31" s="275"/>
      <c r="P31" s="275"/>
      <c r="Q31" s="33"/>
      <c r="R31" s="275"/>
      <c r="S31" s="33"/>
      <c r="T31" s="33"/>
      <c r="U31" s="33"/>
      <c r="V31" s="33"/>
      <c r="W31" s="33"/>
      <c r="X31" s="33"/>
      <c r="Y31" s="33"/>
      <c r="Z31" s="33"/>
      <c r="AA31" s="33"/>
      <c r="AB31" s="33"/>
      <c r="AC31" s="132"/>
      <c r="AF31" s="75"/>
      <c r="AH31" s="75"/>
    </row>
    <row r="32" spans="1:36" ht="6.6" customHeight="1" x14ac:dyDescent="0.2">
      <c r="A32" s="306"/>
      <c r="B32" s="36"/>
      <c r="C32" s="217"/>
      <c r="D32" s="280"/>
      <c r="E32" s="281"/>
      <c r="F32" s="275"/>
      <c r="G32" s="275"/>
      <c r="H32" s="275"/>
      <c r="I32" s="275"/>
      <c r="J32" s="275"/>
      <c r="K32" s="33"/>
      <c r="L32" s="280"/>
      <c r="M32" s="280"/>
      <c r="N32" s="280"/>
      <c r="O32" s="280"/>
      <c r="P32" s="280"/>
      <c r="Q32" s="121"/>
      <c r="R32" s="275"/>
      <c r="S32" s="121"/>
      <c r="T32" s="121"/>
      <c r="U32" s="121"/>
      <c r="V32" s="121"/>
      <c r="W32" s="121"/>
      <c r="X32" s="121"/>
      <c r="Y32" s="121"/>
      <c r="Z32" s="121"/>
      <c r="AA32" s="121"/>
      <c r="AB32" s="121"/>
      <c r="AC32" s="132"/>
      <c r="AF32" s="75"/>
      <c r="AH32" s="75"/>
    </row>
    <row r="33" spans="1:34" ht="3" customHeight="1" thickBot="1" x14ac:dyDescent="0.25">
      <c r="A33" s="306"/>
      <c r="B33" s="116"/>
      <c r="C33" s="53"/>
      <c r="D33" s="117"/>
      <c r="E33" s="117"/>
      <c r="F33" s="118"/>
      <c r="G33" s="118"/>
      <c r="H33" s="118"/>
      <c r="I33" s="118"/>
      <c r="J33" s="118"/>
      <c r="K33" s="119"/>
      <c r="L33" s="118"/>
      <c r="M33" s="118"/>
      <c r="N33" s="118"/>
      <c r="O33" s="118"/>
      <c r="P33" s="118"/>
      <c r="Q33" s="120"/>
      <c r="R33" s="118"/>
      <c r="S33" s="120"/>
      <c r="T33" s="120"/>
      <c r="U33" s="120"/>
      <c r="V33" s="120"/>
      <c r="W33" s="120"/>
      <c r="X33" s="120"/>
      <c r="Y33" s="120"/>
      <c r="Z33" s="120"/>
      <c r="AA33" s="120"/>
      <c r="AB33" s="120"/>
      <c r="AC33" s="290"/>
      <c r="AF33" s="75"/>
      <c r="AH33" s="75"/>
    </row>
    <row r="34" spans="1:34" ht="14.25" customHeight="1" x14ac:dyDescent="0.2">
      <c r="A34" s="306"/>
      <c r="B34" s="2" t="s">
        <v>62</v>
      </c>
      <c r="C34" s="2"/>
      <c r="D34" s="2"/>
      <c r="E34" s="2"/>
      <c r="F34" s="5"/>
      <c r="G34" s="5"/>
      <c r="H34" s="5"/>
      <c r="I34" s="5"/>
      <c r="J34" s="122"/>
      <c r="K34" s="122"/>
      <c r="L34" s="5"/>
      <c r="M34" s="5"/>
      <c r="N34" s="5"/>
      <c r="O34" s="5"/>
      <c r="P34" s="5"/>
      <c r="Q34" s="5"/>
      <c r="R34" s="5"/>
      <c r="S34" s="5"/>
      <c r="T34" s="5"/>
      <c r="U34" s="5"/>
      <c r="V34" s="5"/>
      <c r="W34" s="5"/>
      <c r="X34" s="5"/>
      <c r="Y34" s="5"/>
      <c r="Z34" s="5"/>
      <c r="AA34" s="5"/>
      <c r="AB34" s="5"/>
      <c r="AF34" s="75"/>
      <c r="AH34" s="75"/>
    </row>
    <row r="35" spans="1:34" ht="15.6" customHeight="1" x14ac:dyDescent="0.2">
      <c r="A35" s="306"/>
      <c r="B35" s="5" t="s">
        <v>63</v>
      </c>
      <c r="C35" s="148"/>
      <c r="D35" s="104"/>
      <c r="E35" s="104"/>
      <c r="F35" s="123"/>
      <c r="G35" s="124"/>
      <c r="H35" s="125"/>
      <c r="I35" s="124"/>
      <c r="J35" s="125"/>
      <c r="K35" s="124"/>
      <c r="L35" s="124"/>
      <c r="M35" s="124"/>
      <c r="N35" s="124"/>
      <c r="O35" s="124"/>
      <c r="P35" s="124"/>
      <c r="Q35" s="125"/>
      <c r="R35" s="124"/>
      <c r="S35" s="125"/>
      <c r="T35" s="125"/>
      <c r="U35" s="125"/>
      <c r="V35" s="125"/>
      <c r="W35" s="125"/>
      <c r="X35" s="125"/>
      <c r="Y35" s="125"/>
      <c r="Z35" s="125"/>
      <c r="AA35" s="125"/>
      <c r="AB35" s="125"/>
    </row>
    <row r="36" spans="1:34" ht="13.15" customHeight="1" x14ac:dyDescent="0.2">
      <c r="A36" s="126"/>
      <c r="B36" s="2"/>
      <c r="C36" s="2" t="s">
        <v>83</v>
      </c>
      <c r="D36" s="127"/>
      <c r="E36" s="127"/>
      <c r="F36" s="128"/>
      <c r="G36" s="128"/>
      <c r="H36" s="58"/>
      <c r="I36" s="92"/>
      <c r="J36" s="5"/>
      <c r="K36" s="5"/>
      <c r="L36" s="5"/>
      <c r="M36" s="5"/>
      <c r="N36" s="5"/>
      <c r="O36" s="5"/>
      <c r="P36" s="5"/>
      <c r="Q36" s="5"/>
      <c r="R36" s="5"/>
      <c r="S36" s="5"/>
      <c r="T36" s="5"/>
      <c r="U36" s="5"/>
      <c r="V36" s="5"/>
      <c r="W36" s="5"/>
      <c r="X36" s="5"/>
      <c r="Y36" s="5"/>
      <c r="Z36" s="5"/>
      <c r="AA36" s="5"/>
      <c r="AB36" s="5"/>
      <c r="AF36" s="75"/>
      <c r="AH36" s="75"/>
    </row>
    <row r="37" spans="1:34" ht="14.45" customHeight="1" x14ac:dyDescent="0.2">
      <c r="A37" s="126"/>
      <c r="B37" s="126"/>
      <c r="C37" s="5" t="s">
        <v>176</v>
      </c>
      <c r="D37" s="127"/>
      <c r="E37" s="127"/>
      <c r="F37" s="5"/>
      <c r="G37" s="5"/>
      <c r="H37" s="5"/>
      <c r="I37" s="5"/>
      <c r="J37" s="122"/>
      <c r="K37" s="122"/>
      <c r="L37" s="5"/>
      <c r="M37" s="5"/>
      <c r="N37" s="5"/>
      <c r="O37" s="5"/>
      <c r="P37" s="5"/>
      <c r="Q37" s="32"/>
      <c r="R37" s="129"/>
      <c r="S37" s="32"/>
      <c r="T37" s="32"/>
      <c r="U37" s="32"/>
      <c r="V37" s="32"/>
      <c r="W37" s="32"/>
      <c r="X37" s="32"/>
      <c r="Y37" s="32"/>
      <c r="Z37" s="32"/>
      <c r="AA37" s="32"/>
      <c r="AB37" s="32"/>
      <c r="AF37" s="75"/>
      <c r="AH37" s="75"/>
    </row>
    <row r="38" spans="1:34" x14ac:dyDescent="0.2">
      <c r="AF38" s="75"/>
    </row>
    <row r="39" spans="1:34" x14ac:dyDescent="0.2">
      <c r="AF39" s="75"/>
    </row>
    <row r="40" spans="1:34" x14ac:dyDescent="0.2">
      <c r="AF40" s="75"/>
    </row>
    <row r="41" spans="1:34" x14ac:dyDescent="0.2">
      <c r="AF41" s="75"/>
    </row>
    <row r="42" spans="1:34" x14ac:dyDescent="0.2">
      <c r="AF42" s="75"/>
    </row>
    <row r="43" spans="1:34" x14ac:dyDescent="0.2">
      <c r="AF43" s="75"/>
    </row>
    <row r="44" spans="1:34" x14ac:dyDescent="0.2">
      <c r="AF44" s="75"/>
    </row>
    <row r="45" spans="1:34" x14ac:dyDescent="0.2">
      <c r="AF45" s="75"/>
    </row>
    <row r="46" spans="1:34" x14ac:dyDescent="0.2">
      <c r="AF46" s="75"/>
    </row>
    <row r="47" spans="1:34" x14ac:dyDescent="0.2">
      <c r="AF47" s="75"/>
    </row>
    <row r="48" spans="1:34" x14ac:dyDescent="0.2">
      <c r="AF48" s="75"/>
    </row>
    <row r="49" spans="4:32" x14ac:dyDescent="0.2">
      <c r="AF49" s="75"/>
    </row>
    <row r="50" spans="4:32" x14ac:dyDescent="0.2">
      <c r="AF50" s="75"/>
    </row>
    <row r="51" spans="4:32" x14ac:dyDescent="0.2">
      <c r="D51" s="152"/>
      <c r="E51" s="152"/>
      <c r="AF51" s="75"/>
    </row>
    <row r="52" spans="4:32" x14ac:dyDescent="0.2">
      <c r="D52" s="152"/>
      <c r="E52" s="152"/>
      <c r="F52" s="152"/>
      <c r="G52" s="152"/>
      <c r="H52" s="149"/>
      <c r="I52" s="149"/>
      <c r="J52" s="149"/>
    </row>
  </sheetData>
  <mergeCells count="3">
    <mergeCell ref="A4:A35"/>
    <mergeCell ref="L7:R7"/>
    <mergeCell ref="T7:Z7"/>
  </mergeCells>
  <phoneticPr fontId="19" type="noConversion"/>
  <printOptions horizontalCentered="1" verticalCentered="1"/>
  <pageMargins left="0" right="0" top="0.59055118110236227" bottom="0.59055118110236227" header="0.31496062992125984" footer="0.31496062992125984"/>
  <pageSetup paperSize="9" scale="8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F89C-AEAE-4324-89DE-2B28E9829C31}">
  <sheetPr>
    <tabColor rgb="FF92D050"/>
    <pageSetUpPr fitToPage="1"/>
  </sheetPr>
  <dimension ref="A1:AI74"/>
  <sheetViews>
    <sheetView zoomScaleNormal="100" zoomScaleSheetLayoutView="64" workbookViewId="0">
      <selection activeCell="T26" sqref="T26"/>
    </sheetView>
  </sheetViews>
  <sheetFormatPr defaultColWidth="9.28515625" defaultRowHeight="12.75" x14ac:dyDescent="0.2"/>
  <cols>
    <col min="1" max="1" width="5.42578125" style="71" customWidth="1"/>
    <col min="2" max="2" width="1.28515625" style="71" customWidth="1"/>
    <col min="3" max="3" width="18.28515625" style="71" customWidth="1"/>
    <col min="4" max="4" width="9" style="75" bestFit="1" customWidth="1"/>
    <col min="5" max="5" width="1.42578125" style="75" customWidth="1"/>
    <col min="6" max="6" width="9.28515625" style="71" bestFit="1" customWidth="1"/>
    <col min="7" max="7" width="1.42578125" style="71" customWidth="1"/>
    <col min="8" max="8" width="9.28515625" style="71" bestFit="1" customWidth="1"/>
    <col min="9" max="9" width="1.42578125" style="71" customWidth="1"/>
    <col min="10" max="10" width="9.28515625" style="71" bestFit="1" customWidth="1"/>
    <col min="11" max="11" width="1.42578125" style="71" customWidth="1"/>
    <col min="12" max="12" width="8.42578125" style="71" customWidth="1"/>
    <col min="13" max="13" width="1.42578125" style="71" customWidth="1"/>
    <col min="14" max="14" width="8.42578125" style="71" customWidth="1"/>
    <col min="15" max="15" width="1.28515625" style="71" customWidth="1"/>
    <col min="16" max="16" width="9.28515625" style="71" bestFit="1" customWidth="1"/>
    <col min="17" max="17" width="1.42578125" style="71" customWidth="1"/>
    <col min="18" max="18" width="8.5703125" style="71" customWidth="1"/>
    <col min="19" max="19" width="1.7109375" style="71" customWidth="1"/>
    <col min="20" max="20" width="9" style="71" bestFit="1" customWidth="1"/>
    <col min="21" max="21" width="1.7109375" style="71" customWidth="1"/>
    <col min="22" max="22" width="9.28515625" style="71" bestFit="1" customWidth="1"/>
    <col min="23" max="23" width="1.7109375" style="71" customWidth="1"/>
    <col min="24" max="24" width="8.140625" style="71" customWidth="1"/>
    <col min="25" max="25" width="2.42578125" style="71" customWidth="1"/>
    <col min="26" max="26" width="9.28515625" style="71" customWidth="1"/>
    <col min="27" max="27" width="2.140625" style="71" customWidth="1"/>
    <col min="28" max="28" width="10.28515625" style="71" customWidth="1"/>
    <col min="29" max="29" width="2.140625" style="71" customWidth="1"/>
    <col min="30" max="16384" width="9.28515625" style="71"/>
  </cols>
  <sheetData>
    <row r="1" spans="1:35" ht="12" customHeight="1" x14ac:dyDescent="0.2">
      <c r="B1" s="72" t="s">
        <v>195</v>
      </c>
      <c r="C1" s="72"/>
      <c r="D1" s="72"/>
      <c r="E1" s="72"/>
    </row>
    <row r="2" spans="1:35" ht="12" customHeight="1" x14ac:dyDescent="0.2">
      <c r="B2" s="73" t="s">
        <v>196</v>
      </c>
      <c r="C2" s="73"/>
      <c r="D2" s="74"/>
      <c r="E2" s="74"/>
    </row>
    <row r="3" spans="1:35" ht="13.15" customHeight="1" x14ac:dyDescent="0.2">
      <c r="A3" s="292"/>
      <c r="B3" s="292"/>
      <c r="C3" s="9"/>
      <c r="D3" s="127"/>
      <c r="E3" s="127"/>
      <c r="F3" s="5"/>
      <c r="G3" s="5"/>
      <c r="H3" s="5"/>
      <c r="I3" s="5"/>
      <c r="J3" s="122"/>
      <c r="K3" s="122"/>
      <c r="L3" s="5"/>
      <c r="M3" s="5"/>
      <c r="N3" s="5"/>
      <c r="O3" s="5"/>
      <c r="P3" s="5"/>
      <c r="Q3" s="32"/>
      <c r="R3" s="129"/>
      <c r="S3" s="32"/>
      <c r="T3" s="32"/>
      <c r="U3" s="32"/>
      <c r="V3" s="32"/>
      <c r="W3" s="32"/>
      <c r="X3" s="32"/>
      <c r="Y3" s="32"/>
      <c r="Z3" s="32"/>
      <c r="AA3" s="32"/>
      <c r="AB3" s="32"/>
      <c r="AC3" s="294" t="s">
        <v>0</v>
      </c>
      <c r="AF3" s="75"/>
      <c r="AH3" s="75"/>
    </row>
    <row r="4" spans="1:35" ht="12.75" customHeight="1" x14ac:dyDescent="0.2">
      <c r="B4" s="5"/>
      <c r="C4" s="5"/>
      <c r="D4" s="2"/>
      <c r="E4" s="2"/>
      <c r="F4" s="5"/>
      <c r="G4" s="5"/>
      <c r="H4" s="5"/>
      <c r="I4" s="5"/>
      <c r="J4" s="5"/>
      <c r="K4" s="5"/>
      <c r="L4" s="5"/>
      <c r="M4" s="5"/>
      <c r="N4" s="5"/>
      <c r="O4" s="5"/>
      <c r="P4" s="5"/>
      <c r="Q4" s="5"/>
      <c r="R4" s="5"/>
      <c r="S4" s="248"/>
      <c r="T4" s="248"/>
      <c r="U4" s="248"/>
      <c r="V4" s="248"/>
      <c r="W4" s="248"/>
      <c r="X4" s="248"/>
      <c r="Y4" s="248"/>
      <c r="Z4" s="248"/>
      <c r="AA4" s="248"/>
      <c r="AB4" s="248"/>
      <c r="AC4" s="293" t="s">
        <v>40</v>
      </c>
      <c r="AF4" s="75"/>
      <c r="AH4" s="75"/>
    </row>
    <row r="5" spans="1:35" ht="6.75" customHeight="1" thickBot="1" x14ac:dyDescent="0.25">
      <c r="A5" s="306">
        <v>32</v>
      </c>
      <c r="B5" s="5"/>
      <c r="C5" s="5"/>
      <c r="D5" s="2"/>
      <c r="E5" s="2"/>
      <c r="F5" s="5"/>
      <c r="G5" s="5"/>
      <c r="H5" s="5"/>
      <c r="I5" s="5"/>
      <c r="J5" s="5"/>
      <c r="K5" s="5"/>
      <c r="L5" s="5"/>
      <c r="M5" s="5"/>
      <c r="N5" s="5"/>
      <c r="O5" s="5"/>
      <c r="P5" s="5"/>
      <c r="Q5" s="5"/>
      <c r="R5" s="5"/>
      <c r="S5" s="5"/>
      <c r="T5" s="5"/>
      <c r="U5" s="5"/>
      <c r="V5" s="5"/>
      <c r="W5" s="5"/>
      <c r="X5" s="5"/>
      <c r="Y5" s="5"/>
      <c r="Z5" s="5"/>
      <c r="AA5" s="5"/>
      <c r="AB5" s="5"/>
      <c r="AF5" s="75"/>
      <c r="AH5" s="75"/>
    </row>
    <row r="6" spans="1:35" ht="4.5" customHeight="1" x14ac:dyDescent="0.2">
      <c r="A6" s="306"/>
      <c r="B6" s="77"/>
      <c r="C6" s="78"/>
      <c r="D6" s="79"/>
      <c r="E6" s="79"/>
      <c r="F6" s="78"/>
      <c r="G6" s="78"/>
      <c r="H6" s="78"/>
      <c r="I6" s="78"/>
      <c r="J6" s="78"/>
      <c r="K6" s="78"/>
      <c r="L6" s="78"/>
      <c r="M6" s="78"/>
      <c r="N6" s="78"/>
      <c r="O6" s="78"/>
      <c r="P6" s="78"/>
      <c r="Q6" s="78"/>
      <c r="R6" s="78"/>
      <c r="S6" s="78"/>
      <c r="T6" s="78"/>
      <c r="U6" s="78"/>
      <c r="V6" s="78"/>
      <c r="W6" s="78"/>
      <c r="X6" s="78"/>
      <c r="Y6" s="78"/>
      <c r="Z6" s="78"/>
      <c r="AA6" s="78"/>
      <c r="AB6" s="78"/>
      <c r="AC6" s="289"/>
      <c r="AF6" s="75"/>
      <c r="AH6" s="75"/>
    </row>
    <row r="7" spans="1:35" ht="13.5" customHeight="1" x14ac:dyDescent="0.2">
      <c r="A7" s="306"/>
      <c r="B7" s="82"/>
      <c r="C7" s="268" t="s">
        <v>41</v>
      </c>
      <c r="D7" s="254">
        <v>2018</v>
      </c>
      <c r="E7" s="254"/>
      <c r="F7" s="254">
        <v>2019</v>
      </c>
      <c r="G7" s="254"/>
      <c r="H7" s="254">
        <v>2020</v>
      </c>
      <c r="I7" s="254"/>
      <c r="J7" s="254">
        <v>2021</v>
      </c>
      <c r="K7" s="232"/>
      <c r="L7" s="307">
        <v>2020</v>
      </c>
      <c r="M7" s="307"/>
      <c r="N7" s="307"/>
      <c r="O7" s="307"/>
      <c r="P7" s="307"/>
      <c r="Q7" s="307"/>
      <c r="R7" s="307"/>
      <c r="S7" s="270"/>
      <c r="T7" s="307">
        <v>2021</v>
      </c>
      <c r="U7" s="307"/>
      <c r="V7" s="307"/>
      <c r="W7" s="307"/>
      <c r="X7" s="307"/>
      <c r="Y7" s="307"/>
      <c r="Z7" s="307"/>
      <c r="AA7" s="270"/>
      <c r="AB7" s="298">
        <v>2022</v>
      </c>
      <c r="AC7" s="84"/>
      <c r="AF7" s="75"/>
      <c r="AH7" s="75"/>
    </row>
    <row r="8" spans="1:35" ht="11.25" customHeight="1" x14ac:dyDescent="0.2">
      <c r="A8" s="306"/>
      <c r="B8" s="85"/>
      <c r="C8" s="271" t="s">
        <v>42</v>
      </c>
      <c r="D8" s="268"/>
      <c r="E8" s="268"/>
      <c r="F8" s="268"/>
      <c r="G8" s="268"/>
      <c r="H8" s="268"/>
      <c r="I8" s="268"/>
      <c r="J8" s="268"/>
      <c r="K8" s="232"/>
      <c r="L8" s="242"/>
      <c r="M8" s="242"/>
      <c r="N8" s="242"/>
      <c r="O8" s="242"/>
      <c r="P8" s="242"/>
      <c r="Q8" s="242"/>
      <c r="R8" s="242"/>
      <c r="S8" s="242"/>
      <c r="T8" s="242"/>
      <c r="U8" s="242"/>
      <c r="V8" s="242"/>
      <c r="W8" s="257"/>
      <c r="X8" s="267"/>
      <c r="Y8" s="267"/>
      <c r="Z8" s="267"/>
      <c r="AA8" s="242"/>
      <c r="AB8" s="242"/>
      <c r="AC8" s="84"/>
      <c r="AF8" s="75"/>
      <c r="AH8" s="75"/>
    </row>
    <row r="9" spans="1:35" ht="6" customHeight="1" x14ac:dyDescent="0.2">
      <c r="A9" s="306"/>
      <c r="B9" s="86"/>
      <c r="C9" s="272"/>
      <c r="D9" s="268"/>
      <c r="E9" s="268"/>
      <c r="F9" s="268"/>
      <c r="G9" s="268"/>
      <c r="H9" s="268"/>
      <c r="I9" s="268"/>
      <c r="J9" s="268"/>
      <c r="K9" s="232"/>
      <c r="L9" s="242"/>
      <c r="M9" s="242"/>
      <c r="N9" s="242"/>
      <c r="O9" s="242"/>
      <c r="P9" s="242"/>
      <c r="Q9" s="242"/>
      <c r="R9" s="242"/>
      <c r="S9" s="242"/>
      <c r="T9" s="242"/>
      <c r="U9" s="242"/>
      <c r="V9" s="242"/>
      <c r="W9" s="242"/>
      <c r="X9" s="267"/>
      <c r="Y9" s="267"/>
      <c r="Z9" s="267"/>
      <c r="AA9" s="242"/>
      <c r="AB9" s="242"/>
      <c r="AC9" s="84"/>
      <c r="AF9" s="75"/>
      <c r="AH9" s="75"/>
    </row>
    <row r="10" spans="1:35" x14ac:dyDescent="0.2">
      <c r="A10" s="306"/>
      <c r="B10" s="86"/>
      <c r="C10" s="272"/>
      <c r="D10" s="268"/>
      <c r="E10" s="268"/>
      <c r="F10" s="268"/>
      <c r="G10" s="268"/>
      <c r="H10" s="268"/>
      <c r="I10" s="268"/>
      <c r="J10" s="268"/>
      <c r="K10" s="232"/>
      <c r="L10" s="255" t="s">
        <v>161</v>
      </c>
      <c r="M10" s="255"/>
      <c r="N10" s="255" t="s">
        <v>162</v>
      </c>
      <c r="O10" s="255"/>
      <c r="P10" s="255" t="s">
        <v>163</v>
      </c>
      <c r="Q10" s="255"/>
      <c r="R10" s="255" t="s">
        <v>164</v>
      </c>
      <c r="S10" s="255"/>
      <c r="T10" s="255" t="s">
        <v>161</v>
      </c>
      <c r="U10" s="255"/>
      <c r="V10" s="255" t="s">
        <v>162</v>
      </c>
      <c r="W10" s="255"/>
      <c r="X10" s="255" t="s">
        <v>163</v>
      </c>
      <c r="Y10" s="255"/>
      <c r="Z10" s="255" t="s">
        <v>164</v>
      </c>
      <c r="AA10" s="255"/>
      <c r="AB10" s="255" t="s">
        <v>203</v>
      </c>
      <c r="AC10" s="84"/>
      <c r="AF10" s="75"/>
      <c r="AH10" s="75"/>
    </row>
    <row r="11" spans="1:35" ht="15" x14ac:dyDescent="0.25">
      <c r="A11" s="306"/>
      <c r="B11" s="86"/>
      <c r="C11" s="272"/>
      <c r="D11" s="269"/>
      <c r="E11" s="269"/>
      <c r="F11" s="269"/>
      <c r="G11" s="269"/>
      <c r="H11" s="269"/>
      <c r="I11" s="269"/>
      <c r="J11" s="269"/>
      <c r="K11" s="269"/>
      <c r="L11" s="257" t="s">
        <v>169</v>
      </c>
      <c r="M11" s="282"/>
      <c r="N11" s="257" t="s">
        <v>170</v>
      </c>
      <c r="O11" s="282"/>
      <c r="P11" s="257" t="s">
        <v>171</v>
      </c>
      <c r="Q11" s="257"/>
      <c r="R11" s="283" t="s">
        <v>172</v>
      </c>
      <c r="S11" s="282"/>
      <c r="T11" s="257" t="s">
        <v>169</v>
      </c>
      <c r="U11" s="282"/>
      <c r="V11" s="257" t="s">
        <v>170</v>
      </c>
      <c r="W11" s="255"/>
      <c r="X11" s="244" t="s">
        <v>171</v>
      </c>
      <c r="Y11" s="244"/>
      <c r="Z11" s="244" t="s">
        <v>172</v>
      </c>
      <c r="AA11" s="282"/>
      <c r="AB11" s="257" t="s">
        <v>204</v>
      </c>
      <c r="AC11" s="84"/>
      <c r="AD11" s="130"/>
      <c r="AF11" s="75"/>
    </row>
    <row r="12" spans="1:35" ht="3" customHeight="1" x14ac:dyDescent="0.2">
      <c r="A12" s="306"/>
      <c r="B12" s="86"/>
      <c r="C12" s="272"/>
      <c r="D12" s="268"/>
      <c r="E12" s="268"/>
      <c r="F12" s="268"/>
      <c r="G12" s="268"/>
      <c r="H12" s="268"/>
      <c r="I12" s="268"/>
      <c r="J12" s="268"/>
      <c r="K12" s="268"/>
      <c r="L12" s="267"/>
      <c r="M12" s="267"/>
      <c r="N12" s="267"/>
      <c r="O12" s="267"/>
      <c r="P12" s="267"/>
      <c r="Q12" s="267"/>
      <c r="R12" s="267"/>
      <c r="S12" s="267"/>
      <c r="T12" s="232"/>
      <c r="U12" s="232"/>
      <c r="V12" s="232"/>
      <c r="W12" s="267"/>
      <c r="X12" s="267"/>
      <c r="Y12" s="267"/>
      <c r="Z12" s="267"/>
      <c r="AA12" s="267"/>
      <c r="AB12" s="267"/>
      <c r="AC12" s="84"/>
      <c r="AF12" s="75"/>
    </row>
    <row r="13" spans="1:35" ht="5.25" customHeight="1" x14ac:dyDescent="0.2">
      <c r="A13" s="306"/>
      <c r="B13" s="131"/>
      <c r="C13" s="275"/>
      <c r="D13" s="281"/>
      <c r="E13" s="281"/>
      <c r="F13" s="281"/>
      <c r="G13" s="281"/>
      <c r="H13" s="281"/>
      <c r="I13" s="281"/>
      <c r="J13" s="281"/>
      <c r="K13" s="281"/>
      <c r="L13" s="275"/>
      <c r="M13" s="275"/>
      <c r="N13" s="275"/>
      <c r="O13" s="275"/>
      <c r="P13" s="275"/>
      <c r="Q13" s="275"/>
      <c r="R13" s="275"/>
      <c r="S13" s="275"/>
      <c r="T13" s="281"/>
      <c r="U13" s="281"/>
      <c r="V13" s="281"/>
      <c r="W13" s="275"/>
      <c r="X13" s="275"/>
      <c r="Y13" s="275"/>
      <c r="Z13" s="275"/>
      <c r="AA13" s="275"/>
      <c r="AB13" s="275"/>
      <c r="AC13" s="132"/>
      <c r="AF13" s="75"/>
      <c r="AH13" s="75"/>
    </row>
    <row r="14" spans="1:35" ht="16.5" customHeight="1" x14ac:dyDescent="0.25">
      <c r="A14" s="306"/>
      <c r="B14" s="109"/>
      <c r="C14" s="219" t="s">
        <v>64</v>
      </c>
      <c r="D14" s="91">
        <v>7969.1883999999991</v>
      </c>
      <c r="E14" s="278"/>
      <c r="F14" s="91">
        <v>9169.86</v>
      </c>
      <c r="G14" s="278"/>
      <c r="H14" s="111">
        <v>7642.4255999999996</v>
      </c>
      <c r="I14" s="278"/>
      <c r="J14" s="111">
        <v>8715.1039999999994</v>
      </c>
      <c r="K14" s="112"/>
      <c r="L14" s="33">
        <v>1970.6400000000003</v>
      </c>
      <c r="M14" s="33"/>
      <c r="N14" s="33">
        <v>1537.1999999999998</v>
      </c>
      <c r="O14" s="33"/>
      <c r="P14" s="33">
        <v>1882.44</v>
      </c>
      <c r="Q14" s="33"/>
      <c r="R14" s="33">
        <v>2252.1455999999998</v>
      </c>
      <c r="S14" s="95"/>
      <c r="T14" s="93">
        <v>2028.2840000000001</v>
      </c>
      <c r="U14" s="93"/>
      <c r="V14" s="93">
        <v>1678.3200000000002</v>
      </c>
      <c r="W14" s="34">
        <v>1358.2800000000002</v>
      </c>
      <c r="X14" s="291">
        <v>3255.84</v>
      </c>
      <c r="Y14" s="291"/>
      <c r="Z14" s="291">
        <v>1752.6599999999999</v>
      </c>
      <c r="AA14" s="95"/>
      <c r="AB14" s="33">
        <v>2545.98</v>
      </c>
      <c r="AC14" s="132"/>
      <c r="AD14"/>
      <c r="AF14" s="75"/>
      <c r="AH14" s="75"/>
    </row>
    <row r="15" spans="1:35" ht="16.5" customHeight="1" x14ac:dyDescent="0.2">
      <c r="A15" s="306"/>
      <c r="B15" s="109"/>
      <c r="C15" s="219" t="s">
        <v>65</v>
      </c>
      <c r="D15" s="93">
        <v>4677.2584000000006</v>
      </c>
      <c r="E15" s="278"/>
      <c r="F15" s="93">
        <v>1994.6759199999999</v>
      </c>
      <c r="G15" s="278"/>
      <c r="H15" s="111">
        <v>256.86439999999999</v>
      </c>
      <c r="I15" s="278"/>
      <c r="J15" s="111">
        <v>1770.74596</v>
      </c>
      <c r="K15" s="112"/>
      <c r="L15" s="33">
        <v>38.451999999999998</v>
      </c>
      <c r="M15" s="33"/>
      <c r="N15" s="33">
        <v>20.16</v>
      </c>
      <c r="O15" s="33"/>
      <c r="P15" s="33">
        <v>159.63839999999999</v>
      </c>
      <c r="Q15" s="33"/>
      <c r="R15" s="33">
        <v>38.614000000000004</v>
      </c>
      <c r="S15" s="95"/>
      <c r="T15" s="93">
        <v>60.48</v>
      </c>
      <c r="U15" s="93"/>
      <c r="V15" s="93">
        <v>381.2192</v>
      </c>
      <c r="W15" s="34">
        <v>20.16</v>
      </c>
      <c r="X15" s="291">
        <v>260.29383999999999</v>
      </c>
      <c r="Y15" s="291"/>
      <c r="Z15" s="291">
        <v>1068.7529199999999</v>
      </c>
      <c r="AA15" s="95"/>
      <c r="AB15" s="33">
        <v>1146.3072</v>
      </c>
      <c r="AC15" s="103"/>
      <c r="AD15" s="2"/>
      <c r="AE15" s="91"/>
      <c r="AF15" s="2"/>
      <c r="AG15" s="91"/>
      <c r="AH15" s="2"/>
      <c r="AI15" s="111"/>
    </row>
    <row r="16" spans="1:35" ht="16.5" customHeight="1" x14ac:dyDescent="0.2">
      <c r="A16" s="306"/>
      <c r="B16" s="109"/>
      <c r="C16" s="219" t="s">
        <v>66</v>
      </c>
      <c r="D16" s="93">
        <v>3723.6663100000001</v>
      </c>
      <c r="E16" s="278"/>
      <c r="F16" s="93">
        <v>2492.0007199999995</v>
      </c>
      <c r="G16" s="278"/>
      <c r="H16" s="111">
        <v>2446.0790400000001</v>
      </c>
      <c r="I16" s="278"/>
      <c r="J16" s="111">
        <v>10997.874</v>
      </c>
      <c r="K16" s="112"/>
      <c r="L16" s="33">
        <v>819.36</v>
      </c>
      <c r="M16" s="33"/>
      <c r="N16" s="33">
        <v>391.44</v>
      </c>
      <c r="O16" s="33"/>
      <c r="P16" s="33">
        <v>202.07999999999998</v>
      </c>
      <c r="Q16" s="33"/>
      <c r="R16" s="33">
        <v>1033.19904</v>
      </c>
      <c r="S16" s="95"/>
      <c r="T16" s="93">
        <v>2494.9139999999998</v>
      </c>
      <c r="U16" s="93"/>
      <c r="V16" s="93">
        <v>1960.8799999999999</v>
      </c>
      <c r="W16" s="34">
        <v>297.60000000000002</v>
      </c>
      <c r="X16" s="291">
        <v>2232.56</v>
      </c>
      <c r="Y16" s="291"/>
      <c r="Z16" s="291">
        <v>4309.5200000000004</v>
      </c>
      <c r="AA16" s="95"/>
      <c r="AB16" s="33">
        <v>1816.4</v>
      </c>
      <c r="AC16" s="103"/>
      <c r="AD16" s="2"/>
      <c r="AE16" s="93"/>
      <c r="AF16" s="2"/>
      <c r="AG16" s="93"/>
      <c r="AH16" s="2"/>
      <c r="AI16" s="111"/>
    </row>
    <row r="17" spans="1:35" ht="16.5" customHeight="1" x14ac:dyDescent="0.2">
      <c r="A17" s="306"/>
      <c r="B17" s="109"/>
      <c r="C17" s="284" t="s">
        <v>67</v>
      </c>
      <c r="D17" s="93">
        <v>7774.2958800000006</v>
      </c>
      <c r="E17" s="278"/>
      <c r="F17" s="93">
        <v>7613.2860800000008</v>
      </c>
      <c r="G17" s="278"/>
      <c r="H17" s="111">
        <v>6175.6907399999991</v>
      </c>
      <c r="I17" s="278"/>
      <c r="J17" s="111">
        <v>9650.2263380000022</v>
      </c>
      <c r="K17" s="112"/>
      <c r="L17" s="33">
        <v>1725.2848800000002</v>
      </c>
      <c r="M17" s="33"/>
      <c r="N17" s="33">
        <v>1637.6785300000001</v>
      </c>
      <c r="O17" s="33"/>
      <c r="P17" s="33">
        <v>1410.2413899999999</v>
      </c>
      <c r="Q17" s="33"/>
      <c r="R17" s="33">
        <v>1402.48594</v>
      </c>
      <c r="S17" s="95"/>
      <c r="T17" s="93">
        <v>974.68663000000015</v>
      </c>
      <c r="U17" s="93"/>
      <c r="V17" s="93">
        <v>1433.82464</v>
      </c>
      <c r="W17" s="34">
        <v>1343.7341999999999</v>
      </c>
      <c r="X17" s="291">
        <v>6128.7456400000001</v>
      </c>
      <c r="Y17" s="291"/>
      <c r="Z17" s="291">
        <v>1112.9694280000001</v>
      </c>
      <c r="AA17" s="95"/>
      <c r="AB17" s="33">
        <v>1417.8087110000001</v>
      </c>
      <c r="AC17" s="103"/>
      <c r="AD17" s="2"/>
      <c r="AE17" s="93"/>
      <c r="AF17" s="2"/>
      <c r="AG17" s="93"/>
      <c r="AH17" s="2"/>
      <c r="AI17" s="111"/>
    </row>
    <row r="18" spans="1:35" ht="16.5" customHeight="1" x14ac:dyDescent="0.2">
      <c r="A18" s="306"/>
      <c r="B18" s="133"/>
      <c r="C18" s="276" t="s">
        <v>68</v>
      </c>
      <c r="D18" s="93">
        <v>3154.4766399999999</v>
      </c>
      <c r="E18" s="278"/>
      <c r="F18" s="93">
        <v>1951.1898100000001</v>
      </c>
      <c r="G18" s="278"/>
      <c r="H18" s="111">
        <v>1372.9675199999999</v>
      </c>
      <c r="I18" s="278"/>
      <c r="J18" s="111">
        <v>1236.6616000000001</v>
      </c>
      <c r="K18" s="135"/>
      <c r="L18" s="33">
        <v>609.68979999999999</v>
      </c>
      <c r="M18" s="33"/>
      <c r="N18" s="33">
        <v>248.87871999999999</v>
      </c>
      <c r="O18" s="33"/>
      <c r="P18" s="33">
        <v>381.96199999999999</v>
      </c>
      <c r="Q18" s="33"/>
      <c r="R18" s="33">
        <v>132.43700000000001</v>
      </c>
      <c r="S18" s="95"/>
      <c r="T18" s="93">
        <v>298.09521999999998</v>
      </c>
      <c r="U18" s="93"/>
      <c r="V18" s="93">
        <v>292.87783000000002</v>
      </c>
      <c r="W18" s="34">
        <v>360.36</v>
      </c>
      <c r="X18" s="291">
        <v>270.99734999999998</v>
      </c>
      <c r="Y18" s="291"/>
      <c r="Z18" s="291">
        <v>374.69120000000004</v>
      </c>
      <c r="AA18" s="95"/>
      <c r="AB18" s="33">
        <v>301.91272499999997</v>
      </c>
      <c r="AC18" s="103"/>
      <c r="AD18" s="2"/>
      <c r="AE18" s="93"/>
      <c r="AF18" s="2"/>
      <c r="AG18" s="93"/>
      <c r="AH18" s="2"/>
      <c r="AI18" s="111"/>
    </row>
    <row r="19" spans="1:35" ht="16.5" customHeight="1" x14ac:dyDescent="0.2">
      <c r="A19" s="306"/>
      <c r="B19" s="133"/>
      <c r="C19" s="276" t="s">
        <v>69</v>
      </c>
      <c r="D19" s="93">
        <v>8569.5586800000001</v>
      </c>
      <c r="E19" s="278"/>
      <c r="F19" s="93">
        <v>8075.4285</v>
      </c>
      <c r="G19" s="278"/>
      <c r="H19" s="111">
        <v>4980.4539199999999</v>
      </c>
      <c r="I19" s="278"/>
      <c r="J19" s="111">
        <v>3327.3371200000001</v>
      </c>
      <c r="K19" s="135"/>
      <c r="L19" s="33">
        <v>2218.5339199999999</v>
      </c>
      <c r="M19" s="33"/>
      <c r="N19" s="33">
        <v>322.56</v>
      </c>
      <c r="O19" s="33"/>
      <c r="P19" s="33">
        <v>786.24</v>
      </c>
      <c r="Q19" s="33"/>
      <c r="R19" s="33">
        <v>1653.12</v>
      </c>
      <c r="S19" s="95"/>
      <c r="T19" s="93">
        <v>786.2399999999999</v>
      </c>
      <c r="U19" s="93"/>
      <c r="V19" s="93">
        <v>907.19999999999993</v>
      </c>
      <c r="W19" s="34">
        <v>1391.9739199999999</v>
      </c>
      <c r="X19" s="291">
        <v>988.77711999999997</v>
      </c>
      <c r="Y19" s="291"/>
      <c r="Z19" s="291">
        <v>645.12</v>
      </c>
      <c r="AA19" s="95"/>
      <c r="AB19" s="33">
        <v>846.72</v>
      </c>
      <c r="AC19" s="103"/>
      <c r="AD19" s="2"/>
      <c r="AE19" s="93"/>
      <c r="AF19" s="2"/>
      <c r="AG19" s="93"/>
      <c r="AH19" s="2"/>
      <c r="AI19" s="111"/>
    </row>
    <row r="20" spans="1:35" ht="16.5" customHeight="1" x14ac:dyDescent="0.2">
      <c r="A20" s="306"/>
      <c r="B20" s="109"/>
      <c r="C20" s="219" t="s">
        <v>70</v>
      </c>
      <c r="D20" s="93">
        <v>1700.54576</v>
      </c>
      <c r="E20" s="278"/>
      <c r="F20" s="93">
        <v>1945.1459799999998</v>
      </c>
      <c r="G20" s="278"/>
      <c r="H20" s="111">
        <v>2229.3086300000004</v>
      </c>
      <c r="I20" s="278"/>
      <c r="J20" s="111">
        <v>2303.9578530000003</v>
      </c>
      <c r="K20" s="112"/>
      <c r="L20" s="33">
        <v>649.93955000000005</v>
      </c>
      <c r="M20" s="33"/>
      <c r="N20" s="33">
        <v>687.64175999999998</v>
      </c>
      <c r="O20" s="33"/>
      <c r="P20" s="33">
        <v>398.536</v>
      </c>
      <c r="Q20" s="33"/>
      <c r="R20" s="33">
        <v>493.19131999999996</v>
      </c>
      <c r="S20" s="95"/>
      <c r="T20" s="93">
        <v>591.92251999999996</v>
      </c>
      <c r="U20" s="93"/>
      <c r="V20" s="93">
        <v>477.41701999999998</v>
      </c>
      <c r="W20" s="34">
        <v>357.40039000000002</v>
      </c>
      <c r="X20" s="291">
        <v>580.99577999999997</v>
      </c>
      <c r="Y20" s="291"/>
      <c r="Z20" s="291">
        <v>653.62253299999998</v>
      </c>
      <c r="AA20" s="95"/>
      <c r="AB20" s="33">
        <v>143.79822100000001</v>
      </c>
      <c r="AC20" s="103"/>
      <c r="AD20" s="2"/>
      <c r="AE20" s="93"/>
      <c r="AF20" s="2"/>
      <c r="AG20" s="93"/>
      <c r="AH20" s="2"/>
      <c r="AI20" s="111"/>
    </row>
    <row r="21" spans="1:35" ht="16.5" customHeight="1" x14ac:dyDescent="0.2">
      <c r="A21" s="306"/>
      <c r="B21" s="109"/>
      <c r="C21" s="219" t="s">
        <v>71</v>
      </c>
      <c r="D21" s="93">
        <v>703.80898000000002</v>
      </c>
      <c r="E21" s="278"/>
      <c r="F21" s="91">
        <v>755.23888999999986</v>
      </c>
      <c r="G21" s="278"/>
      <c r="H21" s="111">
        <v>60.494589999999995</v>
      </c>
      <c r="I21" s="278"/>
      <c r="J21" s="111">
        <v>51.78922</v>
      </c>
      <c r="K21" s="112"/>
      <c r="L21" s="33">
        <v>17.219259999999998</v>
      </c>
      <c r="M21" s="33"/>
      <c r="N21" s="33">
        <v>23.798380000000002</v>
      </c>
      <c r="O21" s="33"/>
      <c r="P21" s="33">
        <v>7.4511500000000002</v>
      </c>
      <c r="Q21" s="33"/>
      <c r="R21" s="33">
        <v>12.0258</v>
      </c>
      <c r="S21" s="95"/>
      <c r="T21" s="93">
        <v>15.80132</v>
      </c>
      <c r="U21" s="93"/>
      <c r="V21" s="93">
        <v>12.303999999999998</v>
      </c>
      <c r="W21" s="34">
        <v>9.3915600000000001</v>
      </c>
      <c r="X21" s="291">
        <v>17.683900000000001</v>
      </c>
      <c r="Y21" s="291"/>
      <c r="Z21" s="291">
        <v>6</v>
      </c>
      <c r="AA21" s="95"/>
      <c r="AB21" s="33">
        <v>13.529</v>
      </c>
      <c r="AC21" s="103"/>
      <c r="AD21" s="2"/>
      <c r="AE21" s="93"/>
      <c r="AF21" s="2"/>
      <c r="AG21" s="93"/>
      <c r="AH21" s="2"/>
      <c r="AI21" s="111"/>
    </row>
    <row r="22" spans="1:35" ht="10.5" customHeight="1" x14ac:dyDescent="0.2">
      <c r="A22" s="306"/>
      <c r="B22" s="113"/>
      <c r="C22" s="279" t="s">
        <v>72</v>
      </c>
      <c r="D22" s="91"/>
      <c r="E22" s="278"/>
      <c r="F22" s="275"/>
      <c r="G22" s="278"/>
      <c r="H22" s="111"/>
      <c r="I22" s="278"/>
      <c r="J22" s="111"/>
      <c r="K22" s="115"/>
      <c r="L22" s="33"/>
      <c r="M22" s="33"/>
      <c r="N22" s="33"/>
      <c r="O22" s="33"/>
      <c r="P22" s="33"/>
      <c r="Q22" s="33"/>
      <c r="R22" s="33"/>
      <c r="S22" s="95"/>
      <c r="T22" s="93"/>
      <c r="U22" s="93"/>
      <c r="V22" s="93"/>
      <c r="W22" s="33"/>
      <c r="X22" s="291"/>
      <c r="Y22" s="291"/>
      <c r="Z22" s="291"/>
      <c r="AA22" s="95"/>
      <c r="AB22" s="33"/>
      <c r="AC22" s="103"/>
      <c r="AD22" s="2"/>
      <c r="AE22" s="93"/>
      <c r="AF22" s="2"/>
      <c r="AG22" s="91"/>
      <c r="AH22" s="2"/>
      <c r="AI22" s="111"/>
    </row>
    <row r="23" spans="1:35" ht="16.5" customHeight="1" x14ac:dyDescent="0.2">
      <c r="A23" s="306"/>
      <c r="B23" s="109"/>
      <c r="C23" s="219" t="s">
        <v>73</v>
      </c>
      <c r="D23" s="93">
        <v>866.21186</v>
      </c>
      <c r="E23" s="278"/>
      <c r="F23" s="93">
        <v>695.77985000000001</v>
      </c>
      <c r="G23" s="278"/>
      <c r="H23" s="111">
        <v>482.17086999999998</v>
      </c>
      <c r="I23" s="278"/>
      <c r="J23" s="111">
        <v>425.92842799999994</v>
      </c>
      <c r="K23" s="112"/>
      <c r="L23" s="33">
        <v>93.077979999999997</v>
      </c>
      <c r="M23" s="33"/>
      <c r="N23" s="33">
        <v>270.86682999999999</v>
      </c>
      <c r="O23" s="33"/>
      <c r="P23" s="33">
        <v>118.22605999999999</v>
      </c>
      <c r="Q23" s="33"/>
      <c r="R23" s="33">
        <v>0</v>
      </c>
      <c r="S23" s="95"/>
      <c r="T23" s="93">
        <v>144.20845999999997</v>
      </c>
      <c r="U23" s="93"/>
      <c r="V23" s="93">
        <v>134.24584999999999</v>
      </c>
      <c r="W23" s="34">
        <v>40.32</v>
      </c>
      <c r="X23" s="291">
        <v>78.859370000000013</v>
      </c>
      <c r="Y23" s="291"/>
      <c r="Z23" s="291">
        <v>68.614748000000006</v>
      </c>
      <c r="AA23" s="95"/>
      <c r="AB23" s="33">
        <v>66.680012000000005</v>
      </c>
      <c r="AC23" s="103"/>
      <c r="AD23" s="2"/>
      <c r="AE23" s="91"/>
      <c r="AF23" s="2"/>
      <c r="AH23" s="2"/>
      <c r="AI23" s="111"/>
    </row>
    <row r="24" spans="1:35" ht="16.5" customHeight="1" x14ac:dyDescent="0.2">
      <c r="A24" s="306"/>
      <c r="B24" s="109"/>
      <c r="C24" s="219" t="s">
        <v>74</v>
      </c>
      <c r="D24" s="93">
        <v>5032.3628100000005</v>
      </c>
      <c r="E24" s="278"/>
      <c r="F24" s="93">
        <v>12097.124639999998</v>
      </c>
      <c r="G24" s="278"/>
      <c r="H24" s="111">
        <v>13727.739720000001</v>
      </c>
      <c r="I24" s="278"/>
      <c r="J24" s="111">
        <v>4067.73999</v>
      </c>
      <c r="K24" s="112"/>
      <c r="L24" s="33">
        <v>4029.30762</v>
      </c>
      <c r="M24" s="33"/>
      <c r="N24" s="33">
        <v>3011.2575999999999</v>
      </c>
      <c r="O24" s="33"/>
      <c r="P24" s="33">
        <v>3495.2818200000002</v>
      </c>
      <c r="Q24" s="33"/>
      <c r="R24" s="33">
        <v>3191.8926799999999</v>
      </c>
      <c r="S24" s="95"/>
      <c r="T24" s="93">
        <v>2491.7159899999997</v>
      </c>
      <c r="U24" s="93"/>
      <c r="V24" s="93">
        <v>552.36662000000001</v>
      </c>
      <c r="W24" s="34">
        <v>2591.21128</v>
      </c>
      <c r="X24" s="291">
        <v>399.59688000000006</v>
      </c>
      <c r="Y24" s="291"/>
      <c r="Z24" s="291">
        <v>624.06050000000005</v>
      </c>
      <c r="AA24" s="95"/>
      <c r="AB24" s="33">
        <v>821.14063999999996</v>
      </c>
      <c r="AC24" s="103"/>
      <c r="AD24" s="2"/>
      <c r="AE24" s="93"/>
      <c r="AF24" s="2"/>
      <c r="AG24" s="93"/>
      <c r="AH24" s="2"/>
      <c r="AI24" s="111"/>
    </row>
    <row r="25" spans="1:35" ht="16.5" customHeight="1" x14ac:dyDescent="0.2">
      <c r="A25" s="306"/>
      <c r="B25" s="109"/>
      <c r="C25" s="219" t="s">
        <v>75</v>
      </c>
      <c r="D25" s="93">
        <v>15896.52</v>
      </c>
      <c r="E25" s="278"/>
      <c r="F25" s="93">
        <v>13632.27456</v>
      </c>
      <c r="G25" s="278"/>
      <c r="H25" s="111">
        <v>14814.07</v>
      </c>
      <c r="I25" s="278"/>
      <c r="J25" s="111">
        <v>16808.84016</v>
      </c>
      <c r="K25" s="112"/>
      <c r="L25" s="33">
        <v>3499.0603999999998</v>
      </c>
      <c r="M25" s="33"/>
      <c r="N25" s="33">
        <v>3231.6034</v>
      </c>
      <c r="O25" s="33"/>
      <c r="P25" s="33">
        <v>3515.357</v>
      </c>
      <c r="Q25" s="33"/>
      <c r="R25" s="33">
        <v>4568.0492000000004</v>
      </c>
      <c r="S25" s="95"/>
      <c r="T25" s="93">
        <v>4510.45856</v>
      </c>
      <c r="U25" s="93"/>
      <c r="V25" s="93">
        <v>3899.6298000000002</v>
      </c>
      <c r="W25" s="34">
        <v>2107.2788</v>
      </c>
      <c r="X25" s="291">
        <v>4454.5273999999999</v>
      </c>
      <c r="Y25" s="291"/>
      <c r="Z25" s="291">
        <v>3944.2244000000001</v>
      </c>
      <c r="AA25" s="95"/>
      <c r="AB25" s="33">
        <v>4792.576</v>
      </c>
      <c r="AC25" s="103"/>
      <c r="AD25" s="2"/>
      <c r="AE25" s="93"/>
      <c r="AF25" s="2"/>
      <c r="AG25" s="93"/>
      <c r="AH25" s="2"/>
      <c r="AI25" s="111"/>
    </row>
    <row r="26" spans="1:35" ht="16.5" customHeight="1" x14ac:dyDescent="0.2">
      <c r="A26" s="306"/>
      <c r="B26" s="109"/>
      <c r="C26" s="219" t="s">
        <v>76</v>
      </c>
      <c r="D26" s="93">
        <v>83.554199999999994</v>
      </c>
      <c r="E26" s="278"/>
      <c r="F26" s="93">
        <v>58.741800000000012</v>
      </c>
      <c r="G26" s="278"/>
      <c r="H26" s="111">
        <v>56.832399999999993</v>
      </c>
      <c r="I26" s="278"/>
      <c r="J26" s="111">
        <v>41.962499999999999</v>
      </c>
      <c r="K26" s="112"/>
      <c r="L26" s="33">
        <v>0</v>
      </c>
      <c r="M26" s="33"/>
      <c r="N26" s="33">
        <v>21.011900000000004</v>
      </c>
      <c r="O26" s="33"/>
      <c r="P26" s="33">
        <v>21.261600000000001</v>
      </c>
      <c r="Q26" s="33"/>
      <c r="R26" s="33">
        <v>14.558900000000001</v>
      </c>
      <c r="S26" s="95"/>
      <c r="T26" s="93">
        <v>10.4184</v>
      </c>
      <c r="U26" s="93"/>
      <c r="V26" s="93">
        <v>31.5441</v>
      </c>
      <c r="W26" s="34">
        <v>0</v>
      </c>
      <c r="X26" s="291">
        <v>0</v>
      </c>
      <c r="Y26" s="291"/>
      <c r="Z26" s="291">
        <v>0</v>
      </c>
      <c r="AA26" s="95"/>
      <c r="AB26" s="33">
        <v>11.21664</v>
      </c>
      <c r="AC26" s="103"/>
      <c r="AD26" s="2"/>
      <c r="AE26" s="93"/>
      <c r="AF26" s="2"/>
      <c r="AG26" s="93"/>
      <c r="AH26" s="2"/>
      <c r="AI26" s="111"/>
    </row>
    <row r="27" spans="1:35" ht="16.5" customHeight="1" x14ac:dyDescent="0.2">
      <c r="A27" s="306"/>
      <c r="B27" s="109"/>
      <c r="C27" s="219" t="s">
        <v>77</v>
      </c>
      <c r="D27" s="93">
        <v>5257.55818</v>
      </c>
      <c r="E27" s="278"/>
      <c r="F27" s="93">
        <v>4450.4191000000001</v>
      </c>
      <c r="G27" s="278"/>
      <c r="H27" s="111">
        <v>2512.3827999999999</v>
      </c>
      <c r="I27" s="278"/>
      <c r="J27" s="111">
        <v>2118.3869</v>
      </c>
      <c r="K27" s="112"/>
      <c r="L27" s="33">
        <v>1063.2963</v>
      </c>
      <c r="M27" s="33"/>
      <c r="N27" s="33">
        <v>433.1026</v>
      </c>
      <c r="O27" s="33"/>
      <c r="P27" s="33">
        <v>476.3372</v>
      </c>
      <c r="Q27" s="33"/>
      <c r="R27" s="33">
        <v>539.64670000000001</v>
      </c>
      <c r="S27" s="95"/>
      <c r="T27" s="93">
        <v>709.13139999999999</v>
      </c>
      <c r="U27" s="93"/>
      <c r="V27" s="93">
        <v>529.63379999999995</v>
      </c>
      <c r="W27" s="34">
        <v>547.59090000000003</v>
      </c>
      <c r="X27" s="291">
        <v>383.51769999999999</v>
      </c>
      <c r="Y27" s="291"/>
      <c r="Z27" s="291">
        <v>496.10399999999998</v>
      </c>
      <c r="AA27" s="95"/>
      <c r="AB27" s="33">
        <v>391.5224</v>
      </c>
      <c r="AC27" s="103"/>
      <c r="AD27" s="2"/>
      <c r="AE27" s="93"/>
      <c r="AF27" s="2"/>
      <c r="AG27" s="93"/>
      <c r="AH27" s="2"/>
      <c r="AI27" s="111"/>
    </row>
    <row r="28" spans="1:35" ht="16.5" customHeight="1" x14ac:dyDescent="0.2">
      <c r="A28" s="306"/>
      <c r="B28" s="109"/>
      <c r="C28" s="219" t="s">
        <v>78</v>
      </c>
      <c r="D28" s="93">
        <v>5608.0765000000001</v>
      </c>
      <c r="E28" s="278"/>
      <c r="F28" s="93">
        <v>7555.1114000000007</v>
      </c>
      <c r="G28" s="278"/>
      <c r="H28" s="111">
        <v>3093.2437799999998</v>
      </c>
      <c r="I28" s="278"/>
      <c r="J28" s="111">
        <v>1822.2383</v>
      </c>
      <c r="K28" s="112"/>
      <c r="L28" s="33">
        <v>860.89449999999988</v>
      </c>
      <c r="M28" s="33"/>
      <c r="N28" s="33">
        <v>487.03938000000005</v>
      </c>
      <c r="O28" s="33"/>
      <c r="P28" s="33">
        <v>977.41579999999999</v>
      </c>
      <c r="Q28" s="33"/>
      <c r="R28" s="33">
        <v>767.89409999999998</v>
      </c>
      <c r="S28" s="95"/>
      <c r="T28" s="93">
        <v>717.82500000000005</v>
      </c>
      <c r="U28" s="93"/>
      <c r="V28" s="93">
        <v>281.10789999999997</v>
      </c>
      <c r="W28" s="34">
        <v>484.32650000000001</v>
      </c>
      <c r="X28" s="291">
        <v>578.42200000000003</v>
      </c>
      <c r="Y28" s="291"/>
      <c r="Z28" s="291">
        <v>244.88339999999999</v>
      </c>
      <c r="AA28" s="95"/>
      <c r="AB28" s="33">
        <v>92.263800000000003</v>
      </c>
      <c r="AC28" s="103"/>
      <c r="AD28" s="2"/>
      <c r="AE28" s="93"/>
      <c r="AF28" s="2"/>
      <c r="AG28" s="93"/>
      <c r="AH28" s="2"/>
      <c r="AI28" s="111"/>
    </row>
    <row r="29" spans="1:35" ht="16.5" customHeight="1" x14ac:dyDescent="0.2">
      <c r="A29" s="306"/>
      <c r="B29" s="109"/>
      <c r="C29" s="219" t="s">
        <v>79</v>
      </c>
      <c r="D29" s="93">
        <v>37212.292609999997</v>
      </c>
      <c r="E29" s="278"/>
      <c r="F29" s="93">
        <v>43754.048020000002</v>
      </c>
      <c r="G29" s="278"/>
      <c r="H29" s="111">
        <v>54338.191009999995</v>
      </c>
      <c r="I29" s="278"/>
      <c r="J29" s="111">
        <v>111962.88958800002</v>
      </c>
      <c r="K29" s="112"/>
      <c r="L29" s="33">
        <v>15494.83267</v>
      </c>
      <c r="M29" s="33"/>
      <c r="N29" s="33">
        <v>7388.2677800000001</v>
      </c>
      <c r="O29" s="33"/>
      <c r="P29" s="33">
        <v>17378.251629999999</v>
      </c>
      <c r="Q29" s="33"/>
      <c r="R29" s="33">
        <v>14076.838929999998</v>
      </c>
      <c r="S29" s="95"/>
      <c r="T29" s="93">
        <v>20604.054990000001</v>
      </c>
      <c r="U29" s="93"/>
      <c r="V29" s="93">
        <v>22499.612870000001</v>
      </c>
      <c r="W29" s="34">
        <v>11007.899710000002</v>
      </c>
      <c r="X29" s="291">
        <v>34056.217050000007</v>
      </c>
      <c r="Y29" s="291"/>
      <c r="Z29" s="291">
        <v>34803.004677999998</v>
      </c>
      <c r="AA29" s="95"/>
      <c r="AB29" s="33">
        <v>32297.342998</v>
      </c>
      <c r="AC29" s="103"/>
      <c r="AD29" s="2"/>
      <c r="AE29" s="93"/>
      <c r="AF29" s="2"/>
      <c r="AG29" s="93"/>
      <c r="AH29" s="2"/>
      <c r="AI29" s="111"/>
    </row>
    <row r="30" spans="1:35" x14ac:dyDescent="0.2">
      <c r="A30" s="306"/>
      <c r="B30" s="136"/>
      <c r="C30" s="266" t="s">
        <v>80</v>
      </c>
      <c r="D30" s="33"/>
      <c r="E30" s="121"/>
      <c r="F30" s="121"/>
      <c r="G30" s="121"/>
      <c r="H30" s="121"/>
      <c r="I30" s="121"/>
      <c r="J30" s="121"/>
      <c r="K30" s="275"/>
      <c r="L30" s="33"/>
      <c r="M30" s="33"/>
      <c r="N30" s="33"/>
      <c r="O30" s="33"/>
      <c r="P30" s="33"/>
      <c r="Q30" s="33"/>
      <c r="R30" s="33"/>
      <c r="S30" s="33"/>
      <c r="T30" s="33"/>
      <c r="U30" s="33"/>
      <c r="V30" s="33"/>
      <c r="W30" s="33"/>
      <c r="X30" s="275"/>
      <c r="Y30" s="275"/>
      <c r="Z30" s="275"/>
      <c r="AA30" s="33"/>
      <c r="AB30" s="33"/>
      <c r="AC30" s="103"/>
      <c r="AD30" s="2"/>
      <c r="AE30" s="93"/>
      <c r="AF30" s="2"/>
      <c r="AG30" s="93"/>
      <c r="AH30" s="2"/>
      <c r="AI30" s="111"/>
    </row>
    <row r="31" spans="1:35" ht="6.75" customHeight="1" x14ac:dyDescent="0.2">
      <c r="A31" s="306"/>
      <c r="B31" s="137"/>
      <c r="C31" s="285"/>
      <c r="D31" s="143"/>
      <c r="E31" s="138"/>
      <c r="F31" s="138"/>
      <c r="G31" s="138"/>
      <c r="H31" s="138"/>
      <c r="I31" s="138"/>
      <c r="J31" s="138"/>
      <c r="K31" s="143"/>
      <c r="L31" s="33"/>
      <c r="M31" s="33"/>
      <c r="N31" s="33"/>
      <c r="O31" s="33"/>
      <c r="P31" s="33"/>
      <c r="Q31" s="33"/>
      <c r="R31" s="33"/>
      <c r="S31" s="33"/>
      <c r="T31" s="143"/>
      <c r="U31" s="143"/>
      <c r="V31" s="143"/>
      <c r="W31" s="33"/>
      <c r="X31" s="275"/>
      <c r="Y31" s="275"/>
      <c r="Z31" s="275"/>
      <c r="AA31" s="33"/>
      <c r="AB31" s="33"/>
      <c r="AC31" s="132"/>
      <c r="AF31" s="75"/>
      <c r="AH31" s="75"/>
    </row>
    <row r="32" spans="1:35" ht="9" customHeight="1" x14ac:dyDescent="0.2">
      <c r="A32" s="306"/>
      <c r="B32" s="137"/>
      <c r="C32" s="285"/>
      <c r="D32" s="91"/>
      <c r="E32" s="138"/>
      <c r="F32" s="138"/>
      <c r="G32" s="138"/>
      <c r="H32" s="138"/>
      <c r="I32" s="138"/>
      <c r="J32" s="138"/>
      <c r="K32" s="91"/>
      <c r="L32" s="33"/>
      <c r="M32" s="33"/>
      <c r="N32" s="33"/>
      <c r="O32" s="33"/>
      <c r="P32" s="33"/>
      <c r="Q32" s="33"/>
      <c r="R32" s="33"/>
      <c r="S32" s="33"/>
      <c r="T32" s="91"/>
      <c r="U32" s="91"/>
      <c r="V32" s="91"/>
      <c r="W32" s="33"/>
      <c r="X32" s="275"/>
      <c r="Y32" s="275"/>
      <c r="Z32" s="275"/>
      <c r="AA32" s="33"/>
      <c r="AB32" s="33"/>
      <c r="AC32" s="132"/>
      <c r="AF32" s="75"/>
      <c r="AH32" s="75"/>
    </row>
    <row r="33" spans="1:34" ht="14.25" customHeight="1" x14ac:dyDescent="0.2">
      <c r="A33" s="306"/>
      <c r="B33" s="109"/>
      <c r="C33" s="219" t="s">
        <v>11</v>
      </c>
      <c r="D33" s="139">
        <v>638915.14270999993</v>
      </c>
      <c r="E33" s="139"/>
      <c r="F33" s="139">
        <v>631303.67321000015</v>
      </c>
      <c r="G33" s="139"/>
      <c r="H33" s="139">
        <v>565165.37101</v>
      </c>
      <c r="I33" s="139"/>
      <c r="J33" s="139">
        <v>653245.26902799995</v>
      </c>
      <c r="K33" s="139"/>
      <c r="L33" s="139">
        <v>142876.70751000001</v>
      </c>
      <c r="M33" s="139"/>
      <c r="N33" s="139">
        <v>112963.24873000001</v>
      </c>
      <c r="O33" s="139"/>
      <c r="P33" s="139">
        <v>136764.21081000002</v>
      </c>
      <c r="Q33" s="139"/>
      <c r="R33" s="139">
        <v>172561.20395999998</v>
      </c>
      <c r="S33" s="140"/>
      <c r="T33" s="139">
        <v>161609.40140999999</v>
      </c>
      <c r="U33" s="139"/>
      <c r="V33" s="139">
        <v>152395.31946999999</v>
      </c>
      <c r="W33" s="139"/>
      <c r="X33" s="139">
        <v>170148.77616000001</v>
      </c>
      <c r="Y33" s="139"/>
      <c r="Z33" s="139">
        <v>169091.77198799999</v>
      </c>
      <c r="AA33" s="139"/>
      <c r="AB33" s="139">
        <v>151873.78028349997</v>
      </c>
      <c r="AC33" s="132"/>
      <c r="AD33" s="104"/>
      <c r="AF33" s="75"/>
      <c r="AH33" s="75"/>
    </row>
    <row r="34" spans="1:34" ht="13.5" customHeight="1" x14ac:dyDescent="0.2">
      <c r="A34" s="306"/>
      <c r="B34" s="136"/>
      <c r="C34" s="266" t="s">
        <v>20</v>
      </c>
      <c r="D34" s="281"/>
      <c r="E34" s="141"/>
      <c r="F34" s="214"/>
      <c r="G34" s="142"/>
      <c r="H34" s="143"/>
      <c r="I34" s="143"/>
      <c r="J34" s="34"/>
      <c r="K34" s="143"/>
      <c r="L34" s="34"/>
      <c r="M34" s="34"/>
      <c r="N34" s="34"/>
      <c r="O34" s="34"/>
      <c r="P34" s="34"/>
      <c r="Q34" s="34"/>
      <c r="R34" s="34"/>
      <c r="S34" s="34"/>
      <c r="T34" s="34"/>
      <c r="U34" s="34"/>
      <c r="V34" s="34"/>
      <c r="W34" s="34"/>
      <c r="X34" s="34"/>
      <c r="Y34" s="34"/>
      <c r="Z34" s="34"/>
      <c r="AA34" s="34"/>
      <c r="AB34" s="34"/>
      <c r="AC34" s="132"/>
      <c r="AF34" s="75"/>
      <c r="AH34" s="75"/>
    </row>
    <row r="35" spans="1:34" ht="5.45" customHeight="1" thickBot="1" x14ac:dyDescent="0.25">
      <c r="A35" s="306"/>
      <c r="B35" s="144"/>
      <c r="C35" s="145"/>
      <c r="D35" s="146"/>
      <c r="E35" s="146"/>
      <c r="F35" s="118"/>
      <c r="G35" s="118"/>
      <c r="H35" s="52"/>
      <c r="I35" s="52"/>
      <c r="J35" s="52"/>
      <c r="K35" s="52"/>
      <c r="L35" s="53"/>
      <c r="M35" s="53"/>
      <c r="N35" s="53"/>
      <c r="O35" s="53"/>
      <c r="P35" s="53"/>
      <c r="Q35" s="53"/>
      <c r="R35" s="53"/>
      <c r="S35" s="53"/>
      <c r="T35" s="53"/>
      <c r="U35" s="53"/>
      <c r="V35" s="53"/>
      <c r="W35" s="53"/>
      <c r="X35" s="53"/>
      <c r="Y35" s="53"/>
      <c r="Z35" s="53"/>
      <c r="AA35" s="53"/>
      <c r="AB35" s="53"/>
      <c r="AC35" s="290"/>
      <c r="AF35" s="75"/>
      <c r="AH35" s="75"/>
    </row>
    <row r="36" spans="1:34" ht="14.25" customHeight="1" x14ac:dyDescent="0.2">
      <c r="A36" s="76"/>
      <c r="B36" s="278" t="s">
        <v>81</v>
      </c>
      <c r="C36" s="278"/>
      <c r="D36" s="287"/>
      <c r="E36" s="287"/>
      <c r="F36" s="286"/>
      <c r="G36" s="286"/>
      <c r="H36" s="217"/>
      <c r="I36" s="217"/>
      <c r="J36" s="217"/>
      <c r="K36" s="217"/>
      <c r="L36" s="288"/>
      <c r="M36" s="288"/>
      <c r="N36" s="288"/>
      <c r="O36" s="288"/>
      <c r="P36" s="288"/>
      <c r="Q36" s="288"/>
      <c r="R36" s="288"/>
      <c r="S36" s="288"/>
      <c r="T36" s="288"/>
      <c r="U36" s="288"/>
      <c r="V36" s="288"/>
      <c r="W36" s="288"/>
      <c r="X36" s="288"/>
      <c r="Y36" s="288"/>
      <c r="Z36" s="288"/>
      <c r="AA36" s="288"/>
      <c r="AB36" s="288"/>
      <c r="AF36" s="75"/>
    </row>
    <row r="37" spans="1:34" ht="12" customHeight="1" x14ac:dyDescent="0.2">
      <c r="B37" s="2" t="s">
        <v>82</v>
      </c>
      <c r="C37" s="148"/>
      <c r="D37" s="150"/>
      <c r="E37" s="150"/>
      <c r="F37" s="148"/>
      <c r="G37" s="148"/>
      <c r="H37" s="58"/>
      <c r="I37" s="58"/>
      <c r="J37" s="5"/>
      <c r="K37" s="5"/>
      <c r="AF37" s="75"/>
    </row>
    <row r="38" spans="1:34" ht="11.45" customHeight="1" x14ac:dyDescent="0.2">
      <c r="C38" s="2" t="s">
        <v>83</v>
      </c>
      <c r="H38" s="58"/>
      <c r="I38" s="58"/>
      <c r="AF38" s="75"/>
    </row>
    <row r="39" spans="1:34" x14ac:dyDescent="0.2">
      <c r="B39" s="9"/>
      <c r="C39" s="5" t="s">
        <v>176</v>
      </c>
      <c r="D39" s="152"/>
      <c r="E39" s="152"/>
      <c r="F39" s="104"/>
      <c r="G39" s="104"/>
      <c r="AF39" s="75"/>
    </row>
    <row r="40" spans="1:34" x14ac:dyDescent="0.2">
      <c r="C40" s="9"/>
      <c r="D40" s="152"/>
      <c r="E40" s="152"/>
      <c r="F40" s="149"/>
      <c r="G40" s="149"/>
      <c r="H40" s="149"/>
      <c r="I40" s="149"/>
      <c r="J40" s="149"/>
      <c r="K40" s="149"/>
      <c r="L40" s="149"/>
      <c r="M40" s="149"/>
      <c r="N40" s="149"/>
      <c r="O40" s="149"/>
      <c r="P40" s="149"/>
      <c r="Q40" s="149"/>
      <c r="R40" s="149"/>
      <c r="S40" s="149"/>
      <c r="T40" s="149"/>
      <c r="U40" s="149"/>
      <c r="V40" s="149"/>
      <c r="W40" s="149"/>
      <c r="X40" s="149"/>
      <c r="Y40" s="149"/>
      <c r="Z40" s="149"/>
      <c r="AA40" s="149"/>
      <c r="AB40" s="149"/>
      <c r="AF40" s="75"/>
    </row>
    <row r="41" spans="1:34" x14ac:dyDescent="0.2">
      <c r="D41" s="152"/>
      <c r="E41" s="152"/>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F41" s="75"/>
    </row>
    <row r="42" spans="1:34" x14ac:dyDescent="0.2">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F42" s="75"/>
    </row>
    <row r="43" spans="1:34" x14ac:dyDescent="0.2">
      <c r="AF43" s="75"/>
    </row>
    <row r="44" spans="1:34" x14ac:dyDescent="0.2">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F44" s="75"/>
    </row>
    <row r="45" spans="1:34" ht="13.15" customHeight="1" x14ac:dyDescent="0.2">
      <c r="AF45" s="75"/>
    </row>
    <row r="46" spans="1:34" x14ac:dyDescent="0.2">
      <c r="AF46" s="75"/>
    </row>
    <row r="47" spans="1:34" x14ac:dyDescent="0.2">
      <c r="AF47" s="75"/>
    </row>
    <row r="48" spans="1:34" x14ac:dyDescent="0.2">
      <c r="AF48" s="75"/>
    </row>
    <row r="49" spans="32:32" x14ac:dyDescent="0.2">
      <c r="AF49" s="75"/>
    </row>
    <row r="50" spans="32:32" x14ac:dyDescent="0.2">
      <c r="AF50" s="75"/>
    </row>
    <row r="51" spans="32:32" x14ac:dyDescent="0.2">
      <c r="AF51" s="75"/>
    </row>
    <row r="52" spans="32:32" x14ac:dyDescent="0.2">
      <c r="AF52" s="75"/>
    </row>
    <row r="53" spans="32:32" x14ac:dyDescent="0.2">
      <c r="AF53" s="75"/>
    </row>
    <row r="54" spans="32:32" x14ac:dyDescent="0.2">
      <c r="AF54" s="75"/>
    </row>
    <row r="55" spans="32:32" x14ac:dyDescent="0.2">
      <c r="AF55" s="75"/>
    </row>
    <row r="56" spans="32:32" x14ac:dyDescent="0.2">
      <c r="AF56" s="75"/>
    </row>
    <row r="57" spans="32:32" x14ac:dyDescent="0.2">
      <c r="AF57" s="75"/>
    </row>
    <row r="58" spans="32:32" x14ac:dyDescent="0.2">
      <c r="AF58" s="75"/>
    </row>
    <row r="59" spans="32:32" x14ac:dyDescent="0.2">
      <c r="AF59" s="75"/>
    </row>
    <row r="60" spans="32:32" x14ac:dyDescent="0.2">
      <c r="AF60" s="75"/>
    </row>
    <row r="61" spans="32:32" x14ac:dyDescent="0.2">
      <c r="AF61" s="75"/>
    </row>
    <row r="62" spans="32:32" x14ac:dyDescent="0.2">
      <c r="AF62" s="75"/>
    </row>
    <row r="63" spans="32:32" x14ac:dyDescent="0.2">
      <c r="AF63" s="75"/>
    </row>
    <row r="64" spans="32:32" x14ac:dyDescent="0.2">
      <c r="AF64" s="75"/>
    </row>
    <row r="65" spans="4:32" x14ac:dyDescent="0.2">
      <c r="AF65" s="75"/>
    </row>
    <row r="66" spans="4:32" x14ac:dyDescent="0.2">
      <c r="AF66" s="75"/>
    </row>
    <row r="67" spans="4:32" x14ac:dyDescent="0.2">
      <c r="AF67" s="75"/>
    </row>
    <row r="68" spans="4:32" x14ac:dyDescent="0.2">
      <c r="AF68" s="75"/>
    </row>
    <row r="69" spans="4:32" x14ac:dyDescent="0.2">
      <c r="AF69" s="75"/>
    </row>
    <row r="70" spans="4:32" x14ac:dyDescent="0.2">
      <c r="AF70" s="75"/>
    </row>
    <row r="71" spans="4:32" x14ac:dyDescent="0.2">
      <c r="AF71" s="75"/>
    </row>
    <row r="72" spans="4:32" x14ac:dyDescent="0.2">
      <c r="AF72" s="75"/>
    </row>
    <row r="73" spans="4:32" x14ac:dyDescent="0.2">
      <c r="D73" s="152"/>
      <c r="E73" s="152"/>
      <c r="AF73" s="75"/>
    </row>
    <row r="74" spans="4:32" x14ac:dyDescent="0.2">
      <c r="D74" s="152"/>
      <c r="E74" s="152"/>
      <c r="F74" s="152"/>
      <c r="G74" s="152"/>
      <c r="H74" s="149"/>
      <c r="I74" s="149"/>
      <c r="J74" s="149"/>
    </row>
  </sheetData>
  <mergeCells count="3">
    <mergeCell ref="A5:A35"/>
    <mergeCell ref="L7:R7"/>
    <mergeCell ref="T7:Z7"/>
  </mergeCells>
  <printOptions horizontalCentered="1" verticalCentered="1"/>
  <pageMargins left="0" right="0" top="0.59055118110236227" bottom="0.59055118110236227" header="0.31496062992125984" footer="0.31496062992125984"/>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H32"/>
  <sheetViews>
    <sheetView zoomScaleNormal="100" zoomScaleSheetLayoutView="71" workbookViewId="0">
      <selection activeCell="A4" sqref="A4:A27"/>
    </sheetView>
  </sheetViews>
  <sheetFormatPr defaultColWidth="7.7109375" defaultRowHeight="11.25" x14ac:dyDescent="0.2"/>
  <cols>
    <col min="1" max="1" width="4.28515625" style="5" customWidth="1"/>
    <col min="2" max="2" width="6" style="5" customWidth="1"/>
    <col min="3" max="3" width="3.28515625" style="5" customWidth="1"/>
    <col min="4" max="4" width="2.42578125" style="5" customWidth="1"/>
    <col min="5" max="5" width="4" style="5" customWidth="1"/>
    <col min="6" max="6" width="10.28515625" style="114" customWidth="1"/>
    <col min="7" max="7" width="0.7109375" style="114" customWidth="1"/>
    <col min="8" max="8" width="11" style="114" customWidth="1"/>
    <col min="9" max="9" width="0.7109375" style="114" customWidth="1"/>
    <col min="10" max="10" width="10.7109375" style="114" customWidth="1"/>
    <col min="11" max="11" width="0.7109375" style="5" customWidth="1"/>
    <col min="12" max="12" width="10.42578125" style="5" customWidth="1"/>
    <col min="13" max="13" width="1" style="5" customWidth="1"/>
    <col min="14" max="14" width="9.7109375" style="5" customWidth="1"/>
    <col min="15" max="15" width="0.7109375" style="5" customWidth="1"/>
    <col min="16" max="16" width="9" style="5" customWidth="1"/>
    <col min="17" max="17" width="0.7109375" style="5" customWidth="1"/>
    <col min="18" max="18" width="9.7109375" style="114" customWidth="1"/>
    <col min="19" max="19" width="0.7109375" style="114" customWidth="1"/>
    <col min="20" max="20" width="10" style="114" customWidth="1"/>
    <col min="21" max="21" width="0.7109375" style="114" customWidth="1"/>
    <col min="22" max="22" width="9" style="114" customWidth="1"/>
    <col min="23" max="23" width="1.28515625" style="114" customWidth="1"/>
    <col min="24" max="24" width="9.140625" style="114" customWidth="1"/>
    <col min="25" max="25" width="0.85546875" style="114" customWidth="1"/>
    <col min="26" max="26" width="9" style="114" customWidth="1"/>
    <col min="27" max="27" width="0.7109375" style="114" customWidth="1"/>
    <col min="28" max="28" width="10.140625" style="114" customWidth="1"/>
    <col min="29" max="29" width="1.140625" style="114" customWidth="1"/>
    <col min="30" max="30" width="10.28515625" style="114" customWidth="1"/>
    <col min="31" max="31" width="0.85546875" style="114" customWidth="1"/>
    <col min="32" max="32" width="2.28515625" style="5" customWidth="1"/>
    <col min="33" max="16384" width="7.7109375" style="5"/>
  </cols>
  <sheetData>
    <row r="1" spans="1:34" ht="12" customHeight="1" x14ac:dyDescent="0.2">
      <c r="B1" s="154" t="s">
        <v>191</v>
      </c>
      <c r="D1" s="6"/>
      <c r="E1" s="155"/>
      <c r="G1" s="155"/>
      <c r="H1" s="155"/>
      <c r="I1" s="155"/>
      <c r="J1" s="155"/>
      <c r="K1" s="6"/>
      <c r="L1" s="6"/>
      <c r="M1" s="6"/>
      <c r="N1" s="6"/>
      <c r="O1" s="6"/>
      <c r="P1" s="6"/>
      <c r="Q1" s="6"/>
      <c r="R1" s="155"/>
      <c r="S1" s="155"/>
      <c r="T1" s="155"/>
      <c r="U1" s="155"/>
      <c r="V1" s="155"/>
      <c r="W1" s="155"/>
      <c r="X1" s="155"/>
      <c r="Y1" s="155"/>
      <c r="Z1" s="155"/>
      <c r="AA1" s="155"/>
      <c r="AB1" s="155"/>
      <c r="AC1" s="155"/>
      <c r="AD1" s="155"/>
      <c r="AE1" s="155"/>
    </row>
    <row r="2" spans="1:34" ht="12" customHeight="1" x14ac:dyDescent="0.2">
      <c r="B2" s="4" t="s">
        <v>192</v>
      </c>
      <c r="D2" s="6"/>
      <c r="E2" s="6"/>
      <c r="F2" s="155"/>
      <c r="G2" s="155"/>
      <c r="H2" s="155"/>
      <c r="I2" s="155"/>
      <c r="J2" s="155"/>
      <c r="K2" s="6"/>
      <c r="L2" s="6"/>
      <c r="M2" s="6"/>
      <c r="N2" s="6"/>
      <c r="O2" s="6"/>
      <c r="P2" s="6"/>
      <c r="Q2" s="6"/>
      <c r="R2" s="155"/>
      <c r="S2" s="155"/>
      <c r="T2" s="155"/>
      <c r="U2" s="155"/>
      <c r="V2" s="155"/>
      <c r="W2" s="155"/>
      <c r="X2" s="155"/>
      <c r="Y2" s="155"/>
      <c r="Z2" s="155"/>
      <c r="AA2" s="155"/>
      <c r="AB2" s="155"/>
      <c r="AC2" s="155"/>
      <c r="AD2" s="155"/>
      <c r="AE2" s="155"/>
    </row>
    <row r="3" spans="1:34" ht="12" customHeight="1" x14ac:dyDescent="0.2">
      <c r="B3" s="6"/>
      <c r="C3" s="6"/>
      <c r="D3" s="6"/>
      <c r="E3" s="6"/>
      <c r="F3" s="155"/>
      <c r="G3" s="155"/>
      <c r="H3" s="155"/>
      <c r="I3" s="155"/>
      <c r="J3" s="155"/>
      <c r="K3" s="6"/>
      <c r="L3" s="6"/>
      <c r="M3" s="6"/>
      <c r="N3" s="156"/>
      <c r="O3" s="6"/>
      <c r="P3" s="6"/>
      <c r="Q3" s="6"/>
      <c r="R3" s="155"/>
      <c r="S3" s="155"/>
      <c r="T3" s="155"/>
      <c r="U3" s="155"/>
      <c r="AF3" s="296" t="s">
        <v>0</v>
      </c>
      <c r="AG3" s="247"/>
      <c r="AH3" s="247"/>
    </row>
    <row r="4" spans="1:34" ht="12" customHeight="1" x14ac:dyDescent="0.2">
      <c r="A4" s="303">
        <v>33</v>
      </c>
      <c r="B4" s="6"/>
      <c r="C4" s="6"/>
      <c r="D4" s="6"/>
      <c r="E4" s="6"/>
      <c r="F4" s="155"/>
      <c r="G4" s="155"/>
      <c r="H4" s="155"/>
      <c r="I4" s="155"/>
      <c r="J4" s="155"/>
      <c r="K4" s="6"/>
      <c r="L4" s="6"/>
      <c r="M4" s="6"/>
      <c r="N4" s="6"/>
      <c r="O4" s="6"/>
      <c r="P4" s="6"/>
      <c r="Q4" s="6"/>
      <c r="R4" s="155"/>
      <c r="S4" s="155"/>
      <c r="T4" s="155"/>
      <c r="U4" s="155"/>
      <c r="V4" s="155"/>
      <c r="W4" s="155"/>
      <c r="X4" s="155"/>
      <c r="Y4" s="155"/>
      <c r="Z4" s="155"/>
      <c r="AA4" s="155"/>
      <c r="AB4" s="155"/>
      <c r="AC4" s="155"/>
      <c r="AD4" s="155"/>
      <c r="AE4" s="155"/>
      <c r="AF4" s="295" t="s">
        <v>186</v>
      </c>
    </row>
    <row r="5" spans="1:34" ht="3.75" customHeight="1" thickBot="1" x14ac:dyDescent="0.25">
      <c r="A5" s="303"/>
      <c r="B5" s="6"/>
      <c r="C5" s="6"/>
      <c r="D5" s="6"/>
      <c r="E5" s="6"/>
      <c r="F5" s="155"/>
      <c r="G5" s="155"/>
      <c r="H5" s="155"/>
      <c r="I5" s="155"/>
      <c r="J5" s="155"/>
      <c r="K5" s="6"/>
      <c r="L5" s="6"/>
      <c r="M5" s="6"/>
      <c r="N5" s="6"/>
      <c r="O5" s="6"/>
      <c r="P5" s="6"/>
      <c r="Q5" s="6"/>
      <c r="R5" s="155"/>
      <c r="S5" s="155"/>
      <c r="T5" s="155"/>
      <c r="U5" s="155"/>
      <c r="V5" s="155"/>
      <c r="W5" s="155"/>
      <c r="X5" s="155"/>
      <c r="Y5" s="155"/>
      <c r="Z5" s="155"/>
      <c r="AA5" s="155"/>
      <c r="AB5" s="155"/>
      <c r="AC5" s="155"/>
      <c r="AD5" s="155"/>
      <c r="AE5" s="155"/>
    </row>
    <row r="6" spans="1:34" ht="3" customHeight="1" x14ac:dyDescent="0.2">
      <c r="A6" s="303"/>
      <c r="B6" s="11"/>
      <c r="C6" s="10"/>
      <c r="D6" s="10"/>
      <c r="E6" s="10"/>
      <c r="F6" s="157"/>
      <c r="G6" s="157"/>
      <c r="H6" s="157"/>
      <c r="I6" s="157"/>
      <c r="J6" s="157"/>
      <c r="K6" s="10"/>
      <c r="L6" s="10"/>
      <c r="M6" s="10"/>
      <c r="N6" s="10"/>
      <c r="O6" s="10"/>
      <c r="P6" s="10"/>
      <c r="Q6" s="10"/>
      <c r="R6" s="157"/>
      <c r="S6" s="157"/>
      <c r="T6" s="157"/>
      <c r="U6" s="157"/>
      <c r="V6" s="157"/>
      <c r="W6" s="157"/>
      <c r="X6" s="157"/>
      <c r="Y6" s="157"/>
      <c r="Z6" s="157"/>
      <c r="AA6" s="157"/>
      <c r="AB6" s="157"/>
      <c r="AC6" s="157"/>
      <c r="AD6" s="157"/>
      <c r="AE6" s="157"/>
      <c r="AF6" s="81"/>
    </row>
    <row r="7" spans="1:34" ht="15" customHeight="1" x14ac:dyDescent="0.2">
      <c r="A7" s="303"/>
      <c r="B7" s="158" t="s">
        <v>84</v>
      </c>
      <c r="C7" s="229"/>
      <c r="D7" s="232"/>
      <c r="E7" s="229"/>
      <c r="F7" s="252">
        <v>2018</v>
      </c>
      <c r="G7" s="252"/>
      <c r="H7" s="252">
        <v>2019</v>
      </c>
      <c r="I7" s="252"/>
      <c r="J7" s="252">
        <v>2020</v>
      </c>
      <c r="K7" s="252"/>
      <c r="L7" s="252">
        <v>2021</v>
      </c>
      <c r="M7" s="232"/>
      <c r="N7" s="309">
        <v>2020</v>
      </c>
      <c r="O7" s="309"/>
      <c r="P7" s="309"/>
      <c r="Q7" s="309"/>
      <c r="R7" s="309"/>
      <c r="S7" s="309"/>
      <c r="T7" s="309"/>
      <c r="U7" s="253"/>
      <c r="V7" s="308">
        <v>2021</v>
      </c>
      <c r="W7" s="308"/>
      <c r="X7" s="308"/>
      <c r="Y7" s="308"/>
      <c r="Z7" s="308"/>
      <c r="AA7" s="308"/>
      <c r="AB7" s="308"/>
      <c r="AC7" s="253"/>
      <c r="AD7" s="299">
        <v>2022</v>
      </c>
      <c r="AE7" s="301"/>
      <c r="AF7" s="23"/>
    </row>
    <row r="8" spans="1:34" ht="11.45" customHeight="1" x14ac:dyDescent="0.2">
      <c r="A8" s="303"/>
      <c r="B8" s="159" t="s">
        <v>85</v>
      </c>
      <c r="C8" s="228"/>
      <c r="D8" s="232"/>
      <c r="E8" s="228"/>
      <c r="F8" s="228"/>
      <c r="G8" s="228"/>
      <c r="H8" s="228"/>
      <c r="I8" s="228"/>
      <c r="J8" s="228"/>
      <c r="K8" s="228"/>
      <c r="L8" s="228"/>
      <c r="M8" s="222"/>
      <c r="N8" s="222"/>
      <c r="O8" s="222"/>
      <c r="P8" s="243"/>
      <c r="Q8" s="243"/>
      <c r="R8" s="243"/>
      <c r="S8" s="243"/>
      <c r="T8" s="243"/>
      <c r="U8" s="243"/>
      <c r="V8" s="243"/>
      <c r="W8" s="243"/>
      <c r="X8" s="243"/>
      <c r="Y8" s="232"/>
      <c r="Z8" s="232"/>
      <c r="AA8" s="232"/>
      <c r="AB8" s="232"/>
      <c r="AC8" s="243"/>
      <c r="AD8" s="222"/>
      <c r="AE8" s="222"/>
      <c r="AF8" s="23"/>
    </row>
    <row r="9" spans="1:34" ht="4.9000000000000004" customHeight="1" x14ac:dyDescent="0.2">
      <c r="A9" s="303"/>
      <c r="B9" s="19"/>
      <c r="C9" s="222"/>
      <c r="D9" s="222"/>
      <c r="E9" s="254"/>
      <c r="F9" s="255"/>
      <c r="G9" s="255"/>
      <c r="H9" s="255"/>
      <c r="I9" s="255"/>
      <c r="J9" s="255"/>
      <c r="K9" s="255"/>
      <c r="L9" s="255"/>
      <c r="M9" s="255"/>
      <c r="N9" s="255"/>
      <c r="O9" s="229"/>
      <c r="P9" s="255"/>
      <c r="Q9" s="255"/>
      <c r="R9" s="255"/>
      <c r="S9" s="255"/>
      <c r="T9" s="255"/>
      <c r="U9" s="255"/>
      <c r="V9" s="255"/>
      <c r="W9" s="255"/>
      <c r="X9" s="255"/>
      <c r="Y9" s="256"/>
      <c r="Z9" s="232"/>
      <c r="AA9" s="232"/>
      <c r="AB9" s="232"/>
      <c r="AC9" s="255"/>
      <c r="AD9" s="255"/>
      <c r="AE9" s="229"/>
      <c r="AF9" s="23"/>
    </row>
    <row r="10" spans="1:34" ht="16.149999999999999" customHeight="1" x14ac:dyDescent="0.2">
      <c r="A10" s="303"/>
      <c r="B10" s="19"/>
      <c r="C10" s="222"/>
      <c r="D10" s="222"/>
      <c r="E10" s="232"/>
      <c r="F10" s="257"/>
      <c r="G10" s="242"/>
      <c r="H10" s="257"/>
      <c r="I10" s="242"/>
      <c r="J10" s="255"/>
      <c r="K10" s="242"/>
      <c r="L10" s="255"/>
      <c r="M10" s="255"/>
      <c r="N10" s="258" t="s">
        <v>161</v>
      </c>
      <c r="O10" s="259"/>
      <c r="P10" s="258" t="s">
        <v>162</v>
      </c>
      <c r="Q10" s="260"/>
      <c r="R10" s="258" t="s">
        <v>163</v>
      </c>
      <c r="S10" s="260"/>
      <c r="T10" s="258" t="s">
        <v>164</v>
      </c>
      <c r="U10" s="257"/>
      <c r="V10" s="258" t="s">
        <v>161</v>
      </c>
      <c r="W10" s="259"/>
      <c r="X10" s="258" t="s">
        <v>162</v>
      </c>
      <c r="Y10" s="256"/>
      <c r="Z10" s="258" t="s">
        <v>163</v>
      </c>
      <c r="AA10" s="258"/>
      <c r="AB10" s="258" t="s">
        <v>164</v>
      </c>
      <c r="AC10" s="257"/>
      <c r="AD10" s="258" t="s">
        <v>203</v>
      </c>
      <c r="AE10" s="259"/>
      <c r="AF10" s="23"/>
    </row>
    <row r="11" spans="1:34" ht="16.149999999999999" customHeight="1" x14ac:dyDescent="0.2">
      <c r="A11" s="303"/>
      <c r="B11" s="19"/>
      <c r="C11" s="222"/>
      <c r="D11" s="222"/>
      <c r="E11" s="232"/>
      <c r="F11" s="257"/>
      <c r="G11" s="242"/>
      <c r="H11" s="257"/>
      <c r="I11" s="242"/>
      <c r="J11" s="255"/>
      <c r="K11" s="242"/>
      <c r="L11" s="255"/>
      <c r="M11" s="255"/>
      <c r="N11" s="244" t="s">
        <v>169</v>
      </c>
      <c r="O11" s="244"/>
      <c r="P11" s="244" t="s">
        <v>170</v>
      </c>
      <c r="Q11" s="244"/>
      <c r="R11" s="244" t="s">
        <v>171</v>
      </c>
      <c r="S11" s="244"/>
      <c r="T11" s="244" t="s">
        <v>172</v>
      </c>
      <c r="U11" s="257"/>
      <c r="V11" s="244" t="s">
        <v>169</v>
      </c>
      <c r="W11" s="244"/>
      <c r="X11" s="244" t="s">
        <v>170</v>
      </c>
      <c r="Y11" s="256"/>
      <c r="Z11" s="244" t="s">
        <v>171</v>
      </c>
      <c r="AA11" s="244"/>
      <c r="AB11" s="244" t="s">
        <v>172</v>
      </c>
      <c r="AC11" s="257"/>
      <c r="AD11" s="244" t="s">
        <v>204</v>
      </c>
      <c r="AE11" s="244"/>
      <c r="AF11" s="23"/>
    </row>
    <row r="12" spans="1:34" ht="6" customHeight="1" x14ac:dyDescent="0.2">
      <c r="A12" s="303"/>
      <c r="B12" s="19"/>
      <c r="C12" s="222"/>
      <c r="D12" s="222" t="s">
        <v>86</v>
      </c>
      <c r="E12" s="232"/>
      <c r="F12" s="261"/>
      <c r="G12" s="261"/>
      <c r="H12" s="261"/>
      <c r="I12" s="232"/>
      <c r="J12" s="254"/>
      <c r="K12" s="232"/>
      <c r="L12" s="254"/>
      <c r="M12" s="254"/>
      <c r="N12" s="261"/>
      <c r="O12" s="261"/>
      <c r="P12" s="261"/>
      <c r="Q12" s="261"/>
      <c r="R12" s="261"/>
      <c r="S12" s="261"/>
      <c r="T12" s="261"/>
      <c r="U12" s="261"/>
      <c r="V12" s="261"/>
      <c r="W12" s="232"/>
      <c r="X12" s="254"/>
      <c r="Y12" s="222"/>
      <c r="Z12" s="232"/>
      <c r="AA12" s="232"/>
      <c r="AB12" s="232"/>
      <c r="AC12" s="261"/>
      <c r="AD12" s="261"/>
      <c r="AE12" s="261"/>
      <c r="AF12" s="23"/>
    </row>
    <row r="13" spans="1:34" ht="7.9" customHeight="1" x14ac:dyDescent="0.2">
      <c r="A13" s="303"/>
      <c r="B13" s="28"/>
      <c r="C13" s="70"/>
      <c r="D13" s="70"/>
      <c r="E13" s="217"/>
      <c r="F13" s="262"/>
      <c r="G13" s="262"/>
      <c r="H13" s="262"/>
      <c r="I13" s="217"/>
      <c r="J13" s="263"/>
      <c r="K13" s="217"/>
      <c r="L13" s="263"/>
      <c r="M13" s="263"/>
      <c r="N13" s="262"/>
      <c r="O13" s="262"/>
      <c r="P13" s="262"/>
      <c r="Q13" s="262"/>
      <c r="R13" s="262"/>
      <c r="S13" s="262"/>
      <c r="T13" s="262"/>
      <c r="U13" s="262"/>
      <c r="V13" s="262"/>
      <c r="W13" s="217"/>
      <c r="X13" s="263"/>
      <c r="Y13" s="70"/>
      <c r="Z13" s="217"/>
      <c r="AA13" s="217"/>
      <c r="AB13" s="217"/>
      <c r="AC13" s="262"/>
      <c r="AD13" s="262"/>
      <c r="AE13" s="262"/>
      <c r="AF13" s="88"/>
    </row>
    <row r="14" spans="1:34" ht="18" customHeight="1" x14ac:dyDescent="0.2">
      <c r="A14" s="303"/>
      <c r="B14" s="161" t="s">
        <v>87</v>
      </c>
      <c r="C14" s="217"/>
      <c r="D14" s="70"/>
      <c r="E14" s="99"/>
      <c r="F14" s="99">
        <v>3996.72</v>
      </c>
      <c r="G14" s="99"/>
      <c r="H14" s="99">
        <v>4701.0216</v>
      </c>
      <c r="I14" s="162"/>
      <c r="J14" s="99">
        <v>19365.082999999999</v>
      </c>
      <c r="K14" s="162"/>
      <c r="L14" s="99">
        <v>6781.9367800000009</v>
      </c>
      <c r="M14" s="102"/>
      <c r="N14" s="99">
        <v>2018.6799999999998</v>
      </c>
      <c r="O14" s="99"/>
      <c r="P14" s="99">
        <v>2295.9679999999998</v>
      </c>
      <c r="Q14" s="99"/>
      <c r="R14" s="99">
        <v>11965.375</v>
      </c>
      <c r="S14" s="99"/>
      <c r="T14" s="99">
        <v>3085.06</v>
      </c>
      <c r="U14" s="99"/>
      <c r="V14" s="99">
        <v>2607.8849999999998</v>
      </c>
      <c r="W14" s="162"/>
      <c r="X14" s="99">
        <v>2220.0078899999999</v>
      </c>
      <c r="Y14" s="264"/>
      <c r="Z14" s="162">
        <v>1567.6238899999998</v>
      </c>
      <c r="AA14" s="162"/>
      <c r="AB14" s="162">
        <v>386.42</v>
      </c>
      <c r="AC14" s="99"/>
      <c r="AD14" s="99">
        <v>765.10400000000004</v>
      </c>
      <c r="AE14" s="99"/>
      <c r="AF14" s="88"/>
    </row>
    <row r="15" spans="1:34" ht="18" customHeight="1" x14ac:dyDescent="0.2">
      <c r="A15" s="303"/>
      <c r="B15" s="161" t="s">
        <v>88</v>
      </c>
      <c r="C15" s="217"/>
      <c r="D15" s="70"/>
      <c r="E15" s="99"/>
      <c r="F15" s="265">
        <v>17363.13</v>
      </c>
      <c r="G15" s="99"/>
      <c r="H15" s="265">
        <v>9530.57</v>
      </c>
      <c r="I15" s="162"/>
      <c r="J15" s="265">
        <v>1840.34</v>
      </c>
      <c r="K15" s="162"/>
      <c r="L15" s="265">
        <v>1276.6400000000001</v>
      </c>
      <c r="M15" s="102"/>
      <c r="N15" s="265">
        <v>273</v>
      </c>
      <c r="O15" s="265"/>
      <c r="P15" s="265">
        <v>105</v>
      </c>
      <c r="Q15" s="265"/>
      <c r="R15" s="265">
        <v>689.44</v>
      </c>
      <c r="S15" s="265"/>
      <c r="T15" s="265">
        <v>772.9</v>
      </c>
      <c r="U15" s="265"/>
      <c r="V15" s="265">
        <v>732.26</v>
      </c>
      <c r="W15" s="162"/>
      <c r="X15" s="265">
        <v>220</v>
      </c>
      <c r="Y15" s="264"/>
      <c r="Z15" s="162">
        <v>324.38</v>
      </c>
      <c r="AA15" s="162"/>
      <c r="AB15" s="162">
        <v>0</v>
      </c>
      <c r="AC15" s="265"/>
      <c r="AD15" s="265">
        <v>649.82399999999996</v>
      </c>
      <c r="AE15" s="265"/>
      <c r="AF15" s="88"/>
    </row>
    <row r="16" spans="1:34" ht="18" customHeight="1" x14ac:dyDescent="0.2">
      <c r="A16" s="303"/>
      <c r="B16" s="161" t="s">
        <v>89</v>
      </c>
      <c r="C16" s="217"/>
      <c r="D16" s="70"/>
      <c r="E16" s="162"/>
      <c r="F16" s="99">
        <v>6313.4220299999997</v>
      </c>
      <c r="G16" s="99"/>
      <c r="H16" s="99">
        <v>6735.09</v>
      </c>
      <c r="I16" s="162"/>
      <c r="J16" s="99">
        <v>3147.0390000000002</v>
      </c>
      <c r="K16" s="162"/>
      <c r="L16" s="99">
        <v>7371.5649999999996</v>
      </c>
      <c r="M16" s="102"/>
      <c r="N16" s="99">
        <v>631.95999999999992</v>
      </c>
      <c r="O16" s="99"/>
      <c r="P16" s="99">
        <v>315.24</v>
      </c>
      <c r="Q16" s="99"/>
      <c r="R16" s="99">
        <v>1351.7269999999999</v>
      </c>
      <c r="S16" s="99"/>
      <c r="T16" s="99">
        <v>848.11199999999997</v>
      </c>
      <c r="U16" s="99"/>
      <c r="V16" s="99">
        <v>4810.6499999999996</v>
      </c>
      <c r="W16" s="162"/>
      <c r="X16" s="99">
        <v>2183.3150000000001</v>
      </c>
      <c r="Y16" s="70"/>
      <c r="Z16" s="162">
        <v>251.64999999999998</v>
      </c>
      <c r="AA16" s="162"/>
      <c r="AB16" s="162">
        <v>125.94999999999999</v>
      </c>
      <c r="AC16" s="99"/>
      <c r="AD16" s="99">
        <v>2749.89</v>
      </c>
      <c r="AE16" s="99"/>
      <c r="AF16" s="88"/>
    </row>
    <row r="17" spans="1:32" ht="18" customHeight="1" x14ac:dyDescent="0.2">
      <c r="A17" s="303"/>
      <c r="B17" s="161" t="s">
        <v>90</v>
      </c>
      <c r="C17" s="217"/>
      <c r="D17" s="70"/>
      <c r="E17" s="162"/>
      <c r="F17" s="265">
        <v>27518.512999999999</v>
      </c>
      <c r="G17" s="99"/>
      <c r="H17" s="265">
        <v>37660.928999999996</v>
      </c>
      <c r="I17" s="162"/>
      <c r="J17" s="265">
        <v>28080.339</v>
      </c>
      <c r="K17" s="162"/>
      <c r="L17" s="265">
        <v>81504.275999999998</v>
      </c>
      <c r="M17" s="102"/>
      <c r="N17" s="265">
        <v>11671.5</v>
      </c>
      <c r="O17" s="265"/>
      <c r="P17" s="265">
        <v>3926.93</v>
      </c>
      <c r="Q17" s="265"/>
      <c r="R17" s="265">
        <v>3166.4740000000002</v>
      </c>
      <c r="S17" s="265"/>
      <c r="T17" s="265">
        <v>9315.4350000000013</v>
      </c>
      <c r="U17" s="265"/>
      <c r="V17" s="265">
        <v>16725.57</v>
      </c>
      <c r="W17" s="162"/>
      <c r="X17" s="265">
        <v>17355.55</v>
      </c>
      <c r="Y17" s="264"/>
      <c r="Z17" s="162">
        <v>23670.95</v>
      </c>
      <c r="AA17" s="162"/>
      <c r="AB17" s="162">
        <v>23752.205999999998</v>
      </c>
      <c r="AC17" s="265"/>
      <c r="AD17" s="265">
        <v>45933.334999999999</v>
      </c>
      <c r="AE17" s="265"/>
      <c r="AF17" s="88"/>
    </row>
    <row r="18" spans="1:32" ht="18" customHeight="1" x14ac:dyDescent="0.2">
      <c r="A18" s="303"/>
      <c r="B18" s="161" t="s">
        <v>91</v>
      </c>
      <c r="C18" s="217"/>
      <c r="D18" s="70"/>
      <c r="E18" s="162"/>
      <c r="F18" s="265">
        <v>98186.485769999999</v>
      </c>
      <c r="G18" s="99"/>
      <c r="H18" s="265">
        <v>111074.469</v>
      </c>
      <c r="I18" s="162"/>
      <c r="J18" s="265">
        <v>130139.887</v>
      </c>
      <c r="K18" s="162"/>
      <c r="L18" s="265">
        <v>156805.91200000001</v>
      </c>
      <c r="M18" s="102"/>
      <c r="N18" s="265">
        <v>43661.05</v>
      </c>
      <c r="O18" s="265"/>
      <c r="P18" s="265">
        <v>15370.691999999999</v>
      </c>
      <c r="Q18" s="265"/>
      <c r="R18" s="265">
        <v>35546.320999999996</v>
      </c>
      <c r="S18" s="265"/>
      <c r="T18" s="265">
        <v>35561.824000000001</v>
      </c>
      <c r="U18" s="265"/>
      <c r="V18" s="265">
        <v>44628.627999999997</v>
      </c>
      <c r="W18" s="162"/>
      <c r="X18" s="265">
        <v>38740.040999999997</v>
      </c>
      <c r="Y18" s="264"/>
      <c r="Z18" s="162">
        <v>28991.017</v>
      </c>
      <c r="AA18" s="162"/>
      <c r="AB18" s="162">
        <v>44446.226000000002</v>
      </c>
      <c r="AC18" s="265"/>
      <c r="AD18" s="265">
        <v>50906.811999999998</v>
      </c>
      <c r="AE18" s="265"/>
      <c r="AF18" s="88"/>
    </row>
    <row r="19" spans="1:32" ht="18" customHeight="1" x14ac:dyDescent="0.2">
      <c r="A19" s="303"/>
      <c r="B19" s="161" t="s">
        <v>92</v>
      </c>
      <c r="C19" s="217"/>
      <c r="D19" s="70"/>
      <c r="E19" s="99"/>
      <c r="F19" s="265">
        <v>480053.35427999997</v>
      </c>
      <c r="G19" s="99"/>
      <c r="H19" s="265">
        <v>486098.90818999999</v>
      </c>
      <c r="I19" s="162"/>
      <c r="J19" s="265">
        <v>478136.25917999999</v>
      </c>
      <c r="K19" s="162"/>
      <c r="L19" s="265">
        <v>512815.25789999997</v>
      </c>
      <c r="M19" s="102"/>
      <c r="N19" s="265">
        <v>126622.96518</v>
      </c>
      <c r="O19" s="265"/>
      <c r="P19" s="265">
        <v>99958.504000000001</v>
      </c>
      <c r="Q19" s="265"/>
      <c r="R19" s="265">
        <v>123369.594</v>
      </c>
      <c r="S19" s="265"/>
      <c r="T19" s="265">
        <v>128185.196</v>
      </c>
      <c r="U19" s="265"/>
      <c r="V19" s="265">
        <v>137678.85399999999</v>
      </c>
      <c r="W19" s="162"/>
      <c r="X19" s="265">
        <v>109070.69899999999</v>
      </c>
      <c r="Y19" s="264"/>
      <c r="Z19" s="162">
        <v>121390.48834</v>
      </c>
      <c r="AA19" s="162"/>
      <c r="AB19" s="162">
        <v>144675.21656</v>
      </c>
      <c r="AC19" s="265"/>
      <c r="AD19" s="265">
        <v>145955.32295</v>
      </c>
      <c r="AE19" s="265"/>
      <c r="AF19" s="88"/>
    </row>
    <row r="20" spans="1:32" ht="18" customHeight="1" x14ac:dyDescent="0.2">
      <c r="A20" s="303"/>
      <c r="B20" s="161" t="s">
        <v>198</v>
      </c>
      <c r="C20" s="217"/>
      <c r="D20" s="70"/>
      <c r="E20" s="162"/>
      <c r="F20" s="265">
        <v>75569.606</v>
      </c>
      <c r="G20" s="99"/>
      <c r="H20" s="265">
        <v>42392.419099999999</v>
      </c>
      <c r="I20" s="162"/>
      <c r="J20" s="265">
        <v>14389.661599999999</v>
      </c>
      <c r="K20" s="162"/>
      <c r="L20" s="265">
        <v>9024.1260000000002</v>
      </c>
      <c r="M20" s="102"/>
      <c r="N20" s="265">
        <v>2623.7398000000003</v>
      </c>
      <c r="O20" s="265"/>
      <c r="P20" s="265">
        <v>2838.2138999999997</v>
      </c>
      <c r="Q20" s="265"/>
      <c r="R20" s="265">
        <v>3538.39</v>
      </c>
      <c r="S20" s="265"/>
      <c r="T20" s="265">
        <v>5389.3179</v>
      </c>
      <c r="U20" s="265"/>
      <c r="V20" s="265">
        <v>2800.6737000000003</v>
      </c>
      <c r="W20" s="162"/>
      <c r="X20" s="265">
        <v>2974.6123000000002</v>
      </c>
      <c r="Y20" s="264"/>
      <c r="Z20" s="162">
        <v>1623.36</v>
      </c>
      <c r="AA20" s="162"/>
      <c r="AB20" s="162">
        <v>1625.48</v>
      </c>
      <c r="AC20" s="265"/>
      <c r="AD20" s="265">
        <v>2848.9819000000002</v>
      </c>
      <c r="AE20" s="265"/>
      <c r="AF20" s="88"/>
    </row>
    <row r="21" spans="1:32" ht="18" customHeight="1" x14ac:dyDescent="0.2">
      <c r="A21" s="303"/>
      <c r="B21" s="161" t="s">
        <v>174</v>
      </c>
      <c r="C21" s="217"/>
      <c r="D21" s="70"/>
      <c r="E21" s="99"/>
      <c r="F21" s="99">
        <v>305781.81354</v>
      </c>
      <c r="G21" s="99"/>
      <c r="H21" s="99">
        <v>384506.64805000002</v>
      </c>
      <c r="I21" s="162"/>
      <c r="J21" s="99">
        <v>546794.10939</v>
      </c>
      <c r="K21" s="162"/>
      <c r="L21" s="99">
        <v>431721.23905999999</v>
      </c>
      <c r="M21" s="102"/>
      <c r="N21" s="99">
        <v>183796.41774999996</v>
      </c>
      <c r="O21" s="99"/>
      <c r="P21" s="99">
        <v>58827.885039999994</v>
      </c>
      <c r="Q21" s="99"/>
      <c r="R21" s="99">
        <v>119972.43900000001</v>
      </c>
      <c r="S21" s="99"/>
      <c r="T21" s="99">
        <v>184197.3676</v>
      </c>
      <c r="U21" s="99"/>
      <c r="V21" s="99">
        <v>140487.44776000001</v>
      </c>
      <c r="W21" s="162"/>
      <c r="X21" s="99">
        <v>122541.49770000001</v>
      </c>
      <c r="Y21" s="264"/>
      <c r="Z21" s="162">
        <v>72149.371060000005</v>
      </c>
      <c r="AA21" s="162"/>
      <c r="AB21" s="162">
        <v>96542.927599999995</v>
      </c>
      <c r="AC21" s="99"/>
      <c r="AD21" s="99">
        <v>122874.1556</v>
      </c>
      <c r="AE21" s="99"/>
      <c r="AF21" s="88"/>
    </row>
    <row r="22" spans="1:32" ht="15" customHeight="1" x14ac:dyDescent="0.2">
      <c r="A22" s="303"/>
      <c r="B22" s="249" t="s">
        <v>178</v>
      </c>
      <c r="C22" s="217"/>
      <c r="D22" s="70"/>
      <c r="E22" s="99"/>
      <c r="F22" s="99"/>
      <c r="G22" s="99"/>
      <c r="H22" s="99"/>
      <c r="I22" s="162"/>
      <c r="J22" s="99"/>
      <c r="K22" s="162"/>
      <c r="L22" s="99"/>
      <c r="M22" s="102"/>
      <c r="N22" s="99"/>
      <c r="O22" s="99"/>
      <c r="P22" s="99"/>
      <c r="Q22" s="99"/>
      <c r="R22" s="99"/>
      <c r="S22" s="99"/>
      <c r="T22" s="99"/>
      <c r="U22" s="99"/>
      <c r="V22" s="99"/>
      <c r="W22" s="162"/>
      <c r="X22" s="99"/>
      <c r="Y22" s="264"/>
      <c r="Z22" s="162"/>
      <c r="AA22" s="162"/>
      <c r="AB22" s="162"/>
      <c r="AC22" s="99"/>
      <c r="AD22" s="99"/>
      <c r="AE22" s="99"/>
      <c r="AF22" s="88"/>
    </row>
    <row r="23" spans="1:32" ht="7.9" customHeight="1" x14ac:dyDescent="0.2">
      <c r="A23" s="303"/>
      <c r="B23" s="167"/>
      <c r="C23" s="217"/>
      <c r="D23" s="70"/>
      <c r="E23" s="162"/>
      <c r="F23" s="102"/>
      <c r="G23" s="102"/>
      <c r="H23" s="102"/>
      <c r="I23" s="102"/>
      <c r="J23" s="168"/>
      <c r="K23" s="102"/>
      <c r="L23" s="168"/>
      <c r="M23" s="102"/>
      <c r="N23" s="102"/>
      <c r="O23" s="102"/>
      <c r="P23" s="102"/>
      <c r="Q23" s="102"/>
      <c r="R23" s="102"/>
      <c r="S23" s="102"/>
      <c r="T23" s="102"/>
      <c r="U23" s="102"/>
      <c r="V23" s="102"/>
      <c r="W23" s="102"/>
      <c r="X23" s="168"/>
      <c r="Y23" s="264"/>
      <c r="Z23" s="217"/>
      <c r="AA23" s="217"/>
      <c r="AB23" s="217"/>
      <c r="AC23" s="102"/>
      <c r="AD23" s="102"/>
      <c r="AE23" s="102"/>
      <c r="AF23" s="88"/>
    </row>
    <row r="24" spans="1:32" ht="13.9" customHeight="1" x14ac:dyDescent="0.2">
      <c r="A24" s="303"/>
      <c r="B24" s="161" t="s">
        <v>93</v>
      </c>
      <c r="C24" s="217"/>
      <c r="D24" s="70"/>
      <c r="E24" s="162"/>
      <c r="F24" s="169">
        <f>SUM(F14:F21)</f>
        <v>1014783.0446199999</v>
      </c>
      <c r="G24" s="169"/>
      <c r="H24" s="169">
        <f>SUM(H14:H21)</f>
        <v>1082700.0549399999</v>
      </c>
      <c r="I24" s="170"/>
      <c r="J24" s="169">
        <f>SUM(J14:J21)</f>
        <v>1221892.71817</v>
      </c>
      <c r="K24" s="170"/>
      <c r="L24" s="169">
        <v>1207300.9527399999</v>
      </c>
      <c r="M24" s="169"/>
      <c r="N24" s="169">
        <f t="shared" ref="N24" si="0">SUM(N14:N21)</f>
        <v>371299.31273000001</v>
      </c>
      <c r="O24" s="169"/>
      <c r="P24" s="169">
        <f t="shared" ref="P24" si="1">SUM(P14:P21)</f>
        <v>183638.43294</v>
      </c>
      <c r="Q24" s="169"/>
      <c r="R24" s="169">
        <f t="shared" ref="R24" si="2">SUM(R14:R21)</f>
        <v>299599.76</v>
      </c>
      <c r="S24" s="169"/>
      <c r="T24" s="169">
        <f t="shared" ref="T24" si="3">SUM(T14:T21)</f>
        <v>367355.21250000002</v>
      </c>
      <c r="U24" s="169"/>
      <c r="V24" s="169">
        <f t="shared" ref="V24" si="4">SUM(V14:V21)</f>
        <v>350471.96846</v>
      </c>
      <c r="W24" s="169"/>
      <c r="X24" s="169">
        <f t="shared" ref="X24" si="5">SUM(X14:X21)</f>
        <v>295305.72288999998</v>
      </c>
      <c r="Y24" s="169"/>
      <c r="Z24" s="169">
        <f t="shared" ref="Z24" si="6">SUM(Z14:Z21)</f>
        <v>249968.84028999999</v>
      </c>
      <c r="AA24" s="169"/>
      <c r="AB24" s="169">
        <f>SUM(AB14:AB21)</f>
        <v>311554.42616000003</v>
      </c>
      <c r="AC24" s="169"/>
      <c r="AD24" s="169">
        <f t="shared" ref="AD24" si="7">SUM(AD14:AD21)</f>
        <v>372683.42544999998</v>
      </c>
      <c r="AE24" s="169"/>
      <c r="AF24" s="88"/>
    </row>
    <row r="25" spans="1:32" ht="10.15" customHeight="1" x14ac:dyDescent="0.2">
      <c r="A25" s="303"/>
      <c r="B25" s="171" t="s">
        <v>94</v>
      </c>
      <c r="C25" s="217"/>
      <c r="D25" s="70"/>
      <c r="E25" s="168"/>
      <c r="F25" s="102"/>
      <c r="G25" s="102"/>
      <c r="H25" s="102"/>
      <c r="I25" s="102"/>
      <c r="J25" s="102"/>
      <c r="K25" s="168"/>
      <c r="L25" s="168"/>
      <c r="M25" s="168"/>
      <c r="N25" s="168"/>
      <c r="O25" s="168"/>
      <c r="P25" s="168"/>
      <c r="Q25" s="168"/>
      <c r="R25" s="102"/>
      <c r="S25" s="102"/>
      <c r="T25" s="102"/>
      <c r="U25" s="102"/>
      <c r="V25" s="102"/>
      <c r="W25" s="102"/>
      <c r="X25" s="102"/>
      <c r="Y25" s="102"/>
      <c r="Z25" s="102"/>
      <c r="AA25" s="102"/>
      <c r="AB25" s="102"/>
      <c r="AC25" s="102"/>
      <c r="AD25" s="102"/>
      <c r="AE25" s="102"/>
      <c r="AF25" s="88"/>
    </row>
    <row r="26" spans="1:32" ht="3" customHeight="1" thickBot="1" x14ac:dyDescent="0.25">
      <c r="A26" s="303"/>
      <c r="B26" s="172"/>
      <c r="C26" s="53"/>
      <c r="D26" s="51"/>
      <c r="E26" s="52"/>
      <c r="F26" s="173"/>
      <c r="G26" s="173"/>
      <c r="H26" s="173"/>
      <c r="I26" s="173"/>
      <c r="J26" s="173"/>
      <c r="K26" s="52"/>
      <c r="L26" s="52"/>
      <c r="M26" s="52"/>
      <c r="N26" s="52"/>
      <c r="O26" s="52"/>
      <c r="P26" s="52"/>
      <c r="Q26" s="52"/>
      <c r="R26" s="173"/>
      <c r="S26" s="173"/>
      <c r="T26" s="173"/>
      <c r="U26" s="173"/>
      <c r="V26" s="173"/>
      <c r="W26" s="173"/>
      <c r="X26" s="173"/>
      <c r="Y26" s="173"/>
      <c r="Z26" s="173"/>
      <c r="AA26" s="173"/>
      <c r="AB26" s="173"/>
      <c r="AC26" s="173"/>
      <c r="AD26" s="173"/>
      <c r="AE26" s="173"/>
      <c r="AF26" s="147"/>
    </row>
    <row r="27" spans="1:32" ht="10.9" customHeight="1" x14ac:dyDescent="0.2">
      <c r="A27" s="303"/>
      <c r="B27" s="174"/>
      <c r="D27" s="6"/>
      <c r="E27" s="175"/>
      <c r="F27" s="176"/>
      <c r="G27" s="176"/>
      <c r="H27" s="176"/>
      <c r="I27" s="176">
        <v>1530</v>
      </c>
      <c r="J27" s="176"/>
      <c r="K27" s="175"/>
      <c r="L27" s="175"/>
      <c r="M27" s="175"/>
      <c r="N27" s="175"/>
      <c r="O27" s="175">
        <v>44214572</v>
      </c>
      <c r="P27" s="6"/>
      <c r="Q27" s="6">
        <v>38181</v>
      </c>
      <c r="R27" s="155"/>
      <c r="S27" s="155"/>
      <c r="T27" s="155"/>
      <c r="U27" s="155"/>
      <c r="V27" s="155"/>
      <c r="W27" s="155"/>
      <c r="X27" s="155"/>
      <c r="Y27" s="155"/>
      <c r="Z27" s="155"/>
      <c r="AA27" s="155"/>
      <c r="AB27" s="155"/>
      <c r="AC27" s="155"/>
      <c r="AD27" s="155"/>
      <c r="AE27" s="155"/>
    </row>
    <row r="28" spans="1:32" ht="15" customHeight="1" x14ac:dyDescent="0.2">
      <c r="B28" s="2" t="s">
        <v>95</v>
      </c>
    </row>
    <row r="29" spans="1:32" ht="11.25" customHeight="1" x14ac:dyDescent="0.2">
      <c r="B29" s="2" t="s">
        <v>82</v>
      </c>
    </row>
    <row r="30" spans="1:32" ht="11.25" customHeight="1" x14ac:dyDescent="0.2">
      <c r="B30" s="2" t="s">
        <v>96</v>
      </c>
    </row>
    <row r="31" spans="1:32" x14ac:dyDescent="0.2">
      <c r="B31" s="5" t="s">
        <v>177</v>
      </c>
    </row>
    <row r="32" spans="1:32" x14ac:dyDescent="0.2">
      <c r="B32" s="9"/>
    </row>
  </sheetData>
  <mergeCells count="3">
    <mergeCell ref="A4:A27"/>
    <mergeCell ref="V7:AB7"/>
    <mergeCell ref="N7:T7"/>
  </mergeCells>
  <printOptions horizontalCentered="1" verticalCentered="1"/>
  <pageMargins left="0.19685039370078741" right="0.19685039370078741" top="0.59055118110236227" bottom="0.59055118110236227" header="0.31496062992125984" footer="0.31496062992125984"/>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F59"/>
  <sheetViews>
    <sheetView zoomScaleNormal="100" zoomScaleSheetLayoutView="90" workbookViewId="0">
      <selection activeCell="AI20" sqref="AI20"/>
    </sheetView>
  </sheetViews>
  <sheetFormatPr defaultColWidth="7.7109375" defaultRowHeight="11.25" x14ac:dyDescent="0.2"/>
  <cols>
    <col min="1" max="1" width="3.7109375" style="5" customWidth="1"/>
    <col min="2" max="2" width="1.7109375" style="5" customWidth="1"/>
    <col min="3" max="3" width="5.7109375" style="182" customWidth="1"/>
    <col min="4" max="4" width="0.5703125" style="5" customWidth="1"/>
    <col min="5" max="5" width="9.140625" style="5" customWidth="1"/>
    <col min="6" max="6" width="2.28515625" style="5" customWidth="1"/>
    <col min="7" max="7" width="7.28515625" style="5" customWidth="1"/>
    <col min="8" max="8" width="2.7109375" style="5" customWidth="1"/>
    <col min="9" max="9" width="6.28515625" style="5" customWidth="1"/>
    <col min="10" max="10" width="3.28515625" style="5" customWidth="1"/>
    <col min="11" max="11" width="6.5703125" style="5" customWidth="1"/>
    <col min="12" max="12" width="3.28515625" style="5" customWidth="1"/>
    <col min="13" max="13" width="6.7109375" style="5" customWidth="1"/>
    <col min="14" max="14" width="2.42578125" style="5" customWidth="1"/>
    <col min="15" max="15" width="6.28515625" style="5" customWidth="1"/>
    <col min="16" max="16" width="3.28515625" style="5" customWidth="1"/>
    <col min="17" max="17" width="8.7109375" style="5" customWidth="1"/>
    <col min="18" max="18" width="3.28515625" style="5" customWidth="1"/>
    <col min="19" max="19" width="7" style="5" customWidth="1"/>
    <col min="20" max="20" width="2.28515625" style="5" customWidth="1"/>
    <col min="21" max="21" width="6.28515625" style="5" customWidth="1"/>
    <col min="22" max="22" width="2.28515625" style="5" customWidth="1"/>
    <col min="23" max="23" width="7.28515625" style="5" customWidth="1"/>
    <col min="24" max="24" width="2.5703125" style="5" customWidth="1"/>
    <col min="25" max="25" width="6.7109375" style="5" customWidth="1"/>
    <col min="26" max="26" width="2.7109375" style="5" customWidth="1"/>
    <col min="27" max="27" width="7.5703125" style="5" customWidth="1"/>
    <col min="28" max="28" width="2.28515625" style="5" customWidth="1"/>
    <col min="29" max="29" width="9.42578125" style="5" customWidth="1"/>
    <col min="30" max="30" width="2.28515625" style="5" customWidth="1"/>
    <col min="31" max="16384" width="7.7109375" style="5"/>
  </cols>
  <sheetData>
    <row r="1" spans="1:30" ht="12" customHeight="1" x14ac:dyDescent="0.2">
      <c r="B1" s="1" t="s">
        <v>193</v>
      </c>
      <c r="E1" s="6"/>
      <c r="F1" s="6"/>
      <c r="G1" s="6"/>
      <c r="H1" s="6"/>
      <c r="I1" s="6"/>
      <c r="J1" s="6"/>
      <c r="K1" s="6"/>
      <c r="L1" s="6"/>
      <c r="M1" s="6"/>
      <c r="N1" s="6"/>
      <c r="O1" s="6"/>
      <c r="P1" s="6"/>
      <c r="Q1" s="164"/>
      <c r="R1" s="6"/>
      <c r="S1" s="6"/>
      <c r="T1" s="6"/>
      <c r="U1" s="6"/>
      <c r="V1" s="6"/>
      <c r="W1" s="6"/>
      <c r="X1" s="6"/>
      <c r="Y1" s="6"/>
      <c r="Z1" s="6"/>
      <c r="AA1" s="6"/>
      <c r="AB1" s="6"/>
      <c r="AC1" s="6"/>
      <c r="AD1" s="6"/>
    </row>
    <row r="2" spans="1:30" ht="12" customHeight="1" x14ac:dyDescent="0.2">
      <c r="B2" s="4" t="s">
        <v>194</v>
      </c>
      <c r="E2" s="6"/>
      <c r="F2" s="6"/>
      <c r="G2" s="6"/>
      <c r="H2" s="6"/>
      <c r="I2" s="6"/>
      <c r="J2" s="6"/>
      <c r="K2" s="6"/>
      <c r="L2" s="6"/>
      <c r="M2" s="6"/>
      <c r="N2" s="6"/>
      <c r="O2" s="6"/>
      <c r="P2" s="6"/>
      <c r="Q2" s="6"/>
      <c r="R2" s="6"/>
      <c r="S2" s="6"/>
      <c r="T2" s="6"/>
      <c r="U2" s="6"/>
      <c r="V2" s="6"/>
      <c r="W2" s="6"/>
      <c r="X2" s="6"/>
      <c r="Y2" s="6"/>
      <c r="Z2" s="6"/>
      <c r="AA2" s="6"/>
      <c r="AB2" s="6"/>
      <c r="AC2" s="6"/>
      <c r="AD2" s="6"/>
    </row>
    <row r="3" spans="1:30" ht="10.15" customHeight="1" x14ac:dyDescent="0.2">
      <c r="B3" s="6"/>
      <c r="C3" s="183"/>
      <c r="D3" s="6"/>
      <c r="E3" s="6"/>
      <c r="F3" s="6"/>
      <c r="G3" s="6"/>
      <c r="H3" s="6"/>
      <c r="I3" s="6"/>
      <c r="J3" s="6"/>
      <c r="K3" s="6"/>
      <c r="L3" s="6"/>
      <c r="M3" s="6"/>
      <c r="N3" s="6"/>
      <c r="O3" s="6"/>
      <c r="P3" s="6"/>
      <c r="Q3" s="6"/>
      <c r="R3" s="6"/>
      <c r="S3" s="6"/>
      <c r="T3" s="6"/>
      <c r="U3" s="6"/>
      <c r="V3" s="6"/>
      <c r="W3" s="6"/>
      <c r="X3" s="6"/>
      <c r="Y3" s="6"/>
      <c r="Z3" s="6"/>
      <c r="AB3" s="311" t="s">
        <v>0</v>
      </c>
      <c r="AC3" s="311"/>
      <c r="AD3" s="311"/>
    </row>
    <row r="4" spans="1:30" ht="12" customHeight="1" x14ac:dyDescent="0.2">
      <c r="A4" s="315">
        <v>34</v>
      </c>
      <c r="B4" s="6"/>
      <c r="C4" s="183"/>
      <c r="D4" s="6"/>
      <c r="E4" s="6"/>
      <c r="F4" s="6"/>
      <c r="G4" s="6"/>
      <c r="H4" s="6"/>
      <c r="I4" s="6"/>
      <c r="J4" s="6"/>
      <c r="K4" s="6"/>
      <c r="L4" s="6"/>
      <c r="M4" s="6"/>
      <c r="N4" s="6"/>
      <c r="O4" s="6"/>
      <c r="P4" s="6"/>
      <c r="Q4" s="6"/>
      <c r="R4" s="6"/>
      <c r="S4" s="6"/>
      <c r="T4" s="6"/>
      <c r="U4" s="6"/>
      <c r="V4" s="6"/>
      <c r="W4" s="6"/>
      <c r="X4" s="6"/>
      <c r="Y4" s="6"/>
      <c r="Z4" s="6"/>
      <c r="AA4" s="6"/>
      <c r="AB4" s="8"/>
      <c r="AC4" s="312" t="s">
        <v>40</v>
      </c>
      <c r="AD4" s="312"/>
    </row>
    <row r="5" spans="1:30" ht="6" customHeight="1" thickBot="1" x14ac:dyDescent="0.25">
      <c r="A5" s="316"/>
      <c r="B5" s="6"/>
      <c r="C5" s="183"/>
      <c r="D5" s="6"/>
      <c r="E5" s="6"/>
      <c r="F5" s="6"/>
      <c r="G5" s="6"/>
      <c r="H5" s="6"/>
      <c r="I5" s="6"/>
      <c r="J5" s="6"/>
      <c r="K5" s="6"/>
      <c r="L5" s="6"/>
      <c r="M5" s="6"/>
      <c r="N5" s="6"/>
      <c r="O5" s="6"/>
      <c r="P5" s="6"/>
      <c r="Q5" s="6"/>
      <c r="R5" s="6"/>
      <c r="S5" s="6"/>
      <c r="T5" s="6"/>
      <c r="U5" s="6"/>
      <c r="V5" s="6"/>
      <c r="W5" s="6"/>
      <c r="X5" s="6"/>
      <c r="Y5" s="6"/>
      <c r="Z5" s="6"/>
      <c r="AA5" s="6"/>
      <c r="AD5" s="6"/>
    </row>
    <row r="6" spans="1:30" ht="13.9" customHeight="1" x14ac:dyDescent="0.2">
      <c r="A6" s="316"/>
      <c r="B6" s="11"/>
      <c r="C6" s="184"/>
      <c r="D6" s="10"/>
      <c r="E6" s="185"/>
      <c r="F6" s="10"/>
      <c r="G6" s="10"/>
      <c r="H6" s="10"/>
      <c r="I6" s="10"/>
      <c r="J6" s="10"/>
      <c r="K6" s="10"/>
      <c r="L6" s="10"/>
      <c r="M6" s="10"/>
      <c r="N6" s="10"/>
      <c r="O6" s="10"/>
      <c r="P6" s="10"/>
      <c r="Q6" s="10"/>
      <c r="R6" s="10"/>
      <c r="S6" s="10"/>
      <c r="T6" s="10"/>
      <c r="U6" s="10"/>
      <c r="V6" s="10"/>
      <c r="W6" s="10"/>
      <c r="X6" s="10"/>
      <c r="Y6" s="10"/>
      <c r="Z6" s="10"/>
      <c r="AA6" s="10"/>
      <c r="AB6" s="10"/>
      <c r="AC6" s="10"/>
      <c r="AD6" s="12"/>
    </row>
    <row r="7" spans="1:30" ht="10.15" customHeight="1" x14ac:dyDescent="0.2">
      <c r="A7" s="316"/>
      <c r="B7" s="19"/>
      <c r="C7" s="186"/>
      <c r="D7" s="13"/>
      <c r="E7" s="187" t="s">
        <v>97</v>
      </c>
      <c r="F7" s="13"/>
      <c r="G7" s="15" t="s">
        <v>98</v>
      </c>
      <c r="H7" s="13"/>
      <c r="I7" s="15" t="s">
        <v>99</v>
      </c>
      <c r="J7" s="13"/>
      <c r="K7" s="15" t="s">
        <v>100</v>
      </c>
      <c r="L7" s="13"/>
      <c r="M7" s="13"/>
      <c r="N7" s="13"/>
      <c r="O7" s="13"/>
      <c r="P7" s="13"/>
      <c r="Q7" s="13"/>
      <c r="R7" s="13"/>
      <c r="S7" s="13"/>
      <c r="T7" s="13"/>
      <c r="U7" s="13"/>
      <c r="V7" s="13"/>
      <c r="W7" s="13"/>
      <c r="X7" s="13"/>
      <c r="Y7" s="13"/>
      <c r="Z7" s="13"/>
      <c r="AA7" s="15" t="s">
        <v>101</v>
      </c>
      <c r="AB7" s="15"/>
      <c r="AC7" s="83" t="s">
        <v>102</v>
      </c>
      <c r="AD7" s="16"/>
    </row>
    <row r="8" spans="1:30" ht="10.15" customHeight="1" x14ac:dyDescent="0.2">
      <c r="A8" s="316"/>
      <c r="B8" s="19"/>
      <c r="C8" s="186"/>
      <c r="D8" s="13"/>
      <c r="E8" s="187" t="s">
        <v>98</v>
      </c>
      <c r="F8" s="13"/>
      <c r="G8" s="15" t="s">
        <v>103</v>
      </c>
      <c r="H8" s="13"/>
      <c r="I8" s="15" t="s">
        <v>104</v>
      </c>
      <c r="J8" s="13"/>
      <c r="K8" s="18" t="s">
        <v>105</v>
      </c>
      <c r="L8" s="13"/>
      <c r="M8" s="13"/>
      <c r="N8" s="13"/>
      <c r="O8" s="13"/>
      <c r="P8" s="13"/>
      <c r="Q8" s="13"/>
      <c r="R8" s="13"/>
      <c r="S8" s="13"/>
      <c r="T8" s="13"/>
      <c r="U8" s="13"/>
      <c r="V8" s="13"/>
      <c r="W8" s="13"/>
      <c r="X8" s="13"/>
      <c r="Y8" s="13"/>
      <c r="Z8" s="13"/>
      <c r="AA8" s="15" t="s">
        <v>106</v>
      </c>
      <c r="AB8" s="13"/>
      <c r="AC8" s="179" t="s">
        <v>107</v>
      </c>
      <c r="AD8" s="16"/>
    </row>
    <row r="9" spans="1:30" ht="10.15" customHeight="1" x14ac:dyDescent="0.2">
      <c r="A9" s="316"/>
      <c r="B9" s="19"/>
      <c r="C9" s="186"/>
      <c r="D9" s="13"/>
      <c r="E9" s="188" t="s">
        <v>108</v>
      </c>
      <c r="F9" s="13"/>
      <c r="G9" s="15" t="s">
        <v>109</v>
      </c>
      <c r="H9" s="13"/>
      <c r="I9" s="15" t="s">
        <v>110</v>
      </c>
      <c r="J9" s="13"/>
      <c r="K9" s="20" t="s">
        <v>111</v>
      </c>
      <c r="L9" s="20"/>
      <c r="M9" s="20"/>
      <c r="N9" s="20"/>
      <c r="O9" s="20"/>
      <c r="P9" s="20"/>
      <c r="Q9" s="20" t="s">
        <v>112</v>
      </c>
      <c r="R9" s="20"/>
      <c r="S9" s="20"/>
      <c r="T9" s="20"/>
      <c r="U9" s="20"/>
      <c r="V9" s="20"/>
      <c r="W9" s="20"/>
      <c r="X9" s="20"/>
      <c r="Y9" s="20"/>
      <c r="Z9" s="13"/>
      <c r="AA9" s="15" t="s">
        <v>113</v>
      </c>
      <c r="AB9" s="13"/>
      <c r="AC9" s="13"/>
      <c r="AD9" s="16"/>
    </row>
    <row r="10" spans="1:30" ht="10.15" customHeight="1" x14ac:dyDescent="0.2">
      <c r="A10" s="316"/>
      <c r="B10" s="19"/>
      <c r="C10" s="186"/>
      <c r="D10" s="13"/>
      <c r="E10" s="188" t="s">
        <v>114</v>
      </c>
      <c r="F10" s="13"/>
      <c r="G10" s="18" t="s">
        <v>115</v>
      </c>
      <c r="H10" s="18"/>
      <c r="I10" s="18" t="s">
        <v>116</v>
      </c>
      <c r="J10" s="13"/>
      <c r="K10" s="13" t="s">
        <v>111</v>
      </c>
      <c r="L10" s="13"/>
      <c r="M10" s="13"/>
      <c r="N10" s="13"/>
      <c r="O10" s="13"/>
      <c r="P10" s="13"/>
      <c r="Q10" s="13" t="s">
        <v>112</v>
      </c>
      <c r="R10" s="13"/>
      <c r="S10" s="13"/>
      <c r="T10" s="13"/>
      <c r="U10" s="13"/>
      <c r="V10" s="13"/>
      <c r="W10" s="13"/>
      <c r="X10" s="13"/>
      <c r="Y10" s="13"/>
      <c r="Z10" s="13"/>
      <c r="AA10" s="15" t="s">
        <v>117</v>
      </c>
      <c r="AB10" s="13"/>
      <c r="AC10" s="13"/>
      <c r="AD10" s="16"/>
    </row>
    <row r="11" spans="1:30" ht="10.15" customHeight="1" x14ac:dyDescent="0.2">
      <c r="A11" s="316"/>
      <c r="B11" s="21"/>
      <c r="C11" s="189"/>
      <c r="D11" s="22"/>
      <c r="E11" s="190"/>
      <c r="F11" s="22"/>
      <c r="G11" s="18" t="s">
        <v>118</v>
      </c>
      <c r="H11" s="178"/>
      <c r="I11" s="18" t="s">
        <v>119</v>
      </c>
      <c r="J11" s="22"/>
      <c r="K11" s="15" t="s">
        <v>120</v>
      </c>
      <c r="L11" s="15"/>
      <c r="M11" s="15" t="s">
        <v>121</v>
      </c>
      <c r="N11" s="15"/>
      <c r="O11" s="15" t="s">
        <v>122</v>
      </c>
      <c r="P11" s="22"/>
      <c r="Q11" s="15" t="s">
        <v>123</v>
      </c>
      <c r="R11" s="22"/>
      <c r="S11" s="22"/>
      <c r="T11" s="22"/>
      <c r="U11" s="22"/>
      <c r="V11" s="22"/>
      <c r="W11" s="22"/>
      <c r="X11" s="22"/>
      <c r="Y11" s="15" t="s">
        <v>124</v>
      </c>
      <c r="Z11" s="22"/>
      <c r="AA11" s="15" t="s">
        <v>125</v>
      </c>
      <c r="AB11" s="22"/>
      <c r="AC11" s="22"/>
      <c r="AD11" s="23"/>
    </row>
    <row r="12" spans="1:30" ht="10.15" customHeight="1" x14ac:dyDescent="0.2">
      <c r="A12" s="316"/>
      <c r="B12" s="19"/>
      <c r="C12" s="186"/>
      <c r="D12" s="13"/>
      <c r="E12" s="191"/>
      <c r="F12" s="13"/>
      <c r="G12" s="18" t="s">
        <v>126</v>
      </c>
      <c r="H12" s="18"/>
      <c r="I12" s="18" t="s">
        <v>127</v>
      </c>
      <c r="J12" s="13"/>
      <c r="K12" s="15" t="s">
        <v>110</v>
      </c>
      <c r="L12" s="15"/>
      <c r="M12" s="15" t="s">
        <v>110</v>
      </c>
      <c r="N12" s="15"/>
      <c r="O12" s="15" t="s">
        <v>128</v>
      </c>
      <c r="P12" s="13"/>
      <c r="Q12" s="18" t="s">
        <v>129</v>
      </c>
      <c r="R12" s="13"/>
      <c r="S12" s="13"/>
      <c r="T12" s="13"/>
      <c r="U12" s="13"/>
      <c r="V12" s="13"/>
      <c r="W12" s="13"/>
      <c r="X12" s="13"/>
      <c r="Y12" s="15" t="s">
        <v>130</v>
      </c>
      <c r="Z12" s="13"/>
      <c r="AA12" s="15" t="s">
        <v>131</v>
      </c>
      <c r="AB12" s="13"/>
      <c r="AC12" s="13"/>
      <c r="AD12" s="16"/>
    </row>
    <row r="13" spans="1:30" ht="10.15" customHeight="1" x14ac:dyDescent="0.2">
      <c r="A13" s="316"/>
      <c r="B13" s="19"/>
      <c r="C13" s="186"/>
      <c r="D13" s="13"/>
      <c r="E13" s="191"/>
      <c r="F13" s="13"/>
      <c r="G13" s="13"/>
      <c r="H13" s="13"/>
      <c r="I13" s="13"/>
      <c r="J13" s="13"/>
      <c r="K13" s="18" t="s">
        <v>132</v>
      </c>
      <c r="L13" s="18"/>
      <c r="M13" s="18" t="s">
        <v>133</v>
      </c>
      <c r="N13" s="13"/>
      <c r="O13" s="15" t="s">
        <v>110</v>
      </c>
      <c r="P13" s="13"/>
      <c r="Q13" s="63"/>
      <c r="R13" s="20"/>
      <c r="S13" s="20"/>
      <c r="T13" s="20"/>
      <c r="U13" s="20"/>
      <c r="V13" s="20"/>
      <c r="W13" s="20"/>
      <c r="X13" s="13"/>
      <c r="Y13" s="15" t="s">
        <v>134</v>
      </c>
      <c r="Z13" s="13"/>
      <c r="AA13" s="18" t="s">
        <v>135</v>
      </c>
      <c r="AB13" s="13"/>
      <c r="AC13" s="13"/>
      <c r="AD13" s="16"/>
    </row>
    <row r="14" spans="1:30" ht="11.25" customHeight="1" x14ac:dyDescent="0.2">
      <c r="A14" s="316"/>
      <c r="B14" s="19"/>
      <c r="C14" s="186"/>
      <c r="D14" s="13"/>
      <c r="E14" s="191"/>
      <c r="F14" s="13"/>
      <c r="G14" s="13"/>
      <c r="H14" s="13"/>
      <c r="I14" s="13"/>
      <c r="J14" s="13"/>
      <c r="K14" s="18" t="s">
        <v>136</v>
      </c>
      <c r="L14" s="18"/>
      <c r="M14" s="18" t="s">
        <v>137</v>
      </c>
      <c r="N14" s="13"/>
      <c r="O14" s="18" t="s">
        <v>132</v>
      </c>
      <c r="P14" s="13"/>
      <c r="Q14" s="15" t="s">
        <v>138</v>
      </c>
      <c r="R14" s="15"/>
      <c r="S14" s="15" t="s">
        <v>139</v>
      </c>
      <c r="T14" s="13"/>
      <c r="U14" s="177" t="s">
        <v>140</v>
      </c>
      <c r="V14" s="13"/>
      <c r="W14" s="15" t="s">
        <v>124</v>
      </c>
      <c r="X14" s="15"/>
      <c r="Y14" s="18" t="s">
        <v>141</v>
      </c>
      <c r="Z14" s="13"/>
      <c r="AA14" s="18" t="s">
        <v>142</v>
      </c>
      <c r="AB14" s="13"/>
      <c r="AC14" s="13"/>
      <c r="AD14" s="16"/>
    </row>
    <row r="15" spans="1:30" ht="10.15" customHeight="1" x14ac:dyDescent="0.2">
      <c r="A15" s="316"/>
      <c r="B15" s="19"/>
      <c r="C15" s="186"/>
      <c r="D15" s="13"/>
      <c r="E15" s="191"/>
      <c r="F15" s="13"/>
      <c r="G15" s="13"/>
      <c r="H15" s="13"/>
      <c r="I15" s="13"/>
      <c r="J15" s="13"/>
      <c r="K15" s="18"/>
      <c r="L15" s="18"/>
      <c r="M15" s="18"/>
      <c r="N15" s="13"/>
      <c r="O15" s="18" t="s">
        <v>143</v>
      </c>
      <c r="P15" s="13"/>
      <c r="Q15" s="15" t="s">
        <v>144</v>
      </c>
      <c r="R15" s="15"/>
      <c r="S15" s="15" t="s">
        <v>130</v>
      </c>
      <c r="T15" s="13"/>
      <c r="U15" s="180" t="s">
        <v>140</v>
      </c>
      <c r="V15" s="13"/>
      <c r="W15" s="15" t="s">
        <v>145</v>
      </c>
      <c r="X15" s="15"/>
      <c r="Y15" s="18" t="s">
        <v>146</v>
      </c>
      <c r="Z15" s="13"/>
      <c r="AA15" s="18" t="s">
        <v>126</v>
      </c>
      <c r="AB15" s="13"/>
      <c r="AC15" s="13"/>
      <c r="AD15" s="16"/>
    </row>
    <row r="16" spans="1:30" ht="10.15" customHeight="1" x14ac:dyDescent="0.2">
      <c r="A16" s="316"/>
      <c r="B16" s="19"/>
      <c r="C16" s="83" t="s">
        <v>147</v>
      </c>
      <c r="D16" s="15"/>
      <c r="E16" s="191"/>
      <c r="F16" s="13"/>
      <c r="G16" s="13"/>
      <c r="H16" s="13"/>
      <c r="I16" s="13"/>
      <c r="J16" s="13"/>
      <c r="K16" s="18"/>
      <c r="L16" s="18"/>
      <c r="M16" s="18"/>
      <c r="N16" s="13"/>
      <c r="O16" s="18"/>
      <c r="P16" s="13"/>
      <c r="Q16" s="15" t="s">
        <v>110</v>
      </c>
      <c r="R16" s="13"/>
      <c r="S16" s="18" t="s">
        <v>133</v>
      </c>
      <c r="T16" s="13"/>
      <c r="U16" s="13"/>
      <c r="V16" s="13"/>
      <c r="W16" s="15" t="s">
        <v>134</v>
      </c>
      <c r="X16" s="15"/>
      <c r="Y16" s="18" t="s">
        <v>148</v>
      </c>
      <c r="Z16" s="13"/>
      <c r="AA16" s="18" t="s">
        <v>149</v>
      </c>
      <c r="AB16" s="13"/>
      <c r="AC16" s="13"/>
      <c r="AD16" s="16"/>
    </row>
    <row r="17" spans="1:58" ht="10.15" customHeight="1" x14ac:dyDescent="0.2">
      <c r="A17" s="316"/>
      <c r="B17" s="19"/>
      <c r="C17" s="179" t="s">
        <v>150</v>
      </c>
      <c r="D17" s="18"/>
      <c r="E17" s="191"/>
      <c r="F17" s="13"/>
      <c r="G17" s="13"/>
      <c r="H17" s="13"/>
      <c r="I17" s="13"/>
      <c r="J17" s="13"/>
      <c r="K17" s="13"/>
      <c r="L17" s="13"/>
      <c r="M17" s="13"/>
      <c r="N17" s="13"/>
      <c r="O17" s="13"/>
      <c r="P17" s="13"/>
      <c r="Q17" s="18" t="s">
        <v>133</v>
      </c>
      <c r="R17" s="13"/>
      <c r="S17" s="18" t="s">
        <v>151</v>
      </c>
      <c r="T17" s="13"/>
      <c r="U17" s="13"/>
      <c r="V17" s="13"/>
      <c r="W17" s="18" t="s">
        <v>152</v>
      </c>
      <c r="X17" s="15"/>
      <c r="Y17" s="18"/>
      <c r="Z17" s="13"/>
      <c r="AA17" s="18" t="s">
        <v>153</v>
      </c>
      <c r="AB17" s="13"/>
      <c r="AC17" s="13"/>
      <c r="AD17" s="16"/>
    </row>
    <row r="18" spans="1:58" ht="10.15" customHeight="1" x14ac:dyDescent="0.2">
      <c r="A18" s="316"/>
      <c r="B18" s="19"/>
      <c r="C18" s="186"/>
      <c r="D18" s="13"/>
      <c r="E18" s="191"/>
      <c r="F18" s="13"/>
      <c r="G18" s="13"/>
      <c r="H18" s="13"/>
      <c r="I18" s="13"/>
      <c r="J18" s="13"/>
      <c r="K18" s="13"/>
      <c r="L18" s="13"/>
      <c r="M18" s="13"/>
      <c r="N18" s="13"/>
      <c r="O18" s="13"/>
      <c r="P18" s="13"/>
      <c r="Q18" s="18" t="s">
        <v>154</v>
      </c>
      <c r="R18" s="13"/>
      <c r="S18" s="13"/>
      <c r="T18" s="13"/>
      <c r="U18" s="13"/>
      <c r="V18" s="13"/>
      <c r="W18" s="18" t="s">
        <v>148</v>
      </c>
      <c r="X18" s="18"/>
      <c r="Y18" s="13"/>
      <c r="Z18" s="13"/>
      <c r="AA18" s="24" t="s">
        <v>155</v>
      </c>
      <c r="AB18" s="13"/>
      <c r="AC18" s="13"/>
      <c r="AD18" s="16"/>
    </row>
    <row r="19" spans="1:58" ht="3" customHeight="1" x14ac:dyDescent="0.2">
      <c r="A19" s="316"/>
      <c r="B19" s="192"/>
      <c r="C19" s="193"/>
      <c r="D19" s="160"/>
      <c r="E19" s="194"/>
      <c r="F19" s="160"/>
      <c r="G19" s="160"/>
      <c r="H19" s="160"/>
      <c r="I19" s="160"/>
      <c r="J19" s="160"/>
      <c r="K19" s="160"/>
      <c r="L19" s="160"/>
      <c r="M19" s="160"/>
      <c r="N19" s="160"/>
      <c r="O19" s="160"/>
      <c r="P19" s="160"/>
      <c r="Q19" s="195"/>
      <c r="R19" s="160"/>
      <c r="S19" s="160"/>
      <c r="T19" s="160"/>
      <c r="U19" s="160"/>
      <c r="V19" s="160"/>
      <c r="W19" s="63"/>
      <c r="X19" s="63"/>
      <c r="Y19" s="160"/>
      <c r="Z19" s="160"/>
      <c r="AA19" s="160"/>
      <c r="AB19" s="160"/>
      <c r="AC19" s="160"/>
      <c r="AD19" s="196"/>
    </row>
    <row r="20" spans="1:58" ht="12" customHeight="1" x14ac:dyDescent="0.2">
      <c r="A20" s="316"/>
      <c r="B20" s="28"/>
      <c r="C20" s="245">
        <v>2018</v>
      </c>
      <c r="E20" s="3"/>
      <c r="G20" s="58">
        <v>35222</v>
      </c>
      <c r="H20" s="58"/>
      <c r="I20" s="58">
        <v>509</v>
      </c>
      <c r="J20" s="58"/>
      <c r="K20" s="58">
        <v>1632</v>
      </c>
      <c r="L20" s="58"/>
      <c r="M20" s="58">
        <v>2273</v>
      </c>
      <c r="N20" s="58"/>
      <c r="O20" s="58">
        <v>5191</v>
      </c>
      <c r="P20" s="58"/>
      <c r="Q20" s="58">
        <v>389177</v>
      </c>
      <c r="R20" s="58"/>
      <c r="S20" s="58">
        <v>41610</v>
      </c>
      <c r="T20" s="58"/>
      <c r="U20" s="58">
        <v>7423</v>
      </c>
      <c r="V20" s="58"/>
      <c r="W20" s="58">
        <v>14326</v>
      </c>
      <c r="X20" s="58"/>
      <c r="Y20" s="58">
        <v>11020</v>
      </c>
      <c r="Z20" s="58"/>
      <c r="AA20" s="58">
        <v>7220</v>
      </c>
      <c r="AB20" s="197"/>
      <c r="AC20" s="198">
        <v>515603</v>
      </c>
      <c r="AD20" s="88"/>
    </row>
    <row r="21" spans="1:58" ht="6.75" customHeight="1" x14ac:dyDescent="0.2">
      <c r="A21" s="316"/>
      <c r="B21" s="28"/>
      <c r="C21" s="114"/>
      <c r="AD21" s="88"/>
    </row>
    <row r="22" spans="1:58" x14ac:dyDescent="0.2">
      <c r="A22" s="316"/>
      <c r="B22" s="28"/>
      <c r="C22" s="245">
        <v>2019</v>
      </c>
      <c r="G22" s="197">
        <v>35385.512000000002</v>
      </c>
      <c r="H22" s="197"/>
      <c r="I22" s="197">
        <v>558.77600000000007</v>
      </c>
      <c r="J22" s="197"/>
      <c r="K22" s="197">
        <v>1675.2670000000001</v>
      </c>
      <c r="L22" s="197"/>
      <c r="M22" s="197">
        <v>2311.252</v>
      </c>
      <c r="N22" s="197"/>
      <c r="O22" s="197">
        <v>5171.4660000000003</v>
      </c>
      <c r="P22" s="197"/>
      <c r="Q22" s="197">
        <v>391007.31199999998</v>
      </c>
      <c r="R22" s="197"/>
      <c r="S22" s="197">
        <v>39968.232000000004</v>
      </c>
      <c r="T22" s="197"/>
      <c r="U22" s="197">
        <v>7154.6980000000003</v>
      </c>
      <c r="V22" s="197"/>
      <c r="W22" s="197">
        <v>12961.093999999999</v>
      </c>
      <c r="X22" s="197"/>
      <c r="Y22" s="197">
        <v>10831.128000000001</v>
      </c>
      <c r="Z22" s="197"/>
      <c r="AA22" s="197">
        <v>8441.5280000000002</v>
      </c>
      <c r="AB22" s="197"/>
      <c r="AC22" s="198">
        <v>515466.26499999996</v>
      </c>
      <c r="AD22" s="163"/>
    </row>
    <row r="23" spans="1:58" ht="6.75" customHeight="1" x14ac:dyDescent="0.2">
      <c r="A23" s="316"/>
      <c r="B23" s="28"/>
      <c r="C23" s="114"/>
      <c r="AD23" s="163"/>
    </row>
    <row r="24" spans="1:58" x14ac:dyDescent="0.2">
      <c r="A24" s="316"/>
      <c r="B24" s="28"/>
      <c r="C24" s="245">
        <v>2020</v>
      </c>
      <c r="G24" s="197">
        <v>32640.169000000002</v>
      </c>
      <c r="H24" s="197"/>
      <c r="I24" s="197">
        <v>345.572</v>
      </c>
      <c r="J24" s="197"/>
      <c r="K24" s="197">
        <v>1690.3330000000001</v>
      </c>
      <c r="L24" s="197"/>
      <c r="M24" s="197">
        <v>1866.306</v>
      </c>
      <c r="N24" s="197"/>
      <c r="O24" s="197">
        <v>4161.5309999999999</v>
      </c>
      <c r="P24" s="197"/>
      <c r="Q24" s="197">
        <v>401565.84299999999</v>
      </c>
      <c r="R24" s="197"/>
      <c r="S24" s="197">
        <v>40029.177000000003</v>
      </c>
      <c r="T24" s="197"/>
      <c r="U24" s="197">
        <v>5948.4520000000002</v>
      </c>
      <c r="V24" s="197"/>
      <c r="W24" s="197">
        <v>13112.692000000001</v>
      </c>
      <c r="X24" s="197"/>
      <c r="Y24" s="197">
        <v>9322.0850000000009</v>
      </c>
      <c r="Z24" s="197"/>
      <c r="AA24" s="197">
        <v>8049.7960000000003</v>
      </c>
      <c r="AB24" s="197"/>
      <c r="AC24" s="198">
        <v>518731.95600000001</v>
      </c>
      <c r="AD24" s="163"/>
    </row>
    <row r="25" spans="1:58" ht="6.75" customHeight="1" x14ac:dyDescent="0.2">
      <c r="A25" s="316"/>
      <c r="B25" s="28"/>
      <c r="C25" s="114"/>
      <c r="AD25" s="163"/>
    </row>
    <row r="26" spans="1:58" x14ac:dyDescent="0.2">
      <c r="A26" s="316"/>
      <c r="B26" s="199"/>
      <c r="C26" s="297">
        <v>2021</v>
      </c>
      <c r="D26" s="61"/>
      <c r="E26" s="61"/>
      <c r="F26" s="61"/>
      <c r="G26" s="165">
        <v>31258.821999999996</v>
      </c>
      <c r="H26" s="165"/>
      <c r="I26" s="165">
        <v>387.77800000000002</v>
      </c>
      <c r="J26" s="165"/>
      <c r="K26" s="165">
        <v>1417.9380000000003</v>
      </c>
      <c r="L26" s="165"/>
      <c r="M26" s="165">
        <v>1930.04</v>
      </c>
      <c r="N26" s="165"/>
      <c r="O26" s="165">
        <v>5583.3950000000004</v>
      </c>
      <c r="P26" s="165"/>
      <c r="Q26" s="165">
        <v>380487.63599999994</v>
      </c>
      <c r="R26" s="165"/>
      <c r="S26" s="165">
        <v>43592.580999999998</v>
      </c>
      <c r="T26" s="165"/>
      <c r="U26" s="165">
        <v>5264.6339999999991</v>
      </c>
      <c r="V26" s="165"/>
      <c r="W26" s="165">
        <v>13740.151000000002</v>
      </c>
      <c r="X26" s="165"/>
      <c r="Y26" s="165">
        <v>8995.8250000000007</v>
      </c>
      <c r="Z26" s="61"/>
      <c r="AA26" s="165">
        <v>9302.509</v>
      </c>
      <c r="AB26" s="165"/>
      <c r="AC26" s="213">
        <f>G26+I26+K26+M26+O26+Q26+S26+U26+W26+Y26+AA26</f>
        <v>501961.30900000001</v>
      </c>
      <c r="AD26" s="166"/>
    </row>
    <row r="27" spans="1:58" ht="5.45" customHeight="1" x14ac:dyDescent="0.2">
      <c r="A27" s="316"/>
      <c r="B27" s="28"/>
      <c r="C27" s="246"/>
      <c r="D27" s="217"/>
      <c r="E27" s="217"/>
      <c r="F27" s="217"/>
      <c r="G27" s="162"/>
      <c r="H27" s="162"/>
      <c r="I27" s="162"/>
      <c r="J27" s="162"/>
      <c r="K27" s="162"/>
      <c r="L27" s="162"/>
      <c r="M27" s="162"/>
      <c r="N27" s="162"/>
      <c r="O27" s="162"/>
      <c r="P27" s="162"/>
      <c r="Q27" s="162"/>
      <c r="R27" s="162"/>
      <c r="S27" s="162"/>
      <c r="T27" s="162"/>
      <c r="U27" s="162"/>
      <c r="V27" s="162"/>
      <c r="W27" s="162"/>
      <c r="X27" s="162"/>
      <c r="Y27" s="162"/>
      <c r="Z27" s="217"/>
      <c r="AA27" s="162"/>
      <c r="AB27" s="162"/>
      <c r="AC27" s="216"/>
      <c r="AD27" s="163"/>
    </row>
    <row r="28" spans="1:58" ht="10.9" customHeight="1" x14ac:dyDescent="0.2">
      <c r="A28" s="316"/>
      <c r="B28" s="36"/>
      <c r="C28" s="156">
        <v>2018</v>
      </c>
      <c r="D28" s="110"/>
      <c r="E28" s="251" t="s">
        <v>166</v>
      </c>
      <c r="G28" s="164">
        <v>8412</v>
      </c>
      <c r="H28" s="164"/>
      <c r="I28" s="164">
        <v>122</v>
      </c>
      <c r="J28" s="164"/>
      <c r="K28" s="164">
        <v>404</v>
      </c>
      <c r="L28" s="164"/>
      <c r="M28" s="164">
        <v>587</v>
      </c>
      <c r="N28" s="164"/>
      <c r="O28" s="164">
        <v>1223</v>
      </c>
      <c r="P28" s="164"/>
      <c r="Q28" s="164">
        <v>96955</v>
      </c>
      <c r="R28" s="164"/>
      <c r="S28" s="164">
        <v>11621</v>
      </c>
      <c r="T28" s="164"/>
      <c r="U28" s="164">
        <v>1887</v>
      </c>
      <c r="V28" s="164"/>
      <c r="W28" s="164">
        <v>3654</v>
      </c>
      <c r="X28" s="164"/>
      <c r="Y28" s="164">
        <v>2824</v>
      </c>
      <c r="Z28" s="164"/>
      <c r="AA28" s="164">
        <v>1698</v>
      </c>
      <c r="AC28" s="198">
        <f t="shared" ref="AC28:AC31" si="0">G28+I28+K28+M28+O28+Q28+S28+U28+W28+Y28+AA28</f>
        <v>129387</v>
      </c>
      <c r="AD28" s="163"/>
      <c r="AE28" s="202"/>
      <c r="AF28" s="110"/>
      <c r="AG28" s="134"/>
      <c r="AH28" s="200"/>
      <c r="AJ28" s="198"/>
      <c r="AK28" s="201"/>
      <c r="AL28" s="198"/>
      <c r="AM28" s="201"/>
      <c r="AN28" s="198"/>
      <c r="AO28" s="201"/>
      <c r="AP28" s="198"/>
      <c r="AQ28" s="201"/>
      <c r="AR28" s="198"/>
      <c r="AS28" s="201"/>
      <c r="AT28" s="198"/>
      <c r="AU28" s="201"/>
      <c r="AV28" s="198"/>
      <c r="AW28" s="201"/>
      <c r="AX28" s="198"/>
      <c r="AY28" s="201"/>
      <c r="AZ28" s="198"/>
      <c r="BA28" s="201"/>
      <c r="BB28" s="198"/>
      <c r="BC28" s="201"/>
      <c r="BD28" s="198"/>
      <c r="BE28" s="197"/>
      <c r="BF28" s="198"/>
    </row>
    <row r="29" spans="1:58" ht="10.9" customHeight="1" x14ac:dyDescent="0.2">
      <c r="A29" s="316"/>
      <c r="B29" s="36"/>
      <c r="C29" s="300"/>
      <c r="D29" s="134"/>
      <c r="E29" s="251" t="s">
        <v>165</v>
      </c>
      <c r="G29" s="198">
        <v>8589</v>
      </c>
      <c r="H29" s="201"/>
      <c r="I29" s="198">
        <v>76</v>
      </c>
      <c r="J29" s="201"/>
      <c r="K29" s="198">
        <v>364</v>
      </c>
      <c r="L29" s="201"/>
      <c r="M29" s="198">
        <v>498</v>
      </c>
      <c r="N29" s="201"/>
      <c r="O29" s="198">
        <v>1221</v>
      </c>
      <c r="P29" s="201"/>
      <c r="Q29" s="198">
        <v>97484</v>
      </c>
      <c r="R29" s="201"/>
      <c r="S29" s="198">
        <v>10437</v>
      </c>
      <c r="T29" s="201"/>
      <c r="U29" s="198">
        <v>1795</v>
      </c>
      <c r="V29" s="201"/>
      <c r="W29" s="198">
        <v>3456</v>
      </c>
      <c r="X29" s="201"/>
      <c r="Y29" s="198">
        <v>2676</v>
      </c>
      <c r="Z29" s="201"/>
      <c r="AA29" s="198">
        <v>1676</v>
      </c>
      <c r="AB29" s="197"/>
      <c r="AC29" s="198">
        <f t="shared" si="0"/>
        <v>128272</v>
      </c>
      <c r="AD29" s="163"/>
      <c r="AF29" s="110"/>
      <c r="AG29" s="110"/>
      <c r="AH29" s="48"/>
      <c r="AJ29" s="164"/>
      <c r="AK29" s="164"/>
      <c r="AL29" s="164"/>
      <c r="AM29" s="164"/>
      <c r="AN29" s="164"/>
      <c r="AO29" s="164"/>
      <c r="AP29" s="164"/>
      <c r="AQ29" s="164"/>
      <c r="AR29" s="164"/>
      <c r="AS29" s="164"/>
      <c r="AT29" s="164"/>
      <c r="AU29" s="164"/>
      <c r="AV29" s="164"/>
      <c r="AW29" s="164"/>
      <c r="AX29" s="164"/>
      <c r="AY29" s="164"/>
      <c r="AZ29" s="164"/>
      <c r="BA29" s="164"/>
      <c r="BB29" s="164"/>
      <c r="BC29" s="164"/>
      <c r="BD29" s="164"/>
      <c r="BF29" s="164"/>
    </row>
    <row r="30" spans="1:58" ht="10.9" customHeight="1" x14ac:dyDescent="0.2">
      <c r="A30" s="316"/>
      <c r="B30" s="36"/>
      <c r="C30" s="156"/>
      <c r="D30" s="3"/>
      <c r="E30" s="251" t="s">
        <v>167</v>
      </c>
      <c r="G30" s="164">
        <v>9346</v>
      </c>
      <c r="H30" s="164"/>
      <c r="I30" s="164">
        <v>176</v>
      </c>
      <c r="J30" s="164"/>
      <c r="K30" s="164">
        <v>390</v>
      </c>
      <c r="L30" s="164"/>
      <c r="M30" s="164">
        <v>587</v>
      </c>
      <c r="N30" s="164"/>
      <c r="O30" s="164">
        <v>1339</v>
      </c>
      <c r="P30" s="164"/>
      <c r="Q30" s="164">
        <v>96881</v>
      </c>
      <c r="R30" s="164"/>
      <c r="S30" s="164">
        <v>9164</v>
      </c>
      <c r="T30" s="164"/>
      <c r="U30" s="164">
        <v>1808</v>
      </c>
      <c r="V30" s="164"/>
      <c r="W30" s="164">
        <v>3685</v>
      </c>
      <c r="X30" s="164"/>
      <c r="Y30" s="164">
        <v>2892</v>
      </c>
      <c r="Z30" s="164"/>
      <c r="AA30" s="164">
        <v>2101</v>
      </c>
      <c r="AB30" s="164"/>
      <c r="AC30" s="198">
        <f t="shared" si="0"/>
        <v>128369</v>
      </c>
      <c r="AD30" s="163"/>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5"/>
      <c r="BB30" s="216"/>
      <c r="BC30" s="215"/>
      <c r="BD30" s="216"/>
      <c r="BE30" s="197"/>
      <c r="BF30" s="198"/>
    </row>
    <row r="31" spans="1:58" ht="10.9" customHeight="1" x14ac:dyDescent="0.2">
      <c r="A31" s="316"/>
      <c r="B31" s="36"/>
      <c r="C31" s="156"/>
      <c r="D31" s="110"/>
      <c r="E31" s="251" t="s">
        <v>168</v>
      </c>
      <c r="G31" s="198">
        <v>8875</v>
      </c>
      <c r="H31" s="201"/>
      <c r="I31" s="198">
        <v>135</v>
      </c>
      <c r="J31" s="201"/>
      <c r="K31" s="198">
        <v>474</v>
      </c>
      <c r="L31" s="201"/>
      <c r="M31" s="198">
        <v>601</v>
      </c>
      <c r="N31" s="201"/>
      <c r="O31" s="198">
        <v>1408</v>
      </c>
      <c r="P31" s="201"/>
      <c r="Q31" s="198">
        <v>97857</v>
      </c>
      <c r="R31" s="201"/>
      <c r="S31" s="198">
        <v>10388</v>
      </c>
      <c r="T31" s="201"/>
      <c r="U31" s="198">
        <v>1933</v>
      </c>
      <c r="V31" s="201"/>
      <c r="W31" s="198">
        <v>3531</v>
      </c>
      <c r="X31" s="201"/>
      <c r="Y31" s="198">
        <v>2628</v>
      </c>
      <c r="Z31" s="201"/>
      <c r="AA31" s="198">
        <v>1745</v>
      </c>
      <c r="AB31" s="197"/>
      <c r="AC31" s="198">
        <f t="shared" si="0"/>
        <v>129575</v>
      </c>
      <c r="AD31" s="163"/>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162"/>
      <c r="BB31" s="162"/>
      <c r="BC31" s="162"/>
      <c r="BD31" s="162"/>
      <c r="BF31" s="164"/>
    </row>
    <row r="32" spans="1:58" ht="10.9" customHeight="1" x14ac:dyDescent="0.2">
      <c r="A32" s="316"/>
      <c r="B32" s="36"/>
      <c r="C32" s="156"/>
      <c r="D32" s="3"/>
      <c r="E32" s="200"/>
      <c r="G32" s="164"/>
      <c r="H32" s="164"/>
      <c r="I32" s="164"/>
      <c r="J32" s="164"/>
      <c r="K32" s="164"/>
      <c r="L32" s="164"/>
      <c r="M32" s="164"/>
      <c r="N32" s="164"/>
      <c r="O32" s="164"/>
      <c r="P32" s="164"/>
      <c r="Q32" s="164"/>
      <c r="R32" s="164"/>
      <c r="S32" s="164"/>
      <c r="T32" s="164"/>
      <c r="U32" s="164"/>
      <c r="V32" s="164"/>
      <c r="W32" s="164"/>
      <c r="X32" s="164"/>
      <c r="Y32" s="164"/>
      <c r="Z32" s="164"/>
      <c r="AA32" s="164"/>
      <c r="AB32" s="164"/>
      <c r="AC32" s="198"/>
      <c r="AD32" s="163"/>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5"/>
      <c r="BB32" s="216"/>
      <c r="BC32" s="215"/>
      <c r="BD32" s="216"/>
      <c r="BE32" s="197"/>
      <c r="BF32" s="198"/>
    </row>
    <row r="33" spans="1:58" ht="10.9" customHeight="1" x14ac:dyDescent="0.2">
      <c r="A33" s="316"/>
      <c r="B33" s="36"/>
      <c r="C33" s="156">
        <v>2019</v>
      </c>
      <c r="D33" s="110"/>
      <c r="E33" s="251" t="s">
        <v>166</v>
      </c>
      <c r="G33" s="198">
        <v>9127</v>
      </c>
      <c r="H33" s="201"/>
      <c r="I33" s="198">
        <v>161</v>
      </c>
      <c r="J33" s="201"/>
      <c r="K33" s="198">
        <v>460</v>
      </c>
      <c r="L33" s="201"/>
      <c r="M33" s="198">
        <v>559</v>
      </c>
      <c r="N33" s="201"/>
      <c r="O33" s="198">
        <v>1457</v>
      </c>
      <c r="P33" s="201"/>
      <c r="Q33" s="198">
        <v>96371</v>
      </c>
      <c r="R33" s="201"/>
      <c r="S33" s="198">
        <v>10211</v>
      </c>
      <c r="T33" s="201"/>
      <c r="U33" s="198">
        <v>1928</v>
      </c>
      <c r="V33" s="201"/>
      <c r="W33" s="198">
        <v>2914</v>
      </c>
      <c r="X33" s="201"/>
      <c r="Y33" s="198">
        <v>2987</v>
      </c>
      <c r="Z33" s="201"/>
      <c r="AA33" s="198">
        <v>2067</v>
      </c>
      <c r="AB33" s="197"/>
      <c r="AC33" s="198">
        <f t="shared" ref="AC33:AC36" si="1">G33+I33+K33+M33+O33+Q33+S33+U33+W33+Y33+AA33</f>
        <v>128242</v>
      </c>
      <c r="AD33" s="163"/>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162"/>
      <c r="BB33" s="162"/>
      <c r="BC33" s="162"/>
      <c r="BD33" s="162"/>
      <c r="BF33" s="164"/>
    </row>
    <row r="34" spans="1:58" ht="10.9" customHeight="1" x14ac:dyDescent="0.2">
      <c r="A34" s="316"/>
      <c r="B34" s="28"/>
      <c r="C34" s="156"/>
      <c r="D34" s="110"/>
      <c r="E34" s="251" t="s">
        <v>165</v>
      </c>
      <c r="G34" s="198">
        <v>8439</v>
      </c>
      <c r="H34" s="201"/>
      <c r="I34" s="198">
        <v>90</v>
      </c>
      <c r="J34" s="201"/>
      <c r="K34" s="198">
        <v>356</v>
      </c>
      <c r="L34" s="201"/>
      <c r="M34" s="198">
        <v>522</v>
      </c>
      <c r="N34" s="201"/>
      <c r="O34" s="198">
        <v>1167</v>
      </c>
      <c r="P34" s="201"/>
      <c r="Q34" s="198">
        <v>94993</v>
      </c>
      <c r="R34" s="201"/>
      <c r="S34" s="198">
        <v>10969</v>
      </c>
      <c r="T34" s="201"/>
      <c r="U34" s="198">
        <v>2001</v>
      </c>
      <c r="V34" s="201"/>
      <c r="W34" s="198">
        <v>3288</v>
      </c>
      <c r="X34" s="201"/>
      <c r="Y34" s="198">
        <v>2646</v>
      </c>
      <c r="Z34" s="201"/>
      <c r="AA34" s="198">
        <v>2014</v>
      </c>
      <c r="AB34" s="197"/>
      <c r="AC34" s="198">
        <f t="shared" si="1"/>
        <v>126485</v>
      </c>
      <c r="AD34" s="8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162"/>
      <c r="BB34" s="162"/>
      <c r="BC34" s="162"/>
      <c r="BD34" s="162"/>
      <c r="BE34" s="164"/>
      <c r="BF34" s="181"/>
    </row>
    <row r="35" spans="1:58" ht="10.9" customHeight="1" x14ac:dyDescent="0.2">
      <c r="A35" s="316"/>
      <c r="B35" s="36"/>
      <c r="C35" s="156"/>
      <c r="D35" s="110"/>
      <c r="E35" s="251" t="s">
        <v>167</v>
      </c>
      <c r="G35" s="198">
        <v>9476.5120000000006</v>
      </c>
      <c r="H35" s="201"/>
      <c r="I35" s="198">
        <v>139.77599999999998</v>
      </c>
      <c r="J35" s="201"/>
      <c r="K35" s="198">
        <v>451.26700000000005</v>
      </c>
      <c r="L35" s="201"/>
      <c r="M35" s="198">
        <v>604.25200000000007</v>
      </c>
      <c r="N35" s="201"/>
      <c r="O35" s="198">
        <v>1334.4659999999999</v>
      </c>
      <c r="P35" s="201"/>
      <c r="Q35" s="198">
        <v>92014.312000000005</v>
      </c>
      <c r="R35" s="201"/>
      <c r="S35" s="198">
        <v>9199.232</v>
      </c>
      <c r="T35" s="201"/>
      <c r="U35" s="198">
        <v>1595.6980000000001</v>
      </c>
      <c r="V35" s="201"/>
      <c r="W35" s="198">
        <v>3230.0940000000001</v>
      </c>
      <c r="X35" s="201"/>
      <c r="Y35" s="198">
        <v>2485.1280000000002</v>
      </c>
      <c r="Z35" s="201"/>
      <c r="AA35" s="198">
        <v>2279.5280000000002</v>
      </c>
      <c r="AB35" s="197"/>
      <c r="AC35" s="198">
        <f t="shared" si="1"/>
        <v>122810.26500000001</v>
      </c>
      <c r="AD35" s="88"/>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162"/>
      <c r="BB35" s="162"/>
      <c r="BC35" s="162"/>
      <c r="BD35" s="162"/>
      <c r="BE35" s="164"/>
      <c r="BF35" s="198"/>
    </row>
    <row r="36" spans="1:58" ht="10.9" customHeight="1" x14ac:dyDescent="0.2">
      <c r="A36" s="316"/>
      <c r="B36" s="28"/>
      <c r="C36" s="156"/>
      <c r="D36" s="110"/>
      <c r="E36" s="251" t="s">
        <v>168</v>
      </c>
      <c r="G36" s="198">
        <v>8343</v>
      </c>
      <c r="H36" s="201"/>
      <c r="I36" s="198">
        <v>168</v>
      </c>
      <c r="J36" s="201"/>
      <c r="K36" s="198">
        <v>408</v>
      </c>
      <c r="L36" s="201"/>
      <c r="M36" s="198">
        <v>626</v>
      </c>
      <c r="N36" s="201"/>
      <c r="O36" s="198">
        <v>1213</v>
      </c>
      <c r="P36" s="201"/>
      <c r="Q36" s="198">
        <v>107629</v>
      </c>
      <c r="R36" s="201"/>
      <c r="S36" s="198">
        <v>9589</v>
      </c>
      <c r="T36" s="201"/>
      <c r="U36" s="198">
        <v>1630</v>
      </c>
      <c r="V36" s="201"/>
      <c r="W36" s="198">
        <v>3529</v>
      </c>
      <c r="X36" s="201"/>
      <c r="Y36" s="198">
        <v>2713</v>
      </c>
      <c r="Z36" s="201"/>
      <c r="AA36" s="198">
        <v>2081</v>
      </c>
      <c r="AB36" s="197"/>
      <c r="AC36" s="198">
        <f t="shared" si="1"/>
        <v>137929</v>
      </c>
      <c r="AD36" s="163"/>
      <c r="AF36" s="162"/>
      <c r="AG36" s="162"/>
      <c r="AH36" s="162"/>
      <c r="AI36" s="162"/>
      <c r="AJ36" s="162"/>
      <c r="AK36" s="162"/>
      <c r="AL36" s="162"/>
      <c r="AM36" s="162"/>
      <c r="AN36" s="162"/>
      <c r="AO36" s="162"/>
      <c r="AP36" s="162"/>
      <c r="AQ36" s="162"/>
      <c r="AR36" s="162"/>
      <c r="AS36" s="162"/>
      <c r="AT36" s="162"/>
      <c r="AU36" s="162"/>
      <c r="AV36" s="162"/>
      <c r="AW36" s="162"/>
      <c r="AX36" s="162"/>
      <c r="AY36" s="217"/>
      <c r="AZ36" s="162"/>
      <c r="BA36" s="162"/>
      <c r="BB36" s="162"/>
      <c r="BC36" s="162"/>
      <c r="BD36" s="162"/>
      <c r="BF36" s="164"/>
    </row>
    <row r="37" spans="1:58" ht="10.9" customHeight="1" x14ac:dyDescent="0.2">
      <c r="A37" s="316"/>
      <c r="B37" s="28"/>
      <c r="C37" s="156"/>
      <c r="D37" s="110"/>
      <c r="E37" s="200"/>
      <c r="G37" s="198"/>
      <c r="H37" s="201"/>
      <c r="I37" s="198"/>
      <c r="J37" s="201"/>
      <c r="K37" s="198"/>
      <c r="L37" s="201"/>
      <c r="M37" s="198"/>
      <c r="N37" s="201"/>
      <c r="O37" s="198"/>
      <c r="P37" s="201"/>
      <c r="Q37" s="198"/>
      <c r="R37" s="201"/>
      <c r="S37" s="198"/>
      <c r="T37" s="201"/>
      <c r="U37" s="198"/>
      <c r="V37" s="201"/>
      <c r="W37" s="198"/>
      <c r="X37" s="201"/>
      <c r="Y37" s="198"/>
      <c r="Z37" s="201"/>
      <c r="AA37" s="198"/>
      <c r="AB37" s="197"/>
      <c r="AC37" s="198"/>
      <c r="AD37" s="88"/>
      <c r="AF37" s="219"/>
      <c r="AG37" s="220"/>
      <c r="AH37" s="221"/>
      <c r="AI37" s="217"/>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4"/>
      <c r="BF37" s="198"/>
    </row>
    <row r="38" spans="1:58" ht="10.9" customHeight="1" x14ac:dyDescent="0.2">
      <c r="A38" s="316"/>
      <c r="B38" s="28"/>
      <c r="C38" s="156">
        <v>2020</v>
      </c>
      <c r="D38" s="110"/>
      <c r="E38" s="251" t="s">
        <v>166</v>
      </c>
      <c r="G38" s="198">
        <v>8559</v>
      </c>
      <c r="H38" s="201"/>
      <c r="I38" s="198">
        <v>111</v>
      </c>
      <c r="J38" s="201"/>
      <c r="K38" s="198">
        <v>436</v>
      </c>
      <c r="L38" s="201"/>
      <c r="M38" s="198">
        <v>413</v>
      </c>
      <c r="N38" s="201"/>
      <c r="O38" s="198">
        <v>948</v>
      </c>
      <c r="P38" s="201"/>
      <c r="Q38" s="198">
        <v>93815</v>
      </c>
      <c r="R38" s="201"/>
      <c r="S38" s="198">
        <v>10399</v>
      </c>
      <c r="T38" s="201"/>
      <c r="U38" s="198">
        <v>1573</v>
      </c>
      <c r="V38" s="201"/>
      <c r="W38" s="198">
        <v>3295</v>
      </c>
      <c r="X38" s="201"/>
      <c r="Y38" s="198">
        <v>2493</v>
      </c>
      <c r="Z38" s="201"/>
      <c r="AA38" s="198">
        <v>1606</v>
      </c>
      <c r="AB38" s="197"/>
      <c r="AC38" s="198">
        <f t="shared" ref="AC38:AC41" si="2">G38+I38+K38+M38+O38+Q38+S38+U38+W38+Y38+AA38</f>
        <v>123648</v>
      </c>
      <c r="AD38" s="163"/>
      <c r="AF38" s="110"/>
      <c r="AG38" s="110"/>
      <c r="AH38" s="48"/>
      <c r="AJ38" s="164"/>
      <c r="AK38" s="164"/>
      <c r="AL38" s="164"/>
      <c r="AM38" s="164"/>
      <c r="AN38" s="164"/>
      <c r="AO38" s="164"/>
      <c r="AP38" s="164"/>
      <c r="AQ38" s="164"/>
      <c r="AR38" s="164"/>
      <c r="AS38" s="164"/>
      <c r="AT38" s="164"/>
      <c r="AU38" s="164"/>
      <c r="AV38" s="164"/>
      <c r="AW38" s="164"/>
      <c r="AX38" s="164"/>
      <c r="AY38" s="164"/>
      <c r="AZ38" s="164"/>
      <c r="BA38" s="164"/>
      <c r="BB38" s="164"/>
      <c r="BC38" s="164"/>
      <c r="BD38" s="164"/>
      <c r="BF38" s="164"/>
    </row>
    <row r="39" spans="1:58" ht="10.9" customHeight="1" x14ac:dyDescent="0.2">
      <c r="A39" s="316"/>
      <c r="B39" s="28"/>
      <c r="C39" s="156"/>
      <c r="D39" s="110"/>
      <c r="E39" s="251" t="s">
        <v>165</v>
      </c>
      <c r="G39" s="198">
        <v>4867</v>
      </c>
      <c r="H39" s="201"/>
      <c r="I39" s="198">
        <v>44</v>
      </c>
      <c r="J39" s="201"/>
      <c r="K39" s="198">
        <v>444</v>
      </c>
      <c r="L39" s="201"/>
      <c r="M39" s="198">
        <v>307</v>
      </c>
      <c r="N39" s="201"/>
      <c r="O39" s="198">
        <v>866</v>
      </c>
      <c r="P39" s="201"/>
      <c r="Q39" s="198">
        <v>100386</v>
      </c>
      <c r="R39" s="201"/>
      <c r="S39" s="198">
        <v>6475</v>
      </c>
      <c r="T39" s="201"/>
      <c r="U39" s="198">
        <v>1545</v>
      </c>
      <c r="V39" s="201"/>
      <c r="W39" s="198">
        <v>2793</v>
      </c>
      <c r="X39" s="201"/>
      <c r="Y39" s="198">
        <v>1764</v>
      </c>
      <c r="Z39" s="201"/>
      <c r="AA39" s="198">
        <v>1397</v>
      </c>
      <c r="AB39" s="197"/>
      <c r="AC39" s="198">
        <f t="shared" si="2"/>
        <v>120888</v>
      </c>
      <c r="AD39" s="163"/>
      <c r="AF39" s="110"/>
      <c r="AG39" s="110"/>
      <c r="AH39" s="48"/>
      <c r="AJ39" s="164"/>
      <c r="AK39" s="164"/>
      <c r="AL39" s="164"/>
      <c r="AM39" s="164"/>
      <c r="AN39" s="164"/>
      <c r="AO39" s="164"/>
      <c r="AP39" s="164"/>
      <c r="AQ39" s="164"/>
      <c r="AR39" s="164"/>
      <c r="AS39" s="164"/>
      <c r="AT39" s="164"/>
      <c r="AU39" s="164"/>
      <c r="AV39" s="164"/>
      <c r="AW39" s="164"/>
      <c r="AX39" s="164"/>
      <c r="AY39" s="164"/>
      <c r="AZ39" s="164"/>
      <c r="BA39" s="164"/>
      <c r="BB39" s="164"/>
      <c r="BC39" s="164"/>
      <c r="BD39" s="164"/>
      <c r="BF39" s="164"/>
    </row>
    <row r="40" spans="1:58" ht="10.9" customHeight="1" x14ac:dyDescent="0.2">
      <c r="A40" s="316"/>
      <c r="B40" s="28"/>
      <c r="C40" s="156"/>
      <c r="D40" s="110"/>
      <c r="E40" s="251" t="s">
        <v>167</v>
      </c>
      <c r="G40" s="198">
        <v>9703.9719999999998</v>
      </c>
      <c r="H40" s="201"/>
      <c r="I40" s="198">
        <v>108.86</v>
      </c>
      <c r="J40" s="201"/>
      <c r="K40" s="198">
        <v>430.93100000000004</v>
      </c>
      <c r="L40" s="201"/>
      <c r="M40" s="198">
        <v>575.83400000000006</v>
      </c>
      <c r="N40" s="201"/>
      <c r="O40" s="198">
        <v>1170.7919999999999</v>
      </c>
      <c r="P40" s="201"/>
      <c r="Q40" s="198">
        <v>106009.351</v>
      </c>
      <c r="R40" s="201"/>
      <c r="S40" s="198">
        <v>11403.130000000001</v>
      </c>
      <c r="T40" s="201"/>
      <c r="U40" s="198">
        <v>1342.1759999999999</v>
      </c>
      <c r="V40" s="201"/>
      <c r="W40" s="198">
        <v>3319.0340000000001</v>
      </c>
      <c r="X40" s="201"/>
      <c r="Y40" s="198">
        <v>2555.0770000000002</v>
      </c>
      <c r="Z40" s="201"/>
      <c r="AA40" s="198">
        <v>2594.9740000000002</v>
      </c>
      <c r="AB40" s="197"/>
      <c r="AC40" s="198">
        <f t="shared" si="2"/>
        <v>139214.13099999999</v>
      </c>
      <c r="AD40" s="163"/>
      <c r="AF40" s="110"/>
      <c r="AG40" s="110"/>
      <c r="AH40" s="48"/>
      <c r="AJ40" s="164"/>
      <c r="AK40" s="164"/>
      <c r="AL40" s="164"/>
      <c r="AM40" s="164"/>
      <c r="AN40" s="164"/>
      <c r="AO40" s="164"/>
      <c r="AP40" s="164"/>
      <c r="AQ40" s="164"/>
      <c r="AR40" s="164"/>
      <c r="AS40" s="164"/>
      <c r="AT40" s="164"/>
      <c r="AU40" s="164"/>
      <c r="AV40" s="164"/>
      <c r="AW40" s="164"/>
      <c r="AX40" s="164"/>
      <c r="AY40" s="164"/>
      <c r="AZ40" s="164"/>
      <c r="BA40" s="164"/>
      <c r="BB40" s="164"/>
      <c r="BC40" s="164"/>
      <c r="BD40" s="164"/>
      <c r="BF40" s="164"/>
    </row>
    <row r="41" spans="1:58" ht="10.9" customHeight="1" x14ac:dyDescent="0.2">
      <c r="A41" s="316"/>
      <c r="B41" s="28"/>
      <c r="C41" s="156"/>
      <c r="D41" s="110"/>
      <c r="E41" s="251" t="s">
        <v>168</v>
      </c>
      <c r="G41" s="198">
        <v>9510.1970000000001</v>
      </c>
      <c r="H41" s="201"/>
      <c r="I41" s="198">
        <v>81.712000000000003</v>
      </c>
      <c r="J41" s="201"/>
      <c r="K41" s="198">
        <v>379.40199999999999</v>
      </c>
      <c r="L41" s="201"/>
      <c r="M41" s="198">
        <v>570.47199999999998</v>
      </c>
      <c r="N41" s="201"/>
      <c r="O41" s="198">
        <v>1176.739</v>
      </c>
      <c r="P41" s="201"/>
      <c r="Q41" s="198">
        <v>101355.492</v>
      </c>
      <c r="R41" s="201"/>
      <c r="S41" s="198">
        <v>11752.047</v>
      </c>
      <c r="T41" s="201"/>
      <c r="U41" s="198">
        <v>1488.2759999999998</v>
      </c>
      <c r="V41" s="201"/>
      <c r="W41" s="198">
        <v>3705.6580000000004</v>
      </c>
      <c r="X41" s="201"/>
      <c r="Y41" s="198">
        <v>2510.0079999999998</v>
      </c>
      <c r="Z41" s="201"/>
      <c r="AA41" s="198">
        <v>2451.8219999999997</v>
      </c>
      <c r="AB41" s="197"/>
      <c r="AC41" s="198">
        <f t="shared" si="2"/>
        <v>134981.82499999998</v>
      </c>
      <c r="AD41" s="163"/>
      <c r="AF41" s="110"/>
      <c r="AG41" s="110"/>
      <c r="AH41" s="48"/>
      <c r="AJ41" s="164"/>
      <c r="AK41" s="164"/>
      <c r="AL41" s="164"/>
      <c r="AM41" s="164"/>
      <c r="AN41" s="164"/>
      <c r="AO41" s="164"/>
      <c r="AP41" s="164"/>
      <c r="AQ41" s="164"/>
      <c r="AR41" s="164"/>
      <c r="AS41" s="164"/>
      <c r="AT41" s="164"/>
      <c r="AU41" s="164"/>
      <c r="AV41" s="164"/>
      <c r="AW41" s="164"/>
      <c r="AX41" s="164"/>
      <c r="AY41" s="164"/>
      <c r="AZ41" s="164"/>
      <c r="BA41" s="164"/>
      <c r="BB41" s="164"/>
      <c r="BC41" s="164"/>
      <c r="BD41" s="164"/>
      <c r="BF41" s="164"/>
    </row>
    <row r="42" spans="1:58" ht="10.9" customHeight="1" x14ac:dyDescent="0.2">
      <c r="A42" s="316"/>
      <c r="B42" s="28"/>
      <c r="C42" s="156"/>
      <c r="D42" s="110"/>
      <c r="E42" s="200"/>
      <c r="G42" s="198"/>
      <c r="H42" s="201"/>
      <c r="I42" s="198"/>
      <c r="J42" s="201"/>
      <c r="K42" s="198"/>
      <c r="L42" s="201"/>
      <c r="M42" s="198"/>
      <c r="N42" s="201"/>
      <c r="O42" s="198"/>
      <c r="P42" s="201"/>
      <c r="Q42" s="198"/>
      <c r="R42" s="201"/>
      <c r="S42" s="198"/>
      <c r="T42" s="201"/>
      <c r="U42" s="198"/>
      <c r="V42" s="201"/>
      <c r="W42" s="198"/>
      <c r="X42" s="201"/>
      <c r="Y42" s="198"/>
      <c r="Z42" s="201"/>
      <c r="AA42" s="198"/>
      <c r="AB42" s="197"/>
      <c r="AC42" s="198"/>
      <c r="AD42" s="163"/>
      <c r="AF42" s="110"/>
      <c r="AG42" s="110"/>
      <c r="AH42" s="48"/>
      <c r="AJ42" s="164"/>
      <c r="AK42" s="164"/>
      <c r="AL42" s="164"/>
      <c r="AM42" s="164"/>
      <c r="AN42" s="164"/>
      <c r="AO42" s="164"/>
      <c r="AP42" s="164"/>
      <c r="AQ42" s="164"/>
      <c r="AR42" s="164"/>
      <c r="AS42" s="164"/>
      <c r="AT42" s="164"/>
      <c r="AU42" s="164"/>
      <c r="AV42" s="164"/>
      <c r="AW42" s="164"/>
      <c r="AX42" s="164"/>
      <c r="AY42" s="164"/>
      <c r="AZ42" s="164"/>
      <c r="BA42" s="164"/>
      <c r="BB42" s="164"/>
      <c r="BC42" s="164"/>
      <c r="BD42" s="164"/>
      <c r="BF42" s="164"/>
    </row>
    <row r="43" spans="1:58" ht="10.9" customHeight="1" x14ac:dyDescent="0.2">
      <c r="A43" s="316"/>
      <c r="B43" s="28"/>
      <c r="C43" s="156">
        <v>2021</v>
      </c>
      <c r="D43" s="110"/>
      <c r="E43" s="251" t="s">
        <v>166</v>
      </c>
      <c r="G43" s="198">
        <v>9490.3739999999998</v>
      </c>
      <c r="H43" s="201"/>
      <c r="I43" s="198">
        <v>111.33199999999999</v>
      </c>
      <c r="J43" s="201"/>
      <c r="K43" s="198">
        <v>310.94500000000005</v>
      </c>
      <c r="L43" s="201"/>
      <c r="M43" s="198">
        <v>566.34500000000003</v>
      </c>
      <c r="N43" s="201"/>
      <c r="O43" s="198">
        <v>897.78099999999995</v>
      </c>
      <c r="P43" s="201"/>
      <c r="Q43" s="198">
        <v>108212.989</v>
      </c>
      <c r="R43" s="201"/>
      <c r="S43" s="198">
        <v>12104.944</v>
      </c>
      <c r="T43" s="201"/>
      <c r="U43" s="198">
        <v>1307.127</v>
      </c>
      <c r="V43" s="201"/>
      <c r="W43" s="198">
        <v>3464.8710000000001</v>
      </c>
      <c r="X43" s="201"/>
      <c r="Y43" s="198">
        <v>2631.5029999999997</v>
      </c>
      <c r="Z43" s="201"/>
      <c r="AA43" s="198">
        <v>2442.3559999999998</v>
      </c>
      <c r="AB43" s="197"/>
      <c r="AC43" s="198">
        <f t="shared" ref="AC43:AC46" si="3">G43+I43+K43+M43+O43+Q43+S43+U43+W43+Y43+AA43</f>
        <v>141540.56700000001</v>
      </c>
      <c r="AD43" s="163"/>
      <c r="AF43" s="110"/>
      <c r="AG43" s="110"/>
      <c r="AH43" s="48"/>
      <c r="AJ43" s="164"/>
      <c r="AK43" s="164"/>
      <c r="AL43" s="164"/>
      <c r="AM43" s="164"/>
      <c r="AN43" s="164"/>
      <c r="AO43" s="164"/>
      <c r="AP43" s="164"/>
      <c r="AQ43" s="164"/>
      <c r="AR43" s="164"/>
      <c r="AS43" s="164"/>
      <c r="AT43" s="164"/>
      <c r="AU43" s="164"/>
      <c r="AV43" s="164"/>
      <c r="AW43" s="164"/>
      <c r="AX43" s="164"/>
      <c r="AY43" s="164"/>
      <c r="AZ43" s="164"/>
      <c r="BA43" s="164"/>
      <c r="BB43" s="164"/>
      <c r="BC43" s="164"/>
      <c r="BD43" s="164"/>
      <c r="BF43" s="164"/>
    </row>
    <row r="44" spans="1:58" ht="10.9" customHeight="1" x14ac:dyDescent="0.2">
      <c r="A44" s="316"/>
      <c r="B44" s="28"/>
      <c r="C44" s="156"/>
      <c r="D44" s="110"/>
      <c r="E44" s="251" t="s">
        <v>165</v>
      </c>
      <c r="G44" s="198">
        <v>6182.8860000000004</v>
      </c>
      <c r="H44" s="201"/>
      <c r="I44" s="198">
        <v>86.032000000000011</v>
      </c>
      <c r="J44" s="201"/>
      <c r="K44" s="198">
        <v>373.50300000000004</v>
      </c>
      <c r="L44" s="201"/>
      <c r="M44" s="198">
        <v>434.35599999999999</v>
      </c>
      <c r="N44" s="201"/>
      <c r="O44" s="198">
        <v>1236.1120000000001</v>
      </c>
      <c r="P44" s="201"/>
      <c r="Q44" s="198">
        <v>96030.720000000001</v>
      </c>
      <c r="R44" s="201"/>
      <c r="S44" s="198">
        <v>10481.697</v>
      </c>
      <c r="T44" s="201"/>
      <c r="U44" s="198">
        <v>1097.3969999999999</v>
      </c>
      <c r="V44" s="201"/>
      <c r="W44" s="198">
        <v>3631.3969999999999</v>
      </c>
      <c r="X44" s="201"/>
      <c r="Y44" s="198">
        <v>2229.9919999999997</v>
      </c>
      <c r="Z44" s="201"/>
      <c r="AA44" s="198">
        <v>2425.4809999999998</v>
      </c>
      <c r="AB44" s="197"/>
      <c r="AC44" s="198">
        <f t="shared" si="3"/>
        <v>124209.57299999999</v>
      </c>
      <c r="AD44" s="163"/>
      <c r="AF44" s="110"/>
      <c r="AG44" s="110"/>
      <c r="AH44" s="48"/>
      <c r="AJ44" s="164"/>
      <c r="AK44" s="164"/>
      <c r="AL44" s="164"/>
      <c r="AM44" s="164"/>
      <c r="AN44" s="164"/>
      <c r="AO44" s="164"/>
      <c r="AP44" s="164"/>
      <c r="AQ44" s="164"/>
      <c r="AR44" s="164"/>
      <c r="AS44" s="164"/>
      <c r="AT44" s="164"/>
      <c r="AU44" s="164"/>
      <c r="AV44" s="164"/>
      <c r="AW44" s="164"/>
      <c r="AX44" s="164"/>
      <c r="AY44" s="164"/>
      <c r="AZ44" s="164"/>
      <c r="BA44" s="164"/>
      <c r="BB44" s="164"/>
      <c r="BC44" s="164"/>
      <c r="BD44" s="164"/>
      <c r="BF44" s="164"/>
    </row>
    <row r="45" spans="1:58" ht="10.9" customHeight="1" x14ac:dyDescent="0.2">
      <c r="A45" s="316"/>
      <c r="B45" s="28"/>
      <c r="C45" s="156"/>
      <c r="D45" s="3"/>
      <c r="E45" s="236" t="s">
        <v>167</v>
      </c>
      <c r="G45" s="164">
        <v>6119.2849999999999</v>
      </c>
      <c r="H45" s="164"/>
      <c r="I45" s="164">
        <v>100.785</v>
      </c>
      <c r="J45" s="164"/>
      <c r="K45" s="164">
        <v>328.77800000000002</v>
      </c>
      <c r="L45" s="164"/>
      <c r="M45" s="164">
        <v>441.97500000000002</v>
      </c>
      <c r="N45" s="164"/>
      <c r="O45" s="164">
        <v>1087.9770000000001</v>
      </c>
      <c r="P45" s="164"/>
      <c r="Q45" s="164">
        <v>82193.679999999993</v>
      </c>
      <c r="R45" s="164"/>
      <c r="S45" s="164">
        <v>8400.5789999999997</v>
      </c>
      <c r="T45" s="164"/>
      <c r="U45" s="164">
        <v>1446.4270000000001</v>
      </c>
      <c r="V45" s="164"/>
      <c r="W45" s="164">
        <v>3130.5519999999997</v>
      </c>
      <c r="X45" s="164"/>
      <c r="Y45" s="164">
        <v>1689.7640000000001</v>
      </c>
      <c r="Z45" s="164"/>
      <c r="AA45" s="164">
        <v>1801.6019999999999</v>
      </c>
      <c r="AB45" s="164"/>
      <c r="AC45" s="198">
        <f t="shared" si="3"/>
        <v>106741.40399999998</v>
      </c>
      <c r="AD45" s="163"/>
      <c r="AF45" s="110"/>
      <c r="AG45" s="110"/>
      <c r="AH45" s="48"/>
      <c r="AJ45" s="164"/>
      <c r="AK45" s="164"/>
      <c r="AL45" s="164"/>
      <c r="AM45" s="164"/>
      <c r="AN45" s="164"/>
      <c r="AO45" s="164"/>
      <c r="AP45" s="164"/>
      <c r="AQ45" s="164"/>
      <c r="AR45" s="164"/>
      <c r="AS45" s="164"/>
      <c r="AT45" s="164"/>
      <c r="AU45" s="164"/>
      <c r="AV45" s="164"/>
      <c r="AW45" s="164"/>
      <c r="AX45" s="164"/>
      <c r="AY45" s="164"/>
      <c r="AZ45" s="164"/>
      <c r="BA45" s="164"/>
      <c r="BB45" s="164"/>
      <c r="BC45" s="164"/>
      <c r="BD45" s="164"/>
      <c r="BF45" s="164"/>
    </row>
    <row r="46" spans="1:58" ht="10.9" customHeight="1" x14ac:dyDescent="0.2">
      <c r="A46" s="316"/>
      <c r="B46" s="28"/>
      <c r="C46" s="300"/>
      <c r="D46" s="134"/>
      <c r="E46" s="236" t="s">
        <v>168</v>
      </c>
      <c r="G46" s="164">
        <v>9466.277</v>
      </c>
      <c r="H46" s="164"/>
      <c r="I46" s="164">
        <v>89.628999999999991</v>
      </c>
      <c r="J46" s="164"/>
      <c r="K46" s="164">
        <v>404.71199999999999</v>
      </c>
      <c r="L46" s="164"/>
      <c r="M46" s="164">
        <v>487.36399999999992</v>
      </c>
      <c r="N46" s="164"/>
      <c r="O46" s="164">
        <v>2361.5249999999996</v>
      </c>
      <c r="P46" s="164"/>
      <c r="Q46" s="164">
        <v>94050.247000000003</v>
      </c>
      <c r="R46" s="164"/>
      <c r="S46" s="164">
        <v>12605.360999999999</v>
      </c>
      <c r="T46" s="164"/>
      <c r="U46" s="164">
        <v>1413.683</v>
      </c>
      <c r="V46" s="164"/>
      <c r="W46" s="164">
        <v>3513.3310000000001</v>
      </c>
      <c r="X46" s="164"/>
      <c r="Y46" s="164">
        <v>2444.5659999999998</v>
      </c>
      <c r="Z46" s="164"/>
      <c r="AA46" s="164">
        <v>2633.07</v>
      </c>
      <c r="AB46" s="164"/>
      <c r="AC46" s="198">
        <f t="shared" si="3"/>
        <v>129469.76500000003</v>
      </c>
      <c r="AD46" s="163"/>
      <c r="AF46" s="110"/>
      <c r="AG46" s="110"/>
      <c r="AH46" s="48"/>
      <c r="AJ46" s="164"/>
      <c r="AK46" s="164"/>
      <c r="AL46" s="164"/>
      <c r="AM46" s="164"/>
      <c r="AN46" s="164"/>
      <c r="AO46" s="164"/>
      <c r="AP46" s="164"/>
      <c r="AQ46" s="164"/>
      <c r="AR46" s="164"/>
      <c r="AS46" s="164"/>
      <c r="AT46" s="164"/>
      <c r="AU46" s="164"/>
      <c r="AV46" s="164"/>
      <c r="AW46" s="164"/>
      <c r="AX46" s="164"/>
      <c r="AY46" s="164"/>
      <c r="AZ46" s="164"/>
      <c r="BA46" s="164"/>
      <c r="BB46" s="164"/>
      <c r="BC46" s="164"/>
      <c r="BD46" s="164"/>
      <c r="BF46" s="164"/>
    </row>
    <row r="47" spans="1:58" ht="10.9" customHeight="1" x14ac:dyDescent="0.2">
      <c r="A47" s="316"/>
      <c r="B47" s="28"/>
      <c r="C47" s="156"/>
      <c r="D47" s="110"/>
      <c r="E47" s="200"/>
      <c r="G47" s="198"/>
      <c r="H47" s="201"/>
      <c r="I47" s="198"/>
      <c r="J47" s="201"/>
      <c r="K47" s="198"/>
      <c r="L47" s="201"/>
      <c r="M47" s="198"/>
      <c r="N47" s="201"/>
      <c r="O47" s="198"/>
      <c r="P47" s="201"/>
      <c r="Q47" s="198"/>
      <c r="R47" s="201"/>
      <c r="S47" s="198"/>
      <c r="T47" s="201"/>
      <c r="U47" s="198"/>
      <c r="V47" s="201"/>
      <c r="W47" s="198"/>
      <c r="X47" s="201"/>
      <c r="Y47" s="198"/>
      <c r="Z47" s="201"/>
      <c r="AA47" s="198"/>
      <c r="AB47" s="197"/>
      <c r="AC47" s="198"/>
      <c r="AD47" s="163"/>
      <c r="AF47" s="110"/>
      <c r="AG47" s="110"/>
      <c r="AH47" s="48"/>
      <c r="AJ47" s="164"/>
      <c r="AK47" s="164"/>
      <c r="AL47" s="164"/>
      <c r="AM47" s="164"/>
      <c r="AN47" s="164"/>
      <c r="AO47" s="164"/>
      <c r="AP47" s="164"/>
      <c r="AQ47" s="164"/>
      <c r="AR47" s="164"/>
      <c r="AS47" s="164"/>
      <c r="AT47" s="164"/>
      <c r="AU47" s="164"/>
      <c r="AV47" s="164"/>
      <c r="AW47" s="164"/>
      <c r="AX47" s="164"/>
      <c r="AY47" s="164"/>
      <c r="AZ47" s="164"/>
      <c r="BA47" s="164"/>
      <c r="BB47" s="164"/>
      <c r="BC47" s="164"/>
      <c r="BD47" s="164"/>
      <c r="BF47" s="164"/>
    </row>
    <row r="48" spans="1:58" ht="10.9" customHeight="1" x14ac:dyDescent="0.2">
      <c r="A48" s="316"/>
      <c r="B48" s="28"/>
      <c r="C48" s="156">
        <v>2022</v>
      </c>
      <c r="D48" s="110"/>
      <c r="E48" s="251" t="s">
        <v>205</v>
      </c>
      <c r="G48" s="198">
        <v>8879.1929999999993</v>
      </c>
      <c r="H48" s="201"/>
      <c r="I48" s="198">
        <v>85.072000000000003</v>
      </c>
      <c r="J48" s="201"/>
      <c r="K48" s="198">
        <v>402.01</v>
      </c>
      <c r="L48" s="201"/>
      <c r="M48" s="198">
        <v>485.21299999999997</v>
      </c>
      <c r="N48" s="201"/>
      <c r="O48" s="198">
        <v>1920.75</v>
      </c>
      <c r="P48" s="201"/>
      <c r="Q48" s="198">
        <v>95526.263999999996</v>
      </c>
      <c r="R48" s="201"/>
      <c r="S48" s="198">
        <v>11972.142</v>
      </c>
      <c r="T48" s="201"/>
      <c r="U48" s="198">
        <v>1168.1280000000002</v>
      </c>
      <c r="V48" s="201"/>
      <c r="W48" s="198">
        <v>3531.83</v>
      </c>
      <c r="X48" s="201"/>
      <c r="Y48" s="198">
        <v>2030.79</v>
      </c>
      <c r="Z48" s="201"/>
      <c r="AA48" s="198">
        <v>2104.9679999999998</v>
      </c>
      <c r="AB48" s="197"/>
      <c r="AC48" s="198">
        <f t="shared" ref="AC48" si="4">G48+I48+K48+M48+O48+Q48+S48+U48+W48+Y48+AA48</f>
        <v>128106.35999999999</v>
      </c>
      <c r="AD48" s="163"/>
      <c r="AF48" s="110"/>
      <c r="AG48" s="110"/>
      <c r="AH48" s="48"/>
      <c r="AJ48" s="164"/>
      <c r="AK48" s="164"/>
      <c r="AL48" s="164"/>
      <c r="AM48" s="164"/>
      <c r="AN48" s="164"/>
      <c r="AO48" s="164"/>
      <c r="AP48" s="164"/>
      <c r="AQ48" s="164"/>
      <c r="AR48" s="164"/>
      <c r="AS48" s="164"/>
      <c r="AT48" s="164"/>
      <c r="AU48" s="164"/>
      <c r="AV48" s="164"/>
      <c r="AW48" s="164"/>
      <c r="AX48" s="164"/>
      <c r="AY48" s="164"/>
      <c r="AZ48" s="164"/>
      <c r="BA48" s="164"/>
      <c r="BB48" s="164"/>
      <c r="BC48" s="164"/>
      <c r="BD48" s="164"/>
      <c r="BF48" s="164"/>
    </row>
    <row r="49" spans="1:30" ht="9" customHeight="1" thickBot="1" x14ac:dyDescent="0.25">
      <c r="A49" s="316"/>
      <c r="B49" s="50"/>
      <c r="C49" s="203"/>
      <c r="D49" s="204"/>
      <c r="E49" s="53"/>
      <c r="F49" s="51"/>
      <c r="G49" s="51"/>
      <c r="H49" s="51"/>
      <c r="I49" s="51"/>
      <c r="J49" s="51"/>
      <c r="K49" s="51"/>
      <c r="L49" s="51"/>
      <c r="M49" s="51"/>
      <c r="N49" s="51"/>
      <c r="O49" s="51"/>
      <c r="P49" s="51"/>
      <c r="Q49" s="205"/>
      <c r="R49" s="51"/>
      <c r="S49" s="51"/>
      <c r="T49" s="51"/>
      <c r="U49" s="51"/>
      <c r="V49" s="51"/>
      <c r="W49" s="51"/>
      <c r="X49" s="51"/>
      <c r="Y49" s="51"/>
      <c r="Z49" s="51"/>
      <c r="AA49" s="51"/>
      <c r="AB49" s="51"/>
      <c r="AC49" s="51"/>
      <c r="AD49" s="55"/>
    </row>
    <row r="50" spans="1:30" ht="13.5" customHeight="1" x14ac:dyDescent="0.2">
      <c r="A50" s="316"/>
      <c r="B50" s="2" t="s">
        <v>156</v>
      </c>
      <c r="C50" s="183"/>
      <c r="D50" s="6"/>
      <c r="E50" s="6"/>
      <c r="F50" s="6"/>
      <c r="G50" s="6"/>
      <c r="H50" s="6"/>
      <c r="I50" s="2"/>
      <c r="J50" s="6"/>
      <c r="K50" s="175"/>
      <c r="L50" s="6"/>
      <c r="M50" s="175" t="s">
        <v>180</v>
      </c>
      <c r="N50" s="6"/>
      <c r="O50" s="175"/>
      <c r="P50" s="6"/>
      <c r="Q50" s="175"/>
      <c r="R50" s="6"/>
      <c r="S50" s="175"/>
      <c r="T50" s="313" t="s">
        <v>157</v>
      </c>
      <c r="U50" s="313"/>
      <c r="V50" s="313"/>
      <c r="W50" s="313"/>
      <c r="X50" s="313"/>
      <c r="Y50" s="313"/>
      <c r="Z50" s="313"/>
      <c r="AA50" s="313"/>
      <c r="AB50" s="313"/>
      <c r="AC50" s="313"/>
      <c r="AD50" s="313"/>
    </row>
    <row r="51" spans="1:30" ht="13.5" customHeight="1" x14ac:dyDescent="0.2">
      <c r="A51" s="316"/>
      <c r="B51" s="206"/>
      <c r="C51" s="114" t="s">
        <v>158</v>
      </c>
      <c r="D51" s="207"/>
      <c r="E51" s="314" t="s">
        <v>159</v>
      </c>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row>
    <row r="52" spans="1:30" ht="9.75" customHeight="1" x14ac:dyDescent="0.2">
      <c r="B52" s="3"/>
      <c r="C52" s="207"/>
      <c r="D52" s="207"/>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row>
    <row r="53" spans="1:30" ht="13.5" customHeight="1" x14ac:dyDescent="0.2">
      <c r="B53" s="3"/>
      <c r="C53" s="207"/>
      <c r="D53" s="207"/>
      <c r="E53" s="314"/>
      <c r="F53" s="314"/>
      <c r="G53" s="314"/>
      <c r="H53" s="314"/>
      <c r="I53" s="314"/>
      <c r="J53" s="314"/>
      <c r="K53" s="314"/>
      <c r="L53" s="314"/>
      <c r="M53" s="314"/>
      <c r="N53" s="314"/>
      <c r="O53" s="314"/>
      <c r="P53" s="314"/>
      <c r="Q53" s="314"/>
      <c r="R53" s="314"/>
      <c r="S53" s="314"/>
      <c r="T53" s="314"/>
      <c r="U53" s="314"/>
      <c r="V53" s="314"/>
      <c r="W53" s="314"/>
      <c r="X53" s="314"/>
      <c r="Y53" s="314"/>
      <c r="Z53" s="314"/>
      <c r="AA53" s="314"/>
      <c r="AB53" s="314"/>
      <c r="AC53" s="314"/>
      <c r="AD53" s="314"/>
    </row>
    <row r="54" spans="1:30" ht="14.25" customHeight="1" x14ac:dyDescent="0.2">
      <c r="B54" s="6"/>
      <c r="D54" s="208"/>
      <c r="E54" s="310" t="s">
        <v>160</v>
      </c>
      <c r="F54" s="310"/>
      <c r="G54" s="310"/>
      <c r="H54" s="310"/>
      <c r="I54" s="310"/>
      <c r="J54" s="310"/>
      <c r="K54" s="310"/>
      <c r="L54" s="310"/>
      <c r="M54" s="310"/>
      <c r="N54" s="310"/>
      <c r="O54" s="310"/>
      <c r="P54" s="310"/>
      <c r="Q54" s="310"/>
      <c r="R54" s="310"/>
      <c r="S54" s="310"/>
      <c r="T54" s="310"/>
      <c r="U54" s="310"/>
      <c r="V54" s="310"/>
      <c r="W54" s="310"/>
      <c r="X54" s="310"/>
      <c r="Y54" s="310"/>
      <c r="Z54" s="310"/>
      <c r="AA54" s="310"/>
      <c r="AB54" s="310"/>
      <c r="AC54" s="310"/>
      <c r="AD54" s="310"/>
    </row>
    <row r="55" spans="1:30" ht="11.25" customHeight="1" x14ac:dyDescent="0.25">
      <c r="B55" s="6"/>
      <c r="C55" s="209"/>
      <c r="D55" s="209"/>
      <c r="E55" s="310"/>
      <c r="F55" s="310"/>
      <c r="G55" s="310"/>
      <c r="H55" s="310"/>
      <c r="I55" s="310"/>
      <c r="J55" s="310"/>
      <c r="K55" s="310"/>
      <c r="L55" s="310"/>
      <c r="M55" s="310"/>
      <c r="N55" s="310"/>
      <c r="O55" s="310"/>
      <c r="P55" s="310"/>
      <c r="Q55" s="310"/>
      <c r="R55" s="310"/>
      <c r="S55" s="310"/>
      <c r="T55" s="310"/>
      <c r="U55" s="310"/>
      <c r="V55" s="310"/>
      <c r="W55" s="310"/>
      <c r="X55" s="310"/>
      <c r="Y55" s="310"/>
      <c r="Z55" s="310"/>
      <c r="AA55" s="310"/>
      <c r="AB55" s="310"/>
      <c r="AC55" s="310"/>
      <c r="AD55" s="310"/>
    </row>
    <row r="56" spans="1:30" ht="9" customHeight="1" x14ac:dyDescent="0.2">
      <c r="B56" s="6"/>
      <c r="C56" s="210"/>
      <c r="D56" s="211"/>
      <c r="E56" s="310"/>
      <c r="F56" s="310"/>
      <c r="G56" s="310"/>
      <c r="H56" s="310"/>
      <c r="I56" s="310"/>
      <c r="J56" s="310"/>
      <c r="K56" s="310"/>
      <c r="L56" s="310"/>
      <c r="M56" s="310"/>
      <c r="N56" s="310"/>
      <c r="O56" s="310"/>
      <c r="P56" s="310"/>
      <c r="Q56" s="310"/>
      <c r="R56" s="310"/>
      <c r="S56" s="310"/>
      <c r="T56" s="310"/>
      <c r="U56" s="310"/>
      <c r="V56" s="310"/>
      <c r="W56" s="310"/>
      <c r="X56" s="310"/>
      <c r="Y56" s="310"/>
      <c r="Z56" s="310"/>
      <c r="AA56" s="310"/>
      <c r="AB56" s="310"/>
      <c r="AC56" s="310"/>
      <c r="AD56" s="310"/>
    </row>
    <row r="57" spans="1:30" ht="6.6" customHeight="1" x14ac:dyDescent="0.2">
      <c r="B57" s="6"/>
      <c r="C57" s="183"/>
      <c r="D57" s="6"/>
      <c r="E57" s="6"/>
      <c r="F57" s="6"/>
      <c r="G57" s="212"/>
      <c r="H57" s="212"/>
      <c r="I57" s="212"/>
      <c r="J57" s="212"/>
      <c r="K57" s="212"/>
      <c r="L57" s="212"/>
      <c r="M57" s="212"/>
      <c r="N57" s="212"/>
      <c r="O57" s="212"/>
      <c r="P57" s="212"/>
      <c r="Q57" s="212"/>
      <c r="R57" s="212"/>
      <c r="S57" s="212"/>
      <c r="T57" s="6"/>
      <c r="U57" s="6"/>
      <c r="V57" s="6"/>
      <c r="W57" s="212"/>
      <c r="X57" s="6"/>
      <c r="Y57" s="6"/>
      <c r="Z57" s="6"/>
      <c r="AA57" s="6"/>
      <c r="AB57" s="6"/>
      <c r="AC57" s="6"/>
      <c r="AD57" s="6"/>
    </row>
    <row r="58" spans="1:30" ht="10.15" customHeight="1" x14ac:dyDescent="0.2">
      <c r="E58" s="2"/>
      <c r="G58" s="202"/>
      <c r="H58" s="202"/>
      <c r="I58" s="202"/>
      <c r="J58" s="202"/>
      <c r="K58" s="202"/>
      <c r="L58" s="202"/>
      <c r="M58" s="202"/>
      <c r="N58" s="202"/>
      <c r="O58" s="202"/>
      <c r="P58" s="202"/>
      <c r="Q58" s="202"/>
      <c r="R58" s="202"/>
      <c r="S58" s="202"/>
      <c r="W58" s="202"/>
      <c r="Y58" s="202"/>
    </row>
    <row r="59" spans="1:30" ht="10.15" customHeight="1" x14ac:dyDescent="0.2">
      <c r="B59" s="151"/>
      <c r="E59" s="9"/>
    </row>
  </sheetData>
  <mergeCells count="6">
    <mergeCell ref="E54:AD56"/>
    <mergeCell ref="AB3:AD3"/>
    <mergeCell ref="A4:A51"/>
    <mergeCell ref="AC4:AD4"/>
    <mergeCell ref="T50:AD50"/>
    <mergeCell ref="E51:AD53"/>
  </mergeCells>
  <printOptions horizontalCentered="1"/>
  <pageMargins left="0" right="0" top="0.39370078740157483" bottom="0" header="0.51181102362204722" footer="0.51181102362204722"/>
  <pageSetup paperSize="9" scale="98"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Sep</vt:lpstr>
      <vt:lpstr>2022Tab15-Production</vt:lpstr>
      <vt:lpstr>2022Tab16-Export</vt:lpstr>
      <vt:lpstr>2022Tab16-Export2</vt:lpstr>
      <vt:lpstr>2022Tab17-Import</vt:lpstr>
      <vt:lpstr>2022Tab18-Comsumption</vt:lpstr>
      <vt:lpstr>'2022Tab15-Production'!Print_Area</vt:lpstr>
      <vt:lpstr>'2022Tab16-Export2'!Print_Area</vt:lpstr>
      <vt:lpstr>Sep!Print_Area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dc:creator>
  <cp:lastModifiedBy>Josephin Anak Puis</cp:lastModifiedBy>
  <cp:lastPrinted>2022-05-09T07:08:11Z</cp:lastPrinted>
  <dcterms:created xsi:type="dcterms:W3CDTF">2021-08-09T13:47:46Z</dcterms:created>
  <dcterms:modified xsi:type="dcterms:W3CDTF">2022-05-09T07:36:19Z</dcterms:modified>
</cp:coreProperties>
</file>