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JADUAL 9" sheetId="1" r:id="rId1"/>
  </sheets>
  <definedNames>
    <definedName name="_xlnm.Print_Area" localSheetId="0">'JADUAL 9'!$A$1:$L$409</definedName>
    <definedName name="_xlnm.Print_Titles" localSheetId="0">'JADUAL 9'!$115:$124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3" i="1" l="1"/>
  <c r="L111" i="1"/>
  <c r="L109" i="1"/>
  <c r="L107" i="1"/>
  <c r="L105" i="1"/>
  <c r="L103" i="1"/>
  <c r="C92" i="1" l="1"/>
  <c r="D92" i="1"/>
  <c r="F92" i="1"/>
  <c r="B92" i="1" l="1"/>
  <c r="J92" i="1"/>
  <c r="H92" i="1"/>
  <c r="K92" i="1"/>
  <c r="I92" i="1"/>
  <c r="G92" i="1"/>
  <c r="E92" i="1"/>
  <c r="L389" i="1"/>
  <c r="L391" i="1"/>
  <c r="L393" i="1"/>
  <c r="L395" i="1"/>
  <c r="L397" i="1"/>
  <c r="L399" i="1"/>
  <c r="L401" i="1"/>
  <c r="L387" i="1"/>
  <c r="L360" i="1"/>
  <c r="L362" i="1"/>
  <c r="L364" i="1"/>
  <c r="L366" i="1"/>
  <c r="L368" i="1"/>
  <c r="L370" i="1"/>
  <c r="L372" i="1"/>
  <c r="L374" i="1"/>
  <c r="L376" i="1"/>
  <c r="L380" i="1"/>
  <c r="L358" i="1"/>
  <c r="L328" i="1"/>
  <c r="L330" i="1"/>
  <c r="L332" i="1"/>
  <c r="L334" i="1"/>
  <c r="L336" i="1"/>
  <c r="L338" i="1"/>
  <c r="L340" i="1"/>
  <c r="L342" i="1"/>
  <c r="L344" i="1"/>
  <c r="L346" i="1"/>
  <c r="L348" i="1"/>
  <c r="L350" i="1"/>
  <c r="L326" i="1"/>
  <c r="L269" i="1"/>
  <c r="L271" i="1"/>
  <c r="L273" i="1"/>
  <c r="L275" i="1"/>
  <c r="L279" i="1"/>
  <c r="L281" i="1"/>
  <c r="L283" i="1"/>
  <c r="L285" i="1"/>
  <c r="L287" i="1"/>
  <c r="L289" i="1"/>
  <c r="L291" i="1"/>
  <c r="L293" i="1"/>
  <c r="L295" i="1"/>
  <c r="L297" i="1"/>
  <c r="L299" i="1"/>
  <c r="L301" i="1"/>
  <c r="L303" i="1"/>
  <c r="L305" i="1"/>
  <c r="L307" i="1"/>
  <c r="L309" i="1"/>
  <c r="L311" i="1"/>
  <c r="L313" i="1"/>
  <c r="L315" i="1"/>
  <c r="L317" i="1"/>
  <c r="L319" i="1"/>
  <c r="L267" i="1"/>
  <c r="L248" i="1"/>
  <c r="L250" i="1"/>
  <c r="L252" i="1"/>
  <c r="L254" i="1"/>
  <c r="L256" i="1"/>
  <c r="L258" i="1"/>
  <c r="L260" i="1"/>
  <c r="L246" i="1"/>
  <c r="L237" i="1"/>
  <c r="L235" i="1"/>
  <c r="L215" i="1"/>
  <c r="L217" i="1"/>
  <c r="L219" i="1"/>
  <c r="L221" i="1"/>
  <c r="L223" i="1"/>
  <c r="L225" i="1"/>
  <c r="L227" i="1"/>
  <c r="L229" i="1"/>
  <c r="L213" i="1"/>
  <c r="L193" i="1"/>
  <c r="L195" i="1"/>
  <c r="L197" i="1"/>
  <c r="L199" i="1"/>
  <c r="L201" i="1"/>
  <c r="L203" i="1"/>
  <c r="L205" i="1"/>
  <c r="L191" i="1"/>
  <c r="L161" i="1"/>
  <c r="L163" i="1"/>
  <c r="L165" i="1"/>
  <c r="L167" i="1"/>
  <c r="L169" i="1"/>
  <c r="L171" i="1"/>
  <c r="L173" i="1"/>
  <c r="L175" i="1"/>
  <c r="L177" i="1"/>
  <c r="L179" i="1"/>
  <c r="L181" i="1"/>
  <c r="L183" i="1"/>
  <c r="L159" i="1"/>
  <c r="L152" i="1"/>
  <c r="L150" i="1"/>
  <c r="L97" i="1"/>
  <c r="L99" i="1"/>
  <c r="L101" i="1"/>
  <c r="L126" i="1"/>
  <c r="L128" i="1"/>
  <c r="L130" i="1"/>
  <c r="L132" i="1"/>
  <c r="L134" i="1"/>
  <c r="L136" i="1"/>
  <c r="L138" i="1"/>
  <c r="L140" i="1"/>
  <c r="L142" i="1"/>
  <c r="L95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33" i="1"/>
  <c r="L18" i="1"/>
  <c r="L20" i="1"/>
  <c r="L22" i="1"/>
  <c r="L24" i="1"/>
  <c r="L26" i="1"/>
  <c r="L16" i="1"/>
  <c r="L92" i="1" l="1"/>
</calcChain>
</file>

<file path=xl/sharedStrings.xml><?xml version="1.0" encoding="utf-8"?>
<sst xmlns="http://schemas.openxmlformats.org/spreadsheetml/2006/main" count="266" uniqueCount="210">
  <si>
    <t xml:space="preserve">KETERANGAN </t>
  </si>
  <si>
    <t>MAKANAN</t>
  </si>
  <si>
    <t>BAHAN-BAHAN MENTAH</t>
  </si>
  <si>
    <t>BAHAN API GALIAN</t>
  </si>
  <si>
    <t>MINYAK BINATANG &amp; SAYUR-SAYURAN</t>
  </si>
  <si>
    <t>BAHAN KIMIA</t>
  </si>
  <si>
    <t>BARANG KELUARAN KILANG</t>
  </si>
  <si>
    <t>JENTERA &amp; PENG-ANGKUTAN</t>
  </si>
  <si>
    <t>PELBAGAI BARANG KELUARAN KILANG</t>
  </si>
  <si>
    <t>JUMLAH</t>
  </si>
  <si>
    <t>DESCRIPTION</t>
  </si>
  <si>
    <t>FOOD</t>
  </si>
  <si>
    <t>BEV. &amp; TOBACCO</t>
  </si>
  <si>
    <t>CRUDE MATERIAL</t>
  </si>
  <si>
    <t>MINERAL FUELS</t>
  </si>
  <si>
    <t>ANIMAL &amp; VEG OILS</t>
  </si>
  <si>
    <t>CHEMI-CALS</t>
  </si>
  <si>
    <t>MFD GOODS</t>
  </si>
  <si>
    <t>MACH. &amp; TRANS</t>
  </si>
  <si>
    <t>MISC MFD ARTICLES</t>
  </si>
  <si>
    <t>TOTAL</t>
  </si>
  <si>
    <t>AFRIKA UTARA</t>
  </si>
  <si>
    <t>NORTH AFRICA</t>
  </si>
  <si>
    <t>ALGERIA</t>
  </si>
  <si>
    <t>EGYPT</t>
  </si>
  <si>
    <t>LIBYA</t>
  </si>
  <si>
    <t>MOROCCO</t>
  </si>
  <si>
    <t>SUDAN</t>
  </si>
  <si>
    <t>TUNISIA</t>
  </si>
  <si>
    <t>NEGARA-NEGARA LAIN DI AFRIKA</t>
  </si>
  <si>
    <t>OTHER AFRICA</t>
  </si>
  <si>
    <t>ANGOLA</t>
  </si>
  <si>
    <t>BURKINA FASO</t>
  </si>
  <si>
    <t>CAMEROON</t>
  </si>
  <si>
    <t>COTE D'IVOIRE</t>
  </si>
  <si>
    <t>ESWATINI</t>
  </si>
  <si>
    <t>ETHIOPIA</t>
  </si>
  <si>
    <t>GHANA</t>
  </si>
  <si>
    <t>KENYA</t>
  </si>
  <si>
    <t>LIBERIA</t>
  </si>
  <si>
    <t>MADAGASCAR</t>
  </si>
  <si>
    <t>MALAWI</t>
  </si>
  <si>
    <t>MALI</t>
  </si>
  <si>
    <t>MAURITIUS</t>
  </si>
  <si>
    <t>MOZAMBIQUE</t>
  </si>
  <si>
    <t>NIGER</t>
  </si>
  <si>
    <t>NIGERIA</t>
  </si>
  <si>
    <t>RWANDA</t>
  </si>
  <si>
    <t>SEYCHELLES</t>
  </si>
  <si>
    <t>SIERRA LEONE</t>
  </si>
  <si>
    <t>SOMALIA</t>
  </si>
  <si>
    <t>SOUTH AFRICA</t>
  </si>
  <si>
    <t>TANZANIA, UNITED REP. OF</t>
  </si>
  <si>
    <t>TOGO</t>
  </si>
  <si>
    <t>UGANDA</t>
  </si>
  <si>
    <t>ZAMBIA</t>
  </si>
  <si>
    <t>ZIMBABWE</t>
  </si>
  <si>
    <t>NEGARA-NEGARA LAIN</t>
  </si>
  <si>
    <t>OTHER COUNTRIES</t>
  </si>
  <si>
    <t>AMERIKA TENGAH &amp; SELATAN</t>
  </si>
  <si>
    <t>CENTRAL &amp; SOUTH AMERICA</t>
  </si>
  <si>
    <t>ARGENTINA</t>
  </si>
  <si>
    <t>BRAZIL</t>
  </si>
  <si>
    <t>CHILE</t>
  </si>
  <si>
    <t>COLOMBIA</t>
  </si>
  <si>
    <t>COSTA RICA</t>
  </si>
  <si>
    <t>CUBA</t>
  </si>
  <si>
    <t>DOMINICAN REPUBLIC</t>
  </si>
  <si>
    <t>ECUADOR</t>
  </si>
  <si>
    <t>GUATEMALA</t>
  </si>
  <si>
    <t>HAITI</t>
  </si>
  <si>
    <t>JAMAICA</t>
  </si>
  <si>
    <t>MEXICO</t>
  </si>
  <si>
    <t>PANAMA</t>
  </si>
  <si>
    <t>PARAGUAY</t>
  </si>
  <si>
    <t>PERU</t>
  </si>
  <si>
    <t>URUGUAY</t>
  </si>
  <si>
    <t>AMERIKA UTARA</t>
  </si>
  <si>
    <t>NORTH AMERICA</t>
  </si>
  <si>
    <t>CANADA</t>
  </si>
  <si>
    <t>ASIA BARAT</t>
  </si>
  <si>
    <t>WEST ASIA</t>
  </si>
  <si>
    <t>BAHRAIN</t>
  </si>
  <si>
    <t>IRAN, ISLAMIC REP. OF</t>
  </si>
  <si>
    <t>IRAQ</t>
  </si>
  <si>
    <t>JORDAN</t>
  </si>
  <si>
    <t>KUWAIT</t>
  </si>
  <si>
    <t>LEBANON</t>
  </si>
  <si>
    <t>OMAN</t>
  </si>
  <si>
    <t>QATAR</t>
  </si>
  <si>
    <t>SAUDI ARABIA</t>
  </si>
  <si>
    <t>SYRIAN ARAB REPUBLIC</t>
  </si>
  <si>
    <t>UNITED ARAB EMIRATES</t>
  </si>
  <si>
    <t>ASIA SELATAN</t>
  </si>
  <si>
    <t>SOUTH ASIA</t>
  </si>
  <si>
    <t>AFGHANISTAN</t>
  </si>
  <si>
    <t>BANGLADESH</t>
  </si>
  <si>
    <t>INDIA</t>
  </si>
  <si>
    <t>MALDIVES</t>
  </si>
  <si>
    <t>NEPAL</t>
  </si>
  <si>
    <t>PAKISTAN</t>
  </si>
  <si>
    <t>SRI LANKA</t>
  </si>
  <si>
    <t>ASIA TENGGARA</t>
  </si>
  <si>
    <t>SOUTH EAST ASIA</t>
  </si>
  <si>
    <t>BRUNEI DARUSSALAM</t>
  </si>
  <si>
    <t>CAMBODIA</t>
  </si>
  <si>
    <t>INDONESIA</t>
  </si>
  <si>
    <t>LAO, PEOPLE'S DEM. REP.</t>
  </si>
  <si>
    <t>PHILIPPINES</t>
  </si>
  <si>
    <t>THAILAND</t>
  </si>
  <si>
    <t>TIMUR LAUT ASIA</t>
  </si>
  <si>
    <t>NORTH EAST ASIA</t>
  </si>
  <si>
    <t>JAPAN</t>
  </si>
  <si>
    <t>KOREA, DEM. PEOPLE'S REP. OF</t>
  </si>
  <si>
    <t>KOREA, REPUBLIC OF</t>
  </si>
  <si>
    <t>EUROPEAN UNION</t>
  </si>
  <si>
    <t>AUSTRIA</t>
  </si>
  <si>
    <t>BELGIUM</t>
  </si>
  <si>
    <t>BULGARIA</t>
  </si>
  <si>
    <t>CYPRUS</t>
  </si>
  <si>
    <t>CZECH REPUBLIC</t>
  </si>
  <si>
    <t>DENMARK</t>
  </si>
  <si>
    <t>ESTONIA</t>
  </si>
  <si>
    <t>FINLAND</t>
  </si>
  <si>
    <t>FRANCE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</si>
  <si>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</si>
  <si>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</si>
  <si>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</si>
  <si>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</si>
  <si>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</si>
  <si>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</si>
  <si>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</si>
  <si>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</si>
  <si>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</si>
  <si>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</si>
  <si>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</si>
  <si>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</si>
  <si>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</si>
  <si>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</si>
  <si>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</si>
  <si>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</si>
  <si>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NEGARA-NEGARA LAIN DI EROPAH</t>
  </si>
  <si>
    <t>OTHER EUROPE</t>
  </si>
  <si>
    <t>ALBANIA</t>
  </si>
  <si>
    <t>ICELAND</t>
  </si>
  <si>
    <t>MACEDONIA</t>
  </si>
  <si>
    <t>MONACO</t>
  </si>
  <si>
    <t>MONTENEGRO</t>
  </si>
  <si>
    <t>NORWAY</t>
  </si>
  <si>
    <t>SWITZERLAND</t>
  </si>
  <si>
    <t>TURKEY</t>
  </si>
  <si>
    <t>UNITED KINGDOM</t>
  </si>
  <si>
    <t>KOMANWEL NEGARA-NEGARA MERDEKA</t>
  </si>
  <si>
    <t>COMMONWEALTH OF INDEPENDENT STATES</t>
  </si>
  <si>
    <t>ARMENIA</t>
  </si>
  <si>
    <t>AZERBAIJAN</t>
  </si>
  <si>
    <t>BELARUS</t>
  </si>
  <si>
    <t>GEORGIA</t>
  </si>
  <si>
    <t>KAZAKHSTAN</t>
  </si>
  <si>
    <t>KYRGYZSTAN</t>
  </si>
  <si>
    <t>MOLDOVA, REPUBLIC OF</t>
  </si>
  <si>
    <t>RUSSIAN FEDERATION</t>
  </si>
  <si>
    <t>TAJIKISTAN</t>
  </si>
  <si>
    <t>TURKMENISTAN</t>
  </si>
  <si>
    <t>UKRAINE</t>
  </si>
  <si>
    <t>UZBEKISTAN</t>
  </si>
  <si>
    <t>OCEANIA</t>
  </si>
  <si>
    <t>AUSTRALIA</t>
  </si>
  <si>
    <t>CHRISTMAS ISLAND</t>
  </si>
  <si>
    <t>FIJI</t>
  </si>
  <si>
    <t>NEW CALEDONIA</t>
  </si>
  <si>
    <t>NEW ZEALAND</t>
  </si>
  <si>
    <t>PAPUA NEW GUINEA</t>
  </si>
  <si>
    <t>WESTERN SAMOA</t>
  </si>
  <si>
    <t>NEGARA-NEGARA LAIN, TSTL</t>
  </si>
  <si>
    <t>OTHER COUNTRIES, NES</t>
  </si>
  <si>
    <t>YEMEN, REPUBLIC OF</t>
  </si>
  <si>
    <t>HONG KONG, SAR</t>
  </si>
  <si>
    <t xml:space="preserve">CROATIA </t>
  </si>
  <si>
    <t>MALAYSIA</t>
  </si>
  <si>
    <t>PENINSULAR MALAYSIA</t>
  </si>
  <si>
    <t>SABAH</t>
  </si>
  <si>
    <t>SARAWAK</t>
  </si>
  <si>
    <t xml:space="preserve">                                 S A R A W A K</t>
  </si>
  <si>
    <t xml:space="preserve">KESATUAN EROPAH </t>
  </si>
  <si>
    <t xml:space="preserve">                                  JAN-DIS 2021</t>
  </si>
  <si>
    <t xml:space="preserve">              JADUAL 9 : EKSPORT MENGIKUT NEGARA ASAL &amp; SEKSYEN BARANGAN (RM'000)</t>
  </si>
  <si>
    <t xml:space="preserve">             TABLE 9 : EXPORTS BY COUNTRY ORIGIN &amp; COMMODITY SECTIONS (RM'000)</t>
  </si>
  <si>
    <t>VIETNAM</t>
  </si>
  <si>
    <t>CONGO, THE DEM. REP. OF</t>
  </si>
  <si>
    <t>VENEZUELA, BOLIVARIAN REPUBLIC OF</t>
  </si>
  <si>
    <t>UNITED STATES OF AMERICA</t>
  </si>
  <si>
    <t>MYANMAR</t>
  </si>
  <si>
    <t>SINGAPORE</t>
  </si>
  <si>
    <t>CHINA</t>
  </si>
  <si>
    <t>MONGOLIA</t>
  </si>
  <si>
    <t>TAIWAN, PROVINCE OF CHINA</t>
  </si>
  <si>
    <t>GERMANY</t>
  </si>
  <si>
    <t>BOSNIA AND HERZEGOVINA</t>
  </si>
  <si>
    <t>GIBRALTAR</t>
  </si>
  <si>
    <t>GREENLAND</t>
  </si>
  <si>
    <t>*</t>
  </si>
  <si>
    <t>PELBAGAI URUSNIAGA BARANGAN</t>
  </si>
  <si>
    <t>MINUMAN &amp; TEM-BAKAU</t>
  </si>
  <si>
    <r>
      <t>JUMLAH/</t>
    </r>
    <r>
      <rPr>
        <i/>
        <sz val="12"/>
        <color rgb="FF000000"/>
        <rFont val="Arial"/>
        <family val="2"/>
      </rPr>
      <t>TOTAL</t>
    </r>
  </si>
  <si>
    <t>MISC 
TRANS. 
NES</t>
  </si>
  <si>
    <t xml:space="preserve">              JADUAL 9 (SAMB) : EKSPORT MENGIKUT NEGARA ASAL &amp; SEKSYEN BARANGAN (RM'000)</t>
  </si>
  <si>
    <t xml:space="preserve">             TABLE 9 (CONT'D) : EXPORTS BY COUNTRY ORIGIN &amp; COMMODITY SECTIONS (RM'000)</t>
  </si>
  <si>
    <t>BOLIVIA, PLURINATIONAL 
STATE OF</t>
  </si>
  <si>
    <t>MACAU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</si>
</sst>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i/>
      <sz val="12"/>
      <color indexed="8"/>
      <name val="Arial"/>
      <family val="2"/>
    </font>
    <font>
      <sz val="12"/>
      <color indexed="10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2" applyFont="1" applyFill="1" applyBorder="1"/>
    <xf numFmtId="0" fontId="5" fillId="0" borderId="0" xfId="2" applyFont="1" applyFill="1" applyBorder="1"/>
    <xf numFmtId="0" fontId="4" fillId="0" borderId="0" xfId="2" applyFont="1" applyFill="1" applyBorder="1" applyAlignment="1"/>
    <xf numFmtId="165" fontId="4" fillId="0" borderId="0" xfId="3" applyNumberFormat="1" applyFont="1" applyFill="1" applyBorder="1"/>
    <xf numFmtId="0" fontId="3" fillId="0" borderId="0" xfId="0" applyFont="1" applyBorder="1"/>
    <xf numFmtId="166" fontId="3" fillId="0" borderId="0" xfId="4" applyNumberFormat="1" applyFont="1" applyBorder="1"/>
    <xf numFmtId="166" fontId="4" fillId="0" borderId="0" xfId="4" applyNumberFormat="1" applyFont="1" applyFill="1" applyBorder="1"/>
    <xf numFmtId="166" fontId="5" fillId="0" borderId="0" xfId="4" applyNumberFormat="1" applyFont="1" applyFill="1" applyBorder="1"/>
    <xf numFmtId="166" fontId="4" fillId="0" borderId="0" xfId="4" applyNumberFormat="1" applyFont="1" applyFill="1" applyBorder="1" applyAlignment="1"/>
    <xf numFmtId="166" fontId="4" fillId="0" borderId="0" xfId="2" applyNumberFormat="1" applyFont="1" applyFill="1" applyBorder="1"/>
    <xf numFmtId="0" fontId="7" fillId="0" borderId="0" xfId="1" applyFont="1" applyFill="1" applyBorder="1"/>
    <xf numFmtId="165" fontId="9" fillId="0" borderId="0" xfId="3" applyNumberFormat="1" applyFont="1" applyBorder="1" applyAlignment="1">
      <alignment horizontal="center"/>
    </xf>
    <xf numFmtId="165" fontId="11" fillId="0" borderId="0" xfId="3" applyNumberFormat="1" applyFont="1" applyBorder="1" applyAlignment="1"/>
    <xf numFmtId="165" fontId="10" fillId="0" borderId="0" xfId="3" applyNumberFormat="1" applyFont="1" applyBorder="1" applyAlignment="1">
      <alignment horizontal="right" vertical="top" wrapText="1"/>
    </xf>
    <xf numFmtId="165" fontId="9" fillId="0" borderId="0" xfId="3" applyNumberFormat="1" applyFont="1" applyBorder="1" applyAlignment="1">
      <alignment horizontal="right" vertical="top" wrapText="1"/>
    </xf>
    <xf numFmtId="0" fontId="6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2" fillId="0" borderId="0" xfId="2" applyNumberFormat="1" applyFont="1" applyFill="1" applyBorder="1" applyAlignment="1">
      <alignment horizontal="left" vertical="center"/>
    </xf>
    <xf numFmtId="165" fontId="13" fillId="0" borderId="0" xfId="3" applyNumberFormat="1" applyFont="1" applyBorder="1" applyAlignment="1">
      <alignment horizontal="left" vertical="center"/>
    </xf>
    <xf numFmtId="165" fontId="13" fillId="0" borderId="0" xfId="3" applyNumberFormat="1" applyFont="1" applyFill="1" applyBorder="1" applyAlignment="1">
      <alignment horizontal="left" vertical="center"/>
    </xf>
    <xf numFmtId="49" fontId="14" fillId="0" borderId="0" xfId="2" applyNumberFormat="1" applyFont="1" applyFill="1" applyBorder="1" applyAlignment="1">
      <alignment horizontal="left" vertical="center"/>
    </xf>
    <xf numFmtId="49" fontId="15" fillId="0" borderId="0" xfId="2" applyNumberFormat="1" applyFont="1" applyFill="1" applyBorder="1" applyAlignment="1">
      <alignment horizontal="left" vertical="center"/>
    </xf>
    <xf numFmtId="166" fontId="16" fillId="0" borderId="0" xfId="4" applyNumberFormat="1" applyFont="1" applyFill="1" applyBorder="1" applyAlignment="1">
      <alignment horizontal="left" vertical="center"/>
    </xf>
    <xf numFmtId="165" fontId="18" fillId="0" borderId="0" xfId="3" applyNumberFormat="1" applyFont="1" applyFill="1" applyBorder="1" applyAlignment="1">
      <alignment horizontal="left" vertical="center"/>
    </xf>
    <xf numFmtId="165" fontId="19" fillId="0" borderId="0" xfId="3" applyNumberFormat="1" applyFont="1" applyFill="1" applyBorder="1" applyAlignment="1">
      <alignment horizontal="left" vertical="center"/>
    </xf>
    <xf numFmtId="165" fontId="15" fillId="0" borderId="0" xfId="3" applyNumberFormat="1" applyFont="1" applyBorder="1" applyAlignment="1">
      <alignment horizontal="left" vertical="center"/>
    </xf>
    <xf numFmtId="165" fontId="15" fillId="0" borderId="0" xfId="3" applyNumberFormat="1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166" fontId="16" fillId="0" borderId="0" xfId="4" quotePrefix="1" applyNumberFormat="1" applyFont="1" applyFill="1" applyBorder="1" applyAlignment="1">
      <alignment horizontal="right" vertical="center"/>
    </xf>
    <xf numFmtId="49" fontId="20" fillId="0" borderId="0" xfId="2" applyNumberFormat="1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left"/>
    </xf>
    <xf numFmtId="0" fontId="13" fillId="0" borderId="0" xfId="1" applyFont="1" applyFill="1" applyBorder="1"/>
    <xf numFmtId="0" fontId="21" fillId="0" borderId="0" xfId="1" applyFont="1" applyFill="1" applyBorder="1"/>
    <xf numFmtId="165" fontId="22" fillId="0" borderId="0" xfId="3" applyNumberFormat="1" applyFont="1" applyBorder="1" applyAlignment="1">
      <alignment horizontal="center"/>
    </xf>
    <xf numFmtId="0" fontId="16" fillId="0" borderId="0" xfId="0" applyFont="1" applyBorder="1" applyAlignment="1"/>
    <xf numFmtId="165" fontId="16" fillId="0" borderId="0" xfId="3" applyNumberFormat="1" applyFont="1" applyBorder="1" applyAlignment="1"/>
    <xf numFmtId="165" fontId="16" fillId="0" borderId="0" xfId="3" applyNumberFormat="1" applyFont="1" applyFill="1" applyBorder="1" applyAlignment="1"/>
    <xf numFmtId="0" fontId="23" fillId="0" borderId="0" xfId="0" applyFont="1" applyBorder="1" applyAlignment="1">
      <alignment vertical="top"/>
    </xf>
    <xf numFmtId="165" fontId="23" fillId="0" borderId="0" xfId="3" applyNumberFormat="1" applyFont="1" applyBorder="1" applyAlignment="1">
      <alignment horizontal="right" vertical="top" wrapText="1"/>
    </xf>
    <xf numFmtId="165" fontId="23" fillId="0" borderId="0" xfId="3" applyNumberFormat="1" applyFont="1" applyFill="1" applyBorder="1" applyAlignment="1">
      <alignment horizontal="right" vertical="top" wrapText="1"/>
    </xf>
    <xf numFmtId="0" fontId="22" fillId="0" borderId="1" xfId="0" applyFont="1" applyBorder="1" applyAlignment="1">
      <alignment vertical="top"/>
    </xf>
    <xf numFmtId="165" fontId="22" fillId="0" borderId="1" xfId="3" applyNumberFormat="1" applyFont="1" applyBorder="1" applyAlignment="1">
      <alignment horizontal="right" vertical="top" wrapText="1"/>
    </xf>
    <xf numFmtId="165" fontId="22" fillId="0" borderId="1" xfId="3" applyNumberFormat="1" applyFont="1" applyFill="1" applyBorder="1" applyAlignment="1">
      <alignment horizontal="right" vertical="top" wrapText="1"/>
    </xf>
    <xf numFmtId="0" fontId="22" fillId="0" borderId="0" xfId="0" applyFont="1" applyBorder="1" applyAlignment="1">
      <alignment vertical="top"/>
    </xf>
    <xf numFmtId="165" fontId="22" fillId="0" borderId="0" xfId="3" applyNumberFormat="1" applyFont="1" applyBorder="1" applyAlignment="1">
      <alignment horizontal="right" vertical="top" wrapText="1"/>
    </xf>
    <xf numFmtId="165" fontId="22" fillId="0" borderId="0" xfId="3" applyNumberFormat="1" applyFont="1" applyFill="1" applyBorder="1" applyAlignment="1">
      <alignment horizontal="right" vertical="top" wrapText="1"/>
    </xf>
    <xf numFmtId="0" fontId="14" fillId="0" borderId="0" xfId="1" applyFont="1" applyFill="1" applyBorder="1" applyAlignment="1">
      <alignment horizontal="center"/>
    </xf>
    <xf numFmtId="0" fontId="15" fillId="0" borderId="0" xfId="2" applyFont="1" applyFill="1" applyBorder="1"/>
    <xf numFmtId="165" fontId="13" fillId="0" borderId="0" xfId="3" applyNumberFormat="1" applyFont="1" applyFill="1" applyBorder="1"/>
    <xf numFmtId="0" fontId="22" fillId="0" borderId="0" xfId="0" applyFont="1" applyBorder="1" applyAlignment="1"/>
    <xf numFmtId="49" fontId="15" fillId="0" borderId="0" xfId="2" applyNumberFormat="1" applyFont="1" applyFill="1" applyBorder="1" applyAlignment="1">
      <alignment horizontal="left" vertical="center" wrapText="1"/>
    </xf>
    <xf numFmtId="166" fontId="16" fillId="0" borderId="0" xfId="4" applyNumberFormat="1" applyFont="1" applyFill="1" applyBorder="1" applyAlignment="1">
      <alignment horizontal="right" vertical="center" wrapText="1"/>
    </xf>
    <xf numFmtId="165" fontId="13" fillId="0" borderId="0" xfId="3" applyNumberFormat="1" applyFont="1" applyFill="1" applyBorder="1" applyAlignment="1">
      <alignment horizontal="right" vertical="center" wrapText="1"/>
    </xf>
    <xf numFmtId="165" fontId="18" fillId="0" borderId="0" xfId="3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>
      <alignment horizontal="right" vertical="center" wrapText="1"/>
    </xf>
    <xf numFmtId="165" fontId="15" fillId="0" borderId="0" xfId="3" applyNumberFormat="1" applyFont="1" applyBorder="1" applyAlignment="1">
      <alignment horizontal="right" vertical="center" wrapText="1"/>
    </xf>
    <xf numFmtId="165" fontId="15" fillId="0" borderId="0" xfId="3" applyNumberFormat="1" applyFont="1" applyFill="1" applyBorder="1" applyAlignment="1">
      <alignment horizontal="right" vertical="center" wrapText="1"/>
    </xf>
    <xf numFmtId="165" fontId="22" fillId="0" borderId="0" xfId="3" applyNumberFormat="1" applyFont="1" applyBorder="1" applyAlignment="1">
      <alignment horizontal="right" vertical="center" wrapText="1"/>
    </xf>
    <xf numFmtId="165" fontId="22" fillId="0" borderId="0" xfId="3" applyNumberFormat="1" applyFont="1" applyFill="1" applyBorder="1" applyAlignment="1">
      <alignment horizontal="right" vertical="center" wrapText="1"/>
    </xf>
    <xf numFmtId="166" fontId="16" fillId="0" borderId="0" xfId="4" quotePrefix="1" applyNumberFormat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2" fillId="0" borderId="0" xfId="1" applyFont="1" applyFill="1" applyBorder="1" applyAlignment="1">
      <alignment horizontal="center" vertical="center"/>
    </xf>
  </cellXfs>
  <cellStyles count="5">
    <cellStyle name="Comma" xfId="4" builtinId="3"/>
    <cellStyle name="Comma 10 4" xfId="3"/>
    <cellStyle name="Normal" xfId="0" builtinId="0"/>
    <cellStyle name="Normal 5 2 11 2" xfId="2"/>
    <cellStyle name="Normal 5 2 11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424"/>
  <sheetViews>
    <sheetView tabSelected="1" showOutlineSymbols="0" view="pageBreakPreview" zoomScaleNormal="100" zoomScaleSheetLayoutView="100" zoomScalePageLayoutView="80" workbookViewId="0">
      <selection activeCell="E9" sqref="E9"/>
    </sheetView>
  </sheetViews>
  <sheetFormatPr defaultRowHeight="15" outlineLevelRow="1" x14ac:dyDescent="0.2"/>
  <cols>
    <col min="1" max="1" width="35.85546875" style="52" customWidth="1"/>
    <col min="2" max="2" width="19.28515625" style="53" customWidth="1"/>
    <col min="3" max="3" width="14.28515625" style="53" customWidth="1"/>
    <col min="4" max="4" width="15" style="53" customWidth="1"/>
    <col min="5" max="5" width="14" style="53" customWidth="1"/>
    <col min="6" max="6" width="15.7109375" style="53" bestFit="1" customWidth="1"/>
    <col min="7" max="7" width="13" style="53" customWidth="1"/>
    <col min="8" max="8" width="14.28515625" style="53" customWidth="1"/>
    <col min="9" max="9" width="14.7109375" style="53" customWidth="1"/>
    <col min="10" max="10" width="16.140625" style="53" customWidth="1"/>
    <col min="11" max="11" width="15.28515625" style="53" customWidth="1"/>
    <col min="12" max="12" width="15.5703125" style="53" bestFit="1" customWidth="1"/>
    <col min="13" max="14" width="15" style="4" customWidth="1"/>
    <col min="15" max="15" width="9.140625" style="1"/>
    <col min="16" max="16" width="12.42578125" style="7" bestFit="1" customWidth="1"/>
    <col min="17" max="17" width="10" style="7" bestFit="1" customWidth="1"/>
    <col min="18" max="18" width="12.42578125" style="7" bestFit="1" customWidth="1"/>
    <col min="19" max="20" width="13.5703125" style="7" bestFit="1" customWidth="1"/>
    <col min="21" max="21" width="12.42578125" style="7" bestFit="1" customWidth="1"/>
    <col min="22" max="22" width="13.5703125" style="7" bestFit="1" customWidth="1"/>
    <col min="23" max="23" width="12.42578125" style="7" bestFit="1" customWidth="1"/>
    <col min="24" max="24" width="11" style="7" bestFit="1" customWidth="1"/>
    <col min="25" max="25" width="10" style="7" bestFit="1" customWidth="1"/>
    <col min="26" max="26" width="14.5703125" style="7" bestFit="1" customWidth="1"/>
    <col min="27" max="258" width="9.140625" style="1"/>
    <col min="259" max="259" width="30.140625" style="1" customWidth="1"/>
    <col min="260" max="260" width="11" style="1" customWidth="1"/>
    <col min="261" max="261" width="10" style="1" bestFit="1" customWidth="1"/>
    <col min="262" max="262" width="10.7109375" style="1" bestFit="1" customWidth="1"/>
    <col min="263" max="263" width="11.7109375" style="1" bestFit="1" customWidth="1"/>
    <col min="264" max="264" width="10.28515625" style="1" bestFit="1" customWidth="1"/>
    <col min="265" max="265" width="10.42578125" style="1" customWidth="1"/>
    <col min="266" max="266" width="11.7109375" style="1" bestFit="1" customWidth="1"/>
    <col min="267" max="267" width="11.7109375" style="1" customWidth="1"/>
    <col min="268" max="268" width="10.7109375" style="1" bestFit="1" customWidth="1"/>
    <col min="269" max="269" width="12" style="1" bestFit="1" customWidth="1"/>
    <col min="270" max="270" width="12.140625" style="1" customWidth="1"/>
    <col min="271" max="514" width="9.140625" style="1"/>
    <col min="515" max="515" width="30.140625" style="1" customWidth="1"/>
    <col min="516" max="516" width="11" style="1" customWidth="1"/>
    <col min="517" max="517" width="10" style="1" bestFit="1" customWidth="1"/>
    <col min="518" max="518" width="10.7109375" style="1" bestFit="1" customWidth="1"/>
    <col min="519" max="519" width="11.7109375" style="1" bestFit="1" customWidth="1"/>
    <col min="520" max="520" width="10.28515625" style="1" bestFit="1" customWidth="1"/>
    <col min="521" max="521" width="10.42578125" style="1" customWidth="1"/>
    <col min="522" max="522" width="11.7109375" style="1" bestFit="1" customWidth="1"/>
    <col min="523" max="523" width="11.7109375" style="1" customWidth="1"/>
    <col min="524" max="524" width="10.7109375" style="1" bestFit="1" customWidth="1"/>
    <col min="525" max="525" width="12" style="1" bestFit="1" customWidth="1"/>
    <col min="526" max="526" width="12.140625" style="1" customWidth="1"/>
    <col min="527" max="770" width="9.140625" style="1"/>
    <col min="771" max="771" width="30.140625" style="1" customWidth="1"/>
    <col min="772" max="772" width="11" style="1" customWidth="1"/>
    <col min="773" max="773" width="10" style="1" bestFit="1" customWidth="1"/>
    <col min="774" max="774" width="10.7109375" style="1" bestFit="1" customWidth="1"/>
    <col min="775" max="775" width="11.7109375" style="1" bestFit="1" customWidth="1"/>
    <col min="776" max="776" width="10.28515625" style="1" bestFit="1" customWidth="1"/>
    <col min="777" max="777" width="10.42578125" style="1" customWidth="1"/>
    <col min="778" max="778" width="11.7109375" style="1" bestFit="1" customWidth="1"/>
    <col min="779" max="779" width="11.7109375" style="1" customWidth="1"/>
    <col min="780" max="780" width="10.7109375" style="1" bestFit="1" customWidth="1"/>
    <col min="781" max="781" width="12" style="1" bestFit="1" customWidth="1"/>
    <col min="782" max="782" width="12.140625" style="1" customWidth="1"/>
    <col min="783" max="1026" width="9.140625" style="1"/>
    <col min="1027" max="1027" width="30.140625" style="1" customWidth="1"/>
    <col min="1028" max="1028" width="11" style="1" customWidth="1"/>
    <col min="1029" max="1029" width="10" style="1" bestFit="1" customWidth="1"/>
    <col min="1030" max="1030" width="10.7109375" style="1" bestFit="1" customWidth="1"/>
    <col min="1031" max="1031" width="11.7109375" style="1" bestFit="1" customWidth="1"/>
    <col min="1032" max="1032" width="10.28515625" style="1" bestFit="1" customWidth="1"/>
    <col min="1033" max="1033" width="10.42578125" style="1" customWidth="1"/>
    <col min="1034" max="1034" width="11.7109375" style="1" bestFit="1" customWidth="1"/>
    <col min="1035" max="1035" width="11.7109375" style="1" customWidth="1"/>
    <col min="1036" max="1036" width="10.7109375" style="1" bestFit="1" customWidth="1"/>
    <col min="1037" max="1037" width="12" style="1" bestFit="1" customWidth="1"/>
    <col min="1038" max="1038" width="12.140625" style="1" customWidth="1"/>
    <col min="1039" max="1282" width="9.140625" style="1"/>
    <col min="1283" max="1283" width="30.140625" style="1" customWidth="1"/>
    <col min="1284" max="1284" width="11" style="1" customWidth="1"/>
    <col min="1285" max="1285" width="10" style="1" bestFit="1" customWidth="1"/>
    <col min="1286" max="1286" width="10.7109375" style="1" bestFit="1" customWidth="1"/>
    <col min="1287" max="1287" width="11.7109375" style="1" bestFit="1" customWidth="1"/>
    <col min="1288" max="1288" width="10.28515625" style="1" bestFit="1" customWidth="1"/>
    <col min="1289" max="1289" width="10.42578125" style="1" customWidth="1"/>
    <col min="1290" max="1290" width="11.7109375" style="1" bestFit="1" customWidth="1"/>
    <col min="1291" max="1291" width="11.7109375" style="1" customWidth="1"/>
    <col min="1292" max="1292" width="10.7109375" style="1" bestFit="1" customWidth="1"/>
    <col min="1293" max="1293" width="12" style="1" bestFit="1" customWidth="1"/>
    <col min="1294" max="1294" width="12.140625" style="1" customWidth="1"/>
    <col min="1295" max="1538" width="9.140625" style="1"/>
    <col min="1539" max="1539" width="30.140625" style="1" customWidth="1"/>
    <col min="1540" max="1540" width="11" style="1" customWidth="1"/>
    <col min="1541" max="1541" width="10" style="1" bestFit="1" customWidth="1"/>
    <col min="1542" max="1542" width="10.7109375" style="1" bestFit="1" customWidth="1"/>
    <col min="1543" max="1543" width="11.7109375" style="1" bestFit="1" customWidth="1"/>
    <col min="1544" max="1544" width="10.28515625" style="1" bestFit="1" customWidth="1"/>
    <col min="1545" max="1545" width="10.42578125" style="1" customWidth="1"/>
    <col min="1546" max="1546" width="11.7109375" style="1" bestFit="1" customWidth="1"/>
    <col min="1547" max="1547" width="11.7109375" style="1" customWidth="1"/>
    <col min="1548" max="1548" width="10.7109375" style="1" bestFit="1" customWidth="1"/>
    <col min="1549" max="1549" width="12" style="1" bestFit="1" customWidth="1"/>
    <col min="1550" max="1550" width="12.140625" style="1" customWidth="1"/>
    <col min="1551" max="1794" width="9.140625" style="1"/>
    <col min="1795" max="1795" width="30.140625" style="1" customWidth="1"/>
    <col min="1796" max="1796" width="11" style="1" customWidth="1"/>
    <col min="1797" max="1797" width="10" style="1" bestFit="1" customWidth="1"/>
    <col min="1798" max="1798" width="10.7109375" style="1" bestFit="1" customWidth="1"/>
    <col min="1799" max="1799" width="11.7109375" style="1" bestFit="1" customWidth="1"/>
    <col min="1800" max="1800" width="10.28515625" style="1" bestFit="1" customWidth="1"/>
    <col min="1801" max="1801" width="10.42578125" style="1" customWidth="1"/>
    <col min="1802" max="1802" width="11.7109375" style="1" bestFit="1" customWidth="1"/>
    <col min="1803" max="1803" width="11.7109375" style="1" customWidth="1"/>
    <col min="1804" max="1804" width="10.7109375" style="1" bestFit="1" customWidth="1"/>
    <col min="1805" max="1805" width="12" style="1" bestFit="1" customWidth="1"/>
    <col min="1806" max="1806" width="12.140625" style="1" customWidth="1"/>
    <col min="1807" max="2050" width="9.140625" style="1"/>
    <col min="2051" max="2051" width="30.140625" style="1" customWidth="1"/>
    <col min="2052" max="2052" width="11" style="1" customWidth="1"/>
    <col min="2053" max="2053" width="10" style="1" bestFit="1" customWidth="1"/>
    <col min="2054" max="2054" width="10.7109375" style="1" bestFit="1" customWidth="1"/>
    <col min="2055" max="2055" width="11.7109375" style="1" bestFit="1" customWidth="1"/>
    <col min="2056" max="2056" width="10.28515625" style="1" bestFit="1" customWidth="1"/>
    <col min="2057" max="2057" width="10.42578125" style="1" customWidth="1"/>
    <col min="2058" max="2058" width="11.7109375" style="1" bestFit="1" customWidth="1"/>
    <col min="2059" max="2059" width="11.7109375" style="1" customWidth="1"/>
    <col min="2060" max="2060" width="10.7109375" style="1" bestFit="1" customWidth="1"/>
    <col min="2061" max="2061" width="12" style="1" bestFit="1" customWidth="1"/>
    <col min="2062" max="2062" width="12.140625" style="1" customWidth="1"/>
    <col min="2063" max="2306" width="9.140625" style="1"/>
    <col min="2307" max="2307" width="30.140625" style="1" customWidth="1"/>
    <col min="2308" max="2308" width="11" style="1" customWidth="1"/>
    <col min="2309" max="2309" width="10" style="1" bestFit="1" customWidth="1"/>
    <col min="2310" max="2310" width="10.7109375" style="1" bestFit="1" customWidth="1"/>
    <col min="2311" max="2311" width="11.7109375" style="1" bestFit="1" customWidth="1"/>
    <col min="2312" max="2312" width="10.28515625" style="1" bestFit="1" customWidth="1"/>
    <col min="2313" max="2313" width="10.42578125" style="1" customWidth="1"/>
    <col min="2314" max="2314" width="11.7109375" style="1" bestFit="1" customWidth="1"/>
    <col min="2315" max="2315" width="11.7109375" style="1" customWidth="1"/>
    <col min="2316" max="2316" width="10.7109375" style="1" bestFit="1" customWidth="1"/>
    <col min="2317" max="2317" width="12" style="1" bestFit="1" customWidth="1"/>
    <col min="2318" max="2318" width="12.140625" style="1" customWidth="1"/>
    <col min="2319" max="2562" width="9.140625" style="1"/>
    <col min="2563" max="2563" width="30.140625" style="1" customWidth="1"/>
    <col min="2564" max="2564" width="11" style="1" customWidth="1"/>
    <col min="2565" max="2565" width="10" style="1" bestFit="1" customWidth="1"/>
    <col min="2566" max="2566" width="10.7109375" style="1" bestFit="1" customWidth="1"/>
    <col min="2567" max="2567" width="11.7109375" style="1" bestFit="1" customWidth="1"/>
    <col min="2568" max="2568" width="10.28515625" style="1" bestFit="1" customWidth="1"/>
    <col min="2569" max="2569" width="10.42578125" style="1" customWidth="1"/>
    <col min="2570" max="2570" width="11.7109375" style="1" bestFit="1" customWidth="1"/>
    <col min="2571" max="2571" width="11.7109375" style="1" customWidth="1"/>
    <col min="2572" max="2572" width="10.7109375" style="1" bestFit="1" customWidth="1"/>
    <col min="2573" max="2573" width="12" style="1" bestFit="1" customWidth="1"/>
    <col min="2574" max="2574" width="12.140625" style="1" customWidth="1"/>
    <col min="2575" max="2818" width="9.140625" style="1"/>
    <col min="2819" max="2819" width="30.140625" style="1" customWidth="1"/>
    <col min="2820" max="2820" width="11" style="1" customWidth="1"/>
    <col min="2821" max="2821" width="10" style="1" bestFit="1" customWidth="1"/>
    <col min="2822" max="2822" width="10.7109375" style="1" bestFit="1" customWidth="1"/>
    <col min="2823" max="2823" width="11.7109375" style="1" bestFit="1" customWidth="1"/>
    <col min="2824" max="2824" width="10.28515625" style="1" bestFit="1" customWidth="1"/>
    <col min="2825" max="2825" width="10.42578125" style="1" customWidth="1"/>
    <col min="2826" max="2826" width="11.7109375" style="1" bestFit="1" customWidth="1"/>
    <col min="2827" max="2827" width="11.7109375" style="1" customWidth="1"/>
    <col min="2828" max="2828" width="10.7109375" style="1" bestFit="1" customWidth="1"/>
    <col min="2829" max="2829" width="12" style="1" bestFit="1" customWidth="1"/>
    <col min="2830" max="2830" width="12.140625" style="1" customWidth="1"/>
    <col min="2831" max="3074" width="9.140625" style="1"/>
    <col min="3075" max="3075" width="30.140625" style="1" customWidth="1"/>
    <col min="3076" max="3076" width="11" style="1" customWidth="1"/>
    <col min="3077" max="3077" width="10" style="1" bestFit="1" customWidth="1"/>
    <col min="3078" max="3078" width="10.7109375" style="1" bestFit="1" customWidth="1"/>
    <col min="3079" max="3079" width="11.7109375" style="1" bestFit="1" customWidth="1"/>
    <col min="3080" max="3080" width="10.28515625" style="1" bestFit="1" customWidth="1"/>
    <col min="3081" max="3081" width="10.42578125" style="1" customWidth="1"/>
    <col min="3082" max="3082" width="11.7109375" style="1" bestFit="1" customWidth="1"/>
    <col min="3083" max="3083" width="11.7109375" style="1" customWidth="1"/>
    <col min="3084" max="3084" width="10.7109375" style="1" bestFit="1" customWidth="1"/>
    <col min="3085" max="3085" width="12" style="1" bestFit="1" customWidth="1"/>
    <col min="3086" max="3086" width="12.140625" style="1" customWidth="1"/>
    <col min="3087" max="3330" width="9.140625" style="1"/>
    <col min="3331" max="3331" width="30.140625" style="1" customWidth="1"/>
    <col min="3332" max="3332" width="11" style="1" customWidth="1"/>
    <col min="3333" max="3333" width="10" style="1" bestFit="1" customWidth="1"/>
    <col min="3334" max="3334" width="10.7109375" style="1" bestFit="1" customWidth="1"/>
    <col min="3335" max="3335" width="11.7109375" style="1" bestFit="1" customWidth="1"/>
    <col min="3336" max="3336" width="10.28515625" style="1" bestFit="1" customWidth="1"/>
    <col min="3337" max="3337" width="10.42578125" style="1" customWidth="1"/>
    <col min="3338" max="3338" width="11.7109375" style="1" bestFit="1" customWidth="1"/>
    <col min="3339" max="3339" width="11.7109375" style="1" customWidth="1"/>
    <col min="3340" max="3340" width="10.7109375" style="1" bestFit="1" customWidth="1"/>
    <col min="3341" max="3341" width="12" style="1" bestFit="1" customWidth="1"/>
    <col min="3342" max="3342" width="12.140625" style="1" customWidth="1"/>
    <col min="3343" max="3586" width="9.140625" style="1"/>
    <col min="3587" max="3587" width="30.140625" style="1" customWidth="1"/>
    <col min="3588" max="3588" width="11" style="1" customWidth="1"/>
    <col min="3589" max="3589" width="10" style="1" bestFit="1" customWidth="1"/>
    <col min="3590" max="3590" width="10.7109375" style="1" bestFit="1" customWidth="1"/>
    <col min="3591" max="3591" width="11.7109375" style="1" bestFit="1" customWidth="1"/>
    <col min="3592" max="3592" width="10.28515625" style="1" bestFit="1" customWidth="1"/>
    <col min="3593" max="3593" width="10.42578125" style="1" customWidth="1"/>
    <col min="3594" max="3594" width="11.7109375" style="1" bestFit="1" customWidth="1"/>
    <col min="3595" max="3595" width="11.7109375" style="1" customWidth="1"/>
    <col min="3596" max="3596" width="10.7109375" style="1" bestFit="1" customWidth="1"/>
    <col min="3597" max="3597" width="12" style="1" bestFit="1" customWidth="1"/>
    <col min="3598" max="3598" width="12.140625" style="1" customWidth="1"/>
    <col min="3599" max="3842" width="9.140625" style="1"/>
    <col min="3843" max="3843" width="30.140625" style="1" customWidth="1"/>
    <col min="3844" max="3844" width="11" style="1" customWidth="1"/>
    <col min="3845" max="3845" width="10" style="1" bestFit="1" customWidth="1"/>
    <col min="3846" max="3846" width="10.7109375" style="1" bestFit="1" customWidth="1"/>
    <col min="3847" max="3847" width="11.7109375" style="1" bestFit="1" customWidth="1"/>
    <col min="3848" max="3848" width="10.28515625" style="1" bestFit="1" customWidth="1"/>
    <col min="3849" max="3849" width="10.42578125" style="1" customWidth="1"/>
    <col min="3850" max="3850" width="11.7109375" style="1" bestFit="1" customWidth="1"/>
    <col min="3851" max="3851" width="11.7109375" style="1" customWidth="1"/>
    <col min="3852" max="3852" width="10.7109375" style="1" bestFit="1" customWidth="1"/>
    <col min="3853" max="3853" width="12" style="1" bestFit="1" customWidth="1"/>
    <col min="3854" max="3854" width="12.140625" style="1" customWidth="1"/>
    <col min="3855" max="4098" width="9.140625" style="1"/>
    <col min="4099" max="4099" width="30.140625" style="1" customWidth="1"/>
    <col min="4100" max="4100" width="11" style="1" customWidth="1"/>
    <col min="4101" max="4101" width="10" style="1" bestFit="1" customWidth="1"/>
    <col min="4102" max="4102" width="10.7109375" style="1" bestFit="1" customWidth="1"/>
    <col min="4103" max="4103" width="11.7109375" style="1" bestFit="1" customWidth="1"/>
    <col min="4104" max="4104" width="10.28515625" style="1" bestFit="1" customWidth="1"/>
    <col min="4105" max="4105" width="10.42578125" style="1" customWidth="1"/>
    <col min="4106" max="4106" width="11.7109375" style="1" bestFit="1" customWidth="1"/>
    <col min="4107" max="4107" width="11.7109375" style="1" customWidth="1"/>
    <col min="4108" max="4108" width="10.7109375" style="1" bestFit="1" customWidth="1"/>
    <col min="4109" max="4109" width="12" style="1" bestFit="1" customWidth="1"/>
    <col min="4110" max="4110" width="12.140625" style="1" customWidth="1"/>
    <col min="4111" max="4354" width="9.140625" style="1"/>
    <col min="4355" max="4355" width="30.140625" style="1" customWidth="1"/>
    <col min="4356" max="4356" width="11" style="1" customWidth="1"/>
    <col min="4357" max="4357" width="10" style="1" bestFit="1" customWidth="1"/>
    <col min="4358" max="4358" width="10.7109375" style="1" bestFit="1" customWidth="1"/>
    <col min="4359" max="4359" width="11.7109375" style="1" bestFit="1" customWidth="1"/>
    <col min="4360" max="4360" width="10.28515625" style="1" bestFit="1" customWidth="1"/>
    <col min="4361" max="4361" width="10.42578125" style="1" customWidth="1"/>
    <col min="4362" max="4362" width="11.7109375" style="1" bestFit="1" customWidth="1"/>
    <col min="4363" max="4363" width="11.7109375" style="1" customWidth="1"/>
    <col min="4364" max="4364" width="10.7109375" style="1" bestFit="1" customWidth="1"/>
    <col min="4365" max="4365" width="12" style="1" bestFit="1" customWidth="1"/>
    <col min="4366" max="4366" width="12.140625" style="1" customWidth="1"/>
    <col min="4367" max="4610" width="9.140625" style="1"/>
    <col min="4611" max="4611" width="30.140625" style="1" customWidth="1"/>
    <col min="4612" max="4612" width="11" style="1" customWidth="1"/>
    <col min="4613" max="4613" width="10" style="1" bestFit="1" customWidth="1"/>
    <col min="4614" max="4614" width="10.7109375" style="1" bestFit="1" customWidth="1"/>
    <col min="4615" max="4615" width="11.7109375" style="1" bestFit="1" customWidth="1"/>
    <col min="4616" max="4616" width="10.28515625" style="1" bestFit="1" customWidth="1"/>
    <col min="4617" max="4617" width="10.42578125" style="1" customWidth="1"/>
    <col min="4618" max="4618" width="11.7109375" style="1" bestFit="1" customWidth="1"/>
    <col min="4619" max="4619" width="11.7109375" style="1" customWidth="1"/>
    <col min="4620" max="4620" width="10.7109375" style="1" bestFit="1" customWidth="1"/>
    <col min="4621" max="4621" width="12" style="1" bestFit="1" customWidth="1"/>
    <col min="4622" max="4622" width="12.140625" style="1" customWidth="1"/>
    <col min="4623" max="4866" width="9.140625" style="1"/>
    <col min="4867" max="4867" width="30.140625" style="1" customWidth="1"/>
    <col min="4868" max="4868" width="11" style="1" customWidth="1"/>
    <col min="4869" max="4869" width="10" style="1" bestFit="1" customWidth="1"/>
    <col min="4870" max="4870" width="10.7109375" style="1" bestFit="1" customWidth="1"/>
    <col min="4871" max="4871" width="11.7109375" style="1" bestFit="1" customWidth="1"/>
    <col min="4872" max="4872" width="10.28515625" style="1" bestFit="1" customWidth="1"/>
    <col min="4873" max="4873" width="10.42578125" style="1" customWidth="1"/>
    <col min="4874" max="4874" width="11.7109375" style="1" bestFit="1" customWidth="1"/>
    <col min="4875" max="4875" width="11.7109375" style="1" customWidth="1"/>
    <col min="4876" max="4876" width="10.7109375" style="1" bestFit="1" customWidth="1"/>
    <col min="4877" max="4877" width="12" style="1" bestFit="1" customWidth="1"/>
    <col min="4878" max="4878" width="12.140625" style="1" customWidth="1"/>
    <col min="4879" max="5122" width="9.140625" style="1"/>
    <col min="5123" max="5123" width="30.140625" style="1" customWidth="1"/>
    <col min="5124" max="5124" width="11" style="1" customWidth="1"/>
    <col min="5125" max="5125" width="10" style="1" bestFit="1" customWidth="1"/>
    <col min="5126" max="5126" width="10.7109375" style="1" bestFit="1" customWidth="1"/>
    <col min="5127" max="5127" width="11.7109375" style="1" bestFit="1" customWidth="1"/>
    <col min="5128" max="5128" width="10.28515625" style="1" bestFit="1" customWidth="1"/>
    <col min="5129" max="5129" width="10.42578125" style="1" customWidth="1"/>
    <col min="5130" max="5130" width="11.7109375" style="1" bestFit="1" customWidth="1"/>
    <col min="5131" max="5131" width="11.7109375" style="1" customWidth="1"/>
    <col min="5132" max="5132" width="10.7109375" style="1" bestFit="1" customWidth="1"/>
    <col min="5133" max="5133" width="12" style="1" bestFit="1" customWidth="1"/>
    <col min="5134" max="5134" width="12.140625" style="1" customWidth="1"/>
    <col min="5135" max="5378" width="9.140625" style="1"/>
    <col min="5379" max="5379" width="30.140625" style="1" customWidth="1"/>
    <col min="5380" max="5380" width="11" style="1" customWidth="1"/>
    <col min="5381" max="5381" width="10" style="1" bestFit="1" customWidth="1"/>
    <col min="5382" max="5382" width="10.7109375" style="1" bestFit="1" customWidth="1"/>
    <col min="5383" max="5383" width="11.7109375" style="1" bestFit="1" customWidth="1"/>
    <col min="5384" max="5384" width="10.28515625" style="1" bestFit="1" customWidth="1"/>
    <col min="5385" max="5385" width="10.42578125" style="1" customWidth="1"/>
    <col min="5386" max="5386" width="11.7109375" style="1" bestFit="1" customWidth="1"/>
    <col min="5387" max="5387" width="11.7109375" style="1" customWidth="1"/>
    <col min="5388" max="5388" width="10.7109375" style="1" bestFit="1" customWidth="1"/>
    <col min="5389" max="5389" width="12" style="1" bestFit="1" customWidth="1"/>
    <col min="5390" max="5390" width="12.140625" style="1" customWidth="1"/>
    <col min="5391" max="5634" width="9.140625" style="1"/>
    <col min="5635" max="5635" width="30.140625" style="1" customWidth="1"/>
    <col min="5636" max="5636" width="11" style="1" customWidth="1"/>
    <col min="5637" max="5637" width="10" style="1" bestFit="1" customWidth="1"/>
    <col min="5638" max="5638" width="10.7109375" style="1" bestFit="1" customWidth="1"/>
    <col min="5639" max="5639" width="11.7109375" style="1" bestFit="1" customWidth="1"/>
    <col min="5640" max="5640" width="10.28515625" style="1" bestFit="1" customWidth="1"/>
    <col min="5641" max="5641" width="10.42578125" style="1" customWidth="1"/>
    <col min="5642" max="5642" width="11.7109375" style="1" bestFit="1" customWidth="1"/>
    <col min="5643" max="5643" width="11.7109375" style="1" customWidth="1"/>
    <col min="5644" max="5644" width="10.7109375" style="1" bestFit="1" customWidth="1"/>
    <col min="5645" max="5645" width="12" style="1" bestFit="1" customWidth="1"/>
    <col min="5646" max="5646" width="12.140625" style="1" customWidth="1"/>
    <col min="5647" max="5890" width="9.140625" style="1"/>
    <col min="5891" max="5891" width="30.140625" style="1" customWidth="1"/>
    <col min="5892" max="5892" width="11" style="1" customWidth="1"/>
    <col min="5893" max="5893" width="10" style="1" bestFit="1" customWidth="1"/>
    <col min="5894" max="5894" width="10.7109375" style="1" bestFit="1" customWidth="1"/>
    <col min="5895" max="5895" width="11.7109375" style="1" bestFit="1" customWidth="1"/>
    <col min="5896" max="5896" width="10.28515625" style="1" bestFit="1" customWidth="1"/>
    <col min="5897" max="5897" width="10.42578125" style="1" customWidth="1"/>
    <col min="5898" max="5898" width="11.7109375" style="1" bestFit="1" customWidth="1"/>
    <col min="5899" max="5899" width="11.7109375" style="1" customWidth="1"/>
    <col min="5900" max="5900" width="10.7109375" style="1" bestFit="1" customWidth="1"/>
    <col min="5901" max="5901" width="12" style="1" bestFit="1" customWidth="1"/>
    <col min="5902" max="5902" width="12.140625" style="1" customWidth="1"/>
    <col min="5903" max="6146" width="9.140625" style="1"/>
    <col min="6147" max="6147" width="30.140625" style="1" customWidth="1"/>
    <col min="6148" max="6148" width="11" style="1" customWidth="1"/>
    <col min="6149" max="6149" width="10" style="1" bestFit="1" customWidth="1"/>
    <col min="6150" max="6150" width="10.7109375" style="1" bestFit="1" customWidth="1"/>
    <col min="6151" max="6151" width="11.7109375" style="1" bestFit="1" customWidth="1"/>
    <col min="6152" max="6152" width="10.28515625" style="1" bestFit="1" customWidth="1"/>
    <col min="6153" max="6153" width="10.42578125" style="1" customWidth="1"/>
    <col min="6154" max="6154" width="11.7109375" style="1" bestFit="1" customWidth="1"/>
    <col min="6155" max="6155" width="11.7109375" style="1" customWidth="1"/>
    <col min="6156" max="6156" width="10.7109375" style="1" bestFit="1" customWidth="1"/>
    <col min="6157" max="6157" width="12" style="1" bestFit="1" customWidth="1"/>
    <col min="6158" max="6158" width="12.140625" style="1" customWidth="1"/>
    <col min="6159" max="6402" width="9.140625" style="1"/>
    <col min="6403" max="6403" width="30.140625" style="1" customWidth="1"/>
    <col min="6404" max="6404" width="11" style="1" customWidth="1"/>
    <col min="6405" max="6405" width="10" style="1" bestFit="1" customWidth="1"/>
    <col min="6406" max="6406" width="10.7109375" style="1" bestFit="1" customWidth="1"/>
    <col min="6407" max="6407" width="11.7109375" style="1" bestFit="1" customWidth="1"/>
    <col min="6408" max="6408" width="10.28515625" style="1" bestFit="1" customWidth="1"/>
    <col min="6409" max="6409" width="10.42578125" style="1" customWidth="1"/>
    <col min="6410" max="6410" width="11.7109375" style="1" bestFit="1" customWidth="1"/>
    <col min="6411" max="6411" width="11.7109375" style="1" customWidth="1"/>
    <col min="6412" max="6412" width="10.7109375" style="1" bestFit="1" customWidth="1"/>
    <col min="6413" max="6413" width="12" style="1" bestFit="1" customWidth="1"/>
    <col min="6414" max="6414" width="12.140625" style="1" customWidth="1"/>
    <col min="6415" max="6658" width="9.140625" style="1"/>
    <col min="6659" max="6659" width="30.140625" style="1" customWidth="1"/>
    <col min="6660" max="6660" width="11" style="1" customWidth="1"/>
    <col min="6661" max="6661" width="10" style="1" bestFit="1" customWidth="1"/>
    <col min="6662" max="6662" width="10.7109375" style="1" bestFit="1" customWidth="1"/>
    <col min="6663" max="6663" width="11.7109375" style="1" bestFit="1" customWidth="1"/>
    <col min="6664" max="6664" width="10.28515625" style="1" bestFit="1" customWidth="1"/>
    <col min="6665" max="6665" width="10.42578125" style="1" customWidth="1"/>
    <col min="6666" max="6666" width="11.7109375" style="1" bestFit="1" customWidth="1"/>
    <col min="6667" max="6667" width="11.7109375" style="1" customWidth="1"/>
    <col min="6668" max="6668" width="10.7109375" style="1" bestFit="1" customWidth="1"/>
    <col min="6669" max="6669" width="12" style="1" bestFit="1" customWidth="1"/>
    <col min="6670" max="6670" width="12.140625" style="1" customWidth="1"/>
    <col min="6671" max="6914" width="9.140625" style="1"/>
    <col min="6915" max="6915" width="30.140625" style="1" customWidth="1"/>
    <col min="6916" max="6916" width="11" style="1" customWidth="1"/>
    <col min="6917" max="6917" width="10" style="1" bestFit="1" customWidth="1"/>
    <col min="6918" max="6918" width="10.7109375" style="1" bestFit="1" customWidth="1"/>
    <col min="6919" max="6919" width="11.7109375" style="1" bestFit="1" customWidth="1"/>
    <col min="6920" max="6920" width="10.28515625" style="1" bestFit="1" customWidth="1"/>
    <col min="6921" max="6921" width="10.42578125" style="1" customWidth="1"/>
    <col min="6922" max="6922" width="11.7109375" style="1" bestFit="1" customWidth="1"/>
    <col min="6923" max="6923" width="11.7109375" style="1" customWidth="1"/>
    <col min="6924" max="6924" width="10.7109375" style="1" bestFit="1" customWidth="1"/>
    <col min="6925" max="6925" width="12" style="1" bestFit="1" customWidth="1"/>
    <col min="6926" max="6926" width="12.140625" style="1" customWidth="1"/>
    <col min="6927" max="7170" width="9.140625" style="1"/>
    <col min="7171" max="7171" width="30.140625" style="1" customWidth="1"/>
    <col min="7172" max="7172" width="11" style="1" customWidth="1"/>
    <col min="7173" max="7173" width="10" style="1" bestFit="1" customWidth="1"/>
    <col min="7174" max="7174" width="10.7109375" style="1" bestFit="1" customWidth="1"/>
    <col min="7175" max="7175" width="11.7109375" style="1" bestFit="1" customWidth="1"/>
    <col min="7176" max="7176" width="10.28515625" style="1" bestFit="1" customWidth="1"/>
    <col min="7177" max="7177" width="10.42578125" style="1" customWidth="1"/>
    <col min="7178" max="7178" width="11.7109375" style="1" bestFit="1" customWidth="1"/>
    <col min="7179" max="7179" width="11.7109375" style="1" customWidth="1"/>
    <col min="7180" max="7180" width="10.7109375" style="1" bestFit="1" customWidth="1"/>
    <col min="7181" max="7181" width="12" style="1" bestFit="1" customWidth="1"/>
    <col min="7182" max="7182" width="12.140625" style="1" customWidth="1"/>
    <col min="7183" max="7426" width="9.140625" style="1"/>
    <col min="7427" max="7427" width="30.140625" style="1" customWidth="1"/>
    <col min="7428" max="7428" width="11" style="1" customWidth="1"/>
    <col min="7429" max="7429" width="10" style="1" bestFit="1" customWidth="1"/>
    <col min="7430" max="7430" width="10.7109375" style="1" bestFit="1" customWidth="1"/>
    <col min="7431" max="7431" width="11.7109375" style="1" bestFit="1" customWidth="1"/>
    <col min="7432" max="7432" width="10.28515625" style="1" bestFit="1" customWidth="1"/>
    <col min="7433" max="7433" width="10.42578125" style="1" customWidth="1"/>
    <col min="7434" max="7434" width="11.7109375" style="1" bestFit="1" customWidth="1"/>
    <col min="7435" max="7435" width="11.7109375" style="1" customWidth="1"/>
    <col min="7436" max="7436" width="10.7109375" style="1" bestFit="1" customWidth="1"/>
    <col min="7437" max="7437" width="12" style="1" bestFit="1" customWidth="1"/>
    <col min="7438" max="7438" width="12.140625" style="1" customWidth="1"/>
    <col min="7439" max="7682" width="9.140625" style="1"/>
    <col min="7683" max="7683" width="30.140625" style="1" customWidth="1"/>
    <col min="7684" max="7684" width="11" style="1" customWidth="1"/>
    <col min="7685" max="7685" width="10" style="1" bestFit="1" customWidth="1"/>
    <col min="7686" max="7686" width="10.7109375" style="1" bestFit="1" customWidth="1"/>
    <col min="7687" max="7687" width="11.7109375" style="1" bestFit="1" customWidth="1"/>
    <col min="7688" max="7688" width="10.28515625" style="1" bestFit="1" customWidth="1"/>
    <col min="7689" max="7689" width="10.42578125" style="1" customWidth="1"/>
    <col min="7690" max="7690" width="11.7109375" style="1" bestFit="1" customWidth="1"/>
    <col min="7691" max="7691" width="11.7109375" style="1" customWidth="1"/>
    <col min="7692" max="7692" width="10.7109375" style="1" bestFit="1" customWidth="1"/>
    <col min="7693" max="7693" width="12" style="1" bestFit="1" customWidth="1"/>
    <col min="7694" max="7694" width="12.140625" style="1" customWidth="1"/>
    <col min="7695" max="7938" width="9.140625" style="1"/>
    <col min="7939" max="7939" width="30.140625" style="1" customWidth="1"/>
    <col min="7940" max="7940" width="11" style="1" customWidth="1"/>
    <col min="7941" max="7941" width="10" style="1" bestFit="1" customWidth="1"/>
    <col min="7942" max="7942" width="10.7109375" style="1" bestFit="1" customWidth="1"/>
    <col min="7943" max="7943" width="11.7109375" style="1" bestFit="1" customWidth="1"/>
    <col min="7944" max="7944" width="10.28515625" style="1" bestFit="1" customWidth="1"/>
    <col min="7945" max="7945" width="10.42578125" style="1" customWidth="1"/>
    <col min="7946" max="7946" width="11.7109375" style="1" bestFit="1" customWidth="1"/>
    <col min="7947" max="7947" width="11.7109375" style="1" customWidth="1"/>
    <col min="7948" max="7948" width="10.7109375" style="1" bestFit="1" customWidth="1"/>
    <col min="7949" max="7949" width="12" style="1" bestFit="1" customWidth="1"/>
    <col min="7950" max="7950" width="12.140625" style="1" customWidth="1"/>
    <col min="7951" max="8194" width="9.140625" style="1"/>
    <col min="8195" max="8195" width="30.140625" style="1" customWidth="1"/>
    <col min="8196" max="8196" width="11" style="1" customWidth="1"/>
    <col min="8197" max="8197" width="10" style="1" bestFit="1" customWidth="1"/>
    <col min="8198" max="8198" width="10.7109375" style="1" bestFit="1" customWidth="1"/>
    <col min="8199" max="8199" width="11.7109375" style="1" bestFit="1" customWidth="1"/>
    <col min="8200" max="8200" width="10.28515625" style="1" bestFit="1" customWidth="1"/>
    <col min="8201" max="8201" width="10.42578125" style="1" customWidth="1"/>
    <col min="8202" max="8202" width="11.7109375" style="1" bestFit="1" customWidth="1"/>
    <col min="8203" max="8203" width="11.7109375" style="1" customWidth="1"/>
    <col min="8204" max="8204" width="10.7109375" style="1" bestFit="1" customWidth="1"/>
    <col min="8205" max="8205" width="12" style="1" bestFit="1" customWidth="1"/>
    <col min="8206" max="8206" width="12.140625" style="1" customWidth="1"/>
    <col min="8207" max="8450" width="9.140625" style="1"/>
    <col min="8451" max="8451" width="30.140625" style="1" customWidth="1"/>
    <col min="8452" max="8452" width="11" style="1" customWidth="1"/>
    <col min="8453" max="8453" width="10" style="1" bestFit="1" customWidth="1"/>
    <col min="8454" max="8454" width="10.7109375" style="1" bestFit="1" customWidth="1"/>
    <col min="8455" max="8455" width="11.7109375" style="1" bestFit="1" customWidth="1"/>
    <col min="8456" max="8456" width="10.28515625" style="1" bestFit="1" customWidth="1"/>
    <col min="8457" max="8457" width="10.42578125" style="1" customWidth="1"/>
    <col min="8458" max="8458" width="11.7109375" style="1" bestFit="1" customWidth="1"/>
    <col min="8459" max="8459" width="11.7109375" style="1" customWidth="1"/>
    <col min="8460" max="8460" width="10.7109375" style="1" bestFit="1" customWidth="1"/>
    <col min="8461" max="8461" width="12" style="1" bestFit="1" customWidth="1"/>
    <col min="8462" max="8462" width="12.140625" style="1" customWidth="1"/>
    <col min="8463" max="8706" width="9.140625" style="1"/>
    <col min="8707" max="8707" width="30.140625" style="1" customWidth="1"/>
    <col min="8708" max="8708" width="11" style="1" customWidth="1"/>
    <col min="8709" max="8709" width="10" style="1" bestFit="1" customWidth="1"/>
    <col min="8710" max="8710" width="10.7109375" style="1" bestFit="1" customWidth="1"/>
    <col min="8711" max="8711" width="11.7109375" style="1" bestFit="1" customWidth="1"/>
    <col min="8712" max="8712" width="10.28515625" style="1" bestFit="1" customWidth="1"/>
    <col min="8713" max="8713" width="10.42578125" style="1" customWidth="1"/>
    <col min="8714" max="8714" width="11.7109375" style="1" bestFit="1" customWidth="1"/>
    <col min="8715" max="8715" width="11.7109375" style="1" customWidth="1"/>
    <col min="8716" max="8716" width="10.7109375" style="1" bestFit="1" customWidth="1"/>
    <col min="8717" max="8717" width="12" style="1" bestFit="1" customWidth="1"/>
    <col min="8718" max="8718" width="12.140625" style="1" customWidth="1"/>
    <col min="8719" max="8962" width="9.140625" style="1"/>
    <col min="8963" max="8963" width="30.140625" style="1" customWidth="1"/>
    <col min="8964" max="8964" width="11" style="1" customWidth="1"/>
    <col min="8965" max="8965" width="10" style="1" bestFit="1" customWidth="1"/>
    <col min="8966" max="8966" width="10.7109375" style="1" bestFit="1" customWidth="1"/>
    <col min="8967" max="8967" width="11.7109375" style="1" bestFit="1" customWidth="1"/>
    <col min="8968" max="8968" width="10.28515625" style="1" bestFit="1" customWidth="1"/>
    <col min="8969" max="8969" width="10.42578125" style="1" customWidth="1"/>
    <col min="8970" max="8970" width="11.7109375" style="1" bestFit="1" customWidth="1"/>
    <col min="8971" max="8971" width="11.7109375" style="1" customWidth="1"/>
    <col min="8972" max="8972" width="10.7109375" style="1" bestFit="1" customWidth="1"/>
    <col min="8973" max="8973" width="12" style="1" bestFit="1" customWidth="1"/>
    <col min="8974" max="8974" width="12.140625" style="1" customWidth="1"/>
    <col min="8975" max="9218" width="9.140625" style="1"/>
    <col min="9219" max="9219" width="30.140625" style="1" customWidth="1"/>
    <col min="9220" max="9220" width="11" style="1" customWidth="1"/>
    <col min="9221" max="9221" width="10" style="1" bestFit="1" customWidth="1"/>
    <col min="9222" max="9222" width="10.7109375" style="1" bestFit="1" customWidth="1"/>
    <col min="9223" max="9223" width="11.7109375" style="1" bestFit="1" customWidth="1"/>
    <col min="9224" max="9224" width="10.28515625" style="1" bestFit="1" customWidth="1"/>
    <col min="9225" max="9225" width="10.42578125" style="1" customWidth="1"/>
    <col min="9226" max="9226" width="11.7109375" style="1" bestFit="1" customWidth="1"/>
    <col min="9227" max="9227" width="11.7109375" style="1" customWidth="1"/>
    <col min="9228" max="9228" width="10.7109375" style="1" bestFit="1" customWidth="1"/>
    <col min="9229" max="9229" width="12" style="1" bestFit="1" customWidth="1"/>
    <col min="9230" max="9230" width="12.140625" style="1" customWidth="1"/>
    <col min="9231" max="9474" width="9.140625" style="1"/>
    <col min="9475" max="9475" width="30.140625" style="1" customWidth="1"/>
    <col min="9476" max="9476" width="11" style="1" customWidth="1"/>
    <col min="9477" max="9477" width="10" style="1" bestFit="1" customWidth="1"/>
    <col min="9478" max="9478" width="10.7109375" style="1" bestFit="1" customWidth="1"/>
    <col min="9479" max="9479" width="11.7109375" style="1" bestFit="1" customWidth="1"/>
    <col min="9480" max="9480" width="10.28515625" style="1" bestFit="1" customWidth="1"/>
    <col min="9481" max="9481" width="10.42578125" style="1" customWidth="1"/>
    <col min="9482" max="9482" width="11.7109375" style="1" bestFit="1" customWidth="1"/>
    <col min="9483" max="9483" width="11.7109375" style="1" customWidth="1"/>
    <col min="9484" max="9484" width="10.7109375" style="1" bestFit="1" customWidth="1"/>
    <col min="9485" max="9485" width="12" style="1" bestFit="1" customWidth="1"/>
    <col min="9486" max="9486" width="12.140625" style="1" customWidth="1"/>
    <col min="9487" max="9730" width="9.140625" style="1"/>
    <col min="9731" max="9731" width="30.140625" style="1" customWidth="1"/>
    <col min="9732" max="9732" width="11" style="1" customWidth="1"/>
    <col min="9733" max="9733" width="10" style="1" bestFit="1" customWidth="1"/>
    <col min="9734" max="9734" width="10.7109375" style="1" bestFit="1" customWidth="1"/>
    <col min="9735" max="9735" width="11.7109375" style="1" bestFit="1" customWidth="1"/>
    <col min="9736" max="9736" width="10.28515625" style="1" bestFit="1" customWidth="1"/>
    <col min="9737" max="9737" width="10.42578125" style="1" customWidth="1"/>
    <col min="9738" max="9738" width="11.7109375" style="1" bestFit="1" customWidth="1"/>
    <col min="9739" max="9739" width="11.7109375" style="1" customWidth="1"/>
    <col min="9740" max="9740" width="10.7109375" style="1" bestFit="1" customWidth="1"/>
    <col min="9741" max="9741" width="12" style="1" bestFit="1" customWidth="1"/>
    <col min="9742" max="9742" width="12.140625" style="1" customWidth="1"/>
    <col min="9743" max="9986" width="9.140625" style="1"/>
    <col min="9987" max="9987" width="30.140625" style="1" customWidth="1"/>
    <col min="9988" max="9988" width="11" style="1" customWidth="1"/>
    <col min="9989" max="9989" width="10" style="1" bestFit="1" customWidth="1"/>
    <col min="9990" max="9990" width="10.7109375" style="1" bestFit="1" customWidth="1"/>
    <col min="9991" max="9991" width="11.7109375" style="1" bestFit="1" customWidth="1"/>
    <col min="9992" max="9992" width="10.28515625" style="1" bestFit="1" customWidth="1"/>
    <col min="9993" max="9993" width="10.42578125" style="1" customWidth="1"/>
    <col min="9994" max="9994" width="11.7109375" style="1" bestFit="1" customWidth="1"/>
    <col min="9995" max="9995" width="11.7109375" style="1" customWidth="1"/>
    <col min="9996" max="9996" width="10.7109375" style="1" bestFit="1" customWidth="1"/>
    <col min="9997" max="9997" width="12" style="1" bestFit="1" customWidth="1"/>
    <col min="9998" max="9998" width="12.140625" style="1" customWidth="1"/>
    <col min="9999" max="10242" width="9.140625" style="1"/>
    <col min="10243" max="10243" width="30.140625" style="1" customWidth="1"/>
    <col min="10244" max="10244" width="11" style="1" customWidth="1"/>
    <col min="10245" max="10245" width="10" style="1" bestFit="1" customWidth="1"/>
    <col min="10246" max="10246" width="10.7109375" style="1" bestFit="1" customWidth="1"/>
    <col min="10247" max="10247" width="11.7109375" style="1" bestFit="1" customWidth="1"/>
    <col min="10248" max="10248" width="10.28515625" style="1" bestFit="1" customWidth="1"/>
    <col min="10249" max="10249" width="10.42578125" style="1" customWidth="1"/>
    <col min="10250" max="10250" width="11.7109375" style="1" bestFit="1" customWidth="1"/>
    <col min="10251" max="10251" width="11.7109375" style="1" customWidth="1"/>
    <col min="10252" max="10252" width="10.7109375" style="1" bestFit="1" customWidth="1"/>
    <col min="10253" max="10253" width="12" style="1" bestFit="1" customWidth="1"/>
    <col min="10254" max="10254" width="12.140625" style="1" customWidth="1"/>
    <col min="10255" max="10498" width="9.140625" style="1"/>
    <col min="10499" max="10499" width="30.140625" style="1" customWidth="1"/>
    <col min="10500" max="10500" width="11" style="1" customWidth="1"/>
    <col min="10501" max="10501" width="10" style="1" bestFit="1" customWidth="1"/>
    <col min="10502" max="10502" width="10.7109375" style="1" bestFit="1" customWidth="1"/>
    <col min="10503" max="10503" width="11.7109375" style="1" bestFit="1" customWidth="1"/>
    <col min="10504" max="10504" width="10.28515625" style="1" bestFit="1" customWidth="1"/>
    <col min="10505" max="10505" width="10.42578125" style="1" customWidth="1"/>
    <col min="10506" max="10506" width="11.7109375" style="1" bestFit="1" customWidth="1"/>
    <col min="10507" max="10507" width="11.7109375" style="1" customWidth="1"/>
    <col min="10508" max="10508" width="10.7109375" style="1" bestFit="1" customWidth="1"/>
    <col min="10509" max="10509" width="12" style="1" bestFit="1" customWidth="1"/>
    <col min="10510" max="10510" width="12.140625" style="1" customWidth="1"/>
    <col min="10511" max="10754" width="9.140625" style="1"/>
    <col min="10755" max="10755" width="30.140625" style="1" customWidth="1"/>
    <col min="10756" max="10756" width="11" style="1" customWidth="1"/>
    <col min="10757" max="10757" width="10" style="1" bestFit="1" customWidth="1"/>
    <col min="10758" max="10758" width="10.7109375" style="1" bestFit="1" customWidth="1"/>
    <col min="10759" max="10759" width="11.7109375" style="1" bestFit="1" customWidth="1"/>
    <col min="10760" max="10760" width="10.28515625" style="1" bestFit="1" customWidth="1"/>
    <col min="10761" max="10761" width="10.42578125" style="1" customWidth="1"/>
    <col min="10762" max="10762" width="11.7109375" style="1" bestFit="1" customWidth="1"/>
    <col min="10763" max="10763" width="11.7109375" style="1" customWidth="1"/>
    <col min="10764" max="10764" width="10.7109375" style="1" bestFit="1" customWidth="1"/>
    <col min="10765" max="10765" width="12" style="1" bestFit="1" customWidth="1"/>
    <col min="10766" max="10766" width="12.140625" style="1" customWidth="1"/>
    <col min="10767" max="11010" width="9.140625" style="1"/>
    <col min="11011" max="11011" width="30.140625" style="1" customWidth="1"/>
    <col min="11012" max="11012" width="11" style="1" customWidth="1"/>
    <col min="11013" max="11013" width="10" style="1" bestFit="1" customWidth="1"/>
    <col min="11014" max="11014" width="10.7109375" style="1" bestFit="1" customWidth="1"/>
    <col min="11015" max="11015" width="11.7109375" style="1" bestFit="1" customWidth="1"/>
    <col min="11016" max="11016" width="10.28515625" style="1" bestFit="1" customWidth="1"/>
    <col min="11017" max="11017" width="10.42578125" style="1" customWidth="1"/>
    <col min="11018" max="11018" width="11.7109375" style="1" bestFit="1" customWidth="1"/>
    <col min="11019" max="11019" width="11.7109375" style="1" customWidth="1"/>
    <col min="11020" max="11020" width="10.7109375" style="1" bestFit="1" customWidth="1"/>
    <col min="11021" max="11021" width="12" style="1" bestFit="1" customWidth="1"/>
    <col min="11022" max="11022" width="12.140625" style="1" customWidth="1"/>
    <col min="11023" max="11266" width="9.140625" style="1"/>
    <col min="11267" max="11267" width="30.140625" style="1" customWidth="1"/>
    <col min="11268" max="11268" width="11" style="1" customWidth="1"/>
    <col min="11269" max="11269" width="10" style="1" bestFit="1" customWidth="1"/>
    <col min="11270" max="11270" width="10.7109375" style="1" bestFit="1" customWidth="1"/>
    <col min="11271" max="11271" width="11.7109375" style="1" bestFit="1" customWidth="1"/>
    <col min="11272" max="11272" width="10.28515625" style="1" bestFit="1" customWidth="1"/>
    <col min="11273" max="11273" width="10.42578125" style="1" customWidth="1"/>
    <col min="11274" max="11274" width="11.7109375" style="1" bestFit="1" customWidth="1"/>
    <col min="11275" max="11275" width="11.7109375" style="1" customWidth="1"/>
    <col min="11276" max="11276" width="10.7109375" style="1" bestFit="1" customWidth="1"/>
    <col min="11277" max="11277" width="12" style="1" bestFit="1" customWidth="1"/>
    <col min="11278" max="11278" width="12.140625" style="1" customWidth="1"/>
    <col min="11279" max="11522" width="9.140625" style="1"/>
    <col min="11523" max="11523" width="30.140625" style="1" customWidth="1"/>
    <col min="11524" max="11524" width="11" style="1" customWidth="1"/>
    <col min="11525" max="11525" width="10" style="1" bestFit="1" customWidth="1"/>
    <col min="11526" max="11526" width="10.7109375" style="1" bestFit="1" customWidth="1"/>
    <col min="11527" max="11527" width="11.7109375" style="1" bestFit="1" customWidth="1"/>
    <col min="11528" max="11528" width="10.28515625" style="1" bestFit="1" customWidth="1"/>
    <col min="11529" max="11529" width="10.42578125" style="1" customWidth="1"/>
    <col min="11530" max="11530" width="11.7109375" style="1" bestFit="1" customWidth="1"/>
    <col min="11531" max="11531" width="11.7109375" style="1" customWidth="1"/>
    <col min="11532" max="11532" width="10.7109375" style="1" bestFit="1" customWidth="1"/>
    <col min="11533" max="11533" width="12" style="1" bestFit="1" customWidth="1"/>
    <col min="11534" max="11534" width="12.140625" style="1" customWidth="1"/>
    <col min="11535" max="11778" width="9.140625" style="1"/>
    <col min="11779" max="11779" width="30.140625" style="1" customWidth="1"/>
    <col min="11780" max="11780" width="11" style="1" customWidth="1"/>
    <col min="11781" max="11781" width="10" style="1" bestFit="1" customWidth="1"/>
    <col min="11782" max="11782" width="10.7109375" style="1" bestFit="1" customWidth="1"/>
    <col min="11783" max="11783" width="11.7109375" style="1" bestFit="1" customWidth="1"/>
    <col min="11784" max="11784" width="10.28515625" style="1" bestFit="1" customWidth="1"/>
    <col min="11785" max="11785" width="10.42578125" style="1" customWidth="1"/>
    <col min="11786" max="11786" width="11.7109375" style="1" bestFit="1" customWidth="1"/>
    <col min="11787" max="11787" width="11.7109375" style="1" customWidth="1"/>
    <col min="11788" max="11788" width="10.7109375" style="1" bestFit="1" customWidth="1"/>
    <col min="11789" max="11789" width="12" style="1" bestFit="1" customWidth="1"/>
    <col min="11790" max="11790" width="12.140625" style="1" customWidth="1"/>
    <col min="11791" max="12034" width="9.140625" style="1"/>
    <col min="12035" max="12035" width="30.140625" style="1" customWidth="1"/>
    <col min="12036" max="12036" width="11" style="1" customWidth="1"/>
    <col min="12037" max="12037" width="10" style="1" bestFit="1" customWidth="1"/>
    <col min="12038" max="12038" width="10.7109375" style="1" bestFit="1" customWidth="1"/>
    <col min="12039" max="12039" width="11.7109375" style="1" bestFit="1" customWidth="1"/>
    <col min="12040" max="12040" width="10.28515625" style="1" bestFit="1" customWidth="1"/>
    <col min="12041" max="12041" width="10.42578125" style="1" customWidth="1"/>
    <col min="12042" max="12042" width="11.7109375" style="1" bestFit="1" customWidth="1"/>
    <col min="12043" max="12043" width="11.7109375" style="1" customWidth="1"/>
    <col min="12044" max="12044" width="10.7109375" style="1" bestFit="1" customWidth="1"/>
    <col min="12045" max="12045" width="12" style="1" bestFit="1" customWidth="1"/>
    <col min="12046" max="12046" width="12.140625" style="1" customWidth="1"/>
    <col min="12047" max="12290" width="9.140625" style="1"/>
    <col min="12291" max="12291" width="30.140625" style="1" customWidth="1"/>
    <col min="12292" max="12292" width="11" style="1" customWidth="1"/>
    <col min="12293" max="12293" width="10" style="1" bestFit="1" customWidth="1"/>
    <col min="12294" max="12294" width="10.7109375" style="1" bestFit="1" customWidth="1"/>
    <col min="12295" max="12295" width="11.7109375" style="1" bestFit="1" customWidth="1"/>
    <col min="12296" max="12296" width="10.28515625" style="1" bestFit="1" customWidth="1"/>
    <col min="12297" max="12297" width="10.42578125" style="1" customWidth="1"/>
    <col min="12298" max="12298" width="11.7109375" style="1" bestFit="1" customWidth="1"/>
    <col min="12299" max="12299" width="11.7109375" style="1" customWidth="1"/>
    <col min="12300" max="12300" width="10.7109375" style="1" bestFit="1" customWidth="1"/>
    <col min="12301" max="12301" width="12" style="1" bestFit="1" customWidth="1"/>
    <col min="12302" max="12302" width="12.140625" style="1" customWidth="1"/>
    <col min="12303" max="12546" width="9.140625" style="1"/>
    <col min="12547" max="12547" width="30.140625" style="1" customWidth="1"/>
    <col min="12548" max="12548" width="11" style="1" customWidth="1"/>
    <col min="12549" max="12549" width="10" style="1" bestFit="1" customWidth="1"/>
    <col min="12550" max="12550" width="10.7109375" style="1" bestFit="1" customWidth="1"/>
    <col min="12551" max="12551" width="11.7109375" style="1" bestFit="1" customWidth="1"/>
    <col min="12552" max="12552" width="10.28515625" style="1" bestFit="1" customWidth="1"/>
    <col min="12553" max="12553" width="10.42578125" style="1" customWidth="1"/>
    <col min="12554" max="12554" width="11.7109375" style="1" bestFit="1" customWidth="1"/>
    <col min="12555" max="12555" width="11.7109375" style="1" customWidth="1"/>
    <col min="12556" max="12556" width="10.7109375" style="1" bestFit="1" customWidth="1"/>
    <col min="12557" max="12557" width="12" style="1" bestFit="1" customWidth="1"/>
    <col min="12558" max="12558" width="12.140625" style="1" customWidth="1"/>
    <col min="12559" max="12802" width="9.140625" style="1"/>
    <col min="12803" max="12803" width="30.140625" style="1" customWidth="1"/>
    <col min="12804" max="12804" width="11" style="1" customWidth="1"/>
    <col min="12805" max="12805" width="10" style="1" bestFit="1" customWidth="1"/>
    <col min="12806" max="12806" width="10.7109375" style="1" bestFit="1" customWidth="1"/>
    <col min="12807" max="12807" width="11.7109375" style="1" bestFit="1" customWidth="1"/>
    <col min="12808" max="12808" width="10.28515625" style="1" bestFit="1" customWidth="1"/>
    <col min="12809" max="12809" width="10.42578125" style="1" customWidth="1"/>
    <col min="12810" max="12810" width="11.7109375" style="1" bestFit="1" customWidth="1"/>
    <col min="12811" max="12811" width="11.7109375" style="1" customWidth="1"/>
    <col min="12812" max="12812" width="10.7109375" style="1" bestFit="1" customWidth="1"/>
    <col min="12813" max="12813" width="12" style="1" bestFit="1" customWidth="1"/>
    <col min="12814" max="12814" width="12.140625" style="1" customWidth="1"/>
    <col min="12815" max="13058" width="9.140625" style="1"/>
    <col min="13059" max="13059" width="30.140625" style="1" customWidth="1"/>
    <col min="13060" max="13060" width="11" style="1" customWidth="1"/>
    <col min="13061" max="13061" width="10" style="1" bestFit="1" customWidth="1"/>
    <col min="13062" max="13062" width="10.7109375" style="1" bestFit="1" customWidth="1"/>
    <col min="13063" max="13063" width="11.7109375" style="1" bestFit="1" customWidth="1"/>
    <col min="13064" max="13064" width="10.28515625" style="1" bestFit="1" customWidth="1"/>
    <col min="13065" max="13065" width="10.42578125" style="1" customWidth="1"/>
    <col min="13066" max="13066" width="11.7109375" style="1" bestFit="1" customWidth="1"/>
    <col min="13067" max="13067" width="11.7109375" style="1" customWidth="1"/>
    <col min="13068" max="13068" width="10.7109375" style="1" bestFit="1" customWidth="1"/>
    <col min="13069" max="13069" width="12" style="1" bestFit="1" customWidth="1"/>
    <col min="13070" max="13070" width="12.140625" style="1" customWidth="1"/>
    <col min="13071" max="13314" width="9.140625" style="1"/>
    <col min="13315" max="13315" width="30.140625" style="1" customWidth="1"/>
    <col min="13316" max="13316" width="11" style="1" customWidth="1"/>
    <col min="13317" max="13317" width="10" style="1" bestFit="1" customWidth="1"/>
    <col min="13318" max="13318" width="10.7109375" style="1" bestFit="1" customWidth="1"/>
    <col min="13319" max="13319" width="11.7109375" style="1" bestFit="1" customWidth="1"/>
    <col min="13320" max="13320" width="10.28515625" style="1" bestFit="1" customWidth="1"/>
    <col min="13321" max="13321" width="10.42578125" style="1" customWidth="1"/>
    <col min="13322" max="13322" width="11.7109375" style="1" bestFit="1" customWidth="1"/>
    <col min="13323" max="13323" width="11.7109375" style="1" customWidth="1"/>
    <col min="13324" max="13324" width="10.7109375" style="1" bestFit="1" customWidth="1"/>
    <col min="13325" max="13325" width="12" style="1" bestFit="1" customWidth="1"/>
    <col min="13326" max="13326" width="12.140625" style="1" customWidth="1"/>
    <col min="13327" max="13570" width="9.140625" style="1"/>
    <col min="13571" max="13571" width="30.140625" style="1" customWidth="1"/>
    <col min="13572" max="13572" width="11" style="1" customWidth="1"/>
    <col min="13573" max="13573" width="10" style="1" bestFit="1" customWidth="1"/>
    <col min="13574" max="13574" width="10.7109375" style="1" bestFit="1" customWidth="1"/>
    <col min="13575" max="13575" width="11.7109375" style="1" bestFit="1" customWidth="1"/>
    <col min="13576" max="13576" width="10.28515625" style="1" bestFit="1" customWidth="1"/>
    <col min="13577" max="13577" width="10.42578125" style="1" customWidth="1"/>
    <col min="13578" max="13578" width="11.7109375" style="1" bestFit="1" customWidth="1"/>
    <col min="13579" max="13579" width="11.7109375" style="1" customWidth="1"/>
    <col min="13580" max="13580" width="10.7109375" style="1" bestFit="1" customWidth="1"/>
    <col min="13581" max="13581" width="12" style="1" bestFit="1" customWidth="1"/>
    <col min="13582" max="13582" width="12.140625" style="1" customWidth="1"/>
    <col min="13583" max="13826" width="9.140625" style="1"/>
    <col min="13827" max="13827" width="30.140625" style="1" customWidth="1"/>
    <col min="13828" max="13828" width="11" style="1" customWidth="1"/>
    <col min="13829" max="13829" width="10" style="1" bestFit="1" customWidth="1"/>
    <col min="13830" max="13830" width="10.7109375" style="1" bestFit="1" customWidth="1"/>
    <col min="13831" max="13831" width="11.7109375" style="1" bestFit="1" customWidth="1"/>
    <col min="13832" max="13832" width="10.28515625" style="1" bestFit="1" customWidth="1"/>
    <col min="13833" max="13833" width="10.42578125" style="1" customWidth="1"/>
    <col min="13834" max="13834" width="11.7109375" style="1" bestFit="1" customWidth="1"/>
    <col min="13835" max="13835" width="11.7109375" style="1" customWidth="1"/>
    <col min="13836" max="13836" width="10.7109375" style="1" bestFit="1" customWidth="1"/>
    <col min="13837" max="13837" width="12" style="1" bestFit="1" customWidth="1"/>
    <col min="13838" max="13838" width="12.140625" style="1" customWidth="1"/>
    <col min="13839" max="14082" width="9.140625" style="1"/>
    <col min="14083" max="14083" width="30.140625" style="1" customWidth="1"/>
    <col min="14084" max="14084" width="11" style="1" customWidth="1"/>
    <col min="14085" max="14085" width="10" style="1" bestFit="1" customWidth="1"/>
    <col min="14086" max="14086" width="10.7109375" style="1" bestFit="1" customWidth="1"/>
    <col min="14087" max="14087" width="11.7109375" style="1" bestFit="1" customWidth="1"/>
    <col min="14088" max="14088" width="10.28515625" style="1" bestFit="1" customWidth="1"/>
    <col min="14089" max="14089" width="10.42578125" style="1" customWidth="1"/>
    <col min="14090" max="14090" width="11.7109375" style="1" bestFit="1" customWidth="1"/>
    <col min="14091" max="14091" width="11.7109375" style="1" customWidth="1"/>
    <col min="14092" max="14092" width="10.7109375" style="1" bestFit="1" customWidth="1"/>
    <col min="14093" max="14093" width="12" style="1" bestFit="1" customWidth="1"/>
    <col min="14094" max="14094" width="12.140625" style="1" customWidth="1"/>
    <col min="14095" max="14338" width="9.140625" style="1"/>
    <col min="14339" max="14339" width="30.140625" style="1" customWidth="1"/>
    <col min="14340" max="14340" width="11" style="1" customWidth="1"/>
    <col min="14341" max="14341" width="10" style="1" bestFit="1" customWidth="1"/>
    <col min="14342" max="14342" width="10.7109375" style="1" bestFit="1" customWidth="1"/>
    <col min="14343" max="14343" width="11.7109375" style="1" bestFit="1" customWidth="1"/>
    <col min="14344" max="14344" width="10.28515625" style="1" bestFit="1" customWidth="1"/>
    <col min="14345" max="14345" width="10.42578125" style="1" customWidth="1"/>
    <col min="14346" max="14346" width="11.7109375" style="1" bestFit="1" customWidth="1"/>
    <col min="14347" max="14347" width="11.7109375" style="1" customWidth="1"/>
    <col min="14348" max="14348" width="10.7109375" style="1" bestFit="1" customWidth="1"/>
    <col min="14349" max="14349" width="12" style="1" bestFit="1" customWidth="1"/>
    <col min="14350" max="14350" width="12.140625" style="1" customWidth="1"/>
    <col min="14351" max="14594" width="9.140625" style="1"/>
    <col min="14595" max="14595" width="30.140625" style="1" customWidth="1"/>
    <col min="14596" max="14596" width="11" style="1" customWidth="1"/>
    <col min="14597" max="14597" width="10" style="1" bestFit="1" customWidth="1"/>
    <col min="14598" max="14598" width="10.7109375" style="1" bestFit="1" customWidth="1"/>
    <col min="14599" max="14599" width="11.7109375" style="1" bestFit="1" customWidth="1"/>
    <col min="14600" max="14600" width="10.28515625" style="1" bestFit="1" customWidth="1"/>
    <col min="14601" max="14601" width="10.42578125" style="1" customWidth="1"/>
    <col min="14602" max="14602" width="11.7109375" style="1" bestFit="1" customWidth="1"/>
    <col min="14603" max="14603" width="11.7109375" style="1" customWidth="1"/>
    <col min="14604" max="14604" width="10.7109375" style="1" bestFit="1" customWidth="1"/>
    <col min="14605" max="14605" width="12" style="1" bestFit="1" customWidth="1"/>
    <col min="14606" max="14606" width="12.140625" style="1" customWidth="1"/>
    <col min="14607" max="14850" width="9.140625" style="1"/>
    <col min="14851" max="14851" width="30.140625" style="1" customWidth="1"/>
    <col min="14852" max="14852" width="11" style="1" customWidth="1"/>
    <col min="14853" max="14853" width="10" style="1" bestFit="1" customWidth="1"/>
    <col min="14854" max="14854" width="10.7109375" style="1" bestFit="1" customWidth="1"/>
    <col min="14855" max="14855" width="11.7109375" style="1" bestFit="1" customWidth="1"/>
    <col min="14856" max="14856" width="10.28515625" style="1" bestFit="1" customWidth="1"/>
    <col min="14857" max="14857" width="10.42578125" style="1" customWidth="1"/>
    <col min="14858" max="14858" width="11.7109375" style="1" bestFit="1" customWidth="1"/>
    <col min="14859" max="14859" width="11.7109375" style="1" customWidth="1"/>
    <col min="14860" max="14860" width="10.7109375" style="1" bestFit="1" customWidth="1"/>
    <col min="14861" max="14861" width="12" style="1" bestFit="1" customWidth="1"/>
    <col min="14862" max="14862" width="12.140625" style="1" customWidth="1"/>
    <col min="14863" max="15106" width="9.140625" style="1"/>
    <col min="15107" max="15107" width="30.140625" style="1" customWidth="1"/>
    <col min="15108" max="15108" width="11" style="1" customWidth="1"/>
    <col min="15109" max="15109" width="10" style="1" bestFit="1" customWidth="1"/>
    <col min="15110" max="15110" width="10.7109375" style="1" bestFit="1" customWidth="1"/>
    <col min="15111" max="15111" width="11.7109375" style="1" bestFit="1" customWidth="1"/>
    <col min="15112" max="15112" width="10.28515625" style="1" bestFit="1" customWidth="1"/>
    <col min="15113" max="15113" width="10.42578125" style="1" customWidth="1"/>
    <col min="15114" max="15114" width="11.7109375" style="1" bestFit="1" customWidth="1"/>
    <col min="15115" max="15115" width="11.7109375" style="1" customWidth="1"/>
    <col min="15116" max="15116" width="10.7109375" style="1" bestFit="1" customWidth="1"/>
    <col min="15117" max="15117" width="12" style="1" bestFit="1" customWidth="1"/>
    <col min="15118" max="15118" width="12.140625" style="1" customWidth="1"/>
    <col min="15119" max="15362" width="9.140625" style="1"/>
    <col min="15363" max="15363" width="30.140625" style="1" customWidth="1"/>
    <col min="15364" max="15364" width="11" style="1" customWidth="1"/>
    <col min="15365" max="15365" width="10" style="1" bestFit="1" customWidth="1"/>
    <col min="15366" max="15366" width="10.7109375" style="1" bestFit="1" customWidth="1"/>
    <col min="15367" max="15367" width="11.7109375" style="1" bestFit="1" customWidth="1"/>
    <col min="15368" max="15368" width="10.28515625" style="1" bestFit="1" customWidth="1"/>
    <col min="15369" max="15369" width="10.42578125" style="1" customWidth="1"/>
    <col min="15370" max="15370" width="11.7109375" style="1" bestFit="1" customWidth="1"/>
    <col min="15371" max="15371" width="11.7109375" style="1" customWidth="1"/>
    <col min="15372" max="15372" width="10.7109375" style="1" bestFit="1" customWidth="1"/>
    <col min="15373" max="15373" width="12" style="1" bestFit="1" customWidth="1"/>
    <col min="15374" max="15374" width="12.140625" style="1" customWidth="1"/>
    <col min="15375" max="15618" width="9.140625" style="1"/>
    <col min="15619" max="15619" width="30.140625" style="1" customWidth="1"/>
    <col min="15620" max="15620" width="11" style="1" customWidth="1"/>
    <col min="15621" max="15621" width="10" style="1" bestFit="1" customWidth="1"/>
    <col min="15622" max="15622" width="10.7109375" style="1" bestFit="1" customWidth="1"/>
    <col min="15623" max="15623" width="11.7109375" style="1" bestFit="1" customWidth="1"/>
    <col min="15624" max="15624" width="10.28515625" style="1" bestFit="1" customWidth="1"/>
    <col min="15625" max="15625" width="10.42578125" style="1" customWidth="1"/>
    <col min="15626" max="15626" width="11.7109375" style="1" bestFit="1" customWidth="1"/>
    <col min="15627" max="15627" width="11.7109375" style="1" customWidth="1"/>
    <col min="15628" max="15628" width="10.7109375" style="1" bestFit="1" customWidth="1"/>
    <col min="15629" max="15629" width="12" style="1" bestFit="1" customWidth="1"/>
    <col min="15630" max="15630" width="12.140625" style="1" customWidth="1"/>
    <col min="15631" max="15874" width="9.140625" style="1"/>
    <col min="15875" max="15875" width="30.140625" style="1" customWidth="1"/>
    <col min="15876" max="15876" width="11" style="1" customWidth="1"/>
    <col min="15877" max="15877" width="10" style="1" bestFit="1" customWidth="1"/>
    <col min="15878" max="15878" width="10.7109375" style="1" bestFit="1" customWidth="1"/>
    <col min="15879" max="15879" width="11.7109375" style="1" bestFit="1" customWidth="1"/>
    <col min="15880" max="15880" width="10.28515625" style="1" bestFit="1" customWidth="1"/>
    <col min="15881" max="15881" width="10.42578125" style="1" customWidth="1"/>
    <col min="15882" max="15882" width="11.7109375" style="1" bestFit="1" customWidth="1"/>
    <col min="15883" max="15883" width="11.7109375" style="1" customWidth="1"/>
    <col min="15884" max="15884" width="10.7109375" style="1" bestFit="1" customWidth="1"/>
    <col min="15885" max="15885" width="12" style="1" bestFit="1" customWidth="1"/>
    <col min="15886" max="15886" width="12.140625" style="1" customWidth="1"/>
    <col min="15887" max="16130" width="9.140625" style="1"/>
    <col min="16131" max="16131" width="30.140625" style="1" customWidth="1"/>
    <col min="16132" max="16132" width="11" style="1" customWidth="1"/>
    <col min="16133" max="16133" width="10" style="1" bestFit="1" customWidth="1"/>
    <col min="16134" max="16134" width="10.7109375" style="1" bestFit="1" customWidth="1"/>
    <col min="16135" max="16135" width="11.7109375" style="1" bestFit="1" customWidth="1"/>
    <col min="16136" max="16136" width="10.28515625" style="1" bestFit="1" customWidth="1"/>
    <col min="16137" max="16137" width="10.42578125" style="1" customWidth="1"/>
    <col min="16138" max="16138" width="11.7109375" style="1" bestFit="1" customWidth="1"/>
    <col min="16139" max="16139" width="11.7109375" style="1" customWidth="1"/>
    <col min="16140" max="16140" width="10.7109375" style="1" bestFit="1" customWidth="1"/>
    <col min="16141" max="16141" width="12" style="1" bestFit="1" customWidth="1"/>
    <col min="16142" max="16142" width="12.140625" style="1" customWidth="1"/>
    <col min="16143" max="16384" width="9.140625" style="1"/>
  </cols>
  <sheetData>
    <row r="1" spans="1:38" s="5" customFormat="1" ht="22.5" customHeight="1" x14ac:dyDescent="0.25">
      <c r="A1" s="65" t="s">
        <v>183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6"/>
      <c r="N1" s="1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8" ht="12.75" customHeight="1" x14ac:dyDescent="0.2">
      <c r="A2" s="34"/>
      <c r="B2" s="35"/>
      <c r="C2" s="36"/>
      <c r="D2" s="36"/>
      <c r="E2" s="36"/>
      <c r="F2" s="36"/>
      <c r="G2" s="36"/>
      <c r="H2" s="34"/>
      <c r="I2" s="37"/>
      <c r="J2" s="34"/>
      <c r="K2" s="34"/>
      <c r="L2" s="34"/>
      <c r="M2" s="11"/>
      <c r="N2" s="11"/>
    </row>
    <row r="3" spans="1:38" ht="15.75" x14ac:dyDescent="0.25">
      <c r="A3" s="65" t="s">
        <v>186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6"/>
      <c r="N3" s="16"/>
    </row>
    <row r="4" spans="1:38" x14ac:dyDescent="0.2">
      <c r="A4" s="66" t="s">
        <v>187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17"/>
      <c r="N4" s="17"/>
    </row>
    <row r="5" spans="1:38" ht="7.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17"/>
      <c r="N5" s="17"/>
    </row>
    <row r="6" spans="1:38" ht="12.75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38"/>
      <c r="K6" s="38"/>
      <c r="L6" s="38"/>
      <c r="M6" s="12"/>
      <c r="N6" s="12"/>
    </row>
    <row r="7" spans="1:38" ht="15.75" x14ac:dyDescent="0.25">
      <c r="A7" s="68" t="s">
        <v>185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18"/>
      <c r="N7" s="18"/>
    </row>
    <row r="8" spans="1:38" ht="12.75" customHeight="1" x14ac:dyDescent="0.2">
      <c r="A8" s="39"/>
      <c r="B8" s="40"/>
      <c r="C8" s="40"/>
      <c r="D8" s="40"/>
      <c r="E8" s="40"/>
      <c r="F8" s="40"/>
      <c r="G8" s="40"/>
      <c r="H8" s="40"/>
      <c r="I8" s="41"/>
      <c r="J8" s="40"/>
      <c r="K8" s="40"/>
      <c r="L8" s="40"/>
      <c r="M8" s="13"/>
      <c r="N8" s="13"/>
    </row>
    <row r="9" spans="1:38" ht="73.5" customHeight="1" x14ac:dyDescent="0.2">
      <c r="A9" s="42" t="s">
        <v>0</v>
      </c>
      <c r="B9" s="43" t="s">
        <v>1</v>
      </c>
      <c r="C9" s="43" t="s">
        <v>203</v>
      </c>
      <c r="D9" s="43" t="s">
        <v>2</v>
      </c>
      <c r="E9" s="43" t="s">
        <v>3</v>
      </c>
      <c r="F9" s="43" t="s">
        <v>4</v>
      </c>
      <c r="G9" s="43" t="s">
        <v>5</v>
      </c>
      <c r="H9" s="43" t="s">
        <v>6</v>
      </c>
      <c r="I9" s="44" t="s">
        <v>7</v>
      </c>
      <c r="J9" s="43" t="s">
        <v>8</v>
      </c>
      <c r="K9" s="43" t="s">
        <v>202</v>
      </c>
      <c r="L9" s="43" t="s">
        <v>9</v>
      </c>
      <c r="M9" s="14"/>
      <c r="N9" s="14"/>
    </row>
    <row r="10" spans="1:38" ht="45" x14ac:dyDescent="0.2">
      <c r="A10" s="48" t="s">
        <v>10</v>
      </c>
      <c r="B10" s="49" t="s">
        <v>11</v>
      </c>
      <c r="C10" s="49" t="s">
        <v>12</v>
      </c>
      <c r="D10" s="49" t="s">
        <v>13</v>
      </c>
      <c r="E10" s="49" t="s">
        <v>14</v>
      </c>
      <c r="F10" s="49" t="s">
        <v>15</v>
      </c>
      <c r="G10" s="49" t="s">
        <v>16</v>
      </c>
      <c r="H10" s="49" t="s">
        <v>17</v>
      </c>
      <c r="I10" s="50" t="s">
        <v>18</v>
      </c>
      <c r="J10" s="49" t="s">
        <v>19</v>
      </c>
      <c r="K10" s="49" t="s">
        <v>205</v>
      </c>
      <c r="L10" s="49" t="s">
        <v>20</v>
      </c>
      <c r="M10" s="15"/>
      <c r="N10" s="15"/>
    </row>
    <row r="11" spans="1:38" ht="4.5" customHeight="1" thickBot="1" x14ac:dyDescent="0.25">
      <c r="A11" s="45"/>
      <c r="B11" s="46"/>
      <c r="C11" s="46"/>
      <c r="D11" s="46"/>
      <c r="E11" s="46"/>
      <c r="F11" s="46"/>
      <c r="G11" s="46"/>
      <c r="H11" s="46"/>
      <c r="I11" s="47"/>
      <c r="J11" s="46"/>
      <c r="K11" s="46"/>
      <c r="L11" s="46"/>
      <c r="M11" s="15"/>
      <c r="N11" s="15"/>
    </row>
    <row r="12" spans="1:38" ht="25.5" customHeight="1" x14ac:dyDescent="0.2">
      <c r="A12" s="48"/>
      <c r="B12" s="49"/>
      <c r="C12" s="49"/>
      <c r="D12" s="49"/>
      <c r="E12" s="49"/>
      <c r="F12" s="49"/>
      <c r="G12" s="49"/>
      <c r="H12" s="49"/>
      <c r="I12" s="50"/>
      <c r="J12" s="49"/>
      <c r="K12" s="49"/>
      <c r="L12" s="49"/>
      <c r="M12" s="15"/>
      <c r="N12" s="15"/>
    </row>
    <row r="13" spans="1:38" ht="15.75" x14ac:dyDescent="0.2">
      <c r="A13" s="19" t="s">
        <v>21</v>
      </c>
      <c r="B13" s="20"/>
      <c r="C13" s="20"/>
      <c r="D13" s="20"/>
      <c r="E13" s="20"/>
      <c r="F13" s="20"/>
      <c r="G13" s="20"/>
      <c r="H13" s="20"/>
      <c r="I13" s="21"/>
      <c r="J13" s="20"/>
      <c r="K13" s="20"/>
      <c r="L13" s="20"/>
      <c r="M13" s="20"/>
      <c r="N13" s="20"/>
    </row>
    <row r="14" spans="1:38" outlineLevel="1" x14ac:dyDescent="0.2">
      <c r="A14" s="22" t="s">
        <v>22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38" outlineLevel="1" x14ac:dyDescent="0.2">
      <c r="A15" s="23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38" outlineLevel="1" x14ac:dyDescent="0.2">
      <c r="A16" s="23" t="s">
        <v>23</v>
      </c>
      <c r="B16" s="56">
        <v>1213.6410000000001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f>SUM(B16:K16)</f>
        <v>1213.6410000000001</v>
      </c>
      <c r="M16" s="21"/>
      <c r="N16" s="21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9.9499999999999993" customHeight="1" outlineLevel="1" x14ac:dyDescent="0.2">
      <c r="A17" s="23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21"/>
      <c r="N17" s="21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outlineLevel="1" x14ac:dyDescent="0.2">
      <c r="A18" s="23" t="s">
        <v>24</v>
      </c>
      <c r="B18" s="56">
        <v>0</v>
      </c>
      <c r="C18" s="57">
        <v>0</v>
      </c>
      <c r="D18" s="57">
        <v>0</v>
      </c>
      <c r="E18" s="56">
        <v>1085.3989999999999</v>
      </c>
      <c r="F18" s="56">
        <v>305052.68400000001</v>
      </c>
      <c r="G18" s="57">
        <v>0</v>
      </c>
      <c r="H18" s="56">
        <v>187.459</v>
      </c>
      <c r="I18" s="57">
        <v>0</v>
      </c>
      <c r="J18" s="57">
        <v>0</v>
      </c>
      <c r="K18" s="57">
        <v>0</v>
      </c>
      <c r="L18" s="57">
        <f t="shared" ref="L18:L26" si="0">SUM(B18:K18)</f>
        <v>306325.54199999996</v>
      </c>
      <c r="M18" s="21"/>
      <c r="N18" s="21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9.9499999999999993" customHeight="1" outlineLevel="1" x14ac:dyDescent="0.2">
      <c r="A19" s="23"/>
      <c r="B19" s="56"/>
      <c r="C19" s="57"/>
      <c r="D19" s="57"/>
      <c r="E19" s="56"/>
      <c r="F19" s="56"/>
      <c r="G19" s="57"/>
      <c r="H19" s="56"/>
      <c r="I19" s="57"/>
      <c r="J19" s="57"/>
      <c r="K19" s="57"/>
      <c r="L19" s="57"/>
      <c r="M19" s="21"/>
      <c r="N19" s="21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outlineLevel="1" x14ac:dyDescent="0.2">
      <c r="A20" s="23" t="s">
        <v>25</v>
      </c>
      <c r="B20" s="56">
        <v>125.846</v>
      </c>
      <c r="C20" s="57">
        <v>0</v>
      </c>
      <c r="D20" s="57">
        <v>0</v>
      </c>
      <c r="E20" s="57">
        <v>0</v>
      </c>
      <c r="F20" s="56">
        <v>104.217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f t="shared" si="0"/>
        <v>230.06299999999999</v>
      </c>
      <c r="M20" s="21"/>
      <c r="N20" s="21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9.9499999999999993" customHeight="1" outlineLevel="1" x14ac:dyDescent="0.2">
      <c r="A21" s="23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21"/>
      <c r="N21" s="2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outlineLevel="1" x14ac:dyDescent="0.2">
      <c r="A22" s="23" t="s">
        <v>26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f t="shared" si="0"/>
        <v>0</v>
      </c>
      <c r="M22" s="21"/>
      <c r="N22" s="21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9.9499999999999993" customHeight="1" outlineLevel="1" x14ac:dyDescent="0.2">
      <c r="A23" s="23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21"/>
      <c r="N23" s="21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outlineLevel="1" x14ac:dyDescent="0.2">
      <c r="A24" s="23" t="s">
        <v>27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f t="shared" si="0"/>
        <v>0</v>
      </c>
      <c r="M24" s="21"/>
      <c r="N24" s="21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9.9499999999999993" customHeight="1" outlineLevel="1" x14ac:dyDescent="0.2">
      <c r="A25" s="23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21"/>
      <c r="N25" s="21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outlineLevel="1" x14ac:dyDescent="0.2">
      <c r="A26" s="23" t="s">
        <v>28</v>
      </c>
      <c r="B26" s="57">
        <v>0</v>
      </c>
      <c r="C26" s="57">
        <v>0</v>
      </c>
      <c r="D26" s="57">
        <v>0</v>
      </c>
      <c r="E26" s="57">
        <v>0</v>
      </c>
      <c r="F26" s="56">
        <v>3330.5889999999999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f t="shared" si="0"/>
        <v>3330.5889999999999</v>
      </c>
      <c r="M26" s="21"/>
      <c r="N26" s="21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9.9499999999999993" customHeight="1" outlineLevel="1" x14ac:dyDescent="0.2">
      <c r="A27" s="23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21"/>
      <c r="N27" s="21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s="2" customFormat="1" ht="15.75" outlineLevel="1" x14ac:dyDescent="0.2">
      <c r="A28" s="19" t="s">
        <v>204</v>
      </c>
      <c r="B28" s="58">
        <v>1339.4870000000001</v>
      </c>
      <c r="C28" s="58">
        <v>0</v>
      </c>
      <c r="D28" s="58">
        <v>0</v>
      </c>
      <c r="E28" s="58">
        <v>1085.3989999999999</v>
      </c>
      <c r="F28" s="58">
        <v>308487.49</v>
      </c>
      <c r="G28" s="58">
        <v>0</v>
      </c>
      <c r="H28" s="58">
        <v>187.459</v>
      </c>
      <c r="I28" s="58">
        <v>0</v>
      </c>
      <c r="J28" s="58">
        <v>0</v>
      </c>
      <c r="K28" s="58">
        <v>0</v>
      </c>
      <c r="L28" s="58">
        <v>311099.83500000002</v>
      </c>
      <c r="M28" s="25"/>
      <c r="N28" s="25"/>
      <c r="O28" s="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x14ac:dyDescent="0.2">
      <c r="A29" s="23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26"/>
      <c r="N29" s="2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15.75" x14ac:dyDescent="0.2">
      <c r="A30" s="19" t="s">
        <v>29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21"/>
      <c r="N30" s="2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outlineLevel="1" x14ac:dyDescent="0.2">
      <c r="A31" s="22" t="s">
        <v>30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21"/>
      <c r="N31" s="2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outlineLevel="1" x14ac:dyDescent="0.2">
      <c r="A32" s="23"/>
      <c r="B32" s="57"/>
      <c r="C32" s="57"/>
      <c r="D32" s="57"/>
      <c r="E32" s="60"/>
      <c r="F32" s="61"/>
      <c r="G32" s="60"/>
      <c r="H32" s="60"/>
      <c r="I32" s="61"/>
      <c r="J32" s="60"/>
      <c r="K32" s="60"/>
      <c r="L32" s="60"/>
      <c r="M32" s="27"/>
      <c r="N32" s="2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outlineLevel="1" x14ac:dyDescent="0.2">
      <c r="A33" s="23" t="s">
        <v>31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60">
        <f>SUM(B33:K33)</f>
        <v>0</v>
      </c>
      <c r="M33" s="27"/>
      <c r="N33" s="27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9.9499999999999993" customHeight="1" outlineLevel="1" x14ac:dyDescent="0.2">
      <c r="A34" s="23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60"/>
      <c r="M34" s="27"/>
      <c r="N34" s="27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outlineLevel="1" x14ac:dyDescent="0.2">
      <c r="A35" s="23" t="s">
        <v>32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60">
        <f t="shared" ref="L35:L85" si="1">SUM(B35:K35)</f>
        <v>0</v>
      </c>
      <c r="M35" s="27"/>
      <c r="N35" s="27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9.9499999999999993" customHeight="1" outlineLevel="1" x14ac:dyDescent="0.2">
      <c r="A36" s="23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60"/>
      <c r="M36" s="27"/>
      <c r="N36" s="27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outlineLevel="1" x14ac:dyDescent="0.2">
      <c r="A37" s="23" t="s">
        <v>33</v>
      </c>
      <c r="B37" s="57">
        <v>0</v>
      </c>
      <c r="C37" s="57">
        <v>0</v>
      </c>
      <c r="D37" s="57">
        <v>0</v>
      </c>
      <c r="E37" s="57">
        <v>0</v>
      </c>
      <c r="F37" s="56">
        <v>30306.007000000001</v>
      </c>
      <c r="G37" s="57">
        <v>0</v>
      </c>
      <c r="H37" s="57">
        <v>0</v>
      </c>
      <c r="I37" s="56">
        <v>192.238</v>
      </c>
      <c r="J37" s="57">
        <v>0</v>
      </c>
      <c r="K37" s="57">
        <v>0</v>
      </c>
      <c r="L37" s="60">
        <f t="shared" si="1"/>
        <v>30498.245000000003</v>
      </c>
      <c r="M37" s="27"/>
      <c r="N37" s="27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9.9499999999999993" customHeight="1" outlineLevel="1" x14ac:dyDescent="0.2">
      <c r="A38" s="23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60"/>
      <c r="M38" s="27"/>
      <c r="N38" s="2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outlineLevel="1" x14ac:dyDescent="0.2">
      <c r="A39" s="23" t="s">
        <v>189</v>
      </c>
      <c r="B39" s="57">
        <v>521.83699999999999</v>
      </c>
      <c r="C39" s="57">
        <v>0</v>
      </c>
      <c r="D39" s="57">
        <v>0</v>
      </c>
      <c r="E39" s="57">
        <v>554.64700000000005</v>
      </c>
      <c r="F39" s="57">
        <v>0</v>
      </c>
      <c r="G39" s="57">
        <v>675.70500000000004</v>
      </c>
      <c r="H39" s="57">
        <v>7325.6790000000001</v>
      </c>
      <c r="I39" s="57">
        <v>13589.165999999999</v>
      </c>
      <c r="J39" s="57">
        <v>323.31799999999998</v>
      </c>
      <c r="K39" s="57">
        <v>377.91399999999999</v>
      </c>
      <c r="L39" s="61">
        <f t="shared" si="1"/>
        <v>23368.266</v>
      </c>
      <c r="M39" s="28"/>
      <c r="N39" s="2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9.9499999999999993" customHeight="1" outlineLevel="1" x14ac:dyDescent="0.2">
      <c r="A40" s="23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61"/>
      <c r="M40" s="28"/>
      <c r="N40" s="28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outlineLevel="1" x14ac:dyDescent="0.2">
      <c r="A41" s="23" t="s">
        <v>34</v>
      </c>
      <c r="B41" s="57">
        <v>0</v>
      </c>
      <c r="C41" s="57">
        <v>0</v>
      </c>
      <c r="D41" s="57">
        <v>0</v>
      </c>
      <c r="E41" s="57">
        <v>0</v>
      </c>
      <c r="F41" s="56">
        <v>38612.004999999997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61">
        <f t="shared" si="1"/>
        <v>38612.004999999997</v>
      </c>
      <c r="M41" s="28"/>
      <c r="N41" s="28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9.9499999999999993" customHeight="1" outlineLevel="1" x14ac:dyDescent="0.2">
      <c r="A42" s="23"/>
      <c r="B42" s="57"/>
      <c r="C42" s="57"/>
      <c r="D42" s="57"/>
      <c r="E42" s="57"/>
      <c r="F42" s="56"/>
      <c r="G42" s="57"/>
      <c r="H42" s="57"/>
      <c r="I42" s="57"/>
      <c r="J42" s="57"/>
      <c r="K42" s="57"/>
      <c r="L42" s="61"/>
      <c r="M42" s="28"/>
      <c r="N42" s="28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outlineLevel="1" x14ac:dyDescent="0.2">
      <c r="A43" s="23" t="s">
        <v>35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61">
        <f t="shared" si="1"/>
        <v>0</v>
      </c>
      <c r="M43" s="28"/>
      <c r="N43" s="2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9.9499999999999993" customHeight="1" outlineLevel="1" x14ac:dyDescent="0.2">
      <c r="A44" s="23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28"/>
      <c r="N44" s="28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outlineLevel="1" x14ac:dyDescent="0.2">
      <c r="A45" s="23" t="s">
        <v>36</v>
      </c>
      <c r="B45" s="57">
        <v>0</v>
      </c>
      <c r="C45" s="57">
        <v>0</v>
      </c>
      <c r="D45" s="57">
        <v>0</v>
      </c>
      <c r="E45" s="57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f t="shared" si="1"/>
        <v>0</v>
      </c>
      <c r="M45" s="28"/>
      <c r="N45" s="28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9.9499999999999993" customHeight="1" outlineLevel="1" x14ac:dyDescent="0.2">
      <c r="A46" s="23"/>
      <c r="B46" s="57"/>
      <c r="C46" s="57"/>
      <c r="D46" s="57"/>
      <c r="E46" s="57"/>
      <c r="F46" s="61"/>
      <c r="G46" s="61"/>
      <c r="H46" s="61"/>
      <c r="I46" s="61"/>
      <c r="J46" s="61"/>
      <c r="K46" s="61"/>
      <c r="L46" s="61"/>
      <c r="M46" s="28"/>
      <c r="N46" s="28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outlineLevel="1" x14ac:dyDescent="0.2">
      <c r="A47" s="23" t="s">
        <v>37</v>
      </c>
      <c r="B47" s="56">
        <v>5209.5860000000002</v>
      </c>
      <c r="C47" s="57">
        <v>0</v>
      </c>
      <c r="D47" s="57">
        <v>0</v>
      </c>
      <c r="E47" s="57">
        <v>0</v>
      </c>
      <c r="F47" s="56">
        <v>277190.20500000002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f t="shared" si="1"/>
        <v>282399.79100000003</v>
      </c>
      <c r="M47" s="28"/>
      <c r="N47" s="28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9.9499999999999993" customHeight="1" outlineLevel="1" x14ac:dyDescent="0.2">
      <c r="A48" s="23"/>
      <c r="B48" s="56"/>
      <c r="C48" s="57"/>
      <c r="D48" s="57"/>
      <c r="E48" s="57"/>
      <c r="F48" s="56"/>
      <c r="G48" s="61"/>
      <c r="H48" s="61"/>
      <c r="I48" s="61"/>
      <c r="J48" s="61"/>
      <c r="K48" s="61"/>
      <c r="L48" s="61"/>
      <c r="M48" s="28"/>
      <c r="N48" s="28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outlineLevel="1" x14ac:dyDescent="0.2">
      <c r="A49" s="23" t="s">
        <v>38</v>
      </c>
      <c r="B49" s="57">
        <v>0</v>
      </c>
      <c r="C49" s="57">
        <v>0</v>
      </c>
      <c r="D49" s="57">
        <v>0</v>
      </c>
      <c r="E49" s="56">
        <v>147.97800000000001</v>
      </c>
      <c r="F49" s="56">
        <v>2121032.7579999999</v>
      </c>
      <c r="G49" s="56">
        <v>54914.514999999999</v>
      </c>
      <c r="H49" s="61">
        <v>0</v>
      </c>
      <c r="I49" s="61">
        <v>0</v>
      </c>
      <c r="J49" s="61">
        <v>0</v>
      </c>
      <c r="K49" s="61">
        <v>0</v>
      </c>
      <c r="L49" s="61">
        <f t="shared" si="1"/>
        <v>2176095.2510000002</v>
      </c>
      <c r="M49" s="28"/>
      <c r="N49" s="28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9.9499999999999993" customHeight="1" outlineLevel="1" x14ac:dyDescent="0.2">
      <c r="A50" s="23"/>
      <c r="B50" s="57"/>
      <c r="C50" s="57"/>
      <c r="D50" s="61"/>
      <c r="E50" s="61"/>
      <c r="F50" s="61"/>
      <c r="G50" s="56"/>
      <c r="H50" s="61"/>
      <c r="I50" s="61"/>
      <c r="J50" s="61"/>
      <c r="K50" s="61"/>
      <c r="L50" s="61"/>
      <c r="M50" s="28"/>
      <c r="N50" s="28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outlineLevel="1" x14ac:dyDescent="0.2">
      <c r="A51" s="23" t="s">
        <v>39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6">
        <v>17.698</v>
      </c>
      <c r="H51" s="56">
        <v>32.1</v>
      </c>
      <c r="I51" s="56">
        <v>302.02600000000001</v>
      </c>
      <c r="J51" s="56">
        <v>2.23</v>
      </c>
      <c r="K51" s="56">
        <v>56.988</v>
      </c>
      <c r="L51" s="61">
        <f t="shared" si="1"/>
        <v>411.04200000000003</v>
      </c>
      <c r="M51" s="28"/>
      <c r="N51" s="28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9.9499999999999993" customHeight="1" outlineLevel="1" x14ac:dyDescent="0.2">
      <c r="A52" s="23"/>
      <c r="B52" s="57"/>
      <c r="C52" s="57"/>
      <c r="D52" s="57"/>
      <c r="E52" s="57"/>
      <c r="F52" s="57"/>
      <c r="G52" s="56"/>
      <c r="H52" s="56"/>
      <c r="I52" s="56"/>
      <c r="J52" s="56"/>
      <c r="K52" s="56"/>
      <c r="L52" s="61"/>
      <c r="M52" s="28"/>
      <c r="N52" s="28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outlineLevel="1" x14ac:dyDescent="0.2">
      <c r="A53" s="23" t="s">
        <v>40</v>
      </c>
      <c r="B53" s="57">
        <v>0</v>
      </c>
      <c r="C53" s="57">
        <v>0</v>
      </c>
      <c r="D53" s="57">
        <v>0</v>
      </c>
      <c r="E53" s="57">
        <v>0</v>
      </c>
      <c r="F53" s="56">
        <v>228459.95699999999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61">
        <f t="shared" si="1"/>
        <v>228459.95699999999</v>
      </c>
      <c r="M53" s="28"/>
      <c r="N53" s="28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9.9499999999999993" customHeight="1" outlineLevel="1" x14ac:dyDescent="0.2">
      <c r="A54" s="23"/>
      <c r="B54" s="57"/>
      <c r="C54" s="57"/>
      <c r="D54" s="57"/>
      <c r="E54" s="57"/>
      <c r="F54" s="56"/>
      <c r="G54" s="57"/>
      <c r="H54" s="57"/>
      <c r="I54" s="57"/>
      <c r="J54" s="57"/>
      <c r="K54" s="57"/>
      <c r="L54" s="61"/>
      <c r="M54" s="28"/>
      <c r="N54" s="2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outlineLevel="1" x14ac:dyDescent="0.2">
      <c r="A55" s="23" t="s">
        <v>41</v>
      </c>
      <c r="B55" s="57">
        <v>0</v>
      </c>
      <c r="C55" s="57">
        <v>0</v>
      </c>
      <c r="D55" s="57">
        <v>0</v>
      </c>
      <c r="E55" s="56">
        <v>130.47399999999999</v>
      </c>
      <c r="F55" s="61">
        <v>0</v>
      </c>
      <c r="G55" s="61">
        <v>0</v>
      </c>
      <c r="H55" s="61">
        <v>0</v>
      </c>
      <c r="I55" s="56">
        <v>926.92899999999997</v>
      </c>
      <c r="J55" s="61">
        <v>0</v>
      </c>
      <c r="K55" s="56">
        <v>1.306</v>
      </c>
      <c r="L55" s="61">
        <f t="shared" si="1"/>
        <v>1058.7090000000001</v>
      </c>
      <c r="M55" s="28"/>
      <c r="N55" s="28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9.9499999999999993" customHeight="1" outlineLevel="1" x14ac:dyDescent="0.2">
      <c r="A56" s="23"/>
      <c r="B56" s="57"/>
      <c r="C56" s="57"/>
      <c r="D56" s="57"/>
      <c r="E56" s="57"/>
      <c r="F56" s="61"/>
      <c r="G56" s="57"/>
      <c r="H56" s="57"/>
      <c r="I56" s="57"/>
      <c r="J56" s="61"/>
      <c r="K56" s="61"/>
      <c r="L56" s="61"/>
      <c r="M56" s="28"/>
      <c r="N56" s="28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outlineLevel="1" x14ac:dyDescent="0.2">
      <c r="A57" s="23" t="s">
        <v>42</v>
      </c>
      <c r="B57" s="57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61">
        <f t="shared" si="1"/>
        <v>0</v>
      </c>
      <c r="M57" s="28"/>
      <c r="N57" s="28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9.9499999999999993" customHeight="1" outlineLevel="1" x14ac:dyDescent="0.2">
      <c r="A58" s="23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61"/>
      <c r="M58" s="28"/>
      <c r="N58" s="2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outlineLevel="1" x14ac:dyDescent="0.2">
      <c r="A59" s="23" t="s">
        <v>43</v>
      </c>
      <c r="B59" s="56">
        <v>649.80399999999997</v>
      </c>
      <c r="C59" s="57">
        <v>0</v>
      </c>
      <c r="D59" s="56">
        <v>566.48800000000006</v>
      </c>
      <c r="E59" s="61">
        <v>0</v>
      </c>
      <c r="F59" s="61">
        <v>0</v>
      </c>
      <c r="G59" s="61">
        <v>0</v>
      </c>
      <c r="H59" s="56">
        <v>105.322</v>
      </c>
      <c r="I59" s="56">
        <v>303.93099999999998</v>
      </c>
      <c r="J59" s="56">
        <v>237.965</v>
      </c>
      <c r="K59" s="56">
        <v>0.93600000000000005</v>
      </c>
      <c r="L59" s="61">
        <f t="shared" si="1"/>
        <v>1864.4459999999999</v>
      </c>
      <c r="M59" s="28"/>
      <c r="N59" s="28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9.9499999999999993" customHeight="1" outlineLevel="1" x14ac:dyDescent="0.2">
      <c r="A60" s="23"/>
      <c r="B60" s="56"/>
      <c r="C60" s="57"/>
      <c r="D60" s="56"/>
      <c r="E60" s="61"/>
      <c r="F60" s="61"/>
      <c r="G60" s="61"/>
      <c r="H60" s="56"/>
      <c r="I60" s="56"/>
      <c r="J60" s="56"/>
      <c r="K60" s="56"/>
      <c r="L60" s="61"/>
      <c r="M60" s="28"/>
      <c r="N60" s="28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outlineLevel="1" x14ac:dyDescent="0.2">
      <c r="A61" s="23" t="s">
        <v>44</v>
      </c>
      <c r="B61" s="57">
        <v>0</v>
      </c>
      <c r="C61" s="57">
        <v>0</v>
      </c>
      <c r="D61" s="57">
        <v>0</v>
      </c>
      <c r="E61" s="57">
        <v>0</v>
      </c>
      <c r="F61" s="56">
        <v>603984.52500000002</v>
      </c>
      <c r="G61" s="56">
        <v>46321.538</v>
      </c>
      <c r="H61" s="57">
        <v>0</v>
      </c>
      <c r="I61" s="57">
        <v>0</v>
      </c>
      <c r="J61" s="57">
        <v>0</v>
      </c>
      <c r="K61" s="57">
        <v>0</v>
      </c>
      <c r="L61" s="61">
        <f t="shared" si="1"/>
        <v>650306.06300000008</v>
      </c>
      <c r="M61" s="28"/>
      <c r="N61" s="28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9.9499999999999993" customHeight="1" outlineLevel="1" x14ac:dyDescent="0.2">
      <c r="A62" s="23"/>
      <c r="B62" s="57"/>
      <c r="C62" s="57"/>
      <c r="D62" s="57"/>
      <c r="E62" s="57"/>
      <c r="F62" s="61"/>
      <c r="G62" s="57"/>
      <c r="H62" s="57"/>
      <c r="I62" s="57"/>
      <c r="J62" s="57"/>
      <c r="K62" s="57"/>
      <c r="L62" s="61"/>
      <c r="M62" s="28"/>
      <c r="N62" s="28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outlineLevel="1" x14ac:dyDescent="0.2">
      <c r="A63" s="23" t="s">
        <v>45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f t="shared" si="1"/>
        <v>0</v>
      </c>
      <c r="M63" s="28"/>
      <c r="N63" s="28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9.9499999999999993" customHeight="1" outlineLevel="1" x14ac:dyDescent="0.2">
      <c r="A64" s="23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28"/>
      <c r="N64" s="28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outlineLevel="1" x14ac:dyDescent="0.2">
      <c r="A65" s="23" t="s">
        <v>46</v>
      </c>
      <c r="B65" s="61">
        <v>2537.0250000000001</v>
      </c>
      <c r="C65" s="61">
        <v>0</v>
      </c>
      <c r="D65" s="61">
        <v>0</v>
      </c>
      <c r="E65" s="61">
        <v>0</v>
      </c>
      <c r="F65" s="61">
        <v>525144.29</v>
      </c>
      <c r="G65" s="61">
        <v>0</v>
      </c>
      <c r="H65" s="61">
        <v>88809.837</v>
      </c>
      <c r="I65" s="61">
        <v>0</v>
      </c>
      <c r="J65" s="61">
        <v>0</v>
      </c>
      <c r="K65" s="61">
        <v>0</v>
      </c>
      <c r="L65" s="61">
        <f t="shared" si="1"/>
        <v>616491.152</v>
      </c>
      <c r="M65" s="28"/>
      <c r="N65" s="28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9.9499999999999993" customHeight="1" outlineLevel="1" x14ac:dyDescent="0.2">
      <c r="A66" s="23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28"/>
      <c r="N66" s="28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outlineLevel="1" x14ac:dyDescent="0.2">
      <c r="A67" s="23" t="s">
        <v>47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f t="shared" si="1"/>
        <v>0</v>
      </c>
      <c r="M67" s="28"/>
      <c r="N67" s="28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9.9499999999999993" customHeight="1" outlineLevel="1" x14ac:dyDescent="0.2">
      <c r="A68" s="23"/>
      <c r="B68" s="57"/>
      <c r="C68" s="57"/>
      <c r="D68" s="57"/>
      <c r="E68" s="57"/>
      <c r="F68" s="61"/>
      <c r="G68" s="61"/>
      <c r="H68" s="61"/>
      <c r="I68" s="61"/>
      <c r="J68" s="61"/>
      <c r="K68" s="61"/>
      <c r="L68" s="61"/>
      <c r="M68" s="28"/>
      <c r="N68" s="28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outlineLevel="1" x14ac:dyDescent="0.2">
      <c r="A69" s="23" t="s">
        <v>48</v>
      </c>
      <c r="B69" s="57">
        <v>0</v>
      </c>
      <c r="C69" s="57">
        <v>0</v>
      </c>
      <c r="D69" s="56">
        <v>250.53899999999999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61">
        <f t="shared" si="1"/>
        <v>250.53899999999999</v>
      </c>
      <c r="M69" s="28"/>
      <c r="N69" s="28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9.9499999999999993" customHeight="1" outlineLevel="1" x14ac:dyDescent="0.2">
      <c r="A70" s="23"/>
      <c r="B70" s="57"/>
      <c r="C70" s="57"/>
      <c r="D70" s="56"/>
      <c r="E70" s="57"/>
      <c r="F70" s="57"/>
      <c r="G70" s="57"/>
      <c r="H70" s="57"/>
      <c r="I70" s="57"/>
      <c r="J70" s="57"/>
      <c r="K70" s="57"/>
      <c r="L70" s="61"/>
      <c r="M70" s="28"/>
      <c r="N70" s="2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outlineLevel="1" x14ac:dyDescent="0.2">
      <c r="A71" s="23" t="s">
        <v>49</v>
      </c>
      <c r="B71" s="57">
        <v>0</v>
      </c>
      <c r="C71" s="57">
        <v>0</v>
      </c>
      <c r="D71" s="57">
        <v>0</v>
      </c>
      <c r="E71" s="57">
        <v>0</v>
      </c>
      <c r="F71" s="56">
        <v>15900.182000000001</v>
      </c>
      <c r="G71" s="57">
        <v>0</v>
      </c>
      <c r="H71" s="57">
        <v>0</v>
      </c>
      <c r="I71" s="56">
        <v>1464.3589999999999</v>
      </c>
      <c r="J71" s="57">
        <v>0</v>
      </c>
      <c r="K71" s="57">
        <v>0</v>
      </c>
      <c r="L71" s="60">
        <f t="shared" si="1"/>
        <v>17364.541000000001</v>
      </c>
      <c r="M71" s="27"/>
      <c r="N71" s="27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9.9499999999999993" customHeight="1" outlineLevel="1" x14ac:dyDescent="0.2">
      <c r="A72" s="23"/>
      <c r="B72" s="57"/>
      <c r="C72" s="57"/>
      <c r="D72" s="57"/>
      <c r="E72" s="57"/>
      <c r="F72" s="56"/>
      <c r="G72" s="57"/>
      <c r="H72" s="57"/>
      <c r="I72" s="56"/>
      <c r="J72" s="57"/>
      <c r="K72" s="57"/>
      <c r="L72" s="60"/>
      <c r="M72" s="27"/>
      <c r="N72" s="27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outlineLevel="1" x14ac:dyDescent="0.2">
      <c r="A73" s="23" t="s">
        <v>50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6">
        <v>181.565</v>
      </c>
      <c r="J73" s="60">
        <v>0</v>
      </c>
      <c r="K73" s="60">
        <v>0</v>
      </c>
      <c r="L73" s="60">
        <f t="shared" si="1"/>
        <v>181.565</v>
      </c>
      <c r="M73" s="27"/>
      <c r="N73" s="27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9.9499999999999993" customHeight="1" outlineLevel="1" x14ac:dyDescent="0.2">
      <c r="A74" s="23"/>
      <c r="B74" s="57"/>
      <c r="C74" s="57"/>
      <c r="D74" s="57"/>
      <c r="E74" s="57"/>
      <c r="F74" s="61"/>
      <c r="G74" s="60"/>
      <c r="H74" s="60"/>
      <c r="I74" s="61"/>
      <c r="J74" s="60"/>
      <c r="K74" s="60"/>
      <c r="L74" s="60"/>
      <c r="M74" s="27"/>
      <c r="N74" s="2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outlineLevel="1" x14ac:dyDescent="0.2">
      <c r="A75" s="23" t="s">
        <v>51</v>
      </c>
      <c r="B75" s="57">
        <v>0</v>
      </c>
      <c r="C75" s="57">
        <v>0</v>
      </c>
      <c r="D75" s="56">
        <v>6695.8819999999996</v>
      </c>
      <c r="E75" s="56">
        <v>2091.5479999999998</v>
      </c>
      <c r="F75" s="56">
        <v>259540.79399999999</v>
      </c>
      <c r="G75" s="56">
        <v>27510.741999999998</v>
      </c>
      <c r="H75" s="56">
        <v>37711.114999999998</v>
      </c>
      <c r="I75" s="56">
        <v>23.324999999999999</v>
      </c>
      <c r="J75" s="56">
        <v>347.46899999999999</v>
      </c>
      <c r="K75" s="56">
        <v>3.7519999999999998</v>
      </c>
      <c r="L75" s="60">
        <f t="shared" si="1"/>
        <v>333924.62699999998</v>
      </c>
      <c r="M75" s="27"/>
      <c r="N75" s="27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9.9499999999999993" customHeight="1" outlineLevel="1" x14ac:dyDescent="0.2">
      <c r="A76" s="23"/>
      <c r="B76" s="57"/>
      <c r="C76" s="57"/>
      <c r="D76" s="56"/>
      <c r="E76" s="56"/>
      <c r="F76" s="56"/>
      <c r="G76" s="56"/>
      <c r="H76" s="56"/>
      <c r="I76" s="56"/>
      <c r="J76" s="56"/>
      <c r="K76" s="56"/>
      <c r="L76" s="60"/>
      <c r="M76" s="27"/>
      <c r="N76" s="27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outlineLevel="1" x14ac:dyDescent="0.2">
      <c r="A77" s="23" t="s">
        <v>52</v>
      </c>
      <c r="B77" s="56"/>
      <c r="C77" s="57">
        <v>0</v>
      </c>
      <c r="D77" s="57">
        <v>0</v>
      </c>
      <c r="E77" s="57">
        <v>0</v>
      </c>
      <c r="F77" s="57">
        <v>0</v>
      </c>
      <c r="G77" s="56">
        <v>448.81799999999998</v>
      </c>
      <c r="H77" s="60">
        <v>0</v>
      </c>
      <c r="I77" s="56">
        <v>77.510000000000005</v>
      </c>
      <c r="J77" s="60">
        <v>0</v>
      </c>
      <c r="K77" s="60">
        <v>0</v>
      </c>
      <c r="L77" s="60">
        <f t="shared" si="1"/>
        <v>526.32799999999997</v>
      </c>
      <c r="M77" s="27"/>
      <c r="N77" s="27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9.9499999999999993" customHeight="1" outlineLevel="1" x14ac:dyDescent="0.2">
      <c r="A78" s="23"/>
      <c r="B78" s="56"/>
      <c r="C78" s="57"/>
      <c r="D78" s="57"/>
      <c r="E78" s="57"/>
      <c r="F78" s="57"/>
      <c r="G78" s="56"/>
      <c r="H78" s="60"/>
      <c r="I78" s="56"/>
      <c r="J78" s="60"/>
      <c r="K78" s="60"/>
      <c r="L78" s="60"/>
      <c r="M78" s="27"/>
      <c r="N78" s="27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outlineLevel="1" x14ac:dyDescent="0.2">
      <c r="A79" s="23" t="s">
        <v>53</v>
      </c>
      <c r="B79" s="56">
        <v>237.249</v>
      </c>
      <c r="C79" s="57">
        <v>0</v>
      </c>
      <c r="D79" s="57">
        <v>0</v>
      </c>
      <c r="E79" s="57">
        <v>0</v>
      </c>
      <c r="F79" s="56">
        <v>110562.952</v>
      </c>
      <c r="G79" s="60">
        <v>0</v>
      </c>
      <c r="H79" s="60">
        <v>0</v>
      </c>
      <c r="I79" s="61">
        <v>0</v>
      </c>
      <c r="J79" s="60">
        <v>0</v>
      </c>
      <c r="K79" s="60">
        <v>0</v>
      </c>
      <c r="L79" s="60">
        <f t="shared" si="1"/>
        <v>110800.201</v>
      </c>
      <c r="M79" s="27"/>
      <c r="N79" s="27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9.9499999999999993" customHeight="1" outlineLevel="1" x14ac:dyDescent="0.2">
      <c r="A80" s="23"/>
      <c r="B80" s="60"/>
      <c r="C80" s="60"/>
      <c r="D80" s="60"/>
      <c r="E80" s="60"/>
      <c r="F80" s="61"/>
      <c r="G80" s="60"/>
      <c r="H80" s="60"/>
      <c r="I80" s="61"/>
      <c r="J80" s="60"/>
      <c r="K80" s="60"/>
      <c r="L80" s="60"/>
      <c r="M80" s="27"/>
      <c r="N80" s="2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outlineLevel="1" x14ac:dyDescent="0.2">
      <c r="A81" s="23" t="s">
        <v>54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60">
        <f t="shared" si="1"/>
        <v>0</v>
      </c>
      <c r="M81" s="27"/>
      <c r="N81" s="27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9.9499999999999993" customHeight="1" outlineLevel="1" x14ac:dyDescent="0.2">
      <c r="A82" s="23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60"/>
      <c r="M82" s="27"/>
      <c r="N82" s="27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outlineLevel="1" x14ac:dyDescent="0.2">
      <c r="A83" s="23" t="s">
        <v>55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6">
        <v>1390.9359999999999</v>
      </c>
      <c r="H83" s="57">
        <v>0</v>
      </c>
      <c r="I83" s="57">
        <v>0</v>
      </c>
      <c r="J83" s="57">
        <v>0</v>
      </c>
      <c r="K83" s="57">
        <v>0</v>
      </c>
      <c r="L83" s="60">
        <f t="shared" si="1"/>
        <v>1390.9359999999999</v>
      </c>
      <c r="M83" s="27"/>
      <c r="N83" s="27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9.9499999999999993" customHeight="1" outlineLevel="1" x14ac:dyDescent="0.2">
      <c r="A84" s="23"/>
      <c r="B84" s="57"/>
      <c r="C84" s="57"/>
      <c r="D84" s="57"/>
      <c r="E84" s="57"/>
      <c r="F84" s="57"/>
      <c r="G84" s="56"/>
      <c r="H84" s="57"/>
      <c r="I84" s="57"/>
      <c r="J84" s="57"/>
      <c r="K84" s="57"/>
      <c r="L84" s="60"/>
      <c r="M84" s="27"/>
      <c r="N84" s="27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outlineLevel="1" x14ac:dyDescent="0.2">
      <c r="A85" s="23" t="s">
        <v>56</v>
      </c>
      <c r="B85" s="57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60">
        <f t="shared" si="1"/>
        <v>0</v>
      </c>
      <c r="M85" s="27"/>
      <c r="N85" s="27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9.9499999999999993" customHeight="1" outlineLevel="1" x14ac:dyDescent="0.2">
      <c r="A86" s="23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21"/>
      <c r="N86" s="2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outlineLevel="1" x14ac:dyDescent="0.2">
      <c r="A87" s="23" t="s">
        <v>57</v>
      </c>
      <c r="B87" s="56">
        <v>8.2309999999999999</v>
      </c>
      <c r="C87" s="60">
        <v>0</v>
      </c>
      <c r="D87" s="60">
        <v>0</v>
      </c>
      <c r="E87" s="56">
        <v>47.252000000000002</v>
      </c>
      <c r="F87" s="56">
        <v>162672.01999999999</v>
      </c>
      <c r="G87" s="56">
        <v>66.742999999999995</v>
      </c>
      <c r="H87" s="56">
        <v>1154.337</v>
      </c>
      <c r="I87" s="56">
        <v>4046.9690000000001</v>
      </c>
      <c r="J87" s="56">
        <v>19.905000000000001</v>
      </c>
      <c r="K87" s="56">
        <v>52.670999999999999</v>
      </c>
      <c r="L87" s="60">
        <v>168068.128</v>
      </c>
      <c r="M87" s="27"/>
      <c r="N87" s="27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x14ac:dyDescent="0.2">
      <c r="A88" s="22" t="s">
        <v>58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60"/>
      <c r="M88" s="27"/>
      <c r="N88" s="2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9.9499999999999993" customHeight="1" x14ac:dyDescent="0.2">
      <c r="A89" s="22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21"/>
      <c r="N89" s="2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s="2" customFormat="1" ht="15.75" x14ac:dyDescent="0.2">
      <c r="A90" s="19" t="s">
        <v>204</v>
      </c>
      <c r="B90" s="58">
        <v>9163.732</v>
      </c>
      <c r="C90" s="58">
        <v>0</v>
      </c>
      <c r="D90" s="58">
        <v>7512.9089999999997</v>
      </c>
      <c r="E90" s="58">
        <v>2971.8989999999999</v>
      </c>
      <c r="F90" s="58">
        <v>4373405.6950000003</v>
      </c>
      <c r="G90" s="58">
        <v>131346.69500000001</v>
      </c>
      <c r="H90" s="58">
        <v>135138.39000000001</v>
      </c>
      <c r="I90" s="58">
        <v>21108.018</v>
      </c>
      <c r="J90" s="58">
        <v>930.88699999999994</v>
      </c>
      <c r="K90" s="58">
        <v>493.56700000000001</v>
      </c>
      <c r="L90" s="58">
        <v>4682071.7920000004</v>
      </c>
      <c r="M90" s="25"/>
      <c r="N90" s="25"/>
      <c r="O90" s="1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x14ac:dyDescent="0.2">
      <c r="A91" s="23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26"/>
      <c r="N91" s="2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15.75" x14ac:dyDescent="0.2">
      <c r="A92" s="19" t="s">
        <v>59</v>
      </c>
      <c r="B92" s="57">
        <f>B86+B89</f>
        <v>0</v>
      </c>
      <c r="C92" s="57">
        <f t="shared" ref="C92:L92" si="2">C86+C89</f>
        <v>0</v>
      </c>
      <c r="D92" s="57">
        <f t="shared" si="2"/>
        <v>0</v>
      </c>
      <c r="E92" s="57">
        <f t="shared" si="2"/>
        <v>0</v>
      </c>
      <c r="F92" s="57">
        <f t="shared" si="2"/>
        <v>0</v>
      </c>
      <c r="G92" s="57">
        <f t="shared" si="2"/>
        <v>0</v>
      </c>
      <c r="H92" s="57">
        <f t="shared" si="2"/>
        <v>0</v>
      </c>
      <c r="I92" s="57">
        <f t="shared" si="2"/>
        <v>0</v>
      </c>
      <c r="J92" s="57">
        <f t="shared" si="2"/>
        <v>0</v>
      </c>
      <c r="K92" s="57">
        <f t="shared" si="2"/>
        <v>0</v>
      </c>
      <c r="L92" s="57">
        <f t="shared" si="2"/>
        <v>0</v>
      </c>
      <c r="M92" s="21"/>
      <c r="N92" s="2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outlineLevel="1" x14ac:dyDescent="0.2">
      <c r="A93" s="22" t="s">
        <v>60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21"/>
      <c r="N93" s="2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outlineLevel="1" x14ac:dyDescent="0.2">
      <c r="A94" s="23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21"/>
      <c r="N94" s="2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outlineLevel="1" x14ac:dyDescent="0.2">
      <c r="A95" s="23" t="s">
        <v>61</v>
      </c>
      <c r="B95" s="60">
        <v>0</v>
      </c>
      <c r="C95" s="60">
        <v>0</v>
      </c>
      <c r="D95" s="56">
        <v>239.00700000000001</v>
      </c>
      <c r="E95" s="56">
        <v>324.64800000000002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0">
        <f>SUM(B95:K95)</f>
        <v>563.65499999999997</v>
      </c>
      <c r="M95" s="27"/>
      <c r="N95" s="27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9.9499999999999993" customHeight="1" outlineLevel="1" x14ac:dyDescent="0.2">
      <c r="A96" s="23"/>
      <c r="B96" s="60"/>
      <c r="C96" s="60"/>
      <c r="D96" s="56"/>
      <c r="E96" s="56"/>
      <c r="F96" s="61"/>
      <c r="G96" s="61"/>
      <c r="H96" s="61"/>
      <c r="I96" s="61"/>
      <c r="J96" s="61"/>
      <c r="K96" s="61"/>
      <c r="L96" s="60"/>
      <c r="M96" s="27"/>
      <c r="N96" s="27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30" outlineLevel="1" x14ac:dyDescent="0.2">
      <c r="A97" s="55" t="s">
        <v>208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1">
        <v>0</v>
      </c>
      <c r="J97" s="60">
        <v>0</v>
      </c>
      <c r="K97" s="60">
        <v>0</v>
      </c>
      <c r="L97" s="60">
        <f t="shared" ref="L97:L142" si="3">SUM(B97:K97)</f>
        <v>0</v>
      </c>
      <c r="M97" s="27"/>
      <c r="N97" s="27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9.9499999999999993" customHeight="1" outlineLevel="1" x14ac:dyDescent="0.2">
      <c r="A98" s="23"/>
      <c r="B98" s="60"/>
      <c r="C98" s="60"/>
      <c r="D98" s="60"/>
      <c r="E98" s="60"/>
      <c r="F98" s="60"/>
      <c r="G98" s="60"/>
      <c r="H98" s="60"/>
      <c r="I98" s="61"/>
      <c r="J98" s="60"/>
      <c r="K98" s="60"/>
      <c r="L98" s="60"/>
      <c r="M98" s="27"/>
      <c r="N98" s="27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outlineLevel="1" x14ac:dyDescent="0.2">
      <c r="A99" s="23" t="s">
        <v>62</v>
      </c>
      <c r="B99" s="60">
        <v>0</v>
      </c>
      <c r="C99" s="60">
        <v>0</v>
      </c>
      <c r="D99" s="60">
        <v>0</v>
      </c>
      <c r="E99" s="56">
        <v>16330.923000000001</v>
      </c>
      <c r="F99" s="57">
        <v>0</v>
      </c>
      <c r="G99" s="57">
        <v>0</v>
      </c>
      <c r="H99" s="56">
        <v>85576.179000000004</v>
      </c>
      <c r="I99" s="57">
        <v>0</v>
      </c>
      <c r="J99" s="57">
        <v>0</v>
      </c>
      <c r="K99" s="56">
        <v>1.75</v>
      </c>
      <c r="L99" s="60">
        <f>SUM(B99:K99)</f>
        <v>101908.852</v>
      </c>
      <c r="M99" s="27"/>
      <c r="N99" s="27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9.9499999999999993" customHeight="1" outlineLevel="1" x14ac:dyDescent="0.2">
      <c r="A100" s="48"/>
      <c r="B100" s="62"/>
      <c r="C100" s="62"/>
      <c r="D100" s="62"/>
      <c r="E100" s="62"/>
      <c r="F100" s="62"/>
      <c r="G100" s="62"/>
      <c r="H100" s="62"/>
      <c r="I100" s="63"/>
      <c r="J100" s="62"/>
      <c r="K100" s="62"/>
      <c r="L100" s="62"/>
      <c r="M100" s="27"/>
      <c r="N100" s="27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outlineLevel="1" x14ac:dyDescent="0.2">
      <c r="A101" s="23" t="s">
        <v>63</v>
      </c>
      <c r="B101" s="57">
        <v>0</v>
      </c>
      <c r="C101" s="57">
        <v>0</v>
      </c>
      <c r="D101" s="57">
        <v>0</v>
      </c>
      <c r="E101" s="56">
        <v>6280.5309999999999</v>
      </c>
      <c r="F101" s="57">
        <v>0</v>
      </c>
      <c r="G101" s="56">
        <v>41923.796999999999</v>
      </c>
      <c r="H101" s="57">
        <v>0</v>
      </c>
      <c r="I101" s="57">
        <v>0</v>
      </c>
      <c r="J101" s="57">
        <v>0</v>
      </c>
      <c r="K101" s="56">
        <v>1.891</v>
      </c>
      <c r="L101" s="60">
        <f>SUM(B101:K101)</f>
        <v>48206.219000000005</v>
      </c>
      <c r="M101" s="27"/>
      <c r="N101" s="27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9.9499999999999993" customHeight="1" outlineLevel="1" x14ac:dyDescent="0.2">
      <c r="A102" s="23"/>
      <c r="B102" s="57"/>
      <c r="C102" s="57"/>
      <c r="D102" s="57"/>
      <c r="E102" s="56"/>
      <c r="F102" s="57"/>
      <c r="G102" s="56"/>
      <c r="H102" s="57"/>
      <c r="I102" s="57"/>
      <c r="J102" s="57"/>
      <c r="K102" s="56"/>
      <c r="L102" s="60"/>
      <c r="M102" s="27"/>
      <c r="N102" s="27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outlineLevel="1" x14ac:dyDescent="0.2">
      <c r="A103" s="23" t="s">
        <v>64</v>
      </c>
      <c r="B103" s="57">
        <v>0</v>
      </c>
      <c r="C103" s="57">
        <v>0</v>
      </c>
      <c r="D103" s="57">
        <v>0</v>
      </c>
      <c r="E103" s="56">
        <v>2795.5340000000001</v>
      </c>
      <c r="F103" s="57">
        <v>0</v>
      </c>
      <c r="G103" s="56">
        <v>306.05200000000002</v>
      </c>
      <c r="H103" s="57">
        <v>0</v>
      </c>
      <c r="I103" s="57">
        <v>0</v>
      </c>
      <c r="J103" s="57">
        <v>0</v>
      </c>
      <c r="K103" s="57">
        <v>0</v>
      </c>
      <c r="L103" s="60">
        <f>SUM(B103:K103)</f>
        <v>3101.5860000000002</v>
      </c>
      <c r="M103" s="27"/>
      <c r="N103" s="27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9.9499999999999993" customHeight="1" outlineLevel="1" x14ac:dyDescent="0.2">
      <c r="A104" s="23"/>
      <c r="B104" s="57"/>
      <c r="C104" s="57"/>
      <c r="D104" s="57"/>
      <c r="E104" s="56"/>
      <c r="F104" s="57"/>
      <c r="G104" s="56"/>
      <c r="H104" s="57"/>
      <c r="I104" s="57"/>
      <c r="J104" s="57"/>
      <c r="K104" s="57"/>
      <c r="L104" s="60"/>
      <c r="M104" s="27"/>
      <c r="N104" s="27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outlineLevel="1" x14ac:dyDescent="0.2">
      <c r="A105" s="23" t="s">
        <v>65</v>
      </c>
      <c r="B105" s="57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60">
        <f>SUM(B105:K105)</f>
        <v>0</v>
      </c>
      <c r="M105" s="27"/>
      <c r="N105" s="27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9.9499999999999993" customHeight="1" outlineLevel="1" x14ac:dyDescent="0.2">
      <c r="A106" s="23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60"/>
      <c r="M106" s="27"/>
      <c r="N106" s="27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outlineLevel="1" x14ac:dyDescent="0.2">
      <c r="A107" s="23" t="s">
        <v>66</v>
      </c>
      <c r="B107" s="57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60">
        <f>SUM(B107:K107)</f>
        <v>0</v>
      </c>
      <c r="M107" s="27"/>
      <c r="N107" s="27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9.9499999999999993" customHeight="1" outlineLevel="1" x14ac:dyDescent="0.2">
      <c r="A108" s="48"/>
      <c r="B108" s="62"/>
      <c r="C108" s="62"/>
      <c r="D108" s="62"/>
      <c r="E108" s="62"/>
      <c r="F108" s="62"/>
      <c r="G108" s="62"/>
      <c r="H108" s="62"/>
      <c r="I108" s="63"/>
      <c r="J108" s="62"/>
      <c r="K108" s="62"/>
      <c r="L108" s="62"/>
      <c r="M108" s="27"/>
      <c r="N108" s="27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outlineLevel="1" x14ac:dyDescent="0.2">
      <c r="A109" s="23" t="s">
        <v>67</v>
      </c>
      <c r="B109" s="57">
        <v>0</v>
      </c>
      <c r="C109" s="57">
        <v>0</v>
      </c>
      <c r="D109" s="57">
        <v>0</v>
      </c>
      <c r="E109" s="56">
        <v>31214.695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60">
        <f>SUM(B109:K109)</f>
        <v>31214.695</v>
      </c>
      <c r="M109" s="27"/>
      <c r="N109" s="27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9.9499999999999993" customHeight="1" outlineLevel="1" x14ac:dyDescent="0.2">
      <c r="A110" s="23"/>
      <c r="B110" s="57"/>
      <c r="C110" s="57"/>
      <c r="D110" s="57"/>
      <c r="E110" s="56"/>
      <c r="F110" s="57"/>
      <c r="G110" s="57"/>
      <c r="H110" s="57"/>
      <c r="I110" s="57"/>
      <c r="J110" s="57"/>
      <c r="K110" s="57"/>
      <c r="L110" s="60"/>
      <c r="M110" s="27"/>
      <c r="N110" s="27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outlineLevel="1" x14ac:dyDescent="0.2">
      <c r="A111" s="23" t="s">
        <v>68</v>
      </c>
      <c r="B111" s="57">
        <v>0</v>
      </c>
      <c r="C111" s="57">
        <v>0</v>
      </c>
      <c r="D111" s="57">
        <v>0</v>
      </c>
      <c r="E111" s="56">
        <v>2636.3359999999998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0</v>
      </c>
      <c r="L111" s="60">
        <f>SUM(B111:K111)</f>
        <v>2636.3359999999998</v>
      </c>
      <c r="M111" s="27"/>
      <c r="N111" s="27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9.9499999999999993" customHeight="1" outlineLevel="1" x14ac:dyDescent="0.2">
      <c r="A112" s="29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60"/>
      <c r="M112" s="27"/>
      <c r="N112" s="27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outlineLevel="1" x14ac:dyDescent="0.2">
      <c r="A113" s="23" t="s">
        <v>69</v>
      </c>
      <c r="B113" s="57">
        <v>0</v>
      </c>
      <c r="C113" s="57">
        <v>0</v>
      </c>
      <c r="D113" s="57">
        <v>0</v>
      </c>
      <c r="E113" s="56">
        <v>7644.4840000000004</v>
      </c>
      <c r="F113" s="57">
        <v>0</v>
      </c>
      <c r="G113" s="57">
        <v>0</v>
      </c>
      <c r="H113" s="56">
        <v>8914.0840000000007</v>
      </c>
      <c r="I113" s="57">
        <v>0</v>
      </c>
      <c r="J113" s="57">
        <v>0</v>
      </c>
      <c r="K113" s="57">
        <v>0</v>
      </c>
      <c r="L113" s="60">
        <f t="shared" ref="L113" si="4">SUM(B113:K113)</f>
        <v>16558.567999999999</v>
      </c>
      <c r="M113" s="27"/>
      <c r="N113" s="27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outlineLevel="1" x14ac:dyDescent="0.2">
      <c r="A114" s="23"/>
      <c r="B114" s="21"/>
      <c r="C114" s="21"/>
      <c r="D114" s="21"/>
      <c r="E114" s="24"/>
      <c r="F114" s="21"/>
      <c r="G114" s="24"/>
      <c r="H114" s="21"/>
      <c r="I114" s="21"/>
      <c r="J114" s="21"/>
      <c r="K114" s="24"/>
      <c r="L114" s="27"/>
      <c r="M114" s="27"/>
      <c r="N114" s="27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2.5" customHeight="1" outlineLevel="1" x14ac:dyDescent="0.2">
      <c r="A115" s="69" t="s">
        <v>183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27"/>
      <c r="N115" s="27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6.75" customHeight="1" outlineLevel="1" x14ac:dyDescent="0.2">
      <c r="A116" s="34"/>
      <c r="B116" s="35"/>
      <c r="C116" s="36"/>
      <c r="D116" s="36"/>
      <c r="E116" s="36"/>
      <c r="F116" s="36"/>
      <c r="G116" s="36"/>
      <c r="H116" s="34"/>
      <c r="I116" s="37"/>
      <c r="J116" s="34"/>
      <c r="K116" s="34"/>
      <c r="L116" s="34"/>
      <c r="M116" s="27"/>
      <c r="N116" s="27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15.75" outlineLevel="1" x14ac:dyDescent="0.25">
      <c r="A117" s="65" t="s">
        <v>206</v>
      </c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27"/>
      <c r="N117" s="27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outlineLevel="1" x14ac:dyDescent="0.2">
      <c r="A118" s="66" t="s">
        <v>207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27"/>
      <c r="N118" s="27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7.5" customHeight="1" outlineLevel="1" x14ac:dyDescent="0.2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27"/>
      <c r="N119" s="27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12" customHeight="1" outlineLevel="1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38"/>
      <c r="K120" s="38"/>
      <c r="L120" s="38"/>
      <c r="M120" s="27"/>
      <c r="N120" s="27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15.75" outlineLevel="1" x14ac:dyDescent="0.25">
      <c r="A121" s="68" t="s">
        <v>185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27"/>
      <c r="N121" s="27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12" customHeight="1" outlineLevel="1" x14ac:dyDescent="0.2">
      <c r="A122" s="39"/>
      <c r="B122" s="40"/>
      <c r="C122" s="40"/>
      <c r="D122" s="40"/>
      <c r="E122" s="40"/>
      <c r="F122" s="40"/>
      <c r="G122" s="40"/>
      <c r="H122" s="40"/>
      <c r="I122" s="41"/>
      <c r="J122" s="40"/>
      <c r="K122" s="40"/>
      <c r="L122" s="40"/>
      <c r="M122" s="27"/>
      <c r="N122" s="2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73.5" customHeight="1" outlineLevel="1" x14ac:dyDescent="0.2">
      <c r="A123" s="42" t="s">
        <v>0</v>
      </c>
      <c r="B123" s="43" t="s">
        <v>1</v>
      </c>
      <c r="C123" s="43" t="s">
        <v>203</v>
      </c>
      <c r="D123" s="43" t="s">
        <v>2</v>
      </c>
      <c r="E123" s="43" t="s">
        <v>3</v>
      </c>
      <c r="F123" s="43" t="s">
        <v>4</v>
      </c>
      <c r="G123" s="43" t="s">
        <v>5</v>
      </c>
      <c r="H123" s="43" t="s">
        <v>6</v>
      </c>
      <c r="I123" s="44" t="s">
        <v>7</v>
      </c>
      <c r="J123" s="43" t="s">
        <v>8</v>
      </c>
      <c r="K123" s="43" t="s">
        <v>202</v>
      </c>
      <c r="L123" s="43" t="s">
        <v>9</v>
      </c>
      <c r="M123" s="27"/>
      <c r="N123" s="27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50.25" customHeight="1" outlineLevel="1" thickBot="1" x14ac:dyDescent="0.25">
      <c r="A124" s="45" t="s">
        <v>10</v>
      </c>
      <c r="B124" s="46" t="s">
        <v>11</v>
      </c>
      <c r="C124" s="46" t="s">
        <v>12</v>
      </c>
      <c r="D124" s="46" t="s">
        <v>13</v>
      </c>
      <c r="E124" s="46" t="s">
        <v>14</v>
      </c>
      <c r="F124" s="46" t="s">
        <v>15</v>
      </c>
      <c r="G124" s="46" t="s">
        <v>16</v>
      </c>
      <c r="H124" s="46" t="s">
        <v>17</v>
      </c>
      <c r="I124" s="47" t="s">
        <v>18</v>
      </c>
      <c r="J124" s="46" t="s">
        <v>19</v>
      </c>
      <c r="K124" s="46" t="s">
        <v>205</v>
      </c>
      <c r="L124" s="46" t="s">
        <v>20</v>
      </c>
      <c r="M124" s="27"/>
      <c r="N124" s="27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outlineLevel="1" x14ac:dyDescent="0.2">
      <c r="A125" s="48"/>
      <c r="B125" s="49"/>
      <c r="C125" s="49"/>
      <c r="D125" s="49"/>
      <c r="E125" s="49"/>
      <c r="F125" s="49"/>
      <c r="G125" s="49"/>
      <c r="H125" s="49"/>
      <c r="I125" s="50"/>
      <c r="J125" s="49"/>
      <c r="K125" s="49"/>
      <c r="L125" s="49"/>
      <c r="M125" s="27"/>
      <c r="N125" s="27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outlineLevel="1" x14ac:dyDescent="0.2">
      <c r="A126" s="23" t="s">
        <v>70</v>
      </c>
      <c r="B126" s="57">
        <v>0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60">
        <f t="shared" si="3"/>
        <v>0</v>
      </c>
      <c r="M126" s="27"/>
      <c r="N126" s="2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9.9499999999999993" customHeight="1" outlineLevel="1" x14ac:dyDescent="0.2">
      <c r="A127" s="23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60"/>
      <c r="M127" s="27"/>
      <c r="N127" s="2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outlineLevel="1" x14ac:dyDescent="0.2">
      <c r="A128" s="23" t="s">
        <v>71</v>
      </c>
      <c r="B128" s="57">
        <v>0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60">
        <f t="shared" si="3"/>
        <v>0</v>
      </c>
      <c r="M128" s="27"/>
      <c r="N128" s="2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9.9499999999999993" customHeight="1" outlineLevel="1" x14ac:dyDescent="0.2">
      <c r="A129" s="23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60"/>
      <c r="M129" s="27"/>
      <c r="N129" s="2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outlineLevel="1" x14ac:dyDescent="0.2">
      <c r="A130" s="23" t="s">
        <v>72</v>
      </c>
      <c r="B130" s="57">
        <v>0</v>
      </c>
      <c r="C130" s="57">
        <v>0</v>
      </c>
      <c r="D130" s="57">
        <v>0</v>
      </c>
      <c r="E130" s="56">
        <v>11785.308000000001</v>
      </c>
      <c r="F130" s="57">
        <v>0</v>
      </c>
      <c r="G130" s="56">
        <v>2572.741</v>
      </c>
      <c r="H130" s="56">
        <v>109270.47199999999</v>
      </c>
      <c r="I130" s="56">
        <v>88.948999999999998</v>
      </c>
      <c r="J130" s="57">
        <v>0</v>
      </c>
      <c r="K130" s="57">
        <v>0</v>
      </c>
      <c r="L130" s="60">
        <f t="shared" si="3"/>
        <v>123717.46999999999</v>
      </c>
      <c r="M130" s="27"/>
      <c r="N130" s="2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9.9499999999999993" customHeight="1" outlineLevel="1" x14ac:dyDescent="0.2">
      <c r="A131" s="23"/>
      <c r="B131" s="57"/>
      <c r="C131" s="57"/>
      <c r="D131" s="57"/>
      <c r="E131" s="56"/>
      <c r="F131" s="57"/>
      <c r="G131" s="56"/>
      <c r="H131" s="56"/>
      <c r="I131" s="56"/>
      <c r="J131" s="57"/>
      <c r="K131" s="57"/>
      <c r="L131" s="60"/>
      <c r="M131" s="27"/>
      <c r="N131" s="27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outlineLevel="1" x14ac:dyDescent="0.2">
      <c r="A132" s="23" t="s">
        <v>73</v>
      </c>
      <c r="B132" s="57">
        <v>0</v>
      </c>
      <c r="C132" s="57">
        <v>0</v>
      </c>
      <c r="D132" s="57">
        <v>0</v>
      </c>
      <c r="E132" s="56">
        <v>452.976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60">
        <f t="shared" si="3"/>
        <v>452.976</v>
      </c>
      <c r="M132" s="27"/>
      <c r="N132" s="27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9.9499999999999993" customHeight="1" outlineLevel="1" x14ac:dyDescent="0.2">
      <c r="A133" s="23"/>
      <c r="B133" s="57"/>
      <c r="C133" s="57"/>
      <c r="D133" s="57"/>
      <c r="E133" s="56"/>
      <c r="F133" s="57"/>
      <c r="G133" s="57"/>
      <c r="H133" s="57"/>
      <c r="I133" s="57"/>
      <c r="J133" s="57"/>
      <c r="K133" s="57"/>
      <c r="L133" s="60"/>
      <c r="M133" s="27"/>
      <c r="N133" s="27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outlineLevel="1" x14ac:dyDescent="0.2">
      <c r="A134" s="23" t="s">
        <v>74</v>
      </c>
      <c r="B134" s="57">
        <v>0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60">
        <f t="shared" si="3"/>
        <v>0</v>
      </c>
      <c r="M134" s="27"/>
      <c r="N134" s="27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9.9499999999999993" customHeight="1" outlineLevel="1" x14ac:dyDescent="0.2">
      <c r="A135" s="29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60"/>
      <c r="M135" s="27"/>
      <c r="N135" s="2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outlineLevel="1" x14ac:dyDescent="0.2">
      <c r="A136" s="23" t="s">
        <v>75</v>
      </c>
      <c r="B136" s="57">
        <v>0</v>
      </c>
      <c r="C136" s="57">
        <v>0</v>
      </c>
      <c r="D136" s="57">
        <v>0</v>
      </c>
      <c r="E136" s="56">
        <v>2437.11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60">
        <f t="shared" si="3"/>
        <v>2437.11</v>
      </c>
      <c r="M136" s="27"/>
      <c r="N136" s="2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9.9499999999999993" customHeight="1" outlineLevel="1" x14ac:dyDescent="0.2">
      <c r="A137" s="23"/>
      <c r="B137" s="57"/>
      <c r="C137" s="57"/>
      <c r="D137" s="57"/>
      <c r="E137" s="56"/>
      <c r="F137" s="57"/>
      <c r="G137" s="57"/>
      <c r="H137" s="57"/>
      <c r="I137" s="57"/>
      <c r="J137" s="57"/>
      <c r="K137" s="57"/>
      <c r="L137" s="60"/>
      <c r="M137" s="27"/>
      <c r="N137" s="27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outlineLevel="1" x14ac:dyDescent="0.2">
      <c r="A138" s="23" t="s">
        <v>76</v>
      </c>
      <c r="B138" s="57">
        <v>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60">
        <f t="shared" si="3"/>
        <v>0</v>
      </c>
      <c r="M138" s="27"/>
      <c r="N138" s="27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9.9499999999999993" customHeight="1" outlineLevel="1" x14ac:dyDescent="0.2">
      <c r="A139" s="23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60"/>
      <c r="M139" s="27"/>
      <c r="N139" s="27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30" outlineLevel="1" x14ac:dyDescent="0.2">
      <c r="A140" s="55" t="s">
        <v>190</v>
      </c>
      <c r="B140" s="57">
        <v>0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60">
        <f t="shared" si="3"/>
        <v>0</v>
      </c>
      <c r="M140" s="27"/>
      <c r="N140" s="27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9.9499999999999993" customHeight="1" outlineLevel="1" x14ac:dyDescent="0.2">
      <c r="A141" s="23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60"/>
      <c r="M141" s="27"/>
      <c r="N141" s="27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outlineLevel="1" x14ac:dyDescent="0.2">
      <c r="A142" s="23" t="s">
        <v>57</v>
      </c>
      <c r="B142" s="56">
        <v>28.277000000000001</v>
      </c>
      <c r="C142" s="57"/>
      <c r="D142" s="57"/>
      <c r="E142" s="56">
        <v>24.850999999999999</v>
      </c>
      <c r="F142" s="57"/>
      <c r="G142" s="56">
        <v>10.792</v>
      </c>
      <c r="H142" s="56">
        <v>1714.2360000000001</v>
      </c>
      <c r="I142" s="56">
        <v>14756.898999999999</v>
      </c>
      <c r="J142" s="56">
        <v>36.578000000000003</v>
      </c>
      <c r="K142" s="56">
        <v>79.820999999999998</v>
      </c>
      <c r="L142" s="60">
        <f t="shared" si="3"/>
        <v>16651.454000000002</v>
      </c>
      <c r="M142" s="27"/>
      <c r="N142" s="2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outlineLevel="1" x14ac:dyDescent="0.2">
      <c r="A143" s="22" t="s">
        <v>58</v>
      </c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7"/>
      <c r="N143" s="27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9.9499999999999993" customHeight="1" outlineLevel="1" x14ac:dyDescent="0.2">
      <c r="A144" s="22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60"/>
      <c r="M144" s="27"/>
      <c r="N144" s="27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15.75" outlineLevel="1" x14ac:dyDescent="0.2">
      <c r="A145" s="19" t="s">
        <v>204</v>
      </c>
      <c r="B145" s="58">
        <v>28.277000000000001</v>
      </c>
      <c r="C145" s="58">
        <v>0</v>
      </c>
      <c r="D145" s="58">
        <v>239.00700000000001</v>
      </c>
      <c r="E145" s="58">
        <v>81927.395999999993</v>
      </c>
      <c r="F145" s="58">
        <v>0</v>
      </c>
      <c r="G145" s="58">
        <v>44813.381999999998</v>
      </c>
      <c r="H145" s="58">
        <v>205474.97099999999</v>
      </c>
      <c r="I145" s="58">
        <v>14845.848</v>
      </c>
      <c r="J145" s="58">
        <v>36.578000000000003</v>
      </c>
      <c r="K145" s="58">
        <v>83.462000000000003</v>
      </c>
      <c r="L145" s="58">
        <v>347448.92099999997</v>
      </c>
      <c r="M145" s="27"/>
      <c r="N145" s="27"/>
      <c r="O145" s="2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outlineLevel="1" x14ac:dyDescent="0.2">
      <c r="A146" s="23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27"/>
      <c r="N146" s="27"/>
      <c r="O146" s="2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15.75" outlineLevel="1" x14ac:dyDescent="0.2">
      <c r="A147" s="19" t="s">
        <v>77</v>
      </c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27"/>
      <c r="N147" s="27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outlineLevel="1" x14ac:dyDescent="0.2">
      <c r="A148" s="22" t="s">
        <v>78</v>
      </c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27"/>
      <c r="N148" s="2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outlineLevel="1" x14ac:dyDescent="0.2">
      <c r="A149" s="23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27"/>
      <c r="N149" s="27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outlineLevel="1" x14ac:dyDescent="0.2">
      <c r="A150" s="23" t="s">
        <v>79</v>
      </c>
      <c r="B150" s="56">
        <v>454.47899999999998</v>
      </c>
      <c r="C150" s="57">
        <v>0</v>
      </c>
      <c r="D150" s="56">
        <v>2.2000000000000002</v>
      </c>
      <c r="E150" s="57">
        <v>0</v>
      </c>
      <c r="F150" s="57">
        <v>0</v>
      </c>
      <c r="G150" s="56">
        <v>7614.3130000000001</v>
      </c>
      <c r="H150" s="56">
        <v>3750.3409999999999</v>
      </c>
      <c r="I150" s="56">
        <v>2623.1060000000002</v>
      </c>
      <c r="J150" s="57">
        <v>0</v>
      </c>
      <c r="K150" s="56">
        <v>50.537999999999997</v>
      </c>
      <c r="L150" s="57">
        <f>SUM(B150:K150)</f>
        <v>14494.977000000001</v>
      </c>
      <c r="M150" s="27"/>
      <c r="N150" s="27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9.9499999999999993" customHeight="1" outlineLevel="1" x14ac:dyDescent="0.2">
      <c r="A151" s="23"/>
      <c r="B151" s="56"/>
      <c r="C151" s="57"/>
      <c r="D151" s="56"/>
      <c r="E151" s="57"/>
      <c r="F151" s="57"/>
      <c r="G151" s="56"/>
      <c r="H151" s="56"/>
      <c r="I151" s="56"/>
      <c r="J151" s="57"/>
      <c r="K151" s="56"/>
      <c r="L151" s="57"/>
      <c r="M151" s="27"/>
      <c r="N151" s="27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outlineLevel="1" x14ac:dyDescent="0.2">
      <c r="A152" s="23" t="s">
        <v>191</v>
      </c>
      <c r="B152" s="56">
        <v>1443.9829999999999</v>
      </c>
      <c r="C152" s="57">
        <v>0</v>
      </c>
      <c r="D152" s="56">
        <v>2643.056</v>
      </c>
      <c r="E152" s="56">
        <v>140121.698</v>
      </c>
      <c r="F152" s="56">
        <v>63495.453000000001</v>
      </c>
      <c r="G152" s="56">
        <v>93615.248000000007</v>
      </c>
      <c r="H152" s="56">
        <v>765402.20600000001</v>
      </c>
      <c r="I152" s="56">
        <v>247635.234</v>
      </c>
      <c r="J152" s="56">
        <v>841.57100000000003</v>
      </c>
      <c r="K152" s="56">
        <v>412.392</v>
      </c>
      <c r="L152" s="57">
        <f>SUM(B152:K152)</f>
        <v>1315610.841</v>
      </c>
      <c r="M152" s="27"/>
      <c r="N152" s="27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9.9499999999999993" customHeight="1" outlineLevel="1" x14ac:dyDescent="0.2">
      <c r="A153" s="22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27"/>
      <c r="N153" s="27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15.75" outlineLevel="1" x14ac:dyDescent="0.2">
      <c r="A154" s="19" t="s">
        <v>204</v>
      </c>
      <c r="B154" s="58">
        <v>1898.462</v>
      </c>
      <c r="C154" s="58">
        <v>0</v>
      </c>
      <c r="D154" s="58">
        <v>2645.2559999999999</v>
      </c>
      <c r="E154" s="58">
        <v>140121.698</v>
      </c>
      <c r="F154" s="58">
        <v>63495.453000000001</v>
      </c>
      <c r="G154" s="58">
        <v>101229.561</v>
      </c>
      <c r="H154" s="58">
        <v>769152.54700000002</v>
      </c>
      <c r="I154" s="58">
        <v>250258.34</v>
      </c>
      <c r="J154" s="58">
        <v>841.57100000000003</v>
      </c>
      <c r="K154" s="58">
        <v>462.93</v>
      </c>
      <c r="L154" s="58">
        <v>1330105.818</v>
      </c>
      <c r="M154" s="27"/>
      <c r="N154" s="27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outlineLevel="1" x14ac:dyDescent="0.2">
      <c r="A155" s="23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27"/>
      <c r="N155" s="27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15.75" x14ac:dyDescent="0.2">
      <c r="A156" s="19" t="s">
        <v>80</v>
      </c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27"/>
      <c r="N156" s="27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x14ac:dyDescent="0.2">
      <c r="A157" s="22" t="s">
        <v>81</v>
      </c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27"/>
      <c r="N157" s="27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s="2" customFormat="1" ht="15.75" x14ac:dyDescent="0.2">
      <c r="A158" s="23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25"/>
      <c r="N158" s="25"/>
      <c r="O158" s="1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x14ac:dyDescent="0.2">
      <c r="A159" s="23" t="s">
        <v>82</v>
      </c>
      <c r="B159" s="56">
        <v>700.024</v>
      </c>
      <c r="C159" s="57">
        <v>0</v>
      </c>
      <c r="D159" s="56">
        <v>159.73699999999999</v>
      </c>
      <c r="E159" s="57">
        <v>0</v>
      </c>
      <c r="F159" s="57">
        <v>0</v>
      </c>
      <c r="G159" s="56">
        <v>40140.406000000003</v>
      </c>
      <c r="H159" s="56">
        <v>1696.951</v>
      </c>
      <c r="I159" s="57">
        <v>0</v>
      </c>
      <c r="J159" s="57">
        <v>0</v>
      </c>
      <c r="K159" s="57">
        <v>0</v>
      </c>
      <c r="L159" s="57">
        <f>SUM(B159:K159)</f>
        <v>42697.118000000002</v>
      </c>
      <c r="M159" s="26"/>
      <c r="N159" s="2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9.9499999999999993" customHeight="1" x14ac:dyDescent="0.2">
      <c r="A160" s="23"/>
      <c r="B160" s="56"/>
      <c r="C160" s="57"/>
      <c r="D160" s="56"/>
      <c r="E160" s="57"/>
      <c r="F160" s="57"/>
      <c r="G160" s="56"/>
      <c r="H160" s="56"/>
      <c r="I160" s="57"/>
      <c r="J160" s="57"/>
      <c r="K160" s="57"/>
      <c r="L160" s="57"/>
      <c r="M160" s="21"/>
      <c r="N160" s="2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outlineLevel="1" x14ac:dyDescent="0.2">
      <c r="A161" s="23" t="s">
        <v>83</v>
      </c>
      <c r="B161" s="56">
        <v>50.420999999999999</v>
      </c>
      <c r="C161" s="57">
        <v>0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57">
        <f t="shared" ref="L161:L183" si="5">SUM(B161:K161)</f>
        <v>50.420999999999999</v>
      </c>
      <c r="M161" s="21"/>
      <c r="N161" s="2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9.9499999999999993" customHeight="1" outlineLevel="1" x14ac:dyDescent="0.2">
      <c r="A162" s="23"/>
      <c r="B162" s="56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21"/>
      <c r="N162" s="2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outlineLevel="1" x14ac:dyDescent="0.2">
      <c r="A163" s="23" t="s">
        <v>84</v>
      </c>
      <c r="B163" s="56">
        <v>301.83499999999998</v>
      </c>
      <c r="C163" s="57">
        <v>0</v>
      </c>
      <c r="D163" s="57">
        <v>0</v>
      </c>
      <c r="E163" s="57">
        <v>0</v>
      </c>
      <c r="F163" s="57">
        <v>0</v>
      </c>
      <c r="G163" s="57">
        <v>0</v>
      </c>
      <c r="H163" s="57">
        <v>0</v>
      </c>
      <c r="I163" s="57">
        <v>0</v>
      </c>
      <c r="J163" s="57">
        <v>0</v>
      </c>
      <c r="K163" s="57">
        <v>0</v>
      </c>
      <c r="L163" s="57">
        <f t="shared" si="5"/>
        <v>301.83499999999998</v>
      </c>
      <c r="M163" s="21"/>
      <c r="N163" s="21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9.9499999999999993" customHeight="1" outlineLevel="1" x14ac:dyDescent="0.2">
      <c r="A164" s="23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21"/>
      <c r="N164" s="21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outlineLevel="1" x14ac:dyDescent="0.2">
      <c r="A165" s="23" t="s">
        <v>85</v>
      </c>
      <c r="B165" s="56">
        <v>1106.5229999999999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6">
        <v>1424.357</v>
      </c>
      <c r="I165" s="56">
        <v>727.846</v>
      </c>
      <c r="J165" s="57">
        <v>0</v>
      </c>
      <c r="K165" s="64" t="s">
        <v>201</v>
      </c>
      <c r="L165" s="57">
        <f t="shared" si="5"/>
        <v>3258.7260000000001</v>
      </c>
      <c r="M165" s="21"/>
      <c r="N165" s="21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9.9499999999999993" customHeight="1" x14ac:dyDescent="0.2">
      <c r="A166" s="23"/>
      <c r="B166" s="56"/>
      <c r="C166" s="57"/>
      <c r="D166" s="57"/>
      <c r="E166" s="57"/>
      <c r="F166" s="57"/>
      <c r="G166" s="57"/>
      <c r="H166" s="56"/>
      <c r="I166" s="56"/>
      <c r="J166" s="57"/>
      <c r="K166" s="64"/>
      <c r="L166" s="57"/>
      <c r="M166" s="21"/>
      <c r="N166" s="2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s="2" customFormat="1" ht="15.75" x14ac:dyDescent="0.2">
      <c r="A167" s="23" t="s">
        <v>86</v>
      </c>
      <c r="B167" s="56">
        <v>90.786000000000001</v>
      </c>
      <c r="C167" s="57">
        <v>0</v>
      </c>
      <c r="D167" s="57">
        <v>0</v>
      </c>
      <c r="E167" s="57">
        <v>0</v>
      </c>
      <c r="F167" s="57">
        <v>0</v>
      </c>
      <c r="G167" s="56">
        <v>152.66900000000001</v>
      </c>
      <c r="H167" s="56">
        <v>58.944000000000003</v>
      </c>
      <c r="I167" s="56">
        <v>2.0070000000000001</v>
      </c>
      <c r="J167" s="57">
        <v>0</v>
      </c>
      <c r="K167" s="57">
        <v>0</v>
      </c>
      <c r="L167" s="57">
        <f t="shared" si="5"/>
        <v>304.40600000000001</v>
      </c>
      <c r="M167" s="25"/>
      <c r="N167" s="25"/>
      <c r="O167" s="1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9.9499999999999993" customHeight="1" x14ac:dyDescent="0.2">
      <c r="A168" s="23"/>
      <c r="B168" s="56"/>
      <c r="C168" s="57"/>
      <c r="D168" s="57"/>
      <c r="E168" s="57"/>
      <c r="F168" s="57"/>
      <c r="G168" s="56"/>
      <c r="H168" s="56"/>
      <c r="I168" s="56"/>
      <c r="J168" s="57"/>
      <c r="K168" s="57"/>
      <c r="L168" s="57"/>
      <c r="M168" s="26"/>
      <c r="N168" s="2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x14ac:dyDescent="0.2">
      <c r="A169" s="23" t="s">
        <v>87</v>
      </c>
      <c r="B169" s="57"/>
      <c r="C169" s="57"/>
      <c r="D169" s="57"/>
      <c r="E169" s="57"/>
      <c r="F169" s="57"/>
      <c r="G169" s="57"/>
      <c r="H169" s="57"/>
      <c r="I169" s="56">
        <v>2200.0700000000002</v>
      </c>
      <c r="J169" s="57">
        <v>0</v>
      </c>
      <c r="K169" s="56">
        <v>0.65500000000000003</v>
      </c>
      <c r="L169" s="57">
        <f t="shared" si="5"/>
        <v>2200.7250000000004</v>
      </c>
      <c r="M169" s="21"/>
      <c r="N169" s="2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9.9499999999999993" customHeight="1" outlineLevel="1" x14ac:dyDescent="0.2">
      <c r="A170" s="23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21"/>
      <c r="N170" s="2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outlineLevel="1" x14ac:dyDescent="0.2">
      <c r="A171" s="23" t="s">
        <v>88</v>
      </c>
      <c r="B171" s="57">
        <v>0</v>
      </c>
      <c r="C171" s="57">
        <v>0</v>
      </c>
      <c r="D171" s="56">
        <v>26928.644</v>
      </c>
      <c r="E171" s="57">
        <v>0</v>
      </c>
      <c r="F171" s="56">
        <v>83853.106</v>
      </c>
      <c r="G171" s="56">
        <v>0</v>
      </c>
      <c r="H171" s="56">
        <v>11611.853999999999</v>
      </c>
      <c r="I171" s="56">
        <v>1799.576</v>
      </c>
      <c r="J171" s="56">
        <v>19.331</v>
      </c>
      <c r="K171" s="56">
        <v>12.565</v>
      </c>
      <c r="L171" s="57">
        <f t="shared" si="5"/>
        <v>124225.076</v>
      </c>
      <c r="M171" s="21"/>
      <c r="N171" s="2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9.9499999999999993" customHeight="1" outlineLevel="1" x14ac:dyDescent="0.2">
      <c r="A172" s="23"/>
      <c r="B172" s="57"/>
      <c r="C172" s="57"/>
      <c r="D172" s="56"/>
      <c r="E172" s="57"/>
      <c r="F172" s="56"/>
      <c r="G172" s="56"/>
      <c r="H172" s="56"/>
      <c r="I172" s="56"/>
      <c r="J172" s="56"/>
      <c r="K172" s="56"/>
      <c r="L172" s="57"/>
      <c r="M172" s="21"/>
      <c r="N172" s="21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outlineLevel="1" x14ac:dyDescent="0.2">
      <c r="A173" s="23" t="s">
        <v>89</v>
      </c>
      <c r="B173" s="56">
        <v>2018.7909999999999</v>
      </c>
      <c r="C173" s="57">
        <v>0</v>
      </c>
      <c r="D173" s="56">
        <v>397.142</v>
      </c>
      <c r="E173" s="57">
        <v>0</v>
      </c>
      <c r="F173" s="57">
        <v>0</v>
      </c>
      <c r="G173" s="56">
        <v>20234.439999999999</v>
      </c>
      <c r="H173" s="56">
        <v>637.03700000000003</v>
      </c>
      <c r="I173" s="57">
        <v>0</v>
      </c>
      <c r="J173" s="56">
        <v>4.7910000000000004</v>
      </c>
      <c r="K173" s="56">
        <v>4.4329999999999998</v>
      </c>
      <c r="L173" s="57">
        <f t="shared" si="5"/>
        <v>23296.634000000002</v>
      </c>
      <c r="M173" s="21"/>
      <c r="N173" s="21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9.9499999999999993" customHeight="1" outlineLevel="1" x14ac:dyDescent="0.2">
      <c r="A174" s="23"/>
      <c r="B174" s="56"/>
      <c r="C174" s="57"/>
      <c r="D174" s="56"/>
      <c r="E174" s="57"/>
      <c r="F174" s="57"/>
      <c r="G174" s="56"/>
      <c r="H174" s="56"/>
      <c r="I174" s="57"/>
      <c r="J174" s="56"/>
      <c r="K174" s="56"/>
      <c r="L174" s="57"/>
      <c r="M174" s="21"/>
      <c r="N174" s="21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outlineLevel="1" x14ac:dyDescent="0.2">
      <c r="A175" s="23" t="s">
        <v>90</v>
      </c>
      <c r="B175" s="56">
        <v>7099.0789999999997</v>
      </c>
      <c r="C175" s="57">
        <v>0</v>
      </c>
      <c r="D175" s="56">
        <v>9278.8209999999999</v>
      </c>
      <c r="E175" s="56">
        <v>2836.16</v>
      </c>
      <c r="F175" s="56">
        <v>801687.86399999994</v>
      </c>
      <c r="G175" s="56">
        <v>738.32799999999997</v>
      </c>
      <c r="H175" s="56">
        <v>1338.1559999999999</v>
      </c>
      <c r="I175" s="56">
        <v>4524.777</v>
      </c>
      <c r="J175" s="56">
        <v>8.8000000000000007</v>
      </c>
      <c r="K175" s="56">
        <v>5.59</v>
      </c>
      <c r="L175" s="57">
        <f t="shared" si="5"/>
        <v>827517.57499999984</v>
      </c>
      <c r="M175" s="21"/>
      <c r="N175" s="21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9.9499999999999993" customHeight="1" outlineLevel="1" x14ac:dyDescent="0.2">
      <c r="A176" s="23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21"/>
      <c r="N176" s="21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outlineLevel="1" x14ac:dyDescent="0.2">
      <c r="A177" s="23" t="s">
        <v>91</v>
      </c>
      <c r="B177" s="57">
        <v>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6">
        <v>812.48299999999995</v>
      </c>
      <c r="J177" s="57"/>
      <c r="K177" s="57"/>
      <c r="L177" s="57">
        <f t="shared" si="5"/>
        <v>812.48299999999995</v>
      </c>
      <c r="M177" s="21"/>
      <c r="N177" s="2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9.9499999999999993" customHeight="1" outlineLevel="1" x14ac:dyDescent="0.2">
      <c r="A178" s="23"/>
      <c r="B178" s="57"/>
      <c r="C178" s="57"/>
      <c r="D178" s="57"/>
      <c r="E178" s="57"/>
      <c r="F178" s="57"/>
      <c r="G178" s="57"/>
      <c r="H178" s="57"/>
      <c r="I178" s="56"/>
      <c r="J178" s="57"/>
      <c r="K178" s="57"/>
      <c r="L178" s="57"/>
      <c r="M178" s="21"/>
      <c r="N178" s="21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outlineLevel="1" x14ac:dyDescent="0.2">
      <c r="A179" s="23" t="s">
        <v>92</v>
      </c>
      <c r="B179" s="56">
        <v>1431.249</v>
      </c>
      <c r="C179" s="57">
        <v>0</v>
      </c>
      <c r="D179" s="56">
        <v>38942.853000000003</v>
      </c>
      <c r="E179" s="56">
        <v>3640.2910000000002</v>
      </c>
      <c r="F179" s="57">
        <v>0</v>
      </c>
      <c r="G179" s="56">
        <v>53.726999999999997</v>
      </c>
      <c r="H179" s="56">
        <v>6884.9350000000004</v>
      </c>
      <c r="I179" s="56">
        <v>136405.932</v>
      </c>
      <c r="J179" s="56">
        <v>4.484</v>
      </c>
      <c r="K179" s="56">
        <v>23.873000000000001</v>
      </c>
      <c r="L179" s="57">
        <f t="shared" si="5"/>
        <v>187387.34399999998</v>
      </c>
      <c r="M179" s="21"/>
      <c r="N179" s="21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9.9499999999999993" customHeight="1" outlineLevel="1" x14ac:dyDescent="0.2">
      <c r="A180" s="23"/>
      <c r="B180" s="56"/>
      <c r="C180" s="57"/>
      <c r="D180" s="56"/>
      <c r="E180" s="56"/>
      <c r="F180" s="57"/>
      <c r="G180" s="56"/>
      <c r="H180" s="56"/>
      <c r="I180" s="56"/>
      <c r="J180" s="56"/>
      <c r="K180" s="56"/>
      <c r="L180" s="57"/>
      <c r="M180" s="21"/>
      <c r="N180" s="21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outlineLevel="1" x14ac:dyDescent="0.2">
      <c r="A181" s="23" t="s">
        <v>176</v>
      </c>
      <c r="B181" s="57">
        <v>0</v>
      </c>
      <c r="C181" s="57">
        <v>0</v>
      </c>
      <c r="D181" s="56">
        <v>81451.141000000003</v>
      </c>
      <c r="E181" s="57">
        <v>0</v>
      </c>
      <c r="F181" s="57">
        <v>0</v>
      </c>
      <c r="G181" s="57">
        <v>0</v>
      </c>
      <c r="H181" s="56">
        <v>39212.781000000003</v>
      </c>
      <c r="I181" s="56">
        <v>1726.9169999999999</v>
      </c>
      <c r="J181" s="57">
        <v>0</v>
      </c>
      <c r="K181" s="64" t="s">
        <v>201</v>
      </c>
      <c r="L181" s="57">
        <f t="shared" si="5"/>
        <v>122390.83900000001</v>
      </c>
      <c r="M181" s="21"/>
      <c r="N181" s="21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9.9499999999999993" customHeight="1" outlineLevel="1" x14ac:dyDescent="0.2">
      <c r="A182" s="23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21"/>
      <c r="N182" s="21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outlineLevel="1" x14ac:dyDescent="0.2">
      <c r="A183" s="23" t="s">
        <v>57</v>
      </c>
      <c r="B183" s="57">
        <v>0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f t="shared" si="5"/>
        <v>0</v>
      </c>
      <c r="M183" s="21"/>
      <c r="N183" s="2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outlineLevel="1" x14ac:dyDescent="0.2">
      <c r="A184" s="22" t="s">
        <v>58</v>
      </c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21"/>
      <c r="N184" s="21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9.9499999999999993" customHeight="1" outlineLevel="1" x14ac:dyDescent="0.2">
      <c r="A185" s="22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21"/>
      <c r="N185" s="21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15.75" outlineLevel="1" x14ac:dyDescent="0.2">
      <c r="A186" s="19" t="s">
        <v>204</v>
      </c>
      <c r="B186" s="58">
        <v>12798.708000000001</v>
      </c>
      <c r="C186" s="58">
        <v>0</v>
      </c>
      <c r="D186" s="58">
        <v>157158.33799999999</v>
      </c>
      <c r="E186" s="58">
        <v>6476.451</v>
      </c>
      <c r="F186" s="58">
        <v>885540.97</v>
      </c>
      <c r="G186" s="58">
        <v>61319.57</v>
      </c>
      <c r="H186" s="58">
        <v>62865.014999999999</v>
      </c>
      <c r="I186" s="58">
        <v>148199.60800000001</v>
      </c>
      <c r="J186" s="58">
        <v>37.405999999999999</v>
      </c>
      <c r="K186" s="58">
        <v>47.48</v>
      </c>
      <c r="L186" s="58">
        <v>1334443.5460000001</v>
      </c>
      <c r="M186" s="21"/>
      <c r="N186" s="21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outlineLevel="1" x14ac:dyDescent="0.2">
      <c r="A187" s="23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21"/>
      <c r="N187" s="21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15.75" outlineLevel="1" x14ac:dyDescent="0.2">
      <c r="A188" s="19" t="s">
        <v>93</v>
      </c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21"/>
      <c r="N188" s="21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outlineLevel="1" x14ac:dyDescent="0.2">
      <c r="A189" s="22" t="s">
        <v>94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21"/>
      <c r="N189" s="2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outlineLevel="1" x14ac:dyDescent="0.2">
      <c r="A190" s="23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21"/>
      <c r="N190" s="21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outlineLevel="1" x14ac:dyDescent="0.2">
      <c r="A191" s="23" t="s">
        <v>95</v>
      </c>
      <c r="B191" s="57">
        <v>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f>SUM(B191:K191)</f>
        <v>0</v>
      </c>
      <c r="M191" s="21"/>
      <c r="N191" s="21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9.9499999999999993" customHeight="1" outlineLevel="1" x14ac:dyDescent="0.2">
      <c r="A192" s="23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21"/>
      <c r="N192" s="21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outlineLevel="1" x14ac:dyDescent="0.2">
      <c r="A193" s="23" t="s">
        <v>96</v>
      </c>
      <c r="B193" s="56">
        <v>601.62699999999995</v>
      </c>
      <c r="C193" s="57">
        <v>0</v>
      </c>
      <c r="D193" s="57">
        <v>0</v>
      </c>
      <c r="E193" s="56">
        <v>538.35900000000004</v>
      </c>
      <c r="F193" s="56">
        <v>99248.123000000007</v>
      </c>
      <c r="G193" s="56">
        <v>9037.4279999999999</v>
      </c>
      <c r="H193" s="56">
        <v>16381.531000000001</v>
      </c>
      <c r="I193" s="56">
        <v>705.75199999999995</v>
      </c>
      <c r="J193" s="57">
        <v>0</v>
      </c>
      <c r="K193" s="57">
        <v>0</v>
      </c>
      <c r="L193" s="57">
        <f t="shared" ref="L193:L205" si="6">SUM(B193:K193)</f>
        <v>126512.82</v>
      </c>
      <c r="M193" s="21"/>
      <c r="N193" s="21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9.9499999999999993" customHeight="1" outlineLevel="1" x14ac:dyDescent="0.2">
      <c r="A194" s="23"/>
      <c r="B194" s="56"/>
      <c r="C194" s="57"/>
      <c r="D194" s="57"/>
      <c r="E194" s="56"/>
      <c r="F194" s="56"/>
      <c r="G194" s="56"/>
      <c r="H194" s="56"/>
      <c r="I194" s="56"/>
      <c r="J194" s="57"/>
      <c r="K194" s="57"/>
      <c r="L194" s="57"/>
      <c r="M194" s="21"/>
      <c r="N194" s="21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outlineLevel="1" x14ac:dyDescent="0.2">
      <c r="A195" s="23" t="s">
        <v>97</v>
      </c>
      <c r="B195" s="56">
        <v>914.24300000000005</v>
      </c>
      <c r="C195" s="57">
        <v>0</v>
      </c>
      <c r="D195" s="56">
        <v>460657.886</v>
      </c>
      <c r="E195" s="56">
        <v>1921211.138</v>
      </c>
      <c r="F195" s="56">
        <v>5995112.773</v>
      </c>
      <c r="G195" s="56">
        <v>205873.886</v>
      </c>
      <c r="H195" s="56">
        <v>556706.77300000004</v>
      </c>
      <c r="I195" s="57">
        <v>0</v>
      </c>
      <c r="J195" s="56">
        <v>7.2939999999999996</v>
      </c>
      <c r="K195" s="56">
        <v>88.382000000000005</v>
      </c>
      <c r="L195" s="57">
        <f t="shared" si="6"/>
        <v>9140572.375</v>
      </c>
      <c r="M195" s="21"/>
      <c r="N195" s="2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9.9499999999999993" customHeight="1" outlineLevel="1" x14ac:dyDescent="0.2">
      <c r="A196" s="23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21"/>
      <c r="N196" s="21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x14ac:dyDescent="0.2">
      <c r="A197" s="23" t="s">
        <v>98</v>
      </c>
      <c r="B197" s="57">
        <v>0</v>
      </c>
      <c r="C197" s="57">
        <v>0</v>
      </c>
      <c r="D197" s="56">
        <v>868.24800000000005</v>
      </c>
      <c r="E197" s="57">
        <v>0</v>
      </c>
      <c r="F197" s="57">
        <v>0</v>
      </c>
      <c r="G197" s="57">
        <v>0</v>
      </c>
      <c r="H197" s="56">
        <v>42.24</v>
      </c>
      <c r="I197" s="57">
        <v>0</v>
      </c>
      <c r="J197" s="57">
        <v>0</v>
      </c>
      <c r="K197" s="57">
        <v>0</v>
      </c>
      <c r="L197" s="57">
        <f t="shared" si="6"/>
        <v>910.48800000000006</v>
      </c>
      <c r="M197" s="21"/>
      <c r="N197" s="2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9.9499999999999993" customHeight="1" x14ac:dyDescent="0.2">
      <c r="A198" s="23"/>
      <c r="B198" s="57"/>
      <c r="C198" s="57"/>
      <c r="D198" s="56"/>
      <c r="E198" s="57"/>
      <c r="F198" s="57"/>
      <c r="G198" s="57"/>
      <c r="H198" s="56"/>
      <c r="I198" s="57"/>
      <c r="J198" s="57"/>
      <c r="K198" s="57"/>
      <c r="L198" s="57"/>
      <c r="M198" s="21"/>
      <c r="N198" s="2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s="2" customFormat="1" ht="15.75" x14ac:dyDescent="0.2">
      <c r="A199" s="23" t="s">
        <v>99</v>
      </c>
      <c r="B199" s="57">
        <v>0</v>
      </c>
      <c r="C199" s="57">
        <v>0</v>
      </c>
      <c r="D199" s="57">
        <v>0</v>
      </c>
      <c r="E199" s="57">
        <v>0</v>
      </c>
      <c r="F199" s="57">
        <v>0</v>
      </c>
      <c r="G199" s="57">
        <v>0</v>
      </c>
      <c r="H199" s="56">
        <v>80.858999999999995</v>
      </c>
      <c r="I199" s="57">
        <v>0</v>
      </c>
      <c r="J199" s="57">
        <v>0</v>
      </c>
      <c r="K199" s="57">
        <v>0</v>
      </c>
      <c r="L199" s="57">
        <f t="shared" si="6"/>
        <v>80.858999999999995</v>
      </c>
      <c r="M199" s="25"/>
      <c r="N199" s="25"/>
      <c r="O199" s="1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9.9499999999999993" customHeight="1" x14ac:dyDescent="0.2">
      <c r="A200" s="23"/>
      <c r="B200" s="57"/>
      <c r="C200" s="57"/>
      <c r="D200" s="57"/>
      <c r="E200" s="57"/>
      <c r="F200" s="57"/>
      <c r="G200" s="57"/>
      <c r="H200" s="56"/>
      <c r="I200" s="57"/>
      <c r="J200" s="57"/>
      <c r="K200" s="57"/>
      <c r="L200" s="57"/>
      <c r="M200" s="26"/>
      <c r="N200" s="2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x14ac:dyDescent="0.2">
      <c r="A201" s="23" t="s">
        <v>100</v>
      </c>
      <c r="B201" s="56">
        <v>10871.565000000001</v>
      </c>
      <c r="C201" s="57">
        <v>0</v>
      </c>
      <c r="D201" s="56">
        <v>200.08799999999999</v>
      </c>
      <c r="E201" s="56">
        <v>79.495000000000005</v>
      </c>
      <c r="F201" s="56">
        <v>39446.002</v>
      </c>
      <c r="G201" s="57">
        <v>0</v>
      </c>
      <c r="H201" s="56">
        <v>65496.41</v>
      </c>
      <c r="I201" s="56">
        <v>1598.03</v>
      </c>
      <c r="J201" s="57">
        <v>0</v>
      </c>
      <c r="K201" s="56">
        <v>4.3360000000000003</v>
      </c>
      <c r="L201" s="57">
        <f t="shared" si="6"/>
        <v>117695.92599999999</v>
      </c>
      <c r="M201" s="21"/>
      <c r="N201" s="2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9.9499999999999993" customHeight="1" outlineLevel="1" x14ac:dyDescent="0.2">
      <c r="A202" s="23"/>
      <c r="B202" s="56"/>
      <c r="C202" s="57"/>
      <c r="D202" s="56"/>
      <c r="E202" s="56"/>
      <c r="F202" s="56"/>
      <c r="G202" s="57"/>
      <c r="H202" s="56"/>
      <c r="I202" s="56"/>
      <c r="J202" s="57"/>
      <c r="K202" s="56"/>
      <c r="L202" s="57"/>
      <c r="M202" s="21"/>
      <c r="N202" s="2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outlineLevel="1" x14ac:dyDescent="0.2">
      <c r="A203" s="23" t="s">
        <v>101</v>
      </c>
      <c r="B203" s="56">
        <v>109.358</v>
      </c>
      <c r="C203" s="57">
        <v>0</v>
      </c>
      <c r="D203" s="56">
        <v>4648.7520000000004</v>
      </c>
      <c r="E203" s="57">
        <v>0</v>
      </c>
      <c r="F203" s="56">
        <v>56816.985000000001</v>
      </c>
      <c r="G203" s="57">
        <v>0</v>
      </c>
      <c r="H203" s="56">
        <v>2943.9769999999999</v>
      </c>
      <c r="I203" s="57">
        <v>0</v>
      </c>
      <c r="J203" s="57">
        <v>0</v>
      </c>
      <c r="K203" s="56">
        <v>1.8</v>
      </c>
      <c r="L203" s="57">
        <f t="shared" si="6"/>
        <v>64520.872000000003</v>
      </c>
      <c r="M203" s="21"/>
      <c r="N203" s="21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9.9499999999999993" customHeight="1" outlineLevel="1" x14ac:dyDescent="0.2">
      <c r="A204" s="23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21"/>
      <c r="N204" s="21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outlineLevel="1" x14ac:dyDescent="0.2">
      <c r="A205" s="23" t="s">
        <v>57</v>
      </c>
      <c r="B205" s="57">
        <v>0</v>
      </c>
      <c r="C205" s="57">
        <v>0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57">
        <f t="shared" si="6"/>
        <v>0</v>
      </c>
      <c r="M205" s="21"/>
      <c r="N205" s="21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outlineLevel="1" x14ac:dyDescent="0.2">
      <c r="A206" s="22" t="s">
        <v>58</v>
      </c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21"/>
      <c r="N206" s="21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9.9499999999999993" customHeight="1" outlineLevel="1" x14ac:dyDescent="0.2">
      <c r="A207" s="22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21"/>
      <c r="N207" s="21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15.75" outlineLevel="1" x14ac:dyDescent="0.2">
      <c r="A208" s="19" t="s">
        <v>204</v>
      </c>
      <c r="B208" s="58">
        <v>12496.793</v>
      </c>
      <c r="C208" s="58">
        <v>0</v>
      </c>
      <c r="D208" s="58">
        <v>466374.97399999999</v>
      </c>
      <c r="E208" s="58">
        <v>1921828.9920000001</v>
      </c>
      <c r="F208" s="58">
        <v>6190623.8830000004</v>
      </c>
      <c r="G208" s="58">
        <v>214911.31400000001</v>
      </c>
      <c r="H208" s="58">
        <v>641651.79</v>
      </c>
      <c r="I208" s="58">
        <v>2303.7820000000002</v>
      </c>
      <c r="J208" s="58">
        <v>7.2939999999999996</v>
      </c>
      <c r="K208" s="58">
        <v>94.518000000000001</v>
      </c>
      <c r="L208" s="58">
        <v>9450293.3399999999</v>
      </c>
      <c r="M208" s="21"/>
      <c r="N208" s="21"/>
      <c r="O208" s="2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outlineLevel="1" x14ac:dyDescent="0.2">
      <c r="A209" s="23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21"/>
      <c r="N209" s="2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15.75" outlineLevel="1" x14ac:dyDescent="0.2">
      <c r="A210" s="19" t="s">
        <v>102</v>
      </c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21"/>
      <c r="N210" s="21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outlineLevel="1" x14ac:dyDescent="0.2">
      <c r="A211" s="22" t="s">
        <v>103</v>
      </c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21"/>
      <c r="N211" s="21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outlineLevel="1" x14ac:dyDescent="0.2">
      <c r="A212" s="23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21"/>
      <c r="N212" s="21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outlineLevel="1" x14ac:dyDescent="0.2">
      <c r="A213" s="23" t="s">
        <v>104</v>
      </c>
      <c r="B213" s="56">
        <v>121847.98699999999</v>
      </c>
      <c r="C213" s="56">
        <v>5810.3860000000004</v>
      </c>
      <c r="D213" s="56">
        <v>881.16800000000001</v>
      </c>
      <c r="E213" s="56">
        <v>673587.86600000004</v>
      </c>
      <c r="F213" s="56">
        <v>6228.951</v>
      </c>
      <c r="G213" s="56">
        <v>25737.386999999999</v>
      </c>
      <c r="H213" s="56">
        <v>25241.233</v>
      </c>
      <c r="I213" s="56">
        <v>76347.900999999998</v>
      </c>
      <c r="J213" s="56">
        <v>24954.992999999999</v>
      </c>
      <c r="K213" s="56">
        <v>3023.5050000000001</v>
      </c>
      <c r="L213" s="57">
        <f>SUM(B213:K213)</f>
        <v>963661.37699999998</v>
      </c>
      <c r="M213" s="21"/>
      <c r="N213" s="21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9.9499999999999993" customHeight="1" outlineLevel="1" x14ac:dyDescent="0.2">
      <c r="A214" s="23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7"/>
      <c r="M214" s="21"/>
      <c r="N214" s="21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outlineLevel="1" x14ac:dyDescent="0.2">
      <c r="A215" s="23" t="s">
        <v>105</v>
      </c>
      <c r="B215" s="56">
        <v>0</v>
      </c>
      <c r="C215" s="56">
        <v>0</v>
      </c>
      <c r="D215" s="56">
        <v>0</v>
      </c>
      <c r="E215" s="56">
        <v>0</v>
      </c>
      <c r="F215" s="56">
        <v>0</v>
      </c>
      <c r="G215" s="56">
        <v>11473.505999999999</v>
      </c>
      <c r="H215" s="56">
        <v>38555.302000000003</v>
      </c>
      <c r="I215" s="56">
        <v>0</v>
      </c>
      <c r="J215" s="56">
        <v>0</v>
      </c>
      <c r="K215" s="56">
        <v>0</v>
      </c>
      <c r="L215" s="57">
        <f t="shared" ref="L215:L229" si="7">SUM(B215:K215)</f>
        <v>50028.808000000005</v>
      </c>
      <c r="M215" s="21"/>
      <c r="N215" s="21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9.9499999999999993" customHeight="1" outlineLevel="1" x14ac:dyDescent="0.2">
      <c r="A216" s="23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7"/>
      <c r="M216" s="21"/>
      <c r="N216" s="21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outlineLevel="1" x14ac:dyDescent="0.2">
      <c r="A217" s="23" t="s">
        <v>106</v>
      </c>
      <c r="B217" s="56">
        <v>3388.6660000000002</v>
      </c>
      <c r="C217" s="56">
        <v>46.192999999999998</v>
      </c>
      <c r="D217" s="56">
        <v>16.760000000000002</v>
      </c>
      <c r="E217" s="56">
        <v>674896.679</v>
      </c>
      <c r="F217" s="56">
        <v>13.86</v>
      </c>
      <c r="G217" s="56">
        <v>37915.563000000002</v>
      </c>
      <c r="H217" s="56">
        <v>404564.73100000003</v>
      </c>
      <c r="I217" s="56">
        <v>145724.94099999999</v>
      </c>
      <c r="J217" s="56">
        <v>457.87099999999998</v>
      </c>
      <c r="K217" s="56">
        <v>543.28899999999999</v>
      </c>
      <c r="L217" s="57">
        <f t="shared" si="7"/>
        <v>1267568.5530000003</v>
      </c>
      <c r="M217" s="21"/>
      <c r="N217" s="2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9.9499999999999993" customHeight="1" outlineLevel="1" x14ac:dyDescent="0.2">
      <c r="A218" s="23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21"/>
      <c r="N218" s="21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x14ac:dyDescent="0.2">
      <c r="A219" s="23" t="s">
        <v>107</v>
      </c>
      <c r="B219" s="57">
        <v>0</v>
      </c>
      <c r="C219" s="57">
        <v>0</v>
      </c>
      <c r="D219" s="57">
        <v>0</v>
      </c>
      <c r="E219" s="57">
        <v>0</v>
      </c>
      <c r="F219" s="57">
        <v>0</v>
      </c>
      <c r="G219" s="57">
        <v>0</v>
      </c>
      <c r="H219" s="57">
        <v>0</v>
      </c>
      <c r="I219" s="57">
        <v>0</v>
      </c>
      <c r="J219" s="57">
        <v>0</v>
      </c>
      <c r="K219" s="57">
        <v>0</v>
      </c>
      <c r="L219" s="57">
        <f t="shared" si="7"/>
        <v>0</v>
      </c>
      <c r="M219" s="21"/>
      <c r="N219" s="2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9.9499999999999993" customHeight="1" x14ac:dyDescent="0.2">
      <c r="A220" s="23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21"/>
      <c r="N220" s="2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s="2" customFormat="1" ht="15.75" x14ac:dyDescent="0.2">
      <c r="A221" s="23" t="s">
        <v>192</v>
      </c>
      <c r="B221" s="56">
        <v>296.00900000000001</v>
      </c>
      <c r="C221" s="57">
        <v>0</v>
      </c>
      <c r="D221" s="57"/>
      <c r="E221" s="56">
        <v>153488.22399999999</v>
      </c>
      <c r="F221" s="57"/>
      <c r="G221" s="56">
        <v>332.33699999999999</v>
      </c>
      <c r="H221" s="56">
        <v>6341.6390000000001</v>
      </c>
      <c r="I221" s="57">
        <v>0</v>
      </c>
      <c r="J221" s="57">
        <v>0</v>
      </c>
      <c r="K221" s="57">
        <v>0</v>
      </c>
      <c r="L221" s="57">
        <f t="shared" si="7"/>
        <v>160458.20899999997</v>
      </c>
      <c r="M221" s="25"/>
      <c r="N221" s="25"/>
      <c r="O221" s="1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9.9499999999999993" customHeight="1" x14ac:dyDescent="0.2">
      <c r="A222" s="23"/>
      <c r="B222" s="56"/>
      <c r="C222" s="57"/>
      <c r="D222" s="57"/>
      <c r="E222" s="56"/>
      <c r="F222" s="57"/>
      <c r="G222" s="56"/>
      <c r="H222" s="56"/>
      <c r="I222" s="57"/>
      <c r="J222" s="57"/>
      <c r="K222" s="57"/>
      <c r="L222" s="57"/>
      <c r="M222" s="26"/>
      <c r="N222" s="26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x14ac:dyDescent="0.2">
      <c r="A223" s="23" t="s">
        <v>108</v>
      </c>
      <c r="B223" s="56">
        <v>4949.1859999999997</v>
      </c>
      <c r="C223" s="57">
        <v>0</v>
      </c>
      <c r="D223" s="56">
        <v>97497.298999999999</v>
      </c>
      <c r="E223" s="56">
        <v>14725.721</v>
      </c>
      <c r="F223" s="56">
        <v>170596.166</v>
      </c>
      <c r="G223" s="56">
        <v>187142.61799999999</v>
      </c>
      <c r="H223" s="56">
        <v>116561.435</v>
      </c>
      <c r="I223" s="56">
        <v>128863.74099999999</v>
      </c>
      <c r="J223" s="57">
        <v>0</v>
      </c>
      <c r="K223" s="56">
        <v>285.36700000000002</v>
      </c>
      <c r="L223" s="57">
        <f t="shared" si="7"/>
        <v>720621.53300000005</v>
      </c>
      <c r="M223" s="21"/>
      <c r="N223" s="2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9.9499999999999993" customHeight="1" outlineLevel="1" x14ac:dyDescent="0.2">
      <c r="A224" s="23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21"/>
      <c r="N224" s="2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outlineLevel="1" x14ac:dyDescent="0.2">
      <c r="A225" s="23" t="s">
        <v>193</v>
      </c>
      <c r="B225" s="56">
        <v>145440.149</v>
      </c>
      <c r="C225" s="56">
        <v>43.982999999999997</v>
      </c>
      <c r="D225" s="56">
        <v>4186.616</v>
      </c>
      <c r="E225" s="56">
        <v>706668.22600000002</v>
      </c>
      <c r="F225" s="56">
        <v>17409.126</v>
      </c>
      <c r="G225" s="56">
        <v>30758.420999999998</v>
      </c>
      <c r="H225" s="56">
        <v>11599.474</v>
      </c>
      <c r="I225" s="56">
        <v>361659.26</v>
      </c>
      <c r="J225" s="56">
        <v>1454.423</v>
      </c>
      <c r="K225" s="56">
        <v>1215.4559999999999</v>
      </c>
      <c r="L225" s="57">
        <f t="shared" si="7"/>
        <v>1280435.1340000001</v>
      </c>
      <c r="M225" s="21"/>
      <c r="N225" s="2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9.9499999999999993" customHeight="1" outlineLevel="1" x14ac:dyDescent="0.2">
      <c r="A226" s="23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21"/>
      <c r="N226" s="21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outlineLevel="1" x14ac:dyDescent="0.2">
      <c r="A227" s="23" t="s">
        <v>109</v>
      </c>
      <c r="B227" s="56">
        <v>3005.88</v>
      </c>
      <c r="C227" s="57">
        <v>0</v>
      </c>
      <c r="D227" s="56">
        <v>22852.535</v>
      </c>
      <c r="E227" s="56">
        <v>1960432.183</v>
      </c>
      <c r="F227" s="57">
        <v>0</v>
      </c>
      <c r="G227" s="56">
        <v>233885.91399999999</v>
      </c>
      <c r="H227" s="56">
        <v>615798.46600000001</v>
      </c>
      <c r="I227" s="56">
        <v>163853.921</v>
      </c>
      <c r="J227" s="56">
        <v>2.6720000000000002</v>
      </c>
      <c r="K227" s="56">
        <v>84.147999999999996</v>
      </c>
      <c r="L227" s="57">
        <f t="shared" si="7"/>
        <v>2999915.719</v>
      </c>
      <c r="M227" s="21"/>
      <c r="N227" s="21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9.9499999999999993" customHeight="1" outlineLevel="1" x14ac:dyDescent="0.2">
      <c r="A228" s="23"/>
      <c r="B228" s="56"/>
      <c r="C228" s="57"/>
      <c r="D228" s="56"/>
      <c r="E228" s="56"/>
      <c r="F228" s="57"/>
      <c r="G228" s="56"/>
      <c r="H228" s="56"/>
      <c r="I228" s="56"/>
      <c r="J228" s="56"/>
      <c r="K228" s="56"/>
      <c r="L228" s="57"/>
      <c r="M228" s="21"/>
      <c r="N228" s="21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outlineLevel="1" x14ac:dyDescent="0.2">
      <c r="A229" s="23" t="s">
        <v>188</v>
      </c>
      <c r="B229" s="56">
        <v>26034.187999999998</v>
      </c>
      <c r="C229" s="57">
        <v>0</v>
      </c>
      <c r="D229" s="56">
        <v>12570.055</v>
      </c>
      <c r="E229" s="56">
        <v>75105.828999999998</v>
      </c>
      <c r="F229" s="56">
        <v>404254.92700000003</v>
      </c>
      <c r="G229" s="56">
        <v>151514.64600000001</v>
      </c>
      <c r="H229" s="56">
        <v>1579093.8330000001</v>
      </c>
      <c r="I229" s="56">
        <v>1508757.192</v>
      </c>
      <c r="J229" s="56">
        <v>8.4039999999999999</v>
      </c>
      <c r="K229" s="56">
        <v>37.872</v>
      </c>
      <c r="L229" s="57">
        <f t="shared" si="7"/>
        <v>3757376.946</v>
      </c>
      <c r="M229" s="21"/>
      <c r="N229" s="21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9.9499999999999993" customHeight="1" outlineLevel="1" x14ac:dyDescent="0.2">
      <c r="A230" s="23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21"/>
      <c r="N230" s="21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15.75" outlineLevel="1" x14ac:dyDescent="0.2">
      <c r="A231" s="19" t="s">
        <v>204</v>
      </c>
      <c r="B231" s="58">
        <v>304962.065</v>
      </c>
      <c r="C231" s="58">
        <v>5900.5619999999999</v>
      </c>
      <c r="D231" s="58">
        <v>138004.43299999999</v>
      </c>
      <c r="E231" s="58">
        <v>4258904.7280000001</v>
      </c>
      <c r="F231" s="58">
        <v>598503.03</v>
      </c>
      <c r="G231" s="58">
        <v>678760.39199999999</v>
      </c>
      <c r="H231" s="58">
        <v>2797756.1129999999</v>
      </c>
      <c r="I231" s="58">
        <v>2385206.9559999998</v>
      </c>
      <c r="J231" s="58">
        <v>26878.363000000001</v>
      </c>
      <c r="K231" s="58">
        <v>5189.6369999999997</v>
      </c>
      <c r="L231" s="58">
        <v>11200066.278999999</v>
      </c>
      <c r="M231" s="21"/>
      <c r="N231" s="2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outlineLevel="1" x14ac:dyDescent="0.2">
      <c r="A232" s="23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21"/>
      <c r="N232" s="21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15.75" outlineLevel="1" x14ac:dyDescent="0.2">
      <c r="A233" s="19" t="s">
        <v>179</v>
      </c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21"/>
      <c r="N233" s="21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15.75" outlineLevel="1" x14ac:dyDescent="0.2">
      <c r="A234" s="19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21"/>
      <c r="N234" s="21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outlineLevel="1" x14ac:dyDescent="0.2">
      <c r="A235" s="23" t="s">
        <v>180</v>
      </c>
      <c r="B235" s="56">
        <v>134264.929</v>
      </c>
      <c r="C235" s="56">
        <v>9937.4240000000009</v>
      </c>
      <c r="D235" s="56">
        <v>426160.93800000002</v>
      </c>
      <c r="E235" s="56">
        <v>11040217.564999999</v>
      </c>
      <c r="F235" s="56">
        <v>1162851.798</v>
      </c>
      <c r="G235" s="56">
        <v>312153.38400000002</v>
      </c>
      <c r="H235" s="56">
        <v>1264202.385</v>
      </c>
      <c r="I235" s="56">
        <v>514520.734</v>
      </c>
      <c r="J235" s="56">
        <v>78502.826000000001</v>
      </c>
      <c r="K235" s="56">
        <v>17202.159</v>
      </c>
      <c r="L235" s="57">
        <f>SUM(B235:K235)</f>
        <v>14960014.141999997</v>
      </c>
      <c r="M235" s="21"/>
      <c r="N235" s="21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9.9499999999999993" customHeight="1" outlineLevel="1" x14ac:dyDescent="0.2">
      <c r="A236" s="23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21"/>
      <c r="N236" s="21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outlineLevel="1" x14ac:dyDescent="0.2">
      <c r="A237" s="23" t="s">
        <v>181</v>
      </c>
      <c r="B237" s="56">
        <v>37058.800000000003</v>
      </c>
      <c r="C237" s="56">
        <v>9767.49</v>
      </c>
      <c r="D237" s="56">
        <v>8616.4740000000002</v>
      </c>
      <c r="E237" s="56">
        <v>190683.66899999999</v>
      </c>
      <c r="F237" s="56">
        <v>13178.3</v>
      </c>
      <c r="G237" s="56">
        <v>14027.315000000001</v>
      </c>
      <c r="H237" s="56">
        <v>139594.503</v>
      </c>
      <c r="I237" s="56">
        <v>80997.05</v>
      </c>
      <c r="J237" s="56">
        <v>8950.8320000000003</v>
      </c>
      <c r="K237" s="56">
        <v>4567.915</v>
      </c>
      <c r="L237" s="57">
        <f>SUM(B237:K237)</f>
        <v>507442.34799999994</v>
      </c>
      <c r="M237" s="21"/>
      <c r="N237" s="2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9.9499999999999993" customHeight="1" outlineLevel="1" x14ac:dyDescent="0.2">
      <c r="A238" s="23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21"/>
      <c r="N238" s="21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outlineLevel="1" x14ac:dyDescent="0.2">
      <c r="A239" s="23" t="s">
        <v>182</v>
      </c>
      <c r="B239" s="57">
        <v>0</v>
      </c>
      <c r="C239" s="57">
        <v>0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21"/>
      <c r="N239" s="21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9.9499999999999993" customHeight="1" outlineLevel="1" x14ac:dyDescent="0.2">
      <c r="A240" s="23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21"/>
      <c r="N240" s="21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15.75" outlineLevel="1" x14ac:dyDescent="0.2">
      <c r="A241" s="19" t="s">
        <v>204</v>
      </c>
      <c r="B241" s="58">
        <v>171323.72899999999</v>
      </c>
      <c r="C241" s="58">
        <v>19704.914000000001</v>
      </c>
      <c r="D241" s="58">
        <v>434777.41200000001</v>
      </c>
      <c r="E241" s="58">
        <v>11230901.233999999</v>
      </c>
      <c r="F241" s="58">
        <v>1176030.098</v>
      </c>
      <c r="G241" s="58">
        <v>326180.69900000002</v>
      </c>
      <c r="H241" s="58">
        <v>1403796.888</v>
      </c>
      <c r="I241" s="58">
        <v>595517.78399999999</v>
      </c>
      <c r="J241" s="58">
        <v>87453.657999999996</v>
      </c>
      <c r="K241" s="58">
        <v>21770.074000000001</v>
      </c>
      <c r="L241" s="58">
        <v>15467456.49</v>
      </c>
      <c r="M241" s="21"/>
      <c r="N241" s="21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outlineLevel="1" x14ac:dyDescent="0.2">
      <c r="A242" s="23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21"/>
      <c r="N242" s="21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15.75" outlineLevel="1" x14ac:dyDescent="0.2">
      <c r="A243" s="19" t="s">
        <v>110</v>
      </c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21"/>
      <c r="N243" s="2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s="2" customFormat="1" ht="15.75" outlineLevel="1" x14ac:dyDescent="0.2">
      <c r="A244" s="22" t="s">
        <v>111</v>
      </c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25"/>
      <c r="N244" s="25"/>
      <c r="O244" s="1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x14ac:dyDescent="0.2">
      <c r="A245" s="23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26"/>
      <c r="N245" s="26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x14ac:dyDescent="0.2">
      <c r="A246" s="23" t="s">
        <v>194</v>
      </c>
      <c r="B246" s="56">
        <v>186173.42</v>
      </c>
      <c r="C246" s="56">
        <v>23.084</v>
      </c>
      <c r="D246" s="56">
        <v>402850.36900000001</v>
      </c>
      <c r="E246" s="56">
        <v>11600900.09</v>
      </c>
      <c r="F246" s="56">
        <v>2095423.659</v>
      </c>
      <c r="G246" s="56">
        <v>2559668.3280000002</v>
      </c>
      <c r="H246" s="56">
        <v>1026752.966</v>
      </c>
      <c r="I246" s="56">
        <v>760968.13699999999</v>
      </c>
      <c r="J246" s="56">
        <v>393.96899999999999</v>
      </c>
      <c r="K246" s="56">
        <v>336.09699999999998</v>
      </c>
      <c r="L246" s="57">
        <f>SUM(B246:K246)</f>
        <v>18633490.118999999</v>
      </c>
      <c r="M246" s="21"/>
      <c r="N246" s="2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9.9499999999999993" customHeight="1" x14ac:dyDescent="0.2">
      <c r="A247" s="23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21"/>
      <c r="N247" s="2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x14ac:dyDescent="0.2">
      <c r="A248" s="23" t="s">
        <v>177</v>
      </c>
      <c r="B248" s="56">
        <v>22711.735000000001</v>
      </c>
      <c r="C248" s="56">
        <v>32.530999999999999</v>
      </c>
      <c r="D248" s="56">
        <v>379.80399999999997</v>
      </c>
      <c r="E248" s="56">
        <v>1343.873</v>
      </c>
      <c r="F248" s="56">
        <v>0</v>
      </c>
      <c r="G248" s="56">
        <v>7.391</v>
      </c>
      <c r="H248" s="56">
        <v>46937.809000000001</v>
      </c>
      <c r="I248" s="56">
        <v>721746.17200000002</v>
      </c>
      <c r="J248" s="56">
        <v>5188.0020000000004</v>
      </c>
      <c r="K248" s="56">
        <v>673.10199999999998</v>
      </c>
      <c r="L248" s="57">
        <f t="shared" ref="L248:L260" si="8">SUM(B248:K248)</f>
        <v>799020.41899999999</v>
      </c>
      <c r="M248" s="21"/>
      <c r="N248" s="21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9.9499999999999993" customHeight="1" x14ac:dyDescent="0.2">
      <c r="A249" s="23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21"/>
      <c r="N249" s="21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x14ac:dyDescent="0.2">
      <c r="A250" s="23" t="s">
        <v>112</v>
      </c>
      <c r="B250" s="56">
        <v>105126.41499999999</v>
      </c>
      <c r="C250" s="57">
        <v>0</v>
      </c>
      <c r="D250" s="56">
        <v>229978.84099999999</v>
      </c>
      <c r="E250" s="56">
        <v>16140040.957</v>
      </c>
      <c r="F250" s="56">
        <v>2585.6579999999999</v>
      </c>
      <c r="G250" s="56">
        <v>340010.223</v>
      </c>
      <c r="H250" s="56">
        <v>3156371.716</v>
      </c>
      <c r="I250" s="56">
        <v>196487.12599999999</v>
      </c>
      <c r="J250" s="56">
        <v>48943.677000000003</v>
      </c>
      <c r="K250" s="56">
        <v>475.10899999999998</v>
      </c>
      <c r="L250" s="57">
        <f t="shared" si="8"/>
        <v>20220019.722000003</v>
      </c>
      <c r="M250" s="21"/>
      <c r="N250" s="21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9.9499999999999993" customHeight="1" x14ac:dyDescent="0.2">
      <c r="A251" s="23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21"/>
      <c r="N251" s="21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x14ac:dyDescent="0.2">
      <c r="A252" s="23" t="s">
        <v>113</v>
      </c>
      <c r="B252" s="57">
        <v>0</v>
      </c>
      <c r="C252" s="57">
        <v>0</v>
      </c>
      <c r="D252" s="57">
        <v>0</v>
      </c>
      <c r="E252" s="57">
        <v>0</v>
      </c>
      <c r="F252" s="57">
        <v>0</v>
      </c>
      <c r="G252" s="57">
        <v>0</v>
      </c>
      <c r="H252" s="57">
        <v>0</v>
      </c>
      <c r="I252" s="57">
        <v>0</v>
      </c>
      <c r="J252" s="57">
        <v>0</v>
      </c>
      <c r="K252" s="57">
        <v>0</v>
      </c>
      <c r="L252" s="57">
        <f t="shared" si="8"/>
        <v>0</v>
      </c>
      <c r="M252" s="21"/>
      <c r="N252" s="21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9.9499999999999993" customHeight="1" x14ac:dyDescent="0.2">
      <c r="A253" s="23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21"/>
      <c r="N253" s="2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15.75" x14ac:dyDescent="0.2">
      <c r="A254" s="23" t="s">
        <v>114</v>
      </c>
      <c r="B254" s="56">
        <v>99755.516000000003</v>
      </c>
      <c r="C254" s="57">
        <v>0</v>
      </c>
      <c r="D254" s="56">
        <v>43294.014999999999</v>
      </c>
      <c r="E254" s="56">
        <v>6020152.5369999995</v>
      </c>
      <c r="F254" s="56">
        <v>346079.25599999999</v>
      </c>
      <c r="G254" s="56">
        <v>134295.13</v>
      </c>
      <c r="H254" s="56">
        <v>1800728.3</v>
      </c>
      <c r="I254" s="56">
        <v>218842.997</v>
      </c>
      <c r="J254" s="56">
        <v>62.902000000000001</v>
      </c>
      <c r="K254" s="56">
        <v>127.065</v>
      </c>
      <c r="L254" s="57">
        <f t="shared" si="8"/>
        <v>8663337.7180000003</v>
      </c>
      <c r="M254" s="25"/>
      <c r="N254" s="25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9.9499999999999993" customHeight="1" x14ac:dyDescent="0.2">
      <c r="A255" s="23"/>
      <c r="B255" s="56"/>
      <c r="C255" s="57"/>
      <c r="D255" s="56"/>
      <c r="E255" s="56"/>
      <c r="F255" s="56"/>
      <c r="G255" s="56"/>
      <c r="H255" s="56"/>
      <c r="I255" s="56"/>
      <c r="J255" s="56"/>
      <c r="K255" s="56"/>
      <c r="L255" s="57"/>
      <c r="M255" s="26"/>
      <c r="N255" s="26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x14ac:dyDescent="0.2">
      <c r="A256" s="23" t="s">
        <v>209</v>
      </c>
      <c r="B256" s="56">
        <v>1575.3019999999999</v>
      </c>
      <c r="C256" s="57">
        <v>0</v>
      </c>
      <c r="D256" s="57">
        <v>0</v>
      </c>
      <c r="E256" s="57">
        <v>0</v>
      </c>
      <c r="F256" s="57">
        <v>0</v>
      </c>
      <c r="G256" s="57">
        <v>0</v>
      </c>
      <c r="H256" s="56">
        <v>424.80900000000003</v>
      </c>
      <c r="I256" s="57">
        <v>0</v>
      </c>
      <c r="J256" s="57">
        <v>0</v>
      </c>
      <c r="K256" s="64" t="s">
        <v>201</v>
      </c>
      <c r="L256" s="57">
        <f t="shared" si="8"/>
        <v>2000.1109999999999</v>
      </c>
      <c r="M256" s="21"/>
      <c r="N256" s="2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9.9499999999999993" customHeight="1" outlineLevel="1" x14ac:dyDescent="0.2">
      <c r="A257" s="23"/>
      <c r="B257" s="57"/>
      <c r="C257" s="57"/>
      <c r="D257" s="57"/>
      <c r="E257" s="57"/>
      <c r="F257" s="57"/>
      <c r="G257" s="57"/>
      <c r="H257" s="57"/>
      <c r="I257" s="57"/>
      <c r="J257" s="56"/>
      <c r="K257" s="57"/>
      <c r="L257" s="57"/>
      <c r="M257" s="21"/>
      <c r="N257" s="2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outlineLevel="1" x14ac:dyDescent="0.2">
      <c r="A258" s="23" t="s">
        <v>195</v>
      </c>
      <c r="B258" s="57">
        <v>0</v>
      </c>
      <c r="C258" s="57">
        <v>0</v>
      </c>
      <c r="D258" s="57">
        <v>0</v>
      </c>
      <c r="E258" s="57">
        <v>0</v>
      </c>
      <c r="F258" s="57">
        <v>0</v>
      </c>
      <c r="G258" s="57">
        <v>0</v>
      </c>
      <c r="H258" s="57">
        <v>0</v>
      </c>
      <c r="I258" s="57">
        <v>0</v>
      </c>
      <c r="J258" s="56">
        <v>27.477</v>
      </c>
      <c r="K258" s="57">
        <v>0</v>
      </c>
      <c r="L258" s="57">
        <f t="shared" si="8"/>
        <v>27.477</v>
      </c>
      <c r="M258" s="21"/>
      <c r="N258" s="2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9.9499999999999993" customHeight="1" outlineLevel="1" x14ac:dyDescent="0.2">
      <c r="A259" s="23"/>
      <c r="B259" s="57"/>
      <c r="C259" s="57"/>
      <c r="D259" s="57"/>
      <c r="E259" s="57"/>
      <c r="F259" s="57"/>
      <c r="G259" s="57"/>
      <c r="H259" s="57"/>
      <c r="I259" s="57"/>
      <c r="J259" s="56"/>
      <c r="K259" s="57"/>
      <c r="L259" s="57"/>
      <c r="M259" s="21"/>
      <c r="N259" s="21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outlineLevel="1" x14ac:dyDescent="0.2">
      <c r="A260" s="23" t="s">
        <v>196</v>
      </c>
      <c r="B260" s="56">
        <v>31780.895</v>
      </c>
      <c r="C260" s="57">
        <v>0</v>
      </c>
      <c r="D260" s="56">
        <v>93120.953999999998</v>
      </c>
      <c r="E260" s="56">
        <v>299860.28000000003</v>
      </c>
      <c r="F260" s="57">
        <v>0</v>
      </c>
      <c r="G260" s="56">
        <v>90681.557000000001</v>
      </c>
      <c r="H260" s="56">
        <v>875452.9</v>
      </c>
      <c r="I260" s="56">
        <v>659715.89</v>
      </c>
      <c r="J260" s="56">
        <v>3008</v>
      </c>
      <c r="K260" s="56">
        <v>398.20100000000002</v>
      </c>
      <c r="L260" s="57">
        <f t="shared" si="8"/>
        <v>2054018.6770000001</v>
      </c>
      <c r="M260" s="21"/>
      <c r="N260" s="21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9.9499999999999993" customHeight="1" outlineLevel="1" x14ac:dyDescent="0.2">
      <c r="A261" s="23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21"/>
      <c r="N261" s="21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15.75" outlineLevel="1" x14ac:dyDescent="0.2">
      <c r="A262" s="19" t="s">
        <v>204</v>
      </c>
      <c r="B262" s="58">
        <v>447123.283</v>
      </c>
      <c r="C262" s="58">
        <v>55.615000000000002</v>
      </c>
      <c r="D262" s="58">
        <v>769623.98300000001</v>
      </c>
      <c r="E262" s="58">
        <v>34062297.737000003</v>
      </c>
      <c r="F262" s="58">
        <v>2444088.5729999999</v>
      </c>
      <c r="G262" s="58">
        <v>3124662.6290000002</v>
      </c>
      <c r="H262" s="58">
        <v>6906668.5</v>
      </c>
      <c r="I262" s="58">
        <v>2557760.3220000002</v>
      </c>
      <c r="J262" s="58">
        <v>57624.027000000002</v>
      </c>
      <c r="K262" s="58">
        <v>2009.664</v>
      </c>
      <c r="L262" s="58">
        <v>50371914.332999997</v>
      </c>
      <c r="M262" s="21"/>
      <c r="N262" s="21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outlineLevel="1" x14ac:dyDescent="0.2">
      <c r="A263" s="23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21"/>
      <c r="N263" s="21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15.75" outlineLevel="1" x14ac:dyDescent="0.2">
      <c r="A264" s="19" t="s">
        <v>184</v>
      </c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21"/>
      <c r="N264" s="2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outlineLevel="1" x14ac:dyDescent="0.2">
      <c r="A265" s="22" t="s">
        <v>115</v>
      </c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21"/>
      <c r="N265" s="21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outlineLevel="1" x14ac:dyDescent="0.2">
      <c r="A266" s="23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21"/>
      <c r="N266" s="21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outlineLevel="1" x14ac:dyDescent="0.2">
      <c r="A267" s="23" t="s">
        <v>116</v>
      </c>
      <c r="B267" s="57">
        <v>0</v>
      </c>
      <c r="C267" s="57">
        <v>0</v>
      </c>
      <c r="D267" s="57">
        <v>0</v>
      </c>
      <c r="E267" s="57">
        <v>0</v>
      </c>
      <c r="F267" s="57">
        <v>0</v>
      </c>
      <c r="G267" s="57">
        <v>0</v>
      </c>
      <c r="H267" s="57">
        <v>0</v>
      </c>
      <c r="I267" s="56">
        <v>4042.6320000000001</v>
      </c>
      <c r="J267" s="57">
        <v>0</v>
      </c>
      <c r="K267" s="56">
        <v>1.1220000000000001</v>
      </c>
      <c r="L267" s="57">
        <f>SUM(B267:K267)</f>
        <v>4043.7539999999999</v>
      </c>
      <c r="M267" s="21"/>
      <c r="N267" s="21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9.9499999999999993" customHeight="1" outlineLevel="1" x14ac:dyDescent="0.2">
      <c r="A268" s="23"/>
      <c r="B268" s="57"/>
      <c r="C268" s="57"/>
      <c r="D268" s="57"/>
      <c r="E268" s="57"/>
      <c r="F268" s="57"/>
      <c r="G268" s="57"/>
      <c r="H268" s="57"/>
      <c r="I268" s="56"/>
      <c r="J268" s="57"/>
      <c r="K268" s="56"/>
      <c r="L268" s="57"/>
      <c r="M268" s="21"/>
      <c r="N268" s="21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</row>
    <row r="269" spans="1:38" outlineLevel="1" x14ac:dyDescent="0.2">
      <c r="A269" s="23" t="s">
        <v>117</v>
      </c>
      <c r="B269" s="57">
        <v>0</v>
      </c>
      <c r="C269" s="57">
        <v>0</v>
      </c>
      <c r="D269" s="56">
        <v>430.74900000000002</v>
      </c>
      <c r="E269" s="56">
        <v>5019.1540000000005</v>
      </c>
      <c r="F269" s="57">
        <v>0</v>
      </c>
      <c r="G269" s="57">
        <v>0</v>
      </c>
      <c r="H269" s="57">
        <v>0</v>
      </c>
      <c r="I269" s="56">
        <v>55453.928999999996</v>
      </c>
      <c r="J269" s="57">
        <v>0</v>
      </c>
      <c r="K269" s="56">
        <v>11.225</v>
      </c>
      <c r="L269" s="57">
        <f t="shared" ref="L269:L319" si="9">SUM(B269:K269)</f>
        <v>60915.056999999993</v>
      </c>
      <c r="M269" s="21"/>
      <c r="N269" s="21"/>
      <c r="O269" s="2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</row>
    <row r="270" spans="1:38" ht="9.9499999999999993" customHeight="1" outlineLevel="1" x14ac:dyDescent="0.2">
      <c r="A270" s="23"/>
      <c r="B270" s="57"/>
      <c r="C270" s="57"/>
      <c r="D270" s="56"/>
      <c r="E270" s="56"/>
      <c r="F270" s="57"/>
      <c r="G270" s="57"/>
      <c r="H270" s="57"/>
      <c r="I270" s="56"/>
      <c r="J270" s="57"/>
      <c r="K270" s="56"/>
      <c r="L270" s="57"/>
      <c r="M270" s="21"/>
      <c r="N270" s="2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</row>
    <row r="271" spans="1:38" outlineLevel="1" x14ac:dyDescent="0.2">
      <c r="A271" s="23" t="s">
        <v>118</v>
      </c>
      <c r="B271" s="57">
        <v>0</v>
      </c>
      <c r="C271" s="57">
        <v>0</v>
      </c>
      <c r="D271" s="57">
        <v>0</v>
      </c>
      <c r="E271" s="57">
        <v>0</v>
      </c>
      <c r="F271" s="57">
        <v>0</v>
      </c>
      <c r="G271" s="57">
        <v>0</v>
      </c>
      <c r="H271" s="57">
        <v>0</v>
      </c>
      <c r="I271" s="56">
        <v>73180.179999999993</v>
      </c>
      <c r="J271" s="56">
        <v>1488.4359999999999</v>
      </c>
      <c r="K271" s="56">
        <v>8.5589999999999993</v>
      </c>
      <c r="L271" s="57">
        <f t="shared" si="9"/>
        <v>74677.174999999988</v>
      </c>
      <c r="M271" s="21"/>
      <c r="N271" s="21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</row>
    <row r="272" spans="1:38" ht="9.9499999999999993" customHeight="1" outlineLevel="1" x14ac:dyDescent="0.2">
      <c r="A272" s="23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21"/>
      <c r="N272" s="21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</row>
    <row r="273" spans="1:38" outlineLevel="1" x14ac:dyDescent="0.2">
      <c r="A273" s="23" t="s">
        <v>178</v>
      </c>
      <c r="B273" s="57">
        <v>0</v>
      </c>
      <c r="C273" s="57">
        <v>0</v>
      </c>
      <c r="D273" s="57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57">
        <v>0</v>
      </c>
      <c r="L273" s="57">
        <f t="shared" si="9"/>
        <v>0</v>
      </c>
      <c r="M273" s="21"/>
      <c r="N273" s="21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</row>
    <row r="274" spans="1:38" ht="9.9499999999999993" customHeight="1" outlineLevel="1" x14ac:dyDescent="0.2">
      <c r="A274" s="23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21"/>
      <c r="N274" s="2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</row>
    <row r="275" spans="1:38" s="2" customFormat="1" ht="15.75" outlineLevel="1" x14ac:dyDescent="0.2">
      <c r="A275" s="23" t="s">
        <v>119</v>
      </c>
      <c r="B275" s="57">
        <v>0</v>
      </c>
      <c r="C275" s="57">
        <v>0</v>
      </c>
      <c r="D275" s="57">
        <v>0</v>
      </c>
      <c r="E275" s="57">
        <v>0</v>
      </c>
      <c r="F275" s="57">
        <v>0</v>
      </c>
      <c r="G275" s="57">
        <v>0</v>
      </c>
      <c r="H275" s="57">
        <v>0</v>
      </c>
      <c r="I275" s="57">
        <v>0</v>
      </c>
      <c r="J275" s="57">
        <v>0</v>
      </c>
      <c r="K275" s="57">
        <v>0</v>
      </c>
      <c r="L275" s="57">
        <f t="shared" si="9"/>
        <v>0</v>
      </c>
      <c r="M275" s="25"/>
      <c r="N275" s="25"/>
      <c r="O275" s="1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</row>
    <row r="276" spans="1:38" ht="9.9499999999999993" customHeight="1" x14ac:dyDescent="0.2">
      <c r="A276" s="23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26"/>
      <c r="N276" s="26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</row>
    <row r="277" spans="1:38" x14ac:dyDescent="0.2">
      <c r="A277" s="23" t="s">
        <v>120</v>
      </c>
      <c r="B277" s="57">
        <v>0</v>
      </c>
      <c r="C277" s="57">
        <v>0</v>
      </c>
      <c r="D277" s="57">
        <v>0</v>
      </c>
      <c r="E277" s="57">
        <v>0</v>
      </c>
      <c r="F277" s="57">
        <v>0</v>
      </c>
      <c r="G277" s="57">
        <v>0</v>
      </c>
      <c r="H277" s="57">
        <v>0</v>
      </c>
      <c r="I277" s="57">
        <v>0</v>
      </c>
      <c r="J277" s="57">
        <v>0</v>
      </c>
      <c r="K277" s="64" t="s">
        <v>201</v>
      </c>
      <c r="L277" s="64" t="s">
        <v>201</v>
      </c>
      <c r="M277" s="21"/>
      <c r="N277" s="2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</row>
    <row r="278" spans="1:38" ht="9.9499999999999993" customHeight="1" outlineLevel="1" x14ac:dyDescent="0.2">
      <c r="A278" s="23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21"/>
      <c r="N278" s="2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</row>
    <row r="279" spans="1:38" outlineLevel="1" x14ac:dyDescent="0.2">
      <c r="A279" s="23" t="s">
        <v>121</v>
      </c>
      <c r="B279" s="57">
        <v>0</v>
      </c>
      <c r="C279" s="57">
        <v>0</v>
      </c>
      <c r="D279" s="57">
        <v>0</v>
      </c>
      <c r="E279" s="57">
        <v>0</v>
      </c>
      <c r="F279" s="57">
        <v>0</v>
      </c>
      <c r="G279" s="57">
        <v>0</v>
      </c>
      <c r="H279" s="57">
        <v>0</v>
      </c>
      <c r="I279" s="56">
        <v>5656.0190000000002</v>
      </c>
      <c r="J279" s="57">
        <v>0</v>
      </c>
      <c r="K279" s="56">
        <v>6.6639999999999997</v>
      </c>
      <c r="L279" s="57">
        <f t="shared" si="9"/>
        <v>5662.683</v>
      </c>
      <c r="M279" s="21"/>
      <c r="N279" s="2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</row>
    <row r="280" spans="1:38" ht="9.9499999999999993" customHeight="1" outlineLevel="1" x14ac:dyDescent="0.2">
      <c r="A280" s="23"/>
      <c r="B280" s="57"/>
      <c r="C280" s="57"/>
      <c r="D280" s="57"/>
      <c r="E280" s="57"/>
      <c r="F280" s="57"/>
      <c r="G280" s="57"/>
      <c r="H280" s="57"/>
      <c r="I280" s="56"/>
      <c r="J280" s="57"/>
      <c r="K280" s="56"/>
      <c r="L280" s="57"/>
      <c r="M280" s="21"/>
      <c r="N280" s="21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</row>
    <row r="281" spans="1:38" outlineLevel="1" x14ac:dyDescent="0.2">
      <c r="A281" s="23" t="s">
        <v>122</v>
      </c>
      <c r="B281" s="57">
        <v>0</v>
      </c>
      <c r="C281" s="57">
        <v>0</v>
      </c>
      <c r="D281" s="57">
        <v>0</v>
      </c>
      <c r="E281" s="57">
        <v>0</v>
      </c>
      <c r="F281" s="57">
        <v>0</v>
      </c>
      <c r="G281" s="57">
        <v>0</v>
      </c>
      <c r="H281" s="57">
        <v>0</v>
      </c>
      <c r="I281" s="57">
        <v>0</v>
      </c>
      <c r="J281" s="57">
        <v>0</v>
      </c>
      <c r="K281" s="57">
        <v>0</v>
      </c>
      <c r="L281" s="57">
        <f t="shared" si="9"/>
        <v>0</v>
      </c>
      <c r="M281" s="21"/>
      <c r="N281" s="21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</row>
    <row r="282" spans="1:38" ht="9.9499999999999993" customHeight="1" outlineLevel="1" x14ac:dyDescent="0.2">
      <c r="A282" s="23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21"/>
      <c r="N282" s="21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</row>
    <row r="283" spans="1:38" outlineLevel="1" x14ac:dyDescent="0.2">
      <c r="A283" s="23" t="s">
        <v>123</v>
      </c>
      <c r="B283" s="57">
        <v>0</v>
      </c>
      <c r="C283" s="57">
        <v>0</v>
      </c>
      <c r="D283" s="57">
        <v>0</v>
      </c>
      <c r="E283" s="57">
        <v>0</v>
      </c>
      <c r="F283" s="57">
        <v>0</v>
      </c>
      <c r="G283" s="57">
        <v>0</v>
      </c>
      <c r="H283" s="57">
        <v>0</v>
      </c>
      <c r="I283" s="56">
        <v>836.23099999999999</v>
      </c>
      <c r="J283" s="57">
        <v>0</v>
      </c>
      <c r="K283" s="56">
        <v>3.8540000000000001</v>
      </c>
      <c r="L283" s="57">
        <f t="shared" si="9"/>
        <v>840.08500000000004</v>
      </c>
      <c r="M283" s="21"/>
      <c r="N283" s="21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</row>
    <row r="284" spans="1:38" ht="9.9499999999999993" customHeight="1" outlineLevel="1" x14ac:dyDescent="0.2">
      <c r="A284" s="23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21"/>
      <c r="N284" s="21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</row>
    <row r="285" spans="1:38" outlineLevel="1" x14ac:dyDescent="0.2">
      <c r="A285" s="23" t="s">
        <v>124</v>
      </c>
      <c r="B285" s="56">
        <v>234.066</v>
      </c>
      <c r="C285" s="57">
        <v>0</v>
      </c>
      <c r="D285" s="57">
        <v>0</v>
      </c>
      <c r="E285" s="57">
        <v>0</v>
      </c>
      <c r="F285" s="57">
        <v>0</v>
      </c>
      <c r="G285" s="57">
        <v>0</v>
      </c>
      <c r="H285" s="56">
        <v>14686.168</v>
      </c>
      <c r="I285" s="56">
        <v>33782.264000000003</v>
      </c>
      <c r="J285" s="56">
        <v>29.21</v>
      </c>
      <c r="K285" s="56">
        <v>31.193999999999999</v>
      </c>
      <c r="L285" s="57">
        <f t="shared" si="9"/>
        <v>48762.902000000009</v>
      </c>
      <c r="M285" s="21"/>
      <c r="N285" s="2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</row>
    <row r="286" spans="1:38" ht="9.9499999999999993" customHeight="1" outlineLevel="1" x14ac:dyDescent="0.2">
      <c r="A286" s="23"/>
      <c r="B286" s="56"/>
      <c r="C286" s="57"/>
      <c r="D286" s="57"/>
      <c r="E286" s="57"/>
      <c r="F286" s="57"/>
      <c r="G286" s="57"/>
      <c r="H286" s="56"/>
      <c r="I286" s="56"/>
      <c r="J286" s="56"/>
      <c r="K286" s="56"/>
      <c r="L286" s="57"/>
      <c r="M286" s="21"/>
      <c r="N286" s="21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</row>
    <row r="287" spans="1:38" outlineLevel="1" x14ac:dyDescent="0.2">
      <c r="A287" s="23" t="s">
        <v>197</v>
      </c>
      <c r="B287" s="56">
        <v>146.24600000000001</v>
      </c>
      <c r="C287" s="57">
        <v>0</v>
      </c>
      <c r="D287" s="57">
        <v>0</v>
      </c>
      <c r="E287" s="56">
        <v>117628.394</v>
      </c>
      <c r="F287" s="56">
        <v>14935.489</v>
      </c>
      <c r="G287" s="56">
        <v>50658.891000000003</v>
      </c>
      <c r="H287" s="56">
        <v>13379.9</v>
      </c>
      <c r="I287" s="56">
        <v>551196.49699999997</v>
      </c>
      <c r="J287" s="56">
        <v>870.55100000000004</v>
      </c>
      <c r="K287" s="56">
        <v>144.708</v>
      </c>
      <c r="L287" s="57">
        <f t="shared" si="9"/>
        <v>748960.67599999986</v>
      </c>
      <c r="M287" s="21"/>
      <c r="N287" s="21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</row>
    <row r="288" spans="1:38" ht="9.9499999999999993" customHeight="1" outlineLevel="1" x14ac:dyDescent="0.2">
      <c r="A288" s="23"/>
      <c r="B288" s="56"/>
      <c r="C288" s="57"/>
      <c r="D288" s="57"/>
      <c r="E288" s="56"/>
      <c r="F288" s="56"/>
      <c r="G288" s="56"/>
      <c r="H288" s="56"/>
      <c r="I288" s="56"/>
      <c r="J288" s="56"/>
      <c r="K288" s="56"/>
      <c r="L288" s="57"/>
      <c r="M288" s="21"/>
      <c r="N288" s="21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</row>
    <row r="289" spans="1:38" outlineLevel="1" x14ac:dyDescent="0.2">
      <c r="A289" s="23" t="s">
        <v>125</v>
      </c>
      <c r="B289" s="57">
        <v>0</v>
      </c>
      <c r="C289" s="57">
        <v>0</v>
      </c>
      <c r="D289" s="56">
        <v>3286.4189999999999</v>
      </c>
      <c r="E289" s="57">
        <v>0</v>
      </c>
      <c r="F289" s="56">
        <v>17016.786</v>
      </c>
      <c r="G289" s="57">
        <v>0</v>
      </c>
      <c r="H289" s="56">
        <v>876.83699999999999</v>
      </c>
      <c r="I289" s="57">
        <v>0</v>
      </c>
      <c r="J289" s="57">
        <v>0</v>
      </c>
      <c r="K289" s="56">
        <v>1.252</v>
      </c>
      <c r="L289" s="57">
        <f t="shared" si="9"/>
        <v>21181.294000000002</v>
      </c>
      <c r="M289" s="21"/>
      <c r="N289" s="21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</row>
    <row r="290" spans="1:38" ht="9.9499999999999993" customHeight="1" outlineLevel="1" x14ac:dyDescent="0.2">
      <c r="A290" s="23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30"/>
      <c r="N290" s="3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</row>
    <row r="291" spans="1:38" outlineLevel="1" x14ac:dyDescent="0.2">
      <c r="A291" s="23" t="s">
        <v>126</v>
      </c>
      <c r="B291" s="57">
        <v>0</v>
      </c>
      <c r="C291" s="57">
        <v>0</v>
      </c>
      <c r="D291" s="57">
        <v>0</v>
      </c>
      <c r="E291" s="57">
        <v>0</v>
      </c>
      <c r="F291" s="57">
        <v>0</v>
      </c>
      <c r="G291" s="57">
        <v>0</v>
      </c>
      <c r="H291" s="56">
        <v>165256.726</v>
      </c>
      <c r="I291" s="57">
        <v>0</v>
      </c>
      <c r="J291" s="57">
        <v>0</v>
      </c>
      <c r="K291" s="56">
        <v>2.1760000000000002</v>
      </c>
      <c r="L291" s="57">
        <f t="shared" si="9"/>
        <v>165258.902</v>
      </c>
      <c r="M291" s="21"/>
      <c r="N291" s="2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</row>
    <row r="292" spans="1:38" ht="9.9499999999999993" customHeight="1" outlineLevel="1" x14ac:dyDescent="0.2">
      <c r="A292" s="23"/>
      <c r="B292" s="57"/>
      <c r="C292" s="57"/>
      <c r="D292" s="57"/>
      <c r="E292" s="57"/>
      <c r="F292" s="57"/>
      <c r="G292" s="57"/>
      <c r="H292" s="56"/>
      <c r="I292" s="57"/>
      <c r="J292" s="57"/>
      <c r="K292" s="56"/>
      <c r="L292" s="57"/>
      <c r="M292" s="21"/>
      <c r="N292" s="21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</row>
    <row r="293" spans="1:38" outlineLevel="1" x14ac:dyDescent="0.2">
      <c r="A293" s="23" t="s">
        <v>127</v>
      </c>
      <c r="B293" s="57">
        <v>0</v>
      </c>
      <c r="C293" s="57">
        <v>0</v>
      </c>
      <c r="D293" s="57">
        <v>0</v>
      </c>
      <c r="E293" s="57">
        <v>0</v>
      </c>
      <c r="F293" s="57">
        <v>0</v>
      </c>
      <c r="G293" s="57">
        <v>0</v>
      </c>
      <c r="H293" s="56">
        <v>83.215999999999994</v>
      </c>
      <c r="I293" s="56">
        <v>1525.85</v>
      </c>
      <c r="J293" s="57">
        <v>0</v>
      </c>
      <c r="K293" s="64" t="s">
        <v>201</v>
      </c>
      <c r="L293" s="57">
        <f t="shared" si="9"/>
        <v>1609.0659999999998</v>
      </c>
      <c r="M293" s="21"/>
      <c r="N293" s="21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</row>
    <row r="294" spans="1:38" ht="9.9499999999999993" customHeight="1" outlineLevel="1" x14ac:dyDescent="0.2">
      <c r="A294" s="23"/>
      <c r="B294" s="57"/>
      <c r="C294" s="57"/>
      <c r="D294" s="57"/>
      <c r="E294" s="57"/>
      <c r="F294" s="57"/>
      <c r="G294" s="57"/>
      <c r="H294" s="56"/>
      <c r="I294" s="56"/>
      <c r="J294" s="57"/>
      <c r="K294" s="64"/>
      <c r="L294" s="57"/>
      <c r="M294" s="21"/>
      <c r="N294" s="21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</row>
    <row r="295" spans="1:38" outlineLevel="1" x14ac:dyDescent="0.2">
      <c r="A295" s="23" t="s">
        <v>128</v>
      </c>
      <c r="B295" s="56">
        <v>188.952</v>
      </c>
      <c r="C295" s="57">
        <v>0</v>
      </c>
      <c r="D295" s="57">
        <v>0</v>
      </c>
      <c r="E295" s="57">
        <v>0</v>
      </c>
      <c r="F295" s="56">
        <v>425421.61900000001</v>
      </c>
      <c r="G295" s="57">
        <v>0</v>
      </c>
      <c r="H295" s="56">
        <v>396638.63299999997</v>
      </c>
      <c r="I295" s="56">
        <v>9286.7350000000006</v>
      </c>
      <c r="J295" s="57">
        <v>0</v>
      </c>
      <c r="K295" s="56">
        <v>82.137</v>
      </c>
      <c r="L295" s="57">
        <f t="shared" si="9"/>
        <v>831618.07599999988</v>
      </c>
      <c r="M295" s="21"/>
      <c r="N295" s="21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</row>
    <row r="296" spans="1:38" ht="9.9499999999999993" customHeight="1" outlineLevel="1" x14ac:dyDescent="0.2">
      <c r="A296" s="23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21"/>
      <c r="N296" s="21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</row>
    <row r="297" spans="1:38" outlineLevel="1" x14ac:dyDescent="0.2">
      <c r="A297" s="23" t="s">
        <v>129</v>
      </c>
      <c r="B297" s="57">
        <v>0</v>
      </c>
      <c r="C297" s="57">
        <v>0</v>
      </c>
      <c r="D297" s="57">
        <v>0</v>
      </c>
      <c r="E297" s="57">
        <v>0</v>
      </c>
      <c r="F297" s="57">
        <v>0</v>
      </c>
      <c r="G297" s="57">
        <v>0</v>
      </c>
      <c r="H297" s="57">
        <v>0</v>
      </c>
      <c r="I297" s="57">
        <v>0</v>
      </c>
      <c r="J297" s="57">
        <v>0</v>
      </c>
      <c r="K297" s="57">
        <v>0</v>
      </c>
      <c r="L297" s="57">
        <f t="shared" si="9"/>
        <v>0</v>
      </c>
      <c r="M297" s="21"/>
      <c r="N297" s="2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</row>
    <row r="298" spans="1:38" ht="9.9499999999999993" customHeight="1" outlineLevel="1" x14ac:dyDescent="0.2">
      <c r="A298" s="23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21"/>
      <c r="N298" s="21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outlineLevel="1" x14ac:dyDescent="0.2">
      <c r="A299" s="23" t="s">
        <v>130</v>
      </c>
      <c r="B299" s="57">
        <v>0</v>
      </c>
      <c r="C299" s="57">
        <v>0</v>
      </c>
      <c r="D299" s="57">
        <v>0</v>
      </c>
      <c r="E299" s="57">
        <v>0</v>
      </c>
      <c r="F299" s="57">
        <v>0</v>
      </c>
      <c r="G299" s="57">
        <v>0</v>
      </c>
      <c r="H299" s="57">
        <v>0</v>
      </c>
      <c r="I299" s="57">
        <v>0</v>
      </c>
      <c r="J299" s="57">
        <v>0</v>
      </c>
      <c r="K299" s="57">
        <v>0</v>
      </c>
      <c r="L299" s="57">
        <f t="shared" si="9"/>
        <v>0</v>
      </c>
      <c r="M299" s="21"/>
      <c r="N299" s="21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9.9499999999999993" customHeight="1" outlineLevel="1" x14ac:dyDescent="0.2">
      <c r="A300" s="23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21"/>
      <c r="N300" s="21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outlineLevel="1" x14ac:dyDescent="0.2">
      <c r="A301" s="23" t="s">
        <v>131</v>
      </c>
      <c r="B301" s="57">
        <v>0</v>
      </c>
      <c r="C301" s="57">
        <v>0</v>
      </c>
      <c r="D301" s="57">
        <v>0</v>
      </c>
      <c r="E301" s="57">
        <v>0</v>
      </c>
      <c r="F301" s="57">
        <v>0</v>
      </c>
      <c r="G301" s="57">
        <v>0</v>
      </c>
      <c r="H301" s="57">
        <v>0</v>
      </c>
      <c r="I301" s="57">
        <v>0</v>
      </c>
      <c r="J301" s="57">
        <v>0</v>
      </c>
      <c r="K301" s="57">
        <v>0</v>
      </c>
      <c r="L301" s="57">
        <f t="shared" si="9"/>
        <v>0</v>
      </c>
      <c r="M301" s="21"/>
      <c r="N301" s="21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9.9499999999999993" customHeight="1" outlineLevel="1" x14ac:dyDescent="0.2">
      <c r="A302" s="23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21"/>
      <c r="N302" s="21"/>
      <c r="O302" s="2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outlineLevel="1" x14ac:dyDescent="0.2">
      <c r="A303" s="23" t="s">
        <v>132</v>
      </c>
      <c r="B303" s="57">
        <v>0</v>
      </c>
      <c r="C303" s="57">
        <v>0</v>
      </c>
      <c r="D303" s="57">
        <v>0</v>
      </c>
      <c r="E303" s="57">
        <v>0</v>
      </c>
      <c r="F303" s="57">
        <v>0</v>
      </c>
      <c r="G303" s="57">
        <v>0</v>
      </c>
      <c r="H303" s="57">
        <v>0</v>
      </c>
      <c r="I303" s="57">
        <v>0</v>
      </c>
      <c r="J303" s="57">
        <v>0</v>
      </c>
      <c r="K303" s="57">
        <v>0</v>
      </c>
      <c r="L303" s="57">
        <f t="shared" si="9"/>
        <v>0</v>
      </c>
      <c r="M303" s="21"/>
      <c r="N303" s="2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9.9499999999999993" customHeight="1" outlineLevel="1" x14ac:dyDescent="0.2">
      <c r="A304" s="23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21"/>
      <c r="N304" s="21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outlineLevel="1" x14ac:dyDescent="0.2">
      <c r="A305" s="23" t="s">
        <v>133</v>
      </c>
      <c r="B305" s="56">
        <v>300.79199999999997</v>
      </c>
      <c r="C305" s="57">
        <v>0</v>
      </c>
      <c r="D305" s="57">
        <v>0</v>
      </c>
      <c r="E305" s="56">
        <v>31829.573</v>
      </c>
      <c r="F305" s="56">
        <v>417943.33600000001</v>
      </c>
      <c r="G305" s="56">
        <v>198423.27100000001</v>
      </c>
      <c r="H305" s="56">
        <v>351522.54399999999</v>
      </c>
      <c r="I305" s="56">
        <v>535.28</v>
      </c>
      <c r="J305" s="57">
        <v>0</v>
      </c>
      <c r="K305" s="56">
        <v>32.841999999999999</v>
      </c>
      <c r="L305" s="57">
        <f t="shared" si="9"/>
        <v>1000587.638</v>
      </c>
      <c r="M305" s="21"/>
      <c r="N305" s="21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9.9499999999999993" customHeight="1" outlineLevel="1" x14ac:dyDescent="0.2">
      <c r="A306" s="23"/>
      <c r="B306" s="56"/>
      <c r="C306" s="57"/>
      <c r="D306" s="57"/>
      <c r="E306" s="56"/>
      <c r="F306" s="56"/>
      <c r="G306" s="56"/>
      <c r="H306" s="56"/>
      <c r="I306" s="56"/>
      <c r="J306" s="57"/>
      <c r="K306" s="56"/>
      <c r="L306" s="57"/>
      <c r="M306" s="21"/>
      <c r="N306" s="21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outlineLevel="1" x14ac:dyDescent="0.2">
      <c r="A307" s="23" t="s">
        <v>134</v>
      </c>
      <c r="B307" s="57">
        <v>0</v>
      </c>
      <c r="C307" s="57">
        <v>0</v>
      </c>
      <c r="D307" s="57">
        <v>0</v>
      </c>
      <c r="E307" s="57">
        <v>0</v>
      </c>
      <c r="F307" s="57">
        <v>0</v>
      </c>
      <c r="G307" s="56">
        <v>41254.972999999998</v>
      </c>
      <c r="H307" s="57">
        <v>0</v>
      </c>
      <c r="I307" s="57">
        <v>0</v>
      </c>
      <c r="J307" s="57">
        <v>0</v>
      </c>
      <c r="K307" s="56">
        <v>0.95699999999999996</v>
      </c>
      <c r="L307" s="57">
        <f t="shared" si="9"/>
        <v>41255.93</v>
      </c>
      <c r="M307" s="21"/>
      <c r="N307" s="21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9.9499999999999993" customHeight="1" outlineLevel="1" x14ac:dyDescent="0.2">
      <c r="A308" s="23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21"/>
      <c r="N308" s="21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outlineLevel="1" x14ac:dyDescent="0.2">
      <c r="A309" s="23" t="s">
        <v>135</v>
      </c>
      <c r="B309" s="57">
        <v>0</v>
      </c>
      <c r="C309" s="57">
        <v>0</v>
      </c>
      <c r="D309" s="57">
        <v>0</v>
      </c>
      <c r="E309" s="57">
        <v>0</v>
      </c>
      <c r="F309" s="57">
        <v>0</v>
      </c>
      <c r="G309" s="57">
        <v>0</v>
      </c>
      <c r="H309" s="57">
        <v>0</v>
      </c>
      <c r="I309" s="57">
        <v>0</v>
      </c>
      <c r="J309" s="57">
        <v>0</v>
      </c>
      <c r="K309" s="56">
        <v>1.0249999999999999</v>
      </c>
      <c r="L309" s="57">
        <f t="shared" si="9"/>
        <v>1.0249999999999999</v>
      </c>
      <c r="M309" s="21"/>
      <c r="N309" s="2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9.9499999999999993" customHeight="1" outlineLevel="1" x14ac:dyDescent="0.2">
      <c r="A310" s="23"/>
      <c r="B310" s="57"/>
      <c r="C310" s="57"/>
      <c r="D310" s="57"/>
      <c r="E310" s="57"/>
      <c r="F310" s="57"/>
      <c r="G310" s="57"/>
      <c r="H310" s="57"/>
      <c r="I310" s="57"/>
      <c r="J310" s="57"/>
      <c r="K310" s="56"/>
      <c r="L310" s="57"/>
      <c r="M310" s="21"/>
      <c r="N310" s="21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outlineLevel="1" x14ac:dyDescent="0.2">
      <c r="A311" s="23" t="s">
        <v>136</v>
      </c>
      <c r="B311" s="57">
        <v>0</v>
      </c>
      <c r="C311" s="57">
        <v>0</v>
      </c>
      <c r="D311" s="57">
        <v>0</v>
      </c>
      <c r="E311" s="57">
        <v>0</v>
      </c>
      <c r="F311" s="57">
        <v>0</v>
      </c>
      <c r="G311" s="57">
        <v>0</v>
      </c>
      <c r="H311" s="57">
        <v>0</v>
      </c>
      <c r="I311" s="57">
        <v>0</v>
      </c>
      <c r="J311" s="57">
        <v>0</v>
      </c>
      <c r="K311" s="57">
        <v>0</v>
      </c>
      <c r="L311" s="57">
        <f t="shared" si="9"/>
        <v>0</v>
      </c>
      <c r="M311" s="21"/>
      <c r="N311" s="21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9.9499999999999993" customHeight="1" outlineLevel="1" x14ac:dyDescent="0.2">
      <c r="A312" s="23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21"/>
      <c r="N312" s="21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outlineLevel="1" x14ac:dyDescent="0.2">
      <c r="A313" s="23" t="s">
        <v>137</v>
      </c>
      <c r="B313" s="57">
        <v>0</v>
      </c>
      <c r="C313" s="57">
        <v>0</v>
      </c>
      <c r="D313" s="57">
        <v>0</v>
      </c>
      <c r="E313" s="57">
        <v>0</v>
      </c>
      <c r="F313" s="57">
        <v>0</v>
      </c>
      <c r="G313" s="57">
        <v>0</v>
      </c>
      <c r="H313" s="57">
        <v>0</v>
      </c>
      <c r="I313" s="57">
        <v>0</v>
      </c>
      <c r="J313" s="57">
        <v>0</v>
      </c>
      <c r="K313" s="57">
        <v>0</v>
      </c>
      <c r="L313" s="57">
        <f t="shared" si="9"/>
        <v>0</v>
      </c>
      <c r="M313" s="21"/>
      <c r="N313" s="21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9.9499999999999993" customHeight="1" outlineLevel="1" x14ac:dyDescent="0.2">
      <c r="A314" s="23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21"/>
      <c r="N314" s="21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outlineLevel="1" x14ac:dyDescent="0.2">
      <c r="A315" s="23" t="s">
        <v>138</v>
      </c>
      <c r="B315" s="57">
        <v>0</v>
      </c>
      <c r="C315" s="57">
        <v>0</v>
      </c>
      <c r="D315" s="57">
        <v>0</v>
      </c>
      <c r="E315" s="57">
        <v>0</v>
      </c>
      <c r="F315" s="57">
        <v>0</v>
      </c>
      <c r="G315" s="57">
        <v>0</v>
      </c>
      <c r="H315" s="57">
        <v>0</v>
      </c>
      <c r="I315" s="57">
        <v>0</v>
      </c>
      <c r="J315" s="57">
        <v>0</v>
      </c>
      <c r="K315" s="57">
        <v>0</v>
      </c>
      <c r="L315" s="57">
        <f t="shared" si="9"/>
        <v>0</v>
      </c>
      <c r="M315" s="21"/>
      <c r="N315" s="2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9.9499999999999993" customHeight="1" outlineLevel="1" x14ac:dyDescent="0.2">
      <c r="A316" s="23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21"/>
      <c r="N316" s="21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outlineLevel="1" x14ac:dyDescent="0.2">
      <c r="A317" s="23" t="s">
        <v>139</v>
      </c>
      <c r="B317" s="56">
        <v>1106.2380000000001</v>
      </c>
      <c r="C317" s="57">
        <v>0</v>
      </c>
      <c r="D317" s="57">
        <v>0</v>
      </c>
      <c r="E317" s="57">
        <v>0</v>
      </c>
      <c r="F317" s="56">
        <v>32503.998</v>
      </c>
      <c r="G317" s="56">
        <v>41128.889000000003</v>
      </c>
      <c r="H317" s="56">
        <v>7974.5770000000002</v>
      </c>
      <c r="I317" s="56">
        <v>2.4020000000000001</v>
      </c>
      <c r="J317" s="57">
        <v>0</v>
      </c>
      <c r="K317" s="56">
        <v>5.2949999999999999</v>
      </c>
      <c r="L317" s="57">
        <f t="shared" si="9"/>
        <v>82721.399000000005</v>
      </c>
      <c r="M317" s="21"/>
      <c r="N317" s="21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9.9499999999999993" customHeight="1" outlineLevel="1" x14ac:dyDescent="0.2">
      <c r="A318" s="23"/>
      <c r="B318" s="56"/>
      <c r="C318" s="57"/>
      <c r="D318" s="57"/>
      <c r="E318" s="57"/>
      <c r="F318" s="56"/>
      <c r="G318" s="56"/>
      <c r="H318" s="56"/>
      <c r="I318" s="56"/>
      <c r="J318" s="57"/>
      <c r="K318" s="56"/>
      <c r="L318" s="57"/>
      <c r="M318" s="21"/>
      <c r="N318" s="21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outlineLevel="1" x14ac:dyDescent="0.2">
      <c r="A319" s="23" t="s">
        <v>140</v>
      </c>
      <c r="B319" s="56">
        <v>348.65100000000001</v>
      </c>
      <c r="C319" s="57">
        <v>0</v>
      </c>
      <c r="D319" s="57">
        <v>0</v>
      </c>
      <c r="E319" s="57">
        <v>0</v>
      </c>
      <c r="F319" s="57">
        <v>0</v>
      </c>
      <c r="G319" s="57">
        <v>0</v>
      </c>
      <c r="H319" s="57">
        <v>0</v>
      </c>
      <c r="I319" s="56">
        <v>1405.7049999999999</v>
      </c>
      <c r="J319" s="57">
        <v>0</v>
      </c>
      <c r="K319" s="56">
        <v>3.024</v>
      </c>
      <c r="L319" s="57">
        <f t="shared" si="9"/>
        <v>1757.3799999999999</v>
      </c>
      <c r="M319" s="21"/>
      <c r="N319" s="21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9.9499999999999993" customHeight="1" outlineLevel="1" x14ac:dyDescent="0.2">
      <c r="A320" s="23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21"/>
      <c r="N320" s="21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5.75" outlineLevel="1" x14ac:dyDescent="0.2">
      <c r="A321" s="19" t="s">
        <v>204</v>
      </c>
      <c r="B321" s="58">
        <v>2324.9450000000002</v>
      </c>
      <c r="C321" s="58">
        <v>0</v>
      </c>
      <c r="D321" s="58">
        <v>3717.1680000000001</v>
      </c>
      <c r="E321" s="58">
        <v>154477.12100000001</v>
      </c>
      <c r="F321" s="58">
        <v>907821.228</v>
      </c>
      <c r="G321" s="58">
        <v>331466.02399999998</v>
      </c>
      <c r="H321" s="58">
        <v>950418.60100000002</v>
      </c>
      <c r="I321" s="58">
        <v>736903.72400000005</v>
      </c>
      <c r="J321" s="58">
        <v>2388.1970000000001</v>
      </c>
      <c r="K321" s="58">
        <v>336.601</v>
      </c>
      <c r="L321" s="58">
        <v>3089853.6090000002</v>
      </c>
      <c r="M321" s="21"/>
      <c r="N321" s="2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outlineLevel="1" x14ac:dyDescent="0.2">
      <c r="A322" s="23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21"/>
      <c r="N322" s="21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5.75" outlineLevel="1" x14ac:dyDescent="0.2">
      <c r="A323" s="19" t="s">
        <v>141</v>
      </c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21"/>
      <c r="N323" s="21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outlineLevel="1" x14ac:dyDescent="0.2">
      <c r="A324" s="22" t="s">
        <v>142</v>
      </c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21"/>
      <c r="N324" s="21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outlineLevel="1" x14ac:dyDescent="0.2">
      <c r="A325" s="23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21"/>
      <c r="N325" s="21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outlineLevel="1" x14ac:dyDescent="0.2">
      <c r="A326" s="23" t="s">
        <v>143</v>
      </c>
      <c r="B326" s="57">
        <v>0</v>
      </c>
      <c r="C326" s="57">
        <v>0</v>
      </c>
      <c r="D326" s="57">
        <v>0</v>
      </c>
      <c r="E326" s="57">
        <v>0</v>
      </c>
      <c r="F326" s="57">
        <v>0</v>
      </c>
      <c r="G326" s="57">
        <v>0</v>
      </c>
      <c r="H326" s="57">
        <v>0</v>
      </c>
      <c r="I326" s="57">
        <v>0</v>
      </c>
      <c r="J326" s="57">
        <v>0</v>
      </c>
      <c r="K326" s="57">
        <v>0</v>
      </c>
      <c r="L326" s="57">
        <f>SUM(B326:K326)</f>
        <v>0</v>
      </c>
      <c r="M326" s="21"/>
      <c r="N326" s="21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9.9499999999999993" customHeight="1" outlineLevel="1" x14ac:dyDescent="0.2">
      <c r="A327" s="23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21"/>
      <c r="N327" s="2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outlineLevel="1" x14ac:dyDescent="0.2">
      <c r="A328" s="23" t="s">
        <v>198</v>
      </c>
      <c r="B328" s="57">
        <v>0</v>
      </c>
      <c r="C328" s="57">
        <v>0</v>
      </c>
      <c r="D328" s="57">
        <v>0</v>
      </c>
      <c r="E328" s="57">
        <v>0</v>
      </c>
      <c r="F328" s="57">
        <v>0</v>
      </c>
      <c r="G328" s="57">
        <v>0</v>
      </c>
      <c r="H328" s="57">
        <v>0</v>
      </c>
      <c r="I328" s="57">
        <v>0</v>
      </c>
      <c r="J328" s="57">
        <v>0</v>
      </c>
      <c r="K328" s="57">
        <v>0</v>
      </c>
      <c r="L328" s="57">
        <f t="shared" ref="L328:L350" si="10">SUM(B328:K328)</f>
        <v>0</v>
      </c>
      <c r="M328" s="21"/>
      <c r="N328" s="21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9.9499999999999993" customHeight="1" outlineLevel="1" x14ac:dyDescent="0.2">
      <c r="A329" s="23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21"/>
      <c r="N329" s="21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outlineLevel="1" x14ac:dyDescent="0.2">
      <c r="A330" s="23" t="s">
        <v>199</v>
      </c>
      <c r="B330" s="57">
        <v>0</v>
      </c>
      <c r="C330" s="57">
        <v>0</v>
      </c>
      <c r="D330" s="57">
        <v>0</v>
      </c>
      <c r="E330" s="57">
        <v>0</v>
      </c>
      <c r="F330" s="57">
        <v>0</v>
      </c>
      <c r="G330" s="57">
        <v>0</v>
      </c>
      <c r="H330" s="57">
        <v>0</v>
      </c>
      <c r="I330" s="57">
        <v>0</v>
      </c>
      <c r="J330" s="57">
        <v>0</v>
      </c>
      <c r="K330" s="57">
        <v>0</v>
      </c>
      <c r="L330" s="57">
        <f t="shared" si="10"/>
        <v>0</v>
      </c>
      <c r="M330" s="21"/>
      <c r="N330" s="21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9.9499999999999993" customHeight="1" outlineLevel="1" x14ac:dyDescent="0.2">
      <c r="A331" s="29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21"/>
      <c r="N331" s="21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outlineLevel="1" x14ac:dyDescent="0.2">
      <c r="A332" s="29" t="s">
        <v>200</v>
      </c>
      <c r="B332" s="57">
        <v>0</v>
      </c>
      <c r="C332" s="57">
        <v>0</v>
      </c>
      <c r="D332" s="57">
        <v>0</v>
      </c>
      <c r="E332" s="57">
        <v>0</v>
      </c>
      <c r="F332" s="57">
        <v>0</v>
      </c>
      <c r="G332" s="57">
        <v>0</v>
      </c>
      <c r="H332" s="57">
        <v>0</v>
      </c>
      <c r="I332" s="57">
        <v>0</v>
      </c>
      <c r="J332" s="57">
        <v>0</v>
      </c>
      <c r="K332" s="57">
        <v>0</v>
      </c>
      <c r="L332" s="57">
        <f t="shared" si="10"/>
        <v>0</v>
      </c>
      <c r="M332" s="21"/>
      <c r="N332" s="21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9.9499999999999993" customHeight="1" outlineLevel="1" x14ac:dyDescent="0.2">
      <c r="A333" s="29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21"/>
      <c r="N333" s="2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s="2" customFormat="1" ht="15.75" outlineLevel="1" x14ac:dyDescent="0.2">
      <c r="A334" s="23" t="s">
        <v>144</v>
      </c>
      <c r="B334" s="57">
        <v>0</v>
      </c>
      <c r="C334" s="57">
        <v>0</v>
      </c>
      <c r="D334" s="57">
        <v>0</v>
      </c>
      <c r="E334" s="57">
        <v>0</v>
      </c>
      <c r="F334" s="57">
        <v>0</v>
      </c>
      <c r="G334" s="57">
        <v>0</v>
      </c>
      <c r="H334" s="57">
        <v>0</v>
      </c>
      <c r="I334" s="57">
        <v>0</v>
      </c>
      <c r="J334" s="57">
        <v>0</v>
      </c>
      <c r="K334" s="57">
        <v>0</v>
      </c>
      <c r="L334" s="57">
        <f t="shared" si="10"/>
        <v>0</v>
      </c>
      <c r="M334" s="25"/>
      <c r="N334" s="25"/>
      <c r="O334" s="1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9.9499999999999993" customHeight="1" x14ac:dyDescent="0.2">
      <c r="A335" s="23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26"/>
      <c r="N335" s="26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s="3" customFormat="1" x14ac:dyDescent="0.2">
      <c r="A336" s="23" t="s">
        <v>145</v>
      </c>
      <c r="B336" s="57">
        <v>0</v>
      </c>
      <c r="C336" s="57">
        <v>0</v>
      </c>
      <c r="D336" s="57">
        <v>0</v>
      </c>
      <c r="E336" s="57">
        <v>0</v>
      </c>
      <c r="F336" s="57">
        <v>0</v>
      </c>
      <c r="G336" s="57">
        <v>0</v>
      </c>
      <c r="H336" s="57">
        <v>0</v>
      </c>
      <c r="I336" s="57">
        <v>0</v>
      </c>
      <c r="J336" s="57">
        <v>0</v>
      </c>
      <c r="K336" s="57">
        <v>0</v>
      </c>
      <c r="L336" s="57">
        <f t="shared" si="10"/>
        <v>0</v>
      </c>
      <c r="M336" s="21"/>
      <c r="N336" s="21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s="3" customFormat="1" ht="9.9499999999999993" customHeight="1" outlineLevel="1" x14ac:dyDescent="0.2">
      <c r="A337" s="23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21"/>
      <c r="N337" s="21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s="3" customFormat="1" outlineLevel="1" x14ac:dyDescent="0.2">
      <c r="A338" s="23" t="s">
        <v>146</v>
      </c>
      <c r="B338" s="57">
        <v>0</v>
      </c>
      <c r="C338" s="57">
        <v>0</v>
      </c>
      <c r="D338" s="57">
        <v>0</v>
      </c>
      <c r="E338" s="57">
        <v>0</v>
      </c>
      <c r="F338" s="57">
        <v>0</v>
      </c>
      <c r="G338" s="57">
        <v>0</v>
      </c>
      <c r="H338" s="57">
        <v>0</v>
      </c>
      <c r="I338" s="57">
        <v>0</v>
      </c>
      <c r="J338" s="57">
        <v>0</v>
      </c>
      <c r="K338" s="57">
        <v>0</v>
      </c>
      <c r="L338" s="57">
        <f t="shared" si="10"/>
        <v>0</v>
      </c>
      <c r="M338" s="21"/>
      <c r="N338" s="21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s="3" customFormat="1" ht="9.9499999999999993" customHeight="1" outlineLevel="1" x14ac:dyDescent="0.2">
      <c r="A339" s="23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21"/>
      <c r="N339" s="21"/>
      <c r="O339" s="1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s="3" customFormat="1" outlineLevel="1" x14ac:dyDescent="0.2">
      <c r="A340" s="23" t="s">
        <v>147</v>
      </c>
      <c r="B340" s="57">
        <v>0</v>
      </c>
      <c r="C340" s="57">
        <v>0</v>
      </c>
      <c r="D340" s="57">
        <v>0</v>
      </c>
      <c r="E340" s="57">
        <v>0</v>
      </c>
      <c r="F340" s="57">
        <v>0</v>
      </c>
      <c r="G340" s="57">
        <v>0</v>
      </c>
      <c r="H340" s="57">
        <v>0</v>
      </c>
      <c r="I340" s="57">
        <v>0</v>
      </c>
      <c r="J340" s="57">
        <v>0</v>
      </c>
      <c r="K340" s="57">
        <v>0</v>
      </c>
      <c r="L340" s="57">
        <f t="shared" si="10"/>
        <v>0</v>
      </c>
      <c r="M340" s="21"/>
      <c r="N340" s="21"/>
      <c r="O340" s="1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s="3" customFormat="1" ht="9.9499999999999993" customHeight="1" outlineLevel="1" x14ac:dyDescent="0.2">
      <c r="A341" s="23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21"/>
      <c r="N341" s="21"/>
      <c r="O341" s="1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s="3" customFormat="1" outlineLevel="1" x14ac:dyDescent="0.2">
      <c r="A342" s="23" t="s">
        <v>148</v>
      </c>
      <c r="B342" s="57">
        <v>0</v>
      </c>
      <c r="C342" s="57">
        <v>0</v>
      </c>
      <c r="D342" s="57">
        <v>0</v>
      </c>
      <c r="E342" s="57">
        <v>0</v>
      </c>
      <c r="F342" s="57">
        <v>0</v>
      </c>
      <c r="G342" s="57">
        <v>0</v>
      </c>
      <c r="H342" s="57">
        <v>0</v>
      </c>
      <c r="I342" s="56">
        <v>804.91600000000005</v>
      </c>
      <c r="J342" s="57">
        <v>0</v>
      </c>
      <c r="K342" s="56">
        <v>60.136000000000003</v>
      </c>
      <c r="L342" s="57">
        <f t="shared" si="10"/>
        <v>865.05200000000002</v>
      </c>
      <c r="M342" s="21"/>
      <c r="N342" s="21"/>
      <c r="O342" s="1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s="3" customFormat="1" ht="9.9499999999999993" customHeight="1" outlineLevel="1" x14ac:dyDescent="0.2">
      <c r="A343" s="23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21"/>
      <c r="N343" s="21"/>
      <c r="O343" s="1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outlineLevel="1" x14ac:dyDescent="0.2">
      <c r="A344" s="23" t="s">
        <v>149</v>
      </c>
      <c r="B344" s="56">
        <v>11.787000000000001</v>
      </c>
      <c r="C344" s="57">
        <v>0</v>
      </c>
      <c r="D344" s="57">
        <v>0</v>
      </c>
      <c r="E344" s="57">
        <v>0</v>
      </c>
      <c r="F344" s="57">
        <v>0</v>
      </c>
      <c r="G344" s="57">
        <v>0</v>
      </c>
      <c r="H344" s="57">
        <v>0</v>
      </c>
      <c r="I344" s="56">
        <v>3264.7689999999998</v>
      </c>
      <c r="J344" s="56">
        <v>26.591000000000001</v>
      </c>
      <c r="K344" s="56">
        <v>2.4329999999999998</v>
      </c>
      <c r="L344" s="57">
        <f t="shared" si="10"/>
        <v>3305.5799999999995</v>
      </c>
      <c r="M344" s="21"/>
      <c r="N344" s="21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9.9499999999999993" customHeight="1" outlineLevel="1" x14ac:dyDescent="0.2">
      <c r="A345" s="23"/>
      <c r="B345" s="56"/>
      <c r="C345" s="57"/>
      <c r="D345" s="57"/>
      <c r="E345" s="57"/>
      <c r="F345" s="57"/>
      <c r="G345" s="57"/>
      <c r="H345" s="57"/>
      <c r="I345" s="56"/>
      <c r="J345" s="56"/>
      <c r="K345" s="56"/>
      <c r="L345" s="57"/>
      <c r="M345" s="21"/>
      <c r="N345" s="21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outlineLevel="1" x14ac:dyDescent="0.2">
      <c r="A346" s="23" t="s">
        <v>150</v>
      </c>
      <c r="B346" s="56">
        <v>28440.664000000001</v>
      </c>
      <c r="C346" s="56">
        <v>0</v>
      </c>
      <c r="D346" s="56">
        <v>1148.049</v>
      </c>
      <c r="E346" s="56">
        <v>9305.1830000000009</v>
      </c>
      <c r="F346" s="56">
        <v>5112.0569999999998</v>
      </c>
      <c r="G346" s="57">
        <v>0</v>
      </c>
      <c r="H346" s="56">
        <v>2191911.145</v>
      </c>
      <c r="I346" s="56">
        <v>1651.1949999999999</v>
      </c>
      <c r="J346" s="57">
        <v>0</v>
      </c>
      <c r="K346" s="57">
        <v>0</v>
      </c>
      <c r="L346" s="57">
        <f t="shared" si="10"/>
        <v>2237568.2930000001</v>
      </c>
      <c r="M346" s="21"/>
      <c r="N346" s="21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9.9499999999999993" customHeight="1" outlineLevel="1" x14ac:dyDescent="0.2">
      <c r="A347" s="23"/>
      <c r="B347" s="56"/>
      <c r="C347" s="56"/>
      <c r="D347" s="56"/>
      <c r="E347" s="56"/>
      <c r="F347" s="56"/>
      <c r="G347" s="57"/>
      <c r="H347" s="56"/>
      <c r="I347" s="56"/>
      <c r="J347" s="57"/>
      <c r="K347" s="57"/>
      <c r="L347" s="57"/>
      <c r="M347" s="21"/>
      <c r="N347" s="21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outlineLevel="1" x14ac:dyDescent="0.2">
      <c r="A348" s="23" t="s">
        <v>151</v>
      </c>
      <c r="B348" s="56">
        <v>3081.828</v>
      </c>
      <c r="C348" s="56">
        <v>0</v>
      </c>
      <c r="D348" s="56">
        <v>45.920999999999999</v>
      </c>
      <c r="E348" s="57">
        <v>0</v>
      </c>
      <c r="F348" s="57">
        <v>0</v>
      </c>
      <c r="G348" s="56">
        <v>32.78</v>
      </c>
      <c r="H348" s="56">
        <v>8612.4809999999998</v>
      </c>
      <c r="I348" s="56">
        <v>3668.5590000000002</v>
      </c>
      <c r="J348" s="56">
        <v>6.1710000000000003</v>
      </c>
      <c r="K348" s="56">
        <v>319.83699999999999</v>
      </c>
      <c r="L348" s="57">
        <f t="shared" si="10"/>
        <v>15767.576999999999</v>
      </c>
      <c r="M348" s="21"/>
      <c r="N348" s="21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9.9499999999999993" customHeight="1" outlineLevel="1" x14ac:dyDescent="0.2">
      <c r="A349" s="23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21"/>
      <c r="N349" s="21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outlineLevel="1" x14ac:dyDescent="0.2">
      <c r="A350" s="23" t="s">
        <v>57</v>
      </c>
      <c r="B350" s="56">
        <v>0</v>
      </c>
      <c r="C350" s="57">
        <v>0</v>
      </c>
      <c r="D350" s="57">
        <v>0</v>
      </c>
      <c r="E350" s="57">
        <v>0</v>
      </c>
      <c r="F350" s="57">
        <v>0</v>
      </c>
      <c r="G350" s="57">
        <v>0</v>
      </c>
      <c r="H350" s="57">
        <v>0</v>
      </c>
      <c r="I350" s="57">
        <v>0</v>
      </c>
      <c r="J350" s="57">
        <v>0</v>
      </c>
      <c r="K350" s="57">
        <v>0</v>
      </c>
      <c r="L350" s="57">
        <f t="shared" si="10"/>
        <v>0</v>
      </c>
      <c r="M350" s="21"/>
      <c r="N350" s="2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outlineLevel="1" x14ac:dyDescent="0.2">
      <c r="A351" s="22" t="s">
        <v>58</v>
      </c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21"/>
      <c r="N351" s="21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9.9499999999999993" customHeight="1" outlineLevel="1" x14ac:dyDescent="0.2">
      <c r="A352" s="22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21"/>
      <c r="N352" s="21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5.75" outlineLevel="1" x14ac:dyDescent="0.2">
      <c r="A353" s="19" t="s">
        <v>204</v>
      </c>
      <c r="B353" s="58">
        <v>31534.279000000002</v>
      </c>
      <c r="C353" s="58">
        <v>0</v>
      </c>
      <c r="D353" s="58">
        <v>1193.97</v>
      </c>
      <c r="E353" s="58">
        <v>9305.1830000000009</v>
      </c>
      <c r="F353" s="58">
        <v>5112.0569999999998</v>
      </c>
      <c r="G353" s="58">
        <v>32.78</v>
      </c>
      <c r="H353" s="58">
        <v>2200523.6260000002</v>
      </c>
      <c r="I353" s="58">
        <v>9389.4390000000003</v>
      </c>
      <c r="J353" s="58">
        <v>32.762</v>
      </c>
      <c r="K353" s="58">
        <v>382.40600000000001</v>
      </c>
      <c r="L353" s="58">
        <v>2257506.5020000003</v>
      </c>
      <c r="M353" s="21"/>
      <c r="N353" s="21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outlineLevel="1" x14ac:dyDescent="0.2">
      <c r="A354" s="22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21"/>
      <c r="N354" s="21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5.75" outlineLevel="1" x14ac:dyDescent="0.2">
      <c r="A355" s="19" t="s">
        <v>152</v>
      </c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21"/>
      <c r="N355" s="21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outlineLevel="1" x14ac:dyDescent="0.2">
      <c r="A356" s="22" t="s">
        <v>153</v>
      </c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21"/>
      <c r="N356" s="2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outlineLevel="1" x14ac:dyDescent="0.2">
      <c r="A357" s="22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21"/>
      <c r="N357" s="21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outlineLevel="1" x14ac:dyDescent="0.2">
      <c r="A358" s="23" t="s">
        <v>154</v>
      </c>
      <c r="B358" s="57">
        <v>0</v>
      </c>
      <c r="C358" s="57">
        <v>0</v>
      </c>
      <c r="D358" s="57">
        <v>0</v>
      </c>
      <c r="E358" s="57">
        <v>0</v>
      </c>
      <c r="F358" s="57">
        <v>0</v>
      </c>
      <c r="G358" s="57">
        <v>0</v>
      </c>
      <c r="H358" s="57">
        <v>0</v>
      </c>
      <c r="I358" s="57">
        <v>0</v>
      </c>
      <c r="J358" s="57">
        <v>0</v>
      </c>
      <c r="K358" s="57">
        <v>0</v>
      </c>
      <c r="L358" s="57">
        <f>SUM(B358:K358)</f>
        <v>0</v>
      </c>
      <c r="M358" s="21"/>
      <c r="N358" s="21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9.9499999999999993" customHeight="1" outlineLevel="1" x14ac:dyDescent="0.2">
      <c r="A359" s="23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21"/>
      <c r="N359" s="21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outlineLevel="1" x14ac:dyDescent="0.2">
      <c r="A360" s="23" t="s">
        <v>155</v>
      </c>
      <c r="B360" s="57">
        <v>0</v>
      </c>
      <c r="C360" s="57">
        <v>0</v>
      </c>
      <c r="D360" s="57">
        <v>0</v>
      </c>
      <c r="E360" s="57">
        <v>0</v>
      </c>
      <c r="F360" s="57">
        <v>0</v>
      </c>
      <c r="G360" s="57">
        <v>0</v>
      </c>
      <c r="H360" s="57">
        <v>0</v>
      </c>
      <c r="I360" s="57">
        <v>0</v>
      </c>
      <c r="J360" s="57">
        <v>0</v>
      </c>
      <c r="K360" s="57">
        <v>0</v>
      </c>
      <c r="L360" s="57">
        <f t="shared" ref="L360:L380" si="11">SUM(B360:K360)</f>
        <v>0</v>
      </c>
      <c r="M360" s="21"/>
      <c r="N360" s="21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9.9499999999999993" customHeight="1" outlineLevel="1" x14ac:dyDescent="0.2">
      <c r="A361" s="23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21"/>
      <c r="N361" s="21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outlineLevel="1" x14ac:dyDescent="0.2">
      <c r="A362" s="23" t="s">
        <v>156</v>
      </c>
      <c r="B362" s="57">
        <v>0</v>
      </c>
      <c r="C362" s="57">
        <v>0</v>
      </c>
      <c r="D362" s="57">
        <v>0</v>
      </c>
      <c r="E362" s="57">
        <v>0</v>
      </c>
      <c r="F362" s="57">
        <v>0</v>
      </c>
      <c r="G362" s="57">
        <v>0</v>
      </c>
      <c r="H362" s="57">
        <v>0</v>
      </c>
      <c r="I362" s="57">
        <v>0</v>
      </c>
      <c r="J362" s="57">
        <v>0</v>
      </c>
      <c r="K362" s="57">
        <v>0</v>
      </c>
      <c r="L362" s="57">
        <f t="shared" si="11"/>
        <v>0</v>
      </c>
      <c r="M362" s="21"/>
      <c r="N362" s="2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9.9499999999999993" customHeight="1" outlineLevel="1" x14ac:dyDescent="0.2">
      <c r="A363" s="23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21"/>
      <c r="N363" s="21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x14ac:dyDescent="0.2">
      <c r="A364" s="23" t="s">
        <v>157</v>
      </c>
      <c r="B364" s="57">
        <v>0</v>
      </c>
      <c r="C364" s="57">
        <v>0</v>
      </c>
      <c r="D364" s="57">
        <v>0</v>
      </c>
      <c r="E364" s="57">
        <v>0</v>
      </c>
      <c r="F364" s="57">
        <v>0</v>
      </c>
      <c r="G364" s="57">
        <v>0</v>
      </c>
      <c r="H364" s="57">
        <v>0</v>
      </c>
      <c r="I364" s="57">
        <v>0</v>
      </c>
      <c r="J364" s="57">
        <v>0</v>
      </c>
      <c r="K364" s="57">
        <v>0</v>
      </c>
      <c r="L364" s="57">
        <f t="shared" si="11"/>
        <v>0</v>
      </c>
      <c r="M364" s="21"/>
      <c r="N364" s="2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9.9499999999999993" customHeight="1" x14ac:dyDescent="0.2">
      <c r="A365" s="23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21"/>
      <c r="N365" s="2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s="2" customFormat="1" ht="15.75" x14ac:dyDescent="0.2">
      <c r="A366" s="23" t="s">
        <v>158</v>
      </c>
      <c r="B366" s="57">
        <v>0</v>
      </c>
      <c r="C366" s="57">
        <v>0</v>
      </c>
      <c r="D366" s="57">
        <v>0</v>
      </c>
      <c r="E366" s="57">
        <v>0</v>
      </c>
      <c r="F366" s="57">
        <v>0</v>
      </c>
      <c r="G366" s="57">
        <v>0</v>
      </c>
      <c r="H366" s="57">
        <v>0</v>
      </c>
      <c r="I366" s="57">
        <v>0</v>
      </c>
      <c r="J366" s="57">
        <v>0</v>
      </c>
      <c r="K366" s="57">
        <v>0</v>
      </c>
      <c r="L366" s="57">
        <f t="shared" si="11"/>
        <v>0</v>
      </c>
      <c r="M366" s="25"/>
      <c r="N366" s="25"/>
      <c r="O366" s="1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9.9499999999999993" customHeight="1" x14ac:dyDescent="0.2">
      <c r="A367" s="23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26"/>
      <c r="N367" s="26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x14ac:dyDescent="0.2">
      <c r="A368" s="23" t="s">
        <v>159</v>
      </c>
      <c r="B368" s="57">
        <v>0</v>
      </c>
      <c r="C368" s="57">
        <v>0</v>
      </c>
      <c r="D368" s="57">
        <v>0</v>
      </c>
      <c r="E368" s="57">
        <v>0</v>
      </c>
      <c r="F368" s="57">
        <v>0</v>
      </c>
      <c r="G368" s="57">
        <v>0</v>
      </c>
      <c r="H368" s="57">
        <v>0</v>
      </c>
      <c r="I368" s="57">
        <v>0</v>
      </c>
      <c r="J368" s="57">
        <v>0</v>
      </c>
      <c r="K368" s="57">
        <v>0</v>
      </c>
      <c r="L368" s="57">
        <f t="shared" si="11"/>
        <v>0</v>
      </c>
      <c r="M368" s="21"/>
      <c r="N368" s="2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9.9499999999999993" customHeight="1" outlineLevel="1" x14ac:dyDescent="0.2">
      <c r="A369" s="23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21"/>
      <c r="N369" s="21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outlineLevel="1" x14ac:dyDescent="0.2">
      <c r="A370" s="23" t="s">
        <v>160</v>
      </c>
      <c r="B370" s="57">
        <v>0</v>
      </c>
      <c r="C370" s="57">
        <v>0</v>
      </c>
      <c r="D370" s="57">
        <v>0</v>
      </c>
      <c r="E370" s="57">
        <v>0</v>
      </c>
      <c r="F370" s="57">
        <v>0</v>
      </c>
      <c r="G370" s="57">
        <v>0</v>
      </c>
      <c r="H370" s="57">
        <v>0</v>
      </c>
      <c r="I370" s="57">
        <v>0</v>
      </c>
      <c r="J370" s="57">
        <v>0</v>
      </c>
      <c r="K370" s="57">
        <v>0</v>
      </c>
      <c r="L370" s="57">
        <f t="shared" si="11"/>
        <v>0</v>
      </c>
      <c r="M370" s="21"/>
      <c r="N370" s="21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9.9499999999999993" customHeight="1" outlineLevel="1" x14ac:dyDescent="0.2">
      <c r="A371" s="23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21"/>
      <c r="N371" s="21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outlineLevel="1" x14ac:dyDescent="0.2">
      <c r="A372" s="23" t="s">
        <v>161</v>
      </c>
      <c r="B372" s="57">
        <v>0</v>
      </c>
      <c r="C372" s="57">
        <v>0</v>
      </c>
      <c r="D372" s="57">
        <v>0</v>
      </c>
      <c r="E372" s="57">
        <v>0</v>
      </c>
      <c r="F372" s="57">
        <v>0</v>
      </c>
      <c r="G372" s="57">
        <v>0</v>
      </c>
      <c r="H372" s="56">
        <v>57.609000000000002</v>
      </c>
      <c r="I372" s="56">
        <v>3420.453</v>
      </c>
      <c r="J372" s="56">
        <v>33.316000000000003</v>
      </c>
      <c r="K372" s="56">
        <v>6.6550000000000002</v>
      </c>
      <c r="L372" s="57">
        <f t="shared" si="11"/>
        <v>3518.0329999999999</v>
      </c>
      <c r="M372" s="21"/>
      <c r="N372" s="21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9.9499999999999993" customHeight="1" outlineLevel="1" x14ac:dyDescent="0.2">
      <c r="A373" s="23"/>
      <c r="B373" s="57"/>
      <c r="C373" s="57"/>
      <c r="D373" s="57"/>
      <c r="E373" s="57"/>
      <c r="F373" s="57"/>
      <c r="G373" s="57"/>
      <c r="H373" s="56"/>
      <c r="I373" s="56"/>
      <c r="J373" s="56"/>
      <c r="K373" s="56"/>
      <c r="L373" s="57"/>
      <c r="M373" s="21"/>
      <c r="N373" s="21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outlineLevel="1" x14ac:dyDescent="0.2">
      <c r="A374" s="23" t="s">
        <v>162</v>
      </c>
      <c r="B374" s="57">
        <v>0</v>
      </c>
      <c r="C374" s="57">
        <v>0</v>
      </c>
      <c r="D374" s="57">
        <v>0</v>
      </c>
      <c r="E374" s="57">
        <v>0</v>
      </c>
      <c r="F374" s="57">
        <v>0</v>
      </c>
      <c r="G374" s="57">
        <v>0</v>
      </c>
      <c r="H374" s="57">
        <v>0</v>
      </c>
      <c r="I374" s="57">
        <v>0</v>
      </c>
      <c r="J374" s="57">
        <v>0</v>
      </c>
      <c r="K374" s="57">
        <v>0</v>
      </c>
      <c r="L374" s="57">
        <f t="shared" si="11"/>
        <v>0</v>
      </c>
      <c r="M374" s="21"/>
      <c r="N374" s="21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9.9499999999999993" customHeight="1" outlineLevel="1" x14ac:dyDescent="0.2">
      <c r="A375" s="23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21"/>
      <c r="N375" s="21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outlineLevel="1" x14ac:dyDescent="0.2">
      <c r="A376" s="23" t="s">
        <v>163</v>
      </c>
      <c r="B376" s="57">
        <v>0</v>
      </c>
      <c r="C376" s="57">
        <v>0</v>
      </c>
      <c r="D376" s="57">
        <v>0</v>
      </c>
      <c r="E376" s="57">
        <v>0</v>
      </c>
      <c r="F376" s="57">
        <v>0</v>
      </c>
      <c r="G376" s="57">
        <v>0</v>
      </c>
      <c r="H376" s="57">
        <v>0</v>
      </c>
      <c r="I376" s="57">
        <v>0</v>
      </c>
      <c r="J376" s="57">
        <v>0</v>
      </c>
      <c r="K376" s="57">
        <v>0</v>
      </c>
      <c r="L376" s="57">
        <f t="shared" si="11"/>
        <v>0</v>
      </c>
      <c r="M376" s="21"/>
      <c r="N376" s="2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9.9499999999999993" customHeight="1" outlineLevel="1" x14ac:dyDescent="0.2">
      <c r="A377" s="23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21"/>
      <c r="N377" s="21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outlineLevel="1" x14ac:dyDescent="0.2">
      <c r="A378" s="23" t="s">
        <v>164</v>
      </c>
      <c r="B378" s="57">
        <v>0</v>
      </c>
      <c r="C378" s="57">
        <v>0</v>
      </c>
      <c r="D378" s="57">
        <v>0</v>
      </c>
      <c r="E378" s="57">
        <v>0</v>
      </c>
      <c r="F378" s="56">
        <v>45140.148999999998</v>
      </c>
      <c r="G378" s="57">
        <v>0</v>
      </c>
      <c r="H378" s="57">
        <v>0</v>
      </c>
      <c r="I378" s="57">
        <v>0</v>
      </c>
      <c r="J378" s="57">
        <v>0</v>
      </c>
      <c r="K378" s="64" t="s">
        <v>201</v>
      </c>
      <c r="L378" s="57">
        <v>45141</v>
      </c>
      <c r="M378" s="21"/>
      <c r="N378" s="21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9.9499999999999993" customHeight="1" outlineLevel="1" x14ac:dyDescent="0.2">
      <c r="A379" s="23"/>
      <c r="B379" s="57"/>
      <c r="C379" s="57"/>
      <c r="D379" s="57"/>
      <c r="E379" s="57"/>
      <c r="F379" s="56"/>
      <c r="G379" s="57"/>
      <c r="H379" s="57"/>
      <c r="I379" s="57"/>
      <c r="J379" s="57"/>
      <c r="K379" s="64"/>
      <c r="L379" s="57"/>
      <c r="M379" s="21"/>
      <c r="N379" s="21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outlineLevel="1" x14ac:dyDescent="0.2">
      <c r="A380" s="23" t="s">
        <v>165</v>
      </c>
      <c r="B380" s="57">
        <v>0</v>
      </c>
      <c r="C380" s="57">
        <v>0</v>
      </c>
      <c r="D380" s="57">
        <v>0</v>
      </c>
      <c r="E380" s="57">
        <v>0</v>
      </c>
      <c r="F380" s="57">
        <v>0</v>
      </c>
      <c r="G380" s="57">
        <v>0</v>
      </c>
      <c r="H380" s="57">
        <v>0</v>
      </c>
      <c r="I380" s="56">
        <v>378.29899999999998</v>
      </c>
      <c r="J380" s="57">
        <v>0</v>
      </c>
      <c r="K380" s="57">
        <v>0</v>
      </c>
      <c r="L380" s="57">
        <f t="shared" si="11"/>
        <v>378.29899999999998</v>
      </c>
      <c r="M380" s="21"/>
      <c r="N380" s="21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9.9499999999999993" customHeight="1" outlineLevel="1" x14ac:dyDescent="0.2">
      <c r="A381" s="23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21"/>
      <c r="N381" s="21"/>
      <c r="O381" s="2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5.75" outlineLevel="1" x14ac:dyDescent="0.2">
      <c r="A382" s="19" t="s">
        <v>204</v>
      </c>
      <c r="B382" s="58">
        <v>0</v>
      </c>
      <c r="C382" s="58">
        <v>0</v>
      </c>
      <c r="D382" s="58">
        <v>0</v>
      </c>
      <c r="E382" s="58">
        <v>0</v>
      </c>
      <c r="F382" s="58">
        <v>45140.148999999998</v>
      </c>
      <c r="G382" s="58">
        <v>0</v>
      </c>
      <c r="H382" s="58">
        <v>57.609000000000002</v>
      </c>
      <c r="I382" s="58">
        <v>3798.752</v>
      </c>
      <c r="J382" s="58">
        <v>33.316000000000003</v>
      </c>
      <c r="K382" s="58">
        <v>7.0309999999999997</v>
      </c>
      <c r="L382" s="58">
        <v>49036.857000000004</v>
      </c>
      <c r="M382" s="21"/>
      <c r="N382" s="2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outlineLevel="1" x14ac:dyDescent="0.2">
      <c r="A383" s="23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21"/>
      <c r="N383" s="21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5.75" outlineLevel="1" x14ac:dyDescent="0.2">
      <c r="A384" s="19" t="s">
        <v>166</v>
      </c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21"/>
      <c r="N384" s="21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outlineLevel="1" x14ac:dyDescent="0.2">
      <c r="A385" s="22" t="s">
        <v>166</v>
      </c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21"/>
      <c r="N385" s="21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outlineLevel="1" x14ac:dyDescent="0.2">
      <c r="A386" s="23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21"/>
      <c r="N386" s="21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outlineLevel="1" x14ac:dyDescent="0.2">
      <c r="A387" s="23" t="s">
        <v>167</v>
      </c>
      <c r="B387" s="56">
        <v>12696.519</v>
      </c>
      <c r="C387" s="56">
        <v>14.282</v>
      </c>
      <c r="D387" s="56">
        <v>870.50599999999997</v>
      </c>
      <c r="E387" s="56">
        <v>1029896.27</v>
      </c>
      <c r="F387" s="56">
        <v>0</v>
      </c>
      <c r="G387" s="56">
        <v>66221.072</v>
      </c>
      <c r="H387" s="56">
        <v>92935.51</v>
      </c>
      <c r="I387" s="56">
        <v>13127.754000000001</v>
      </c>
      <c r="J387" s="56">
        <v>80.409000000000006</v>
      </c>
      <c r="K387" s="56">
        <v>123.944</v>
      </c>
      <c r="L387" s="57">
        <f>SUM(B387:K387)</f>
        <v>1215966.2659999998</v>
      </c>
      <c r="M387" s="21"/>
      <c r="N387" s="21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9.9499999999999993" customHeight="1" outlineLevel="1" x14ac:dyDescent="0.2">
      <c r="A388" s="23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7"/>
      <c r="M388" s="21"/>
      <c r="N388" s="2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outlineLevel="1" x14ac:dyDescent="0.2">
      <c r="A389" s="23" t="s">
        <v>168</v>
      </c>
      <c r="B389" s="57">
        <v>0</v>
      </c>
      <c r="C389" s="57">
        <v>0</v>
      </c>
      <c r="D389" s="57">
        <v>0</v>
      </c>
      <c r="E389" s="57">
        <v>0</v>
      </c>
      <c r="F389" s="57">
        <v>0</v>
      </c>
      <c r="G389" s="57">
        <v>0</v>
      </c>
      <c r="H389" s="57">
        <v>0</v>
      </c>
      <c r="I389" s="57">
        <v>0</v>
      </c>
      <c r="J389" s="57">
        <v>0</v>
      </c>
      <c r="K389" s="57">
        <v>0</v>
      </c>
      <c r="L389" s="57">
        <f t="shared" ref="L389:L401" si="12">SUM(B389:K389)</f>
        <v>0</v>
      </c>
      <c r="M389" s="21"/>
      <c r="N389" s="21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9.9499999999999993" customHeight="1" outlineLevel="1" x14ac:dyDescent="0.2">
      <c r="A390" s="23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21"/>
      <c r="N390" s="21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outlineLevel="1" x14ac:dyDescent="0.2">
      <c r="A391" s="23" t="s">
        <v>169</v>
      </c>
      <c r="B391" s="57">
        <v>0</v>
      </c>
      <c r="C391" s="57">
        <v>0</v>
      </c>
      <c r="D391" s="57">
        <v>0</v>
      </c>
      <c r="E391" s="57">
        <v>0</v>
      </c>
      <c r="F391" s="57">
        <v>0</v>
      </c>
      <c r="G391" s="57">
        <v>0</v>
      </c>
      <c r="H391" s="57">
        <v>0</v>
      </c>
      <c r="I391" s="57">
        <v>0</v>
      </c>
      <c r="J391" s="57">
        <v>0</v>
      </c>
      <c r="K391" s="57">
        <v>0</v>
      </c>
      <c r="L391" s="57">
        <f t="shared" si="12"/>
        <v>0</v>
      </c>
      <c r="M391" s="21"/>
      <c r="N391" s="21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9.9499999999999993" customHeight="1" outlineLevel="1" x14ac:dyDescent="0.2">
      <c r="A392" s="23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21"/>
      <c r="N392" s="21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outlineLevel="1" x14ac:dyDescent="0.2">
      <c r="A393" s="23" t="s">
        <v>170</v>
      </c>
      <c r="B393" s="57">
        <v>0</v>
      </c>
      <c r="C393" s="57">
        <v>0</v>
      </c>
      <c r="D393" s="57">
        <v>0</v>
      </c>
      <c r="E393" s="57">
        <v>0</v>
      </c>
      <c r="F393" s="57">
        <v>0</v>
      </c>
      <c r="G393" s="57">
        <v>0</v>
      </c>
      <c r="H393" s="57">
        <v>0</v>
      </c>
      <c r="I393" s="57">
        <v>0</v>
      </c>
      <c r="J393" s="57">
        <v>0</v>
      </c>
      <c r="K393" s="57">
        <v>0</v>
      </c>
      <c r="L393" s="57">
        <f t="shared" si="12"/>
        <v>0</v>
      </c>
      <c r="M393" s="21"/>
      <c r="N393" s="21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9.9499999999999993" customHeight="1" outlineLevel="1" x14ac:dyDescent="0.2">
      <c r="A394" s="23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21"/>
      <c r="N394" s="2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s="2" customFormat="1" ht="15.75" outlineLevel="1" x14ac:dyDescent="0.2">
      <c r="A395" s="23" t="s">
        <v>171</v>
      </c>
      <c r="B395" s="56">
        <v>82851.762000000002</v>
      </c>
      <c r="C395" s="56">
        <v>0</v>
      </c>
      <c r="D395" s="56">
        <v>0</v>
      </c>
      <c r="E395" s="56">
        <v>180224.19</v>
      </c>
      <c r="F395" s="56">
        <v>0</v>
      </c>
      <c r="G395" s="56">
        <v>84801.122000000003</v>
      </c>
      <c r="H395" s="56">
        <v>10311.618</v>
      </c>
      <c r="I395" s="57">
        <v>0</v>
      </c>
      <c r="J395" s="57">
        <v>0</v>
      </c>
      <c r="K395" s="56">
        <v>74.343999999999994</v>
      </c>
      <c r="L395" s="57">
        <f t="shared" si="12"/>
        <v>358263.03600000002</v>
      </c>
      <c r="M395" s="25"/>
      <c r="N395" s="25"/>
      <c r="O395" s="1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9.9499999999999993" customHeight="1" x14ac:dyDescent="0.2">
      <c r="A396" s="23"/>
      <c r="B396" s="56"/>
      <c r="C396" s="56"/>
      <c r="D396" s="56"/>
      <c r="E396" s="56"/>
      <c r="F396" s="56"/>
      <c r="G396" s="56"/>
      <c r="H396" s="56"/>
      <c r="I396" s="57"/>
      <c r="J396" s="57"/>
      <c r="K396" s="56"/>
      <c r="L396" s="57"/>
      <c r="M396" s="26"/>
      <c r="N396" s="26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x14ac:dyDescent="0.2">
      <c r="A397" s="23" t="s">
        <v>172</v>
      </c>
      <c r="B397" s="56">
        <v>21700.601999999999</v>
      </c>
      <c r="C397" s="56">
        <v>8.8580000000000005</v>
      </c>
      <c r="D397" s="56">
        <v>32.997</v>
      </c>
      <c r="E397" s="56">
        <v>7010.07</v>
      </c>
      <c r="F397" s="56">
        <v>0</v>
      </c>
      <c r="G397" s="56">
        <v>10657.883</v>
      </c>
      <c r="H397" s="56">
        <v>30375.391</v>
      </c>
      <c r="I397" s="56">
        <v>199112.478</v>
      </c>
      <c r="J397" s="56">
        <v>2196.5450000000001</v>
      </c>
      <c r="K397" s="56">
        <v>1456.691</v>
      </c>
      <c r="L397" s="57">
        <f t="shared" si="12"/>
        <v>272551.51499999996</v>
      </c>
      <c r="M397" s="21"/>
      <c r="N397" s="2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9.9499999999999993" customHeight="1" outlineLevel="1" x14ac:dyDescent="0.2">
      <c r="A398" s="23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7"/>
      <c r="M398" s="21"/>
      <c r="N398" s="2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outlineLevel="1" x14ac:dyDescent="0.2">
      <c r="A399" s="23" t="s">
        <v>173</v>
      </c>
      <c r="B399" s="57">
        <v>0</v>
      </c>
      <c r="C399" s="57">
        <v>0</v>
      </c>
      <c r="D399" s="57">
        <v>0</v>
      </c>
      <c r="E399" s="57">
        <v>0</v>
      </c>
      <c r="F399" s="57">
        <v>0</v>
      </c>
      <c r="G399" s="57">
        <v>0</v>
      </c>
      <c r="H399" s="57">
        <v>0</v>
      </c>
      <c r="I399" s="57">
        <v>0</v>
      </c>
      <c r="J399" s="57">
        <v>0</v>
      </c>
      <c r="K399" s="57">
        <v>0</v>
      </c>
      <c r="L399" s="57">
        <f t="shared" si="12"/>
        <v>0</v>
      </c>
      <c r="M399" s="21"/>
      <c r="N399" s="2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9.9499999999999993" customHeight="1" outlineLevel="1" x14ac:dyDescent="0.2">
      <c r="A400" s="23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21"/>
      <c r="N400" s="21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outlineLevel="1" x14ac:dyDescent="0.2">
      <c r="A401" s="23" t="s">
        <v>57</v>
      </c>
      <c r="B401" s="56">
        <v>264.916</v>
      </c>
      <c r="C401" s="56">
        <v>4.6859999999999999</v>
      </c>
      <c r="D401" s="56">
        <v>0</v>
      </c>
      <c r="E401" s="56">
        <v>5215.5159999999996</v>
      </c>
      <c r="F401" s="56">
        <v>0</v>
      </c>
      <c r="G401" s="56">
        <v>1357.374</v>
      </c>
      <c r="H401" s="56">
        <v>9197.85</v>
      </c>
      <c r="I401" s="56">
        <v>32759.11</v>
      </c>
      <c r="J401" s="56">
        <v>615.76499999999999</v>
      </c>
      <c r="K401" s="56">
        <v>1032.2650000000001</v>
      </c>
      <c r="L401" s="57">
        <f t="shared" si="12"/>
        <v>50447.482000000004</v>
      </c>
      <c r="M401" s="21"/>
      <c r="N401" s="21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outlineLevel="1" x14ac:dyDescent="0.2">
      <c r="A402" s="22" t="s">
        <v>58</v>
      </c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21"/>
      <c r="N402" s="21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9.9499999999999993" customHeight="1" outlineLevel="1" x14ac:dyDescent="0.2">
      <c r="A403" s="22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21"/>
      <c r="N403" s="21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5.75" outlineLevel="1" x14ac:dyDescent="0.2">
      <c r="A404" s="19" t="s">
        <v>204</v>
      </c>
      <c r="B404" s="58">
        <v>117513.799</v>
      </c>
      <c r="C404" s="58">
        <v>27.826000000000001</v>
      </c>
      <c r="D404" s="58">
        <v>903.50300000000004</v>
      </c>
      <c r="E404" s="58">
        <v>1222346.0460000001</v>
      </c>
      <c r="F404" s="58">
        <v>0</v>
      </c>
      <c r="G404" s="58">
        <v>163037.451</v>
      </c>
      <c r="H404" s="58">
        <v>142820.36900000001</v>
      </c>
      <c r="I404" s="58">
        <v>244999.342</v>
      </c>
      <c r="J404" s="58">
        <v>2892.7190000000001</v>
      </c>
      <c r="K404" s="58">
        <v>2687.2440000000001</v>
      </c>
      <c r="L404" s="58">
        <v>1897228.2990000001</v>
      </c>
      <c r="M404" s="21"/>
      <c r="N404" s="21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outlineLevel="1" x14ac:dyDescent="0.2">
      <c r="A405" s="23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21"/>
      <c r="N405" s="2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5.75" outlineLevel="1" x14ac:dyDescent="0.2">
      <c r="A406" s="19" t="s">
        <v>174</v>
      </c>
      <c r="B406" s="58">
        <v>0</v>
      </c>
      <c r="C406" s="58">
        <v>0</v>
      </c>
      <c r="D406" s="58">
        <v>0</v>
      </c>
      <c r="E406" s="58">
        <v>0</v>
      </c>
      <c r="F406" s="58">
        <v>0</v>
      </c>
      <c r="G406" s="58">
        <v>0</v>
      </c>
      <c r="H406" s="58">
        <v>0</v>
      </c>
      <c r="I406" s="58">
        <v>0</v>
      </c>
      <c r="J406" s="58">
        <v>0</v>
      </c>
      <c r="K406" s="58">
        <v>0</v>
      </c>
      <c r="L406" s="58">
        <v>0</v>
      </c>
      <c r="M406" s="21"/>
      <c r="N406" s="21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outlineLevel="1" x14ac:dyDescent="0.2">
      <c r="A407" s="31" t="s">
        <v>175</v>
      </c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21"/>
      <c r="N407" s="21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outlineLevel="1" x14ac:dyDescent="0.2">
      <c r="A408" s="32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21"/>
      <c r="N408" s="21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5.75" outlineLevel="1" x14ac:dyDescent="0.2">
      <c r="A409" s="33" t="s">
        <v>204</v>
      </c>
      <c r="B409" s="58">
        <v>1112507.5589999999</v>
      </c>
      <c r="C409" s="58">
        <v>25688.917000000005</v>
      </c>
      <c r="D409" s="58">
        <v>1982150.953</v>
      </c>
      <c r="E409" s="58">
        <v>53092643.884000003</v>
      </c>
      <c r="F409" s="58">
        <v>16998248.625999998</v>
      </c>
      <c r="G409" s="58">
        <v>5177760.4970000014</v>
      </c>
      <c r="H409" s="58">
        <v>16216511.878</v>
      </c>
      <c r="I409" s="58">
        <v>6970291.915000001</v>
      </c>
      <c r="J409" s="58">
        <v>179156.77799999996</v>
      </c>
      <c r="K409" s="58">
        <v>33564.614000000001</v>
      </c>
      <c r="L409" s="58">
        <v>101788525.62099999</v>
      </c>
      <c r="M409" s="21"/>
      <c r="N409" s="21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outlineLevel="1" x14ac:dyDescent="0.2">
      <c r="M410" s="21"/>
      <c r="N410" s="21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outlineLevel="1" x14ac:dyDescent="0.2">
      <c r="M411" s="21"/>
      <c r="N411" s="21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outlineLevel="1" x14ac:dyDescent="0.2">
      <c r="M412" s="21"/>
      <c r="N412" s="21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outlineLevel="1" x14ac:dyDescent="0.2">
      <c r="M413" s="21"/>
      <c r="N413" s="2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outlineLevel="1" x14ac:dyDescent="0.2">
      <c r="M414" s="21"/>
      <c r="N414" s="21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x14ac:dyDescent="0.2">
      <c r="M415" s="21"/>
      <c r="N415" s="21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x14ac:dyDescent="0.2">
      <c r="M416" s="21"/>
      <c r="N416" s="2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s="2" customFormat="1" ht="15.75" x14ac:dyDescent="0.2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25"/>
      <c r="N417" s="25"/>
      <c r="O417" s="1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x14ac:dyDescent="0.2">
      <c r="M418" s="26"/>
      <c r="N418" s="26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s="2" customFormat="1" ht="15.75" x14ac:dyDescent="0.2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25"/>
      <c r="N419" s="25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x14ac:dyDescent="0.2">
      <c r="M420" s="21"/>
      <c r="N420" s="21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x14ac:dyDescent="0.2">
      <c r="M421" s="21"/>
      <c r="N421" s="21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s="2" customFormat="1" ht="32.25" customHeight="1" x14ac:dyDescent="0.2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25"/>
      <c r="N422" s="25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2.75" customHeight="1" x14ac:dyDescent="0.2"/>
    <row r="424" spans="1:38" ht="12.75" customHeight="1" x14ac:dyDescent="0.2"/>
  </sheetData>
  <mergeCells count="9">
    <mergeCell ref="A117:L117"/>
    <mergeCell ref="A118:L118"/>
    <mergeCell ref="A120:I120"/>
    <mergeCell ref="A121:L121"/>
    <mergeCell ref="A1:L1"/>
    <mergeCell ref="A3:L3"/>
    <mergeCell ref="A4:L4"/>
    <mergeCell ref="A7:L7"/>
    <mergeCell ref="A115:L115"/>
  </mergeCells>
  <printOptions horizontalCentered="1"/>
  <pageMargins left="0.27559055118110237" right="0" top="0.47244094488188981" bottom="0" header="0.31496062992125984" footer="0.31496062992125984"/>
  <pageSetup paperSize="9" scale="48" firstPageNumber="33" orientation="portrait" useFirstPageNumber="1" verticalDpi="300" r:id="rId1"/>
  <headerFooter alignWithMargins="0">
    <oddHeader>&amp;C&amp;"Arial,Regular"&amp;12                                 &amp;P</oddHeader>
  </headerFooter>
  <rowBreaks count="3" manualBreakCount="3">
    <brk id="114" max="11" man="1"/>
    <brk id="223" max="11" man="1"/>
    <brk id="32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JADUAL 9</vt:lpstr>
      <vt:lpstr>'JADUAL 9'!Print_Area</vt:lpstr>
      <vt:lpstr>'JADUAL 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2022-07-27T01:42:27Z</cp:lastPrinted>
  <dcterms:created xsi:type="dcterms:W3CDTF">2022-04-04T04:24:53Z</dcterms:created>
  <dcterms:modified xsi:type="dcterms:W3CDTF">2022-07-28T02:11:52Z</dcterms:modified>
</cp:coreProperties>
</file>